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K:\Excel Project\Excel Sheets\"/>
    </mc:Choice>
  </mc:AlternateContent>
  <xr:revisionPtr revIDLastSave="0" documentId="13_ncr:1_{85CF97AC-5842-4BC4-9F47-A482223AB96F}" xr6:coauthVersionLast="47" xr6:coauthVersionMax="47" xr10:uidLastSave="{00000000-0000-0000-0000-000000000000}"/>
  <bookViews>
    <workbookView xWindow="-108" yWindow="-108" windowWidth="23256" windowHeight="13176" activeTab="5" xr2:uid="{8B9D70DB-7C2C-43CE-AF86-6C5F418C9177}"/>
  </bookViews>
  <sheets>
    <sheet name="Engagement Summary" sheetId="1" r:id="rId1"/>
    <sheet name="Line Chart" sheetId="2" r:id="rId2"/>
    <sheet name="Top Week" sheetId="3" r:id="rId3"/>
    <sheet name="Moving Average" sheetId="7" r:id="rId4"/>
    <sheet name="Correlation" sheetId="9" r:id="rId5"/>
    <sheet name="Video Explanation" sheetId="10" r:id="rId6"/>
  </sheets>
  <externalReferences>
    <externalReference r:id="rId7"/>
  </externalReferences>
  <definedNames>
    <definedName name="_xlnm._FilterDatabase" localSheetId="0" hidden="1">'Engagement Summary'!$A$1:$G$201</definedName>
    <definedName name="PostsTable">[1]!Table1[#Data]</definedName>
    <definedName name="Slicer_Platform">#N/A</definedName>
    <definedName name="Slicer_Platform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alcChain>
</file>

<file path=xl/sharedStrings.xml><?xml version="1.0" encoding="utf-8"?>
<sst xmlns="http://schemas.openxmlformats.org/spreadsheetml/2006/main" count="257" uniqueCount="36">
  <si>
    <t>Week_Start_Date</t>
  </si>
  <si>
    <t>Platform</t>
  </si>
  <si>
    <t>New_Followers</t>
  </si>
  <si>
    <t>Unfollows</t>
  </si>
  <si>
    <t>Total_Followers</t>
  </si>
  <si>
    <t>Engagement_Rate</t>
  </si>
  <si>
    <t>Ad_Spend</t>
  </si>
  <si>
    <t>Instagram</t>
  </si>
  <si>
    <t>Facebook</t>
  </si>
  <si>
    <t>Twitter</t>
  </si>
  <si>
    <t>YouTube</t>
  </si>
  <si>
    <t>Net_Follower</t>
  </si>
  <si>
    <t>Row Labels</t>
  </si>
  <si>
    <t>Grand Total</t>
  </si>
  <si>
    <t>2024</t>
  </si>
  <si>
    <t>2025</t>
  </si>
  <si>
    <t>Column Labels</t>
  </si>
  <si>
    <t>Sum of Net_Follower</t>
  </si>
  <si>
    <t>Jun</t>
  </si>
  <si>
    <t>Apr</t>
  </si>
  <si>
    <t>May</t>
  </si>
  <si>
    <t>Jul</t>
  </si>
  <si>
    <t>Aug</t>
  </si>
  <si>
    <t>Sep</t>
  </si>
  <si>
    <t>Oct</t>
  </si>
  <si>
    <t>Nov</t>
  </si>
  <si>
    <t>Dec</t>
  </si>
  <si>
    <t>Jan</t>
  </si>
  <si>
    <t>Feb</t>
  </si>
  <si>
    <t>Mar</t>
  </si>
  <si>
    <t>Rank</t>
  </si>
  <si>
    <t>Week with the highest net follower gain</t>
  </si>
  <si>
    <t>Basic Correlation :</t>
  </si>
  <si>
    <t>Correlation between Ad_Spend and Follower Growth</t>
  </si>
  <si>
    <t>Excel Video Explanation : https://drive.google.com/file/d/1L4MBCZcMm74piS-eFx4BO-Xvi0JaliLb/view?usp=sharing</t>
  </si>
  <si>
    <t>Excel Project Folder : https://drive.google.com/drive/folders/1GOo0czu5DznfgTkKdnVhMHLNqfMrZ90x?usp=sharing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</si>
</sst>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yyyy/mm/dd;@"/>
    <numFmt numFmtId="165" formatCode="&quot;₹&quot;\ #,##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b/>
      <sz val="11"/>
      <color theme="0"/>
      <name val="Calibri"/>
    </font>
    <font>
      <b/>
      <sz val="14"/>
      <color theme="1"/>
      <name val="Calibri"/>
      <family val="2"/>
      <scheme val="minor"/>
    </font>
    <font>
      <b/>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style="thin">
        <color theme="4" tint="0.39997558519241921"/>
      </top>
      <bottom/>
      <diagonal/>
    </border>
    <border>
      <left style="thin">
        <color theme="4" tint="0.39997558519241921"/>
      </left>
      <right/>
      <top style="thin">
        <color rgb="FF000000"/>
      </top>
      <bottom/>
      <diagonal/>
    </border>
    <border>
      <left style="thin">
        <color theme="4" tint="0.39997558519241921"/>
      </left>
      <right/>
      <top style="thin">
        <color theme="4" tint="0.39997558519241921"/>
      </top>
      <bottom/>
      <diagonal/>
    </border>
    <border>
      <left style="thin">
        <color rgb="FF00000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1" fontId="0" fillId="0" borderId="0" xfId="0" applyNumberFormat="1"/>
    <xf numFmtId="0" fontId="0" fillId="0" borderId="1" xfId="0" pivotButton="1" applyBorder="1"/>
    <xf numFmtId="0" fontId="0" fillId="0" borderId="1" xfId="0" applyBorder="1"/>
    <xf numFmtId="164" fontId="0" fillId="0" borderId="1" xfId="0" applyNumberFormat="1" applyBorder="1" applyAlignment="1">
      <alignment horizontal="left"/>
    </xf>
    <xf numFmtId="1" fontId="0" fillId="0" borderId="1" xfId="0" applyNumberFormat="1" applyBorder="1"/>
    <xf numFmtId="0" fontId="2" fillId="2" borderId="1" xfId="0" applyFont="1" applyFill="1" applyBorder="1"/>
    <xf numFmtId="0" fontId="0" fillId="2" borderId="1" xfId="0" applyFill="1" applyBorder="1"/>
    <xf numFmtId="164" fontId="3" fillId="4" borderId="4" xfId="0" applyNumberFormat="1" applyFont="1" applyFill="1" applyBorder="1" applyAlignment="1">
      <alignment horizontal="center"/>
    </xf>
    <xf numFmtId="0" fontId="3" fillId="4" borderId="2" xfId="0" applyFont="1" applyFill="1" applyBorder="1"/>
    <xf numFmtId="1" fontId="3" fillId="4" borderId="2" xfId="0" applyNumberFormat="1" applyFont="1" applyFill="1" applyBorder="1" applyAlignment="1">
      <alignment horizontal="center"/>
    </xf>
    <xf numFmtId="2" fontId="3" fillId="4" borderId="2" xfId="0" applyNumberFormat="1" applyFont="1" applyFill="1" applyBorder="1" applyAlignment="1">
      <alignment horizontal="center"/>
    </xf>
    <xf numFmtId="164" fontId="3" fillId="0" borderId="5" xfId="0" applyNumberFormat="1" applyFont="1" applyBorder="1" applyAlignment="1">
      <alignment horizontal="center"/>
    </xf>
    <xf numFmtId="0" fontId="3" fillId="0" borderId="3" xfId="0" applyFont="1" applyBorder="1"/>
    <xf numFmtId="1" fontId="3" fillId="0" borderId="3" xfId="0" applyNumberFormat="1" applyFont="1" applyBorder="1" applyAlignment="1">
      <alignment horizontal="center"/>
    </xf>
    <xf numFmtId="2" fontId="3" fillId="0" borderId="3" xfId="0" applyNumberFormat="1" applyFont="1" applyBorder="1" applyAlignment="1">
      <alignment horizontal="center"/>
    </xf>
    <xf numFmtId="164" fontId="3" fillId="4" borderId="5" xfId="0" applyNumberFormat="1" applyFont="1" applyFill="1" applyBorder="1" applyAlignment="1">
      <alignment horizontal="center"/>
    </xf>
    <xf numFmtId="0" fontId="3" fillId="4" borderId="3" xfId="0" applyFont="1" applyFill="1" applyBorder="1"/>
    <xf numFmtId="1" fontId="3" fillId="4" borderId="3" xfId="0" applyNumberFormat="1" applyFont="1" applyFill="1" applyBorder="1" applyAlignment="1">
      <alignment horizontal="center"/>
    </xf>
    <xf numFmtId="2" fontId="3" fillId="4" borderId="3" xfId="0" applyNumberFormat="1" applyFont="1" applyFill="1" applyBorder="1" applyAlignment="1">
      <alignment horizontal="center"/>
    </xf>
    <xf numFmtId="165" fontId="3" fillId="4" borderId="2" xfId="0" applyNumberFormat="1" applyFont="1" applyFill="1" applyBorder="1" applyAlignment="1">
      <alignment horizontal="center"/>
    </xf>
    <xf numFmtId="165" fontId="3" fillId="0" borderId="3" xfId="0" applyNumberFormat="1" applyFont="1" applyBorder="1" applyAlignment="1">
      <alignment horizontal="center"/>
    </xf>
    <xf numFmtId="165" fontId="3" fillId="4" borderId="3" xfId="0" applyNumberFormat="1" applyFont="1" applyFill="1" applyBorder="1" applyAlignment="1">
      <alignment horizontal="center"/>
    </xf>
    <xf numFmtId="0" fontId="0" fillId="0" borderId="1" xfId="0" applyBorder="1" applyAlignment="1">
      <alignment horizontal="left"/>
    </xf>
    <xf numFmtId="0" fontId="0" fillId="0" borderId="1" xfId="0" applyBorder="1" applyAlignment="1">
      <alignment horizontal="left" indent="1"/>
    </xf>
    <xf numFmtId="164" fontId="0" fillId="0" borderId="1" xfId="0" applyNumberFormat="1" applyBorder="1" applyAlignment="1">
      <alignment horizontal="left" indent="2"/>
    </xf>
    <xf numFmtId="0" fontId="5" fillId="0" borderId="0" xfId="0" applyFont="1"/>
    <xf numFmtId="0" fontId="4" fillId="3" borderId="6" xfId="0" applyFont="1" applyFill="1" applyBorder="1" applyAlignment="1">
      <alignment horizontal="center" vertical="top"/>
    </xf>
    <xf numFmtId="0" fontId="4" fillId="3" borderId="6" xfId="0" applyFont="1" applyFill="1" applyBorder="1" applyAlignment="1">
      <alignment horizontal="center" vertical="top" wrapText="1"/>
    </xf>
    <xf numFmtId="0" fontId="0" fillId="0" borderId="8" xfId="0" applyBorder="1"/>
    <xf numFmtId="0" fontId="6" fillId="0" borderId="7" xfId="0" applyFont="1" applyBorder="1"/>
    <xf numFmtId="0" fontId="6" fillId="0" borderId="8" xfId="0" applyFont="1" applyBorder="1"/>
    <xf numFmtId="0" fontId="6" fillId="0" borderId="9" xfId="0" applyFont="1" applyBorder="1" applyAlignment="1">
      <alignment horizontal="left"/>
    </xf>
    <xf numFmtId="0" fontId="1" fillId="0" borderId="0" xfId="0" applyFont="1"/>
    <xf numFmtId="0" fontId="0" fillId="0" borderId="9" xfId="0" applyBorder="1"/>
    <xf numFmtId="0" fontId="5" fillId="0" borderId="7" xfId="0" applyFont="1" applyBorder="1"/>
    <xf numFmtId="0" fontId="6" fillId="0" borderId="0" xfId="0" applyFont="1"/>
    <xf numFmtId="0" fontId="7" fillId="0" borderId="0" xfId="0" applyFont="1"/>
  </cellXfs>
  <cellStyles count="1">
    <cellStyle name="Normal" xfId="0" builtinId="0"/>
  </cellStyles>
  <dxfs count="70">
    <dxf>
      <fill>
        <patternFill>
          <bgColor theme="7" tint="0.3999450666829432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65" formatCode="&quot;₹&quot;\ #,##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64" formatCode="[$-14009]yyyy/mm/dd;@"/>
      <alignment horizontal="center" vertical="bottom"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top style="thin">
          <color rgb="FF000000"/>
        </top>
        <bottom style="thin">
          <color theme="4" tint="0.39997558519241921"/>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theme="4"/>
          <bgColor theme="4"/>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[Task6_Follower_Retention.xlsx]Line Chart!PivotTable1</c:name>
    <c:fmtId val="0"/>
  </c:pivotSource>
  <c:chart>
    <c:title>
      <c:tx>
        <c:rich>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mn-lt"/>
                <a:ea typeface="+mn-ea"/>
                <a:cs typeface="+mn-cs"/>
              </a:defRPr>
            </a:pPr>
            <a:r>
              <a:rPr lang="en-IN" sz="1800" b="1" i="0" u="none" strike="noStrike" cap="all" normalizeH="0" baseline="0">
                <a:effectLst/>
              </a:rPr>
              <a:t> weekly follower growth trends by platform </a:t>
            </a:r>
            <a:endParaRPr lang="en-IN" sz="1800" b="1"/>
          </a:p>
        </c:rich>
      </c:tx>
      <c:layout>
        <c:manualLayout>
          <c:xMode val="edge"/>
          <c:yMode val="edge"/>
          <c:x val="0.26184688329327266"/>
          <c:y val="1.4482846321693454E-2"/>
        </c:manualLayout>
      </c:layout>
      <c:overlay val="0"/>
      <c:spPr>
        <a:noFill/>
        <a:ln>
          <a:noFill/>
        </a:ln>
        <a:effectLst/>
      </c:sp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0"/>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11"/>
        <c:spPr>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12"/>
        <c:spPr>
          <a:ln w="22225" cap="rnd">
            <a:solidFill>
              <a:srgbClr val="00B0F0"/>
            </a:solidFill>
            <a:round/>
          </a:ln>
          <a:effectLst/>
        </c:spPr>
        <c:marker>
          <c:symbol val="diamond"/>
          <c:size val="6"/>
          <c:spPr>
            <a:solidFill>
              <a:srgbClr val="00B0F0"/>
            </a:solidFill>
            <a:ln w="9525">
              <a:solidFill>
                <a:srgbClr val="00B0F0"/>
              </a:solidFill>
              <a:round/>
            </a:ln>
            <a:effectLst/>
          </c:spPr>
        </c:marker>
        <c:dLbl>
          <c:idx val="0"/>
          <c:delete val="1"/>
          <c:extLst>
            <c:ext xmlns:c15="http://schemas.microsoft.com/office/drawing/2012/chart" uri="{CE6537A1-D6FC-4f65-9D91-7224C49458BB}"/>
          </c:extLst>
        </c:dLbl>
      </c:pivotFmt>
      <c:pivotFmt>
        <c:idx val="13"/>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4"/>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15"/>
        <c:spPr>
          <a:ln w="22225" cap="rnd">
            <a:solidFill>
              <a:schemeClr val="accent4"/>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7.3104176201980883E-2"/>
          <c:y val="9.7014663761135711E-2"/>
          <c:w val="0.91020740887106732"/>
          <c:h val="0.59426993899846059"/>
        </c:manualLayout>
      </c:layout>
      <c:lineChart>
        <c:grouping val="standard"/>
        <c:varyColors val="0"/>
        <c:ser>
          <c:idx val="0"/>
          <c:order val="0"/>
          <c:tx>
            <c:strRef>
              <c:f>'Line Chart'!$B$1:$B$2</c:f>
              <c:strCache>
                <c:ptCount val="1"/>
                <c:pt idx="0">
                  <c:v>Facebook</c:v>
                </c:pt>
              </c:strCache>
            </c:strRef>
          </c:tx>
          <c:spPr>
            <a:ln w="22225" cap="rnd">
              <a:solidFill>
                <a:srgbClr val="00B0F0"/>
              </a:solidFill>
              <a:round/>
            </a:ln>
            <a:effectLst/>
          </c:spPr>
          <c:marker>
            <c:symbol val="diamond"/>
            <c:size val="6"/>
            <c:spPr>
              <a:solidFill>
                <a:srgbClr val="00B0F0"/>
              </a:solidFill>
              <a:ln w="9525">
                <a:solidFill>
                  <a:srgbClr val="00B0F0"/>
                </a:solidFill>
                <a:round/>
              </a:ln>
              <a:effectLst/>
            </c:spPr>
          </c:marker>
          <c:cat>
            <c:multiLvlStrRef>
              <c:f>'Line Chart'!$A$3:$A$67</c:f>
              <c:multiLvlStrCache>
                <c:ptCount val="50"/>
                <c:lvl>
                  <c:pt idx="0">
                    <c:v>2024-06-03</c:v>
                  </c:pt>
                  <c:pt idx="1">
                    <c:v>2024-06-10</c:v>
                  </c:pt>
                  <c:pt idx="2">
                    <c:v>2024-06-17</c:v>
                  </c:pt>
                  <c:pt idx="3">
                    <c:v>2024-06-24</c:v>
                  </c:pt>
                  <c:pt idx="4">
                    <c:v>2024-07-01</c:v>
                  </c:pt>
                  <c:pt idx="5">
                    <c:v>2024-07-08</c:v>
                  </c:pt>
                  <c:pt idx="6">
                    <c:v>2024-07-15</c:v>
                  </c:pt>
                  <c:pt idx="7">
                    <c:v>2024-07-22</c:v>
                  </c:pt>
                  <c:pt idx="8">
                    <c:v>2024-07-29</c:v>
                  </c:pt>
                  <c:pt idx="9">
                    <c:v>2024-08-05</c:v>
                  </c:pt>
                  <c:pt idx="10">
                    <c:v>2024-08-12</c:v>
                  </c:pt>
                  <c:pt idx="11">
                    <c:v>2024-08-19</c:v>
                  </c:pt>
                  <c:pt idx="12">
                    <c:v>2024-08-26</c:v>
                  </c:pt>
                  <c:pt idx="13">
                    <c:v>2024-09-02</c:v>
                  </c:pt>
                  <c:pt idx="14">
                    <c:v>2024-09-09</c:v>
                  </c:pt>
                  <c:pt idx="15">
                    <c:v>2024-09-16</c:v>
                  </c:pt>
                  <c:pt idx="16">
                    <c:v>2024-09-23</c:v>
                  </c:pt>
                  <c:pt idx="17">
                    <c:v>2024-09-30</c:v>
                  </c:pt>
                  <c:pt idx="18">
                    <c:v>2024-10-07</c:v>
                  </c:pt>
                  <c:pt idx="19">
                    <c:v>2024-10-14</c:v>
                  </c:pt>
                  <c:pt idx="20">
                    <c:v>2024-10-21</c:v>
                  </c:pt>
                  <c:pt idx="21">
                    <c:v>2024-10-28</c:v>
                  </c:pt>
                  <c:pt idx="22">
                    <c:v>2024-11-04</c:v>
                  </c:pt>
                  <c:pt idx="23">
                    <c:v>2024-11-11</c:v>
                  </c:pt>
                  <c:pt idx="24">
                    <c:v>2024-11-18</c:v>
                  </c:pt>
                  <c:pt idx="25">
                    <c:v>2024-11-25</c:v>
                  </c:pt>
                  <c:pt idx="26">
                    <c:v>2024-12-02</c:v>
                  </c:pt>
                  <c:pt idx="27">
                    <c:v>2024-12-09</c:v>
                  </c:pt>
                  <c:pt idx="28">
                    <c:v>2024-12-16</c:v>
                  </c:pt>
                  <c:pt idx="29">
                    <c:v>2024-12-23</c:v>
                  </c:pt>
                  <c:pt idx="30">
                    <c:v>2024-12-30</c:v>
                  </c:pt>
                  <c:pt idx="31">
                    <c:v>2025-01-06</c:v>
                  </c:pt>
                  <c:pt idx="32">
                    <c:v>2025-01-13</c:v>
                  </c:pt>
                  <c:pt idx="33">
                    <c:v>2025-01-20</c:v>
                  </c:pt>
                  <c:pt idx="34">
                    <c:v>2025-01-27</c:v>
                  </c:pt>
                  <c:pt idx="35">
                    <c:v>2025-02-03</c:v>
                  </c:pt>
                  <c:pt idx="36">
                    <c:v>2025-02-10</c:v>
                  </c:pt>
                  <c:pt idx="37">
                    <c:v>2025-02-17</c:v>
                  </c:pt>
                  <c:pt idx="38">
                    <c:v>2025-02-24</c:v>
                  </c:pt>
                  <c:pt idx="39">
                    <c:v>2025-03-03</c:v>
                  </c:pt>
                  <c:pt idx="40">
                    <c:v>2025-03-10</c:v>
                  </c:pt>
                  <c:pt idx="41">
                    <c:v>2025-03-17</c:v>
                  </c:pt>
                  <c:pt idx="42">
                    <c:v>2025-03-24</c:v>
                  </c:pt>
                  <c:pt idx="43">
                    <c:v>2025-03-31</c:v>
                  </c:pt>
                  <c:pt idx="44">
                    <c:v>2025-04-07</c:v>
                  </c:pt>
                  <c:pt idx="45">
                    <c:v>2025-04-14</c:v>
                  </c:pt>
                  <c:pt idx="46">
                    <c:v>2025-04-21</c:v>
                  </c:pt>
                  <c:pt idx="47">
                    <c:v>2025-04-28</c:v>
                  </c:pt>
                  <c:pt idx="48">
                    <c:v>2025-05-05</c:v>
                  </c:pt>
                  <c:pt idx="49">
                    <c:v>2025-05-12</c:v>
                  </c:pt>
                </c:lvl>
                <c:lvl>
                  <c:pt idx="0">
                    <c:v>Jun</c:v>
                  </c:pt>
                  <c:pt idx="4">
                    <c:v>Jul</c:v>
                  </c:pt>
                  <c:pt idx="9">
                    <c:v>Aug</c:v>
                  </c:pt>
                  <c:pt idx="13">
                    <c:v>Sep</c:v>
                  </c:pt>
                  <c:pt idx="18">
                    <c:v>Oct</c:v>
                  </c:pt>
                  <c:pt idx="22">
                    <c:v>Nov</c:v>
                  </c:pt>
                  <c:pt idx="26">
                    <c:v>Dec</c:v>
                  </c:pt>
                  <c:pt idx="31">
                    <c:v>Jan</c:v>
                  </c:pt>
                  <c:pt idx="35">
                    <c:v>Feb</c:v>
                  </c:pt>
                  <c:pt idx="39">
                    <c:v>Mar</c:v>
                  </c:pt>
                  <c:pt idx="44">
                    <c:v>Apr</c:v>
                  </c:pt>
                  <c:pt idx="48">
                    <c:v>May</c:v>
                  </c:pt>
                </c:lvl>
                <c:lvl>
                  <c:pt idx="0">
                    <c:v>2024</c:v>
                  </c:pt>
                  <c:pt idx="31">
                    <c:v>2025</c:v>
                  </c:pt>
                </c:lvl>
              </c:multiLvlStrCache>
            </c:multiLvlStrRef>
          </c:cat>
          <c:val>
            <c:numRef>
              <c:f>'Line Chart'!$B$3:$B$67</c:f>
              <c:numCache>
                <c:formatCode>0</c:formatCode>
                <c:ptCount val="50"/>
                <c:pt idx="0">
                  <c:v>1002</c:v>
                </c:pt>
                <c:pt idx="1">
                  <c:v>1283</c:v>
                </c:pt>
                <c:pt idx="2">
                  <c:v>1382</c:v>
                </c:pt>
                <c:pt idx="3">
                  <c:v>1670</c:v>
                </c:pt>
                <c:pt idx="4">
                  <c:v>64</c:v>
                </c:pt>
                <c:pt idx="5">
                  <c:v>309</c:v>
                </c:pt>
                <c:pt idx="6">
                  <c:v>-164</c:v>
                </c:pt>
                <c:pt idx="7">
                  <c:v>961</c:v>
                </c:pt>
                <c:pt idx="8">
                  <c:v>-318</c:v>
                </c:pt>
                <c:pt idx="9">
                  <c:v>-197</c:v>
                </c:pt>
                <c:pt idx="10">
                  <c:v>1334</c:v>
                </c:pt>
                <c:pt idx="11">
                  <c:v>1058</c:v>
                </c:pt>
                <c:pt idx="12">
                  <c:v>37</c:v>
                </c:pt>
                <c:pt idx="13">
                  <c:v>1045</c:v>
                </c:pt>
                <c:pt idx="14">
                  <c:v>1428</c:v>
                </c:pt>
                <c:pt idx="15">
                  <c:v>98</c:v>
                </c:pt>
                <c:pt idx="16">
                  <c:v>-19</c:v>
                </c:pt>
                <c:pt idx="17">
                  <c:v>-179</c:v>
                </c:pt>
                <c:pt idx="18">
                  <c:v>1662</c:v>
                </c:pt>
                <c:pt idx="19">
                  <c:v>285</c:v>
                </c:pt>
                <c:pt idx="20">
                  <c:v>439</c:v>
                </c:pt>
                <c:pt idx="21">
                  <c:v>386</c:v>
                </c:pt>
                <c:pt idx="22">
                  <c:v>540</c:v>
                </c:pt>
                <c:pt idx="23">
                  <c:v>-106</c:v>
                </c:pt>
                <c:pt idx="24">
                  <c:v>72</c:v>
                </c:pt>
                <c:pt idx="25">
                  <c:v>1332</c:v>
                </c:pt>
                <c:pt idx="26">
                  <c:v>1706</c:v>
                </c:pt>
                <c:pt idx="27">
                  <c:v>1373</c:v>
                </c:pt>
                <c:pt idx="28">
                  <c:v>1377</c:v>
                </c:pt>
                <c:pt idx="29">
                  <c:v>730</c:v>
                </c:pt>
                <c:pt idx="30">
                  <c:v>1776</c:v>
                </c:pt>
                <c:pt idx="31">
                  <c:v>620</c:v>
                </c:pt>
                <c:pt idx="32">
                  <c:v>298</c:v>
                </c:pt>
                <c:pt idx="33">
                  <c:v>427</c:v>
                </c:pt>
                <c:pt idx="34">
                  <c:v>898</c:v>
                </c:pt>
                <c:pt idx="35">
                  <c:v>748</c:v>
                </c:pt>
                <c:pt idx="36">
                  <c:v>912</c:v>
                </c:pt>
                <c:pt idx="37">
                  <c:v>1590</c:v>
                </c:pt>
                <c:pt idx="38">
                  <c:v>1707</c:v>
                </c:pt>
                <c:pt idx="39">
                  <c:v>-119</c:v>
                </c:pt>
                <c:pt idx="40">
                  <c:v>908</c:v>
                </c:pt>
                <c:pt idx="41">
                  <c:v>1116</c:v>
                </c:pt>
                <c:pt idx="42">
                  <c:v>474</c:v>
                </c:pt>
                <c:pt idx="43">
                  <c:v>514</c:v>
                </c:pt>
                <c:pt idx="44">
                  <c:v>1029</c:v>
                </c:pt>
                <c:pt idx="45">
                  <c:v>-175</c:v>
                </c:pt>
                <c:pt idx="46">
                  <c:v>1045</c:v>
                </c:pt>
                <c:pt idx="47">
                  <c:v>453</c:v>
                </c:pt>
                <c:pt idx="48">
                  <c:v>339</c:v>
                </c:pt>
                <c:pt idx="49">
                  <c:v>407</c:v>
                </c:pt>
              </c:numCache>
            </c:numRef>
          </c:val>
          <c:smooth val="0"/>
          <c:extLst>
            <c:ext xmlns:c16="http://schemas.microsoft.com/office/drawing/2014/chart" uri="{C3380CC4-5D6E-409C-BE32-E72D297353CC}">
              <c16:uniqueId val="{000000CF-90DA-4519-A61D-A3FDC35DB210}"/>
            </c:ext>
          </c:extLst>
        </c:ser>
        <c:ser>
          <c:idx val="1"/>
          <c:order val="1"/>
          <c:tx>
            <c:strRef>
              <c:f>'Line Chart'!$C$1:$C$2</c:f>
              <c:strCache>
                <c:ptCount val="1"/>
                <c:pt idx="0">
                  <c:v>Instagram</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multiLvlStrRef>
              <c:f>'Line Chart'!$A$3:$A$67</c:f>
              <c:multiLvlStrCache>
                <c:ptCount val="50"/>
                <c:lvl>
                  <c:pt idx="0">
                    <c:v>2024-06-03</c:v>
                  </c:pt>
                  <c:pt idx="1">
                    <c:v>2024-06-10</c:v>
                  </c:pt>
                  <c:pt idx="2">
                    <c:v>2024-06-17</c:v>
                  </c:pt>
                  <c:pt idx="3">
                    <c:v>2024-06-24</c:v>
                  </c:pt>
                  <c:pt idx="4">
                    <c:v>2024-07-01</c:v>
                  </c:pt>
                  <c:pt idx="5">
                    <c:v>2024-07-08</c:v>
                  </c:pt>
                  <c:pt idx="6">
                    <c:v>2024-07-15</c:v>
                  </c:pt>
                  <c:pt idx="7">
                    <c:v>2024-07-22</c:v>
                  </c:pt>
                  <c:pt idx="8">
                    <c:v>2024-07-29</c:v>
                  </c:pt>
                  <c:pt idx="9">
                    <c:v>2024-08-05</c:v>
                  </c:pt>
                  <c:pt idx="10">
                    <c:v>2024-08-12</c:v>
                  </c:pt>
                  <c:pt idx="11">
                    <c:v>2024-08-19</c:v>
                  </c:pt>
                  <c:pt idx="12">
                    <c:v>2024-08-26</c:v>
                  </c:pt>
                  <c:pt idx="13">
                    <c:v>2024-09-02</c:v>
                  </c:pt>
                  <c:pt idx="14">
                    <c:v>2024-09-09</c:v>
                  </c:pt>
                  <c:pt idx="15">
                    <c:v>2024-09-16</c:v>
                  </c:pt>
                  <c:pt idx="16">
                    <c:v>2024-09-23</c:v>
                  </c:pt>
                  <c:pt idx="17">
                    <c:v>2024-09-30</c:v>
                  </c:pt>
                  <c:pt idx="18">
                    <c:v>2024-10-07</c:v>
                  </c:pt>
                  <c:pt idx="19">
                    <c:v>2024-10-14</c:v>
                  </c:pt>
                  <c:pt idx="20">
                    <c:v>2024-10-21</c:v>
                  </c:pt>
                  <c:pt idx="21">
                    <c:v>2024-10-28</c:v>
                  </c:pt>
                  <c:pt idx="22">
                    <c:v>2024-11-04</c:v>
                  </c:pt>
                  <c:pt idx="23">
                    <c:v>2024-11-11</c:v>
                  </c:pt>
                  <c:pt idx="24">
                    <c:v>2024-11-18</c:v>
                  </c:pt>
                  <c:pt idx="25">
                    <c:v>2024-11-25</c:v>
                  </c:pt>
                  <c:pt idx="26">
                    <c:v>2024-12-02</c:v>
                  </c:pt>
                  <c:pt idx="27">
                    <c:v>2024-12-09</c:v>
                  </c:pt>
                  <c:pt idx="28">
                    <c:v>2024-12-16</c:v>
                  </c:pt>
                  <c:pt idx="29">
                    <c:v>2024-12-23</c:v>
                  </c:pt>
                  <c:pt idx="30">
                    <c:v>2024-12-30</c:v>
                  </c:pt>
                  <c:pt idx="31">
                    <c:v>2025-01-06</c:v>
                  </c:pt>
                  <c:pt idx="32">
                    <c:v>2025-01-13</c:v>
                  </c:pt>
                  <c:pt idx="33">
                    <c:v>2025-01-20</c:v>
                  </c:pt>
                  <c:pt idx="34">
                    <c:v>2025-01-27</c:v>
                  </c:pt>
                  <c:pt idx="35">
                    <c:v>2025-02-03</c:v>
                  </c:pt>
                  <c:pt idx="36">
                    <c:v>2025-02-10</c:v>
                  </c:pt>
                  <c:pt idx="37">
                    <c:v>2025-02-17</c:v>
                  </c:pt>
                  <c:pt idx="38">
                    <c:v>2025-02-24</c:v>
                  </c:pt>
                  <c:pt idx="39">
                    <c:v>2025-03-03</c:v>
                  </c:pt>
                  <c:pt idx="40">
                    <c:v>2025-03-10</c:v>
                  </c:pt>
                  <c:pt idx="41">
                    <c:v>2025-03-17</c:v>
                  </c:pt>
                  <c:pt idx="42">
                    <c:v>2025-03-24</c:v>
                  </c:pt>
                  <c:pt idx="43">
                    <c:v>2025-03-31</c:v>
                  </c:pt>
                  <c:pt idx="44">
                    <c:v>2025-04-07</c:v>
                  </c:pt>
                  <c:pt idx="45">
                    <c:v>2025-04-14</c:v>
                  </c:pt>
                  <c:pt idx="46">
                    <c:v>2025-04-21</c:v>
                  </c:pt>
                  <c:pt idx="47">
                    <c:v>2025-04-28</c:v>
                  </c:pt>
                  <c:pt idx="48">
                    <c:v>2025-05-05</c:v>
                  </c:pt>
                  <c:pt idx="49">
                    <c:v>2025-05-12</c:v>
                  </c:pt>
                </c:lvl>
                <c:lvl>
                  <c:pt idx="0">
                    <c:v>Jun</c:v>
                  </c:pt>
                  <c:pt idx="4">
                    <c:v>Jul</c:v>
                  </c:pt>
                  <c:pt idx="9">
                    <c:v>Aug</c:v>
                  </c:pt>
                  <c:pt idx="13">
                    <c:v>Sep</c:v>
                  </c:pt>
                  <c:pt idx="18">
                    <c:v>Oct</c:v>
                  </c:pt>
                  <c:pt idx="22">
                    <c:v>Nov</c:v>
                  </c:pt>
                  <c:pt idx="26">
                    <c:v>Dec</c:v>
                  </c:pt>
                  <c:pt idx="31">
                    <c:v>Jan</c:v>
                  </c:pt>
                  <c:pt idx="35">
                    <c:v>Feb</c:v>
                  </c:pt>
                  <c:pt idx="39">
                    <c:v>Mar</c:v>
                  </c:pt>
                  <c:pt idx="44">
                    <c:v>Apr</c:v>
                  </c:pt>
                  <c:pt idx="48">
                    <c:v>May</c:v>
                  </c:pt>
                </c:lvl>
                <c:lvl>
                  <c:pt idx="0">
                    <c:v>2024</c:v>
                  </c:pt>
                  <c:pt idx="31">
                    <c:v>2025</c:v>
                  </c:pt>
                </c:lvl>
              </c:multiLvlStrCache>
            </c:multiLvlStrRef>
          </c:cat>
          <c:val>
            <c:numRef>
              <c:f>'Line Chart'!$C$3:$C$67</c:f>
              <c:numCache>
                <c:formatCode>0</c:formatCode>
                <c:ptCount val="50"/>
                <c:pt idx="0">
                  <c:v>1047</c:v>
                </c:pt>
                <c:pt idx="1">
                  <c:v>517</c:v>
                </c:pt>
                <c:pt idx="2">
                  <c:v>893</c:v>
                </c:pt>
                <c:pt idx="3">
                  <c:v>629</c:v>
                </c:pt>
                <c:pt idx="4">
                  <c:v>-219</c:v>
                </c:pt>
                <c:pt idx="5">
                  <c:v>1672</c:v>
                </c:pt>
                <c:pt idx="6">
                  <c:v>1845</c:v>
                </c:pt>
                <c:pt idx="7">
                  <c:v>159</c:v>
                </c:pt>
                <c:pt idx="8">
                  <c:v>541</c:v>
                </c:pt>
                <c:pt idx="9">
                  <c:v>352</c:v>
                </c:pt>
                <c:pt idx="10">
                  <c:v>1325</c:v>
                </c:pt>
                <c:pt idx="11">
                  <c:v>76</c:v>
                </c:pt>
                <c:pt idx="12">
                  <c:v>1609</c:v>
                </c:pt>
                <c:pt idx="13">
                  <c:v>1247</c:v>
                </c:pt>
                <c:pt idx="14">
                  <c:v>1572</c:v>
                </c:pt>
                <c:pt idx="15">
                  <c:v>377</c:v>
                </c:pt>
                <c:pt idx="16">
                  <c:v>666</c:v>
                </c:pt>
                <c:pt idx="17">
                  <c:v>1025</c:v>
                </c:pt>
                <c:pt idx="18">
                  <c:v>1872</c:v>
                </c:pt>
                <c:pt idx="19">
                  <c:v>1224</c:v>
                </c:pt>
                <c:pt idx="20">
                  <c:v>262</c:v>
                </c:pt>
                <c:pt idx="21">
                  <c:v>576</c:v>
                </c:pt>
                <c:pt idx="22">
                  <c:v>1397</c:v>
                </c:pt>
                <c:pt idx="23">
                  <c:v>902</c:v>
                </c:pt>
                <c:pt idx="24">
                  <c:v>-49</c:v>
                </c:pt>
                <c:pt idx="25">
                  <c:v>1693</c:v>
                </c:pt>
                <c:pt idx="26">
                  <c:v>1625</c:v>
                </c:pt>
                <c:pt idx="27">
                  <c:v>1119</c:v>
                </c:pt>
                <c:pt idx="28">
                  <c:v>1432</c:v>
                </c:pt>
                <c:pt idx="29">
                  <c:v>684</c:v>
                </c:pt>
                <c:pt idx="30">
                  <c:v>1765</c:v>
                </c:pt>
                <c:pt idx="31">
                  <c:v>903</c:v>
                </c:pt>
                <c:pt idx="32">
                  <c:v>1722</c:v>
                </c:pt>
                <c:pt idx="33">
                  <c:v>1572</c:v>
                </c:pt>
                <c:pt idx="34">
                  <c:v>-166</c:v>
                </c:pt>
                <c:pt idx="35">
                  <c:v>1080</c:v>
                </c:pt>
                <c:pt idx="36">
                  <c:v>1723</c:v>
                </c:pt>
                <c:pt idx="37">
                  <c:v>965</c:v>
                </c:pt>
                <c:pt idx="38">
                  <c:v>1375</c:v>
                </c:pt>
                <c:pt idx="39">
                  <c:v>1315</c:v>
                </c:pt>
                <c:pt idx="40">
                  <c:v>212</c:v>
                </c:pt>
                <c:pt idx="41">
                  <c:v>680</c:v>
                </c:pt>
                <c:pt idx="42">
                  <c:v>461</c:v>
                </c:pt>
                <c:pt idx="43">
                  <c:v>641</c:v>
                </c:pt>
                <c:pt idx="44">
                  <c:v>167</c:v>
                </c:pt>
                <c:pt idx="45">
                  <c:v>-160</c:v>
                </c:pt>
                <c:pt idx="46">
                  <c:v>603</c:v>
                </c:pt>
                <c:pt idx="47">
                  <c:v>1539</c:v>
                </c:pt>
                <c:pt idx="48">
                  <c:v>1881</c:v>
                </c:pt>
                <c:pt idx="49">
                  <c:v>1656</c:v>
                </c:pt>
              </c:numCache>
            </c:numRef>
          </c:val>
          <c:smooth val="0"/>
          <c:extLst>
            <c:ext xmlns:c16="http://schemas.microsoft.com/office/drawing/2014/chart" uri="{C3380CC4-5D6E-409C-BE32-E72D297353CC}">
              <c16:uniqueId val="{0000000D-B461-4024-A172-71E48F698AF9}"/>
            </c:ext>
          </c:extLst>
        </c:ser>
        <c:ser>
          <c:idx val="2"/>
          <c:order val="2"/>
          <c:tx>
            <c:strRef>
              <c:f>'Line Chart'!$D$1:$D$2</c:f>
              <c:strCache>
                <c:ptCount val="1"/>
                <c:pt idx="0">
                  <c:v>Twitter</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multiLvlStrRef>
              <c:f>'Line Chart'!$A$3:$A$67</c:f>
              <c:multiLvlStrCache>
                <c:ptCount val="50"/>
                <c:lvl>
                  <c:pt idx="0">
                    <c:v>2024-06-03</c:v>
                  </c:pt>
                  <c:pt idx="1">
                    <c:v>2024-06-10</c:v>
                  </c:pt>
                  <c:pt idx="2">
                    <c:v>2024-06-17</c:v>
                  </c:pt>
                  <c:pt idx="3">
                    <c:v>2024-06-24</c:v>
                  </c:pt>
                  <c:pt idx="4">
                    <c:v>2024-07-01</c:v>
                  </c:pt>
                  <c:pt idx="5">
                    <c:v>2024-07-08</c:v>
                  </c:pt>
                  <c:pt idx="6">
                    <c:v>2024-07-15</c:v>
                  </c:pt>
                  <c:pt idx="7">
                    <c:v>2024-07-22</c:v>
                  </c:pt>
                  <c:pt idx="8">
                    <c:v>2024-07-29</c:v>
                  </c:pt>
                  <c:pt idx="9">
                    <c:v>2024-08-05</c:v>
                  </c:pt>
                  <c:pt idx="10">
                    <c:v>2024-08-12</c:v>
                  </c:pt>
                  <c:pt idx="11">
                    <c:v>2024-08-19</c:v>
                  </c:pt>
                  <c:pt idx="12">
                    <c:v>2024-08-26</c:v>
                  </c:pt>
                  <c:pt idx="13">
                    <c:v>2024-09-02</c:v>
                  </c:pt>
                  <c:pt idx="14">
                    <c:v>2024-09-09</c:v>
                  </c:pt>
                  <c:pt idx="15">
                    <c:v>2024-09-16</c:v>
                  </c:pt>
                  <c:pt idx="16">
                    <c:v>2024-09-23</c:v>
                  </c:pt>
                  <c:pt idx="17">
                    <c:v>2024-09-30</c:v>
                  </c:pt>
                  <c:pt idx="18">
                    <c:v>2024-10-07</c:v>
                  </c:pt>
                  <c:pt idx="19">
                    <c:v>2024-10-14</c:v>
                  </c:pt>
                  <c:pt idx="20">
                    <c:v>2024-10-21</c:v>
                  </c:pt>
                  <c:pt idx="21">
                    <c:v>2024-10-28</c:v>
                  </c:pt>
                  <c:pt idx="22">
                    <c:v>2024-11-04</c:v>
                  </c:pt>
                  <c:pt idx="23">
                    <c:v>2024-11-11</c:v>
                  </c:pt>
                  <c:pt idx="24">
                    <c:v>2024-11-18</c:v>
                  </c:pt>
                  <c:pt idx="25">
                    <c:v>2024-11-25</c:v>
                  </c:pt>
                  <c:pt idx="26">
                    <c:v>2024-12-02</c:v>
                  </c:pt>
                  <c:pt idx="27">
                    <c:v>2024-12-09</c:v>
                  </c:pt>
                  <c:pt idx="28">
                    <c:v>2024-12-16</c:v>
                  </c:pt>
                  <c:pt idx="29">
                    <c:v>2024-12-23</c:v>
                  </c:pt>
                  <c:pt idx="30">
                    <c:v>2024-12-30</c:v>
                  </c:pt>
                  <c:pt idx="31">
                    <c:v>2025-01-06</c:v>
                  </c:pt>
                  <c:pt idx="32">
                    <c:v>2025-01-13</c:v>
                  </c:pt>
                  <c:pt idx="33">
                    <c:v>2025-01-20</c:v>
                  </c:pt>
                  <c:pt idx="34">
                    <c:v>2025-01-27</c:v>
                  </c:pt>
                  <c:pt idx="35">
                    <c:v>2025-02-03</c:v>
                  </c:pt>
                  <c:pt idx="36">
                    <c:v>2025-02-10</c:v>
                  </c:pt>
                  <c:pt idx="37">
                    <c:v>2025-02-17</c:v>
                  </c:pt>
                  <c:pt idx="38">
                    <c:v>2025-02-24</c:v>
                  </c:pt>
                  <c:pt idx="39">
                    <c:v>2025-03-03</c:v>
                  </c:pt>
                  <c:pt idx="40">
                    <c:v>2025-03-10</c:v>
                  </c:pt>
                  <c:pt idx="41">
                    <c:v>2025-03-17</c:v>
                  </c:pt>
                  <c:pt idx="42">
                    <c:v>2025-03-24</c:v>
                  </c:pt>
                  <c:pt idx="43">
                    <c:v>2025-03-31</c:v>
                  </c:pt>
                  <c:pt idx="44">
                    <c:v>2025-04-07</c:v>
                  </c:pt>
                  <c:pt idx="45">
                    <c:v>2025-04-14</c:v>
                  </c:pt>
                  <c:pt idx="46">
                    <c:v>2025-04-21</c:v>
                  </c:pt>
                  <c:pt idx="47">
                    <c:v>2025-04-28</c:v>
                  </c:pt>
                  <c:pt idx="48">
                    <c:v>2025-05-05</c:v>
                  </c:pt>
                  <c:pt idx="49">
                    <c:v>2025-05-12</c:v>
                  </c:pt>
                </c:lvl>
                <c:lvl>
                  <c:pt idx="0">
                    <c:v>Jun</c:v>
                  </c:pt>
                  <c:pt idx="4">
                    <c:v>Jul</c:v>
                  </c:pt>
                  <c:pt idx="9">
                    <c:v>Aug</c:v>
                  </c:pt>
                  <c:pt idx="13">
                    <c:v>Sep</c:v>
                  </c:pt>
                  <c:pt idx="18">
                    <c:v>Oct</c:v>
                  </c:pt>
                  <c:pt idx="22">
                    <c:v>Nov</c:v>
                  </c:pt>
                  <c:pt idx="26">
                    <c:v>Dec</c:v>
                  </c:pt>
                  <c:pt idx="31">
                    <c:v>Jan</c:v>
                  </c:pt>
                  <c:pt idx="35">
                    <c:v>Feb</c:v>
                  </c:pt>
                  <c:pt idx="39">
                    <c:v>Mar</c:v>
                  </c:pt>
                  <c:pt idx="44">
                    <c:v>Apr</c:v>
                  </c:pt>
                  <c:pt idx="48">
                    <c:v>May</c:v>
                  </c:pt>
                </c:lvl>
                <c:lvl>
                  <c:pt idx="0">
                    <c:v>2024</c:v>
                  </c:pt>
                  <c:pt idx="31">
                    <c:v>2025</c:v>
                  </c:pt>
                </c:lvl>
              </c:multiLvlStrCache>
            </c:multiLvlStrRef>
          </c:cat>
          <c:val>
            <c:numRef>
              <c:f>'Line Chart'!$D$3:$D$67</c:f>
              <c:numCache>
                <c:formatCode>0</c:formatCode>
                <c:ptCount val="50"/>
                <c:pt idx="0">
                  <c:v>415</c:v>
                </c:pt>
                <c:pt idx="1">
                  <c:v>186</c:v>
                </c:pt>
                <c:pt idx="2">
                  <c:v>1295</c:v>
                </c:pt>
                <c:pt idx="3">
                  <c:v>835</c:v>
                </c:pt>
                <c:pt idx="4">
                  <c:v>1357</c:v>
                </c:pt>
                <c:pt idx="5">
                  <c:v>547</c:v>
                </c:pt>
                <c:pt idx="6">
                  <c:v>429</c:v>
                </c:pt>
                <c:pt idx="7">
                  <c:v>1316</c:v>
                </c:pt>
                <c:pt idx="8">
                  <c:v>1495</c:v>
                </c:pt>
                <c:pt idx="9">
                  <c:v>328</c:v>
                </c:pt>
                <c:pt idx="10">
                  <c:v>37</c:v>
                </c:pt>
                <c:pt idx="11">
                  <c:v>1665</c:v>
                </c:pt>
                <c:pt idx="12">
                  <c:v>1229</c:v>
                </c:pt>
                <c:pt idx="13">
                  <c:v>197</c:v>
                </c:pt>
                <c:pt idx="14">
                  <c:v>260</c:v>
                </c:pt>
                <c:pt idx="15">
                  <c:v>1125</c:v>
                </c:pt>
                <c:pt idx="16">
                  <c:v>1680</c:v>
                </c:pt>
                <c:pt idx="17">
                  <c:v>599</c:v>
                </c:pt>
                <c:pt idx="18">
                  <c:v>107</c:v>
                </c:pt>
                <c:pt idx="19">
                  <c:v>-20</c:v>
                </c:pt>
                <c:pt idx="20">
                  <c:v>636</c:v>
                </c:pt>
                <c:pt idx="21">
                  <c:v>37</c:v>
                </c:pt>
                <c:pt idx="22">
                  <c:v>1603</c:v>
                </c:pt>
                <c:pt idx="23">
                  <c:v>1150</c:v>
                </c:pt>
                <c:pt idx="24">
                  <c:v>445</c:v>
                </c:pt>
                <c:pt idx="25">
                  <c:v>98</c:v>
                </c:pt>
                <c:pt idx="26">
                  <c:v>1173</c:v>
                </c:pt>
                <c:pt idx="27">
                  <c:v>1727</c:v>
                </c:pt>
                <c:pt idx="28">
                  <c:v>1359</c:v>
                </c:pt>
                <c:pt idx="29">
                  <c:v>911</c:v>
                </c:pt>
                <c:pt idx="30">
                  <c:v>1529</c:v>
                </c:pt>
                <c:pt idx="31">
                  <c:v>1188</c:v>
                </c:pt>
                <c:pt idx="32">
                  <c:v>-144</c:v>
                </c:pt>
                <c:pt idx="33">
                  <c:v>891</c:v>
                </c:pt>
                <c:pt idx="34">
                  <c:v>1426</c:v>
                </c:pt>
                <c:pt idx="35">
                  <c:v>569</c:v>
                </c:pt>
                <c:pt idx="36">
                  <c:v>1202</c:v>
                </c:pt>
                <c:pt idx="37">
                  <c:v>-37</c:v>
                </c:pt>
                <c:pt idx="38">
                  <c:v>708</c:v>
                </c:pt>
                <c:pt idx="39">
                  <c:v>899</c:v>
                </c:pt>
                <c:pt idx="40">
                  <c:v>1350</c:v>
                </c:pt>
                <c:pt idx="41">
                  <c:v>861</c:v>
                </c:pt>
                <c:pt idx="42">
                  <c:v>292</c:v>
                </c:pt>
                <c:pt idx="43">
                  <c:v>1676</c:v>
                </c:pt>
                <c:pt idx="44">
                  <c:v>1007</c:v>
                </c:pt>
                <c:pt idx="45">
                  <c:v>53</c:v>
                </c:pt>
                <c:pt idx="46">
                  <c:v>759</c:v>
                </c:pt>
                <c:pt idx="47">
                  <c:v>948</c:v>
                </c:pt>
                <c:pt idx="48">
                  <c:v>1510</c:v>
                </c:pt>
                <c:pt idx="49">
                  <c:v>269</c:v>
                </c:pt>
              </c:numCache>
            </c:numRef>
          </c:val>
          <c:smooth val="0"/>
          <c:extLst>
            <c:ext xmlns:c16="http://schemas.microsoft.com/office/drawing/2014/chart" uri="{C3380CC4-5D6E-409C-BE32-E72D297353CC}">
              <c16:uniqueId val="{0000000E-B461-4024-A172-71E48F698AF9}"/>
            </c:ext>
          </c:extLst>
        </c:ser>
        <c:ser>
          <c:idx val="3"/>
          <c:order val="3"/>
          <c:tx>
            <c:strRef>
              <c:f>'Line Chart'!$E$1:$E$2</c:f>
              <c:strCache>
                <c:ptCount val="1"/>
                <c:pt idx="0">
                  <c:v>YouTube</c:v>
                </c:pt>
              </c:strCache>
            </c:strRef>
          </c:tx>
          <c:spPr>
            <a:ln w="22225" cap="rnd">
              <a:solidFill>
                <a:schemeClr val="accent4"/>
              </a:solidFill>
              <a:round/>
            </a:ln>
            <a:effectLst/>
          </c:spPr>
          <c:marker>
            <c:symbol val="x"/>
            <c:size val="6"/>
            <c:spPr>
              <a:noFill/>
              <a:ln w="9525">
                <a:solidFill>
                  <a:schemeClr val="accent4"/>
                </a:solidFill>
                <a:round/>
              </a:ln>
              <a:effectLst/>
            </c:spPr>
          </c:marker>
          <c:cat>
            <c:multiLvlStrRef>
              <c:f>'Line Chart'!$A$3:$A$67</c:f>
              <c:multiLvlStrCache>
                <c:ptCount val="50"/>
                <c:lvl>
                  <c:pt idx="0">
                    <c:v>2024-06-03</c:v>
                  </c:pt>
                  <c:pt idx="1">
                    <c:v>2024-06-10</c:v>
                  </c:pt>
                  <c:pt idx="2">
                    <c:v>2024-06-17</c:v>
                  </c:pt>
                  <c:pt idx="3">
                    <c:v>2024-06-24</c:v>
                  </c:pt>
                  <c:pt idx="4">
                    <c:v>2024-07-01</c:v>
                  </c:pt>
                  <c:pt idx="5">
                    <c:v>2024-07-08</c:v>
                  </c:pt>
                  <c:pt idx="6">
                    <c:v>2024-07-15</c:v>
                  </c:pt>
                  <c:pt idx="7">
                    <c:v>2024-07-22</c:v>
                  </c:pt>
                  <c:pt idx="8">
                    <c:v>2024-07-29</c:v>
                  </c:pt>
                  <c:pt idx="9">
                    <c:v>2024-08-05</c:v>
                  </c:pt>
                  <c:pt idx="10">
                    <c:v>2024-08-12</c:v>
                  </c:pt>
                  <c:pt idx="11">
                    <c:v>2024-08-19</c:v>
                  </c:pt>
                  <c:pt idx="12">
                    <c:v>2024-08-26</c:v>
                  </c:pt>
                  <c:pt idx="13">
                    <c:v>2024-09-02</c:v>
                  </c:pt>
                  <c:pt idx="14">
                    <c:v>2024-09-09</c:v>
                  </c:pt>
                  <c:pt idx="15">
                    <c:v>2024-09-16</c:v>
                  </c:pt>
                  <c:pt idx="16">
                    <c:v>2024-09-23</c:v>
                  </c:pt>
                  <c:pt idx="17">
                    <c:v>2024-09-30</c:v>
                  </c:pt>
                  <c:pt idx="18">
                    <c:v>2024-10-07</c:v>
                  </c:pt>
                  <c:pt idx="19">
                    <c:v>2024-10-14</c:v>
                  </c:pt>
                  <c:pt idx="20">
                    <c:v>2024-10-21</c:v>
                  </c:pt>
                  <c:pt idx="21">
                    <c:v>2024-10-28</c:v>
                  </c:pt>
                  <c:pt idx="22">
                    <c:v>2024-11-04</c:v>
                  </c:pt>
                  <c:pt idx="23">
                    <c:v>2024-11-11</c:v>
                  </c:pt>
                  <c:pt idx="24">
                    <c:v>2024-11-18</c:v>
                  </c:pt>
                  <c:pt idx="25">
                    <c:v>2024-11-25</c:v>
                  </c:pt>
                  <c:pt idx="26">
                    <c:v>2024-12-02</c:v>
                  </c:pt>
                  <c:pt idx="27">
                    <c:v>2024-12-09</c:v>
                  </c:pt>
                  <c:pt idx="28">
                    <c:v>2024-12-16</c:v>
                  </c:pt>
                  <c:pt idx="29">
                    <c:v>2024-12-23</c:v>
                  </c:pt>
                  <c:pt idx="30">
                    <c:v>2024-12-30</c:v>
                  </c:pt>
                  <c:pt idx="31">
                    <c:v>2025-01-06</c:v>
                  </c:pt>
                  <c:pt idx="32">
                    <c:v>2025-01-13</c:v>
                  </c:pt>
                  <c:pt idx="33">
                    <c:v>2025-01-20</c:v>
                  </c:pt>
                  <c:pt idx="34">
                    <c:v>2025-01-27</c:v>
                  </c:pt>
                  <c:pt idx="35">
                    <c:v>2025-02-03</c:v>
                  </c:pt>
                  <c:pt idx="36">
                    <c:v>2025-02-10</c:v>
                  </c:pt>
                  <c:pt idx="37">
                    <c:v>2025-02-17</c:v>
                  </c:pt>
                  <c:pt idx="38">
                    <c:v>2025-02-24</c:v>
                  </c:pt>
                  <c:pt idx="39">
                    <c:v>2025-03-03</c:v>
                  </c:pt>
                  <c:pt idx="40">
                    <c:v>2025-03-10</c:v>
                  </c:pt>
                  <c:pt idx="41">
                    <c:v>2025-03-17</c:v>
                  </c:pt>
                  <c:pt idx="42">
                    <c:v>2025-03-24</c:v>
                  </c:pt>
                  <c:pt idx="43">
                    <c:v>2025-03-31</c:v>
                  </c:pt>
                  <c:pt idx="44">
                    <c:v>2025-04-07</c:v>
                  </c:pt>
                  <c:pt idx="45">
                    <c:v>2025-04-14</c:v>
                  </c:pt>
                  <c:pt idx="46">
                    <c:v>2025-04-21</c:v>
                  </c:pt>
                  <c:pt idx="47">
                    <c:v>2025-04-28</c:v>
                  </c:pt>
                  <c:pt idx="48">
                    <c:v>2025-05-05</c:v>
                  </c:pt>
                  <c:pt idx="49">
                    <c:v>2025-05-12</c:v>
                  </c:pt>
                </c:lvl>
                <c:lvl>
                  <c:pt idx="0">
                    <c:v>Jun</c:v>
                  </c:pt>
                  <c:pt idx="4">
                    <c:v>Jul</c:v>
                  </c:pt>
                  <c:pt idx="9">
                    <c:v>Aug</c:v>
                  </c:pt>
                  <c:pt idx="13">
                    <c:v>Sep</c:v>
                  </c:pt>
                  <c:pt idx="18">
                    <c:v>Oct</c:v>
                  </c:pt>
                  <c:pt idx="22">
                    <c:v>Nov</c:v>
                  </c:pt>
                  <c:pt idx="26">
                    <c:v>Dec</c:v>
                  </c:pt>
                  <c:pt idx="31">
                    <c:v>Jan</c:v>
                  </c:pt>
                  <c:pt idx="35">
                    <c:v>Feb</c:v>
                  </c:pt>
                  <c:pt idx="39">
                    <c:v>Mar</c:v>
                  </c:pt>
                  <c:pt idx="44">
                    <c:v>Apr</c:v>
                  </c:pt>
                  <c:pt idx="48">
                    <c:v>May</c:v>
                  </c:pt>
                </c:lvl>
                <c:lvl>
                  <c:pt idx="0">
                    <c:v>2024</c:v>
                  </c:pt>
                  <c:pt idx="31">
                    <c:v>2025</c:v>
                  </c:pt>
                </c:lvl>
              </c:multiLvlStrCache>
            </c:multiLvlStrRef>
          </c:cat>
          <c:val>
            <c:numRef>
              <c:f>'Line Chart'!$E$3:$E$67</c:f>
              <c:numCache>
                <c:formatCode>0</c:formatCode>
                <c:ptCount val="50"/>
                <c:pt idx="0">
                  <c:v>1090</c:v>
                </c:pt>
                <c:pt idx="1">
                  <c:v>994</c:v>
                </c:pt>
                <c:pt idx="2">
                  <c:v>337</c:v>
                </c:pt>
                <c:pt idx="3">
                  <c:v>-123</c:v>
                </c:pt>
                <c:pt idx="4">
                  <c:v>91</c:v>
                </c:pt>
                <c:pt idx="5">
                  <c:v>514</c:v>
                </c:pt>
                <c:pt idx="6">
                  <c:v>160</c:v>
                </c:pt>
                <c:pt idx="7">
                  <c:v>317</c:v>
                </c:pt>
                <c:pt idx="8">
                  <c:v>475</c:v>
                </c:pt>
                <c:pt idx="9">
                  <c:v>319</c:v>
                </c:pt>
                <c:pt idx="10">
                  <c:v>1032</c:v>
                </c:pt>
                <c:pt idx="11">
                  <c:v>190</c:v>
                </c:pt>
                <c:pt idx="12">
                  <c:v>28</c:v>
                </c:pt>
                <c:pt idx="13">
                  <c:v>333</c:v>
                </c:pt>
                <c:pt idx="14">
                  <c:v>1100</c:v>
                </c:pt>
                <c:pt idx="15">
                  <c:v>-32</c:v>
                </c:pt>
                <c:pt idx="16">
                  <c:v>1006</c:v>
                </c:pt>
                <c:pt idx="17">
                  <c:v>1706</c:v>
                </c:pt>
                <c:pt idx="18">
                  <c:v>118</c:v>
                </c:pt>
                <c:pt idx="19">
                  <c:v>367</c:v>
                </c:pt>
                <c:pt idx="20">
                  <c:v>1484</c:v>
                </c:pt>
                <c:pt idx="21">
                  <c:v>1657</c:v>
                </c:pt>
                <c:pt idx="22">
                  <c:v>1044</c:v>
                </c:pt>
                <c:pt idx="23">
                  <c:v>349</c:v>
                </c:pt>
                <c:pt idx="24">
                  <c:v>60</c:v>
                </c:pt>
                <c:pt idx="25">
                  <c:v>885</c:v>
                </c:pt>
                <c:pt idx="26">
                  <c:v>291</c:v>
                </c:pt>
                <c:pt idx="27">
                  <c:v>573</c:v>
                </c:pt>
                <c:pt idx="28">
                  <c:v>876</c:v>
                </c:pt>
                <c:pt idx="29">
                  <c:v>1589</c:v>
                </c:pt>
                <c:pt idx="30">
                  <c:v>1460</c:v>
                </c:pt>
                <c:pt idx="31">
                  <c:v>846</c:v>
                </c:pt>
                <c:pt idx="32">
                  <c:v>901</c:v>
                </c:pt>
                <c:pt idx="33">
                  <c:v>724</c:v>
                </c:pt>
                <c:pt idx="34">
                  <c:v>1225</c:v>
                </c:pt>
                <c:pt idx="35">
                  <c:v>-203</c:v>
                </c:pt>
                <c:pt idx="36">
                  <c:v>1444</c:v>
                </c:pt>
                <c:pt idx="37">
                  <c:v>1175</c:v>
                </c:pt>
                <c:pt idx="38">
                  <c:v>1016</c:v>
                </c:pt>
                <c:pt idx="39">
                  <c:v>315</c:v>
                </c:pt>
                <c:pt idx="40">
                  <c:v>1242</c:v>
                </c:pt>
                <c:pt idx="41">
                  <c:v>1385</c:v>
                </c:pt>
                <c:pt idx="42">
                  <c:v>389</c:v>
                </c:pt>
                <c:pt idx="43">
                  <c:v>1467</c:v>
                </c:pt>
                <c:pt idx="44">
                  <c:v>209</c:v>
                </c:pt>
                <c:pt idx="45">
                  <c:v>145</c:v>
                </c:pt>
                <c:pt idx="46">
                  <c:v>1633</c:v>
                </c:pt>
                <c:pt idx="47">
                  <c:v>637</c:v>
                </c:pt>
                <c:pt idx="48">
                  <c:v>864</c:v>
                </c:pt>
                <c:pt idx="49">
                  <c:v>-337</c:v>
                </c:pt>
              </c:numCache>
            </c:numRef>
          </c:val>
          <c:smooth val="0"/>
          <c:extLst>
            <c:ext xmlns:c16="http://schemas.microsoft.com/office/drawing/2014/chart" uri="{C3380CC4-5D6E-409C-BE32-E72D297353CC}">
              <c16:uniqueId val="{0000000F-B461-4024-A172-71E48F698AF9}"/>
            </c:ext>
          </c:extLst>
        </c:ser>
        <c:dLbls>
          <c:showLegendKey val="0"/>
          <c:showVal val="0"/>
          <c:showCatName val="0"/>
          <c:showSerName val="0"/>
          <c:showPercent val="0"/>
          <c:showBubbleSize val="0"/>
        </c:dLbls>
        <c:marker val="1"/>
        <c:smooth val="0"/>
        <c:axId val="337258847"/>
        <c:axId val="337255007"/>
      </c:lineChart>
      <c:catAx>
        <c:axId val="337258847"/>
        <c:scaling>
          <c:orientation val="minMax"/>
        </c:scaling>
        <c:delete val="0"/>
        <c:axPos val="b"/>
        <c:majorGridlines>
          <c:spPr>
            <a:ln w="3175" cap="flat" cmpd="sng" algn="ctr">
              <a:solidFill>
                <a:schemeClr val="tx2">
                  <a:alpha val="90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400" b="1"/>
                  <a:t>Week</a:t>
                </a:r>
                <a:r>
                  <a:rPr lang="en-IN" sz="1400" b="1" baseline="0"/>
                  <a:t> Start Date</a:t>
                </a:r>
              </a:p>
            </c:rich>
          </c:tx>
          <c:layout>
            <c:manualLayout>
              <c:xMode val="edge"/>
              <c:yMode val="edge"/>
              <c:x val="0.47182645387519484"/>
              <c:y val="0.82730358417512062"/>
            </c:manualLayout>
          </c:layout>
          <c:overlay val="0"/>
          <c:spPr>
            <a:noFill/>
            <a:ln>
              <a:noFill/>
            </a:ln>
            <a:effectLst/>
          </c:spPr>
        </c:title>
        <c:numFmt formatCode="[$-14009]yyyy/mm/dd;@" sourceLinked="0"/>
        <c:majorTickMark val="none"/>
        <c:minorTickMark val="none"/>
        <c:tickLblPos val="low"/>
        <c:spPr>
          <a:noFill/>
          <a:ln w="9525" cap="flat" cmpd="sng" algn="ctr">
            <a:solidFill>
              <a:schemeClr val="tx1">
                <a:lumMod val="15000"/>
                <a:lumOff val="85000"/>
              </a:schemeClr>
            </a:solidFill>
            <a:round/>
          </a:ln>
          <a:effectLst>
            <a:softEdge rad="330200"/>
          </a:effectLst>
        </c:spPr>
        <c:txPr>
          <a:bodyPr rot="-2400000" spcFirstLastPara="1" vertOverflow="ellipsis"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337255007"/>
        <c:crosses val="autoZero"/>
        <c:auto val="1"/>
        <c:lblAlgn val="ctr"/>
        <c:lblOffset val="100"/>
        <c:tickMarkSkip val="1"/>
        <c:noMultiLvlLbl val="0"/>
      </c:catAx>
      <c:valAx>
        <c:axId val="337255007"/>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IN" sz="1400" b="1"/>
                  <a:t>Net</a:t>
                </a:r>
                <a:r>
                  <a:rPr lang="en-IN" sz="1400" b="1" baseline="0"/>
                  <a:t> Follower</a:t>
                </a:r>
              </a:p>
            </c:rich>
          </c:tx>
          <c:layout>
            <c:manualLayout>
              <c:xMode val="edge"/>
              <c:yMode val="edge"/>
              <c:x val="1.5170626722934831E-2"/>
              <c:y val="0.28696813826220502"/>
            </c:manualLayout>
          </c:layout>
          <c:overlay val="0"/>
          <c:spPr>
            <a:noFill/>
            <a:ln>
              <a:noFill/>
            </a:ln>
            <a:effectLst/>
          </c:spPr>
        </c:title>
        <c:numFmt formatCode="0" sourceLinked="1"/>
        <c:majorTickMark val="none"/>
        <c:minorTickMark val="none"/>
        <c:tickLblPos val="nextTo"/>
        <c:spPr>
          <a:noFill/>
          <a:ln w="19050" cap="flat" cmpd="sng" algn="ct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a:schemeClr val="accent1">
                <a:alpha val="40000"/>
              </a:schemeClr>
            </a:glow>
            <a:outerShdw blurRad="50800" dist="50800" dir="5400000" sx="1000" sy="1000" algn="ctr" rotWithShape="0">
              <a:srgbClr val="000000">
                <a:alpha val="43137"/>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58847"/>
        <c:crosses val="autoZero"/>
        <c:crossBetween val="midCat"/>
      </c:valAx>
    </c:plotArea>
    <c:legend>
      <c:legendPos val="b"/>
      <c:layout>
        <c:manualLayout>
          <c:xMode val="edge"/>
          <c:yMode val="edge"/>
          <c:x val="0.34674834931503856"/>
          <c:y val="0.88512227725984727"/>
          <c:w val="0.36453819432009454"/>
          <c:h val="7.9392843299311205E-2"/>
        </c:manualLayout>
      </c:layout>
      <c:overlay val="0"/>
      <c:spPr>
        <a:noFill/>
        <a:ln w="12700" cap="flat">
          <a:solidFill>
            <a:schemeClr val="tx1">
              <a:alpha val="97000"/>
            </a:schemeClr>
          </a:solidFill>
        </a:ln>
        <a:effectLst>
          <a:outerShdw blurRad="50800" dist="50800" dir="5400000" sx="1000" sy="1000" algn="ctr" rotWithShape="0">
            <a:srgbClr val="000000">
              <a:alpha val="43137"/>
            </a:srgbClr>
          </a:outerShdw>
          <a:softEdge rad="0"/>
        </a:effectLst>
      </c:spPr>
      <c:txPr>
        <a:bodyPr rot="0" spcFirstLastPara="1" vertOverflow="ellipsis" vert="horz" wrap="square" anchor="ctr" anchorCtr="1"/>
        <a:lstStyle/>
        <a:p>
          <a:pPr>
            <a:defRPr sz="1400" b="1" i="0" u="none" strike="noStrike" kern="1200" baseline="0">
              <a:solidFill>
                <a:schemeClr val="tx1">
                  <a:lumMod val="65000"/>
                  <a:lumOff val="35000"/>
                  <a:alpha val="92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[Task6_Follower_Retention.xlsx]Moving Average!PivotTable1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2"/>
                </a:solidFill>
              </a:rPr>
              <a:t>Weekly Follower Growth with 4-Week Moving Average</a:t>
            </a:r>
            <a:endParaRPr lang="en-IN" b="1">
              <a:solidFill>
                <a:schemeClr val="tx2"/>
              </a:solidFill>
            </a:endParaRPr>
          </a:p>
        </c:rich>
      </c:tx>
      <c:layout>
        <c:manualLayout>
          <c:xMode val="edge"/>
          <c:yMode val="edge"/>
          <c:x val="0.25805322721756557"/>
          <c:y val="4.25133984000502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8246129559892"/>
          <c:y val="0.13768002053635511"/>
          <c:w val="0.88037229671370976"/>
          <c:h val="0.43704808687904839"/>
        </c:manualLayout>
      </c:layout>
      <c:lineChart>
        <c:grouping val="standard"/>
        <c:varyColors val="0"/>
        <c:ser>
          <c:idx val="0"/>
          <c:order val="0"/>
          <c:tx>
            <c:strRef>
              <c:f>'Moving Average'!$B$1</c:f>
              <c:strCache>
                <c:ptCount val="1"/>
                <c:pt idx="0">
                  <c:v>Total</c:v>
                </c:pt>
              </c:strCache>
            </c:strRef>
          </c:tx>
          <c:spPr>
            <a:ln w="12700" cap="rnd">
              <a:solidFill>
                <a:schemeClr val="accent1"/>
              </a:solidFill>
              <a:round/>
            </a:ln>
            <a:effectLst/>
          </c:spPr>
          <c:marker>
            <c:symbol val="none"/>
          </c:marker>
          <c:trendline>
            <c:spPr>
              <a:ln w="25400" cap="rnd">
                <a:solidFill>
                  <a:schemeClr val="tx2">
                    <a:alpha val="90000"/>
                  </a:schemeClr>
                </a:solidFill>
                <a:prstDash val="sysDash"/>
              </a:ln>
              <a:effectLst/>
            </c:spPr>
            <c:trendlineType val="movingAvg"/>
            <c:period val="4"/>
            <c:dispRSqr val="0"/>
            <c:dispEq val="0"/>
          </c:trendline>
          <c:cat>
            <c:multiLvlStrRef>
              <c:f>'Moving Average'!$A$2:$A$66</c:f>
              <c:multiLvlStrCache>
                <c:ptCount val="50"/>
                <c:lvl>
                  <c:pt idx="0">
                    <c:v>2024-06-03</c:v>
                  </c:pt>
                  <c:pt idx="1">
                    <c:v>2024-06-10</c:v>
                  </c:pt>
                  <c:pt idx="2">
                    <c:v>2024-06-17</c:v>
                  </c:pt>
                  <c:pt idx="3">
                    <c:v>2024-06-24</c:v>
                  </c:pt>
                  <c:pt idx="4">
                    <c:v>2024-07-01</c:v>
                  </c:pt>
                  <c:pt idx="5">
                    <c:v>2024-07-08</c:v>
                  </c:pt>
                  <c:pt idx="6">
                    <c:v>2024-07-15</c:v>
                  </c:pt>
                  <c:pt idx="7">
                    <c:v>2024-07-22</c:v>
                  </c:pt>
                  <c:pt idx="8">
                    <c:v>2024-07-29</c:v>
                  </c:pt>
                  <c:pt idx="9">
                    <c:v>2024-08-05</c:v>
                  </c:pt>
                  <c:pt idx="10">
                    <c:v>2024-08-12</c:v>
                  </c:pt>
                  <c:pt idx="11">
                    <c:v>2024-08-19</c:v>
                  </c:pt>
                  <c:pt idx="12">
                    <c:v>2024-08-26</c:v>
                  </c:pt>
                  <c:pt idx="13">
                    <c:v>2024-09-02</c:v>
                  </c:pt>
                  <c:pt idx="14">
                    <c:v>2024-09-09</c:v>
                  </c:pt>
                  <c:pt idx="15">
                    <c:v>2024-09-16</c:v>
                  </c:pt>
                  <c:pt idx="16">
                    <c:v>2024-09-23</c:v>
                  </c:pt>
                  <c:pt idx="17">
                    <c:v>2024-09-30</c:v>
                  </c:pt>
                  <c:pt idx="18">
                    <c:v>2024-10-07</c:v>
                  </c:pt>
                  <c:pt idx="19">
                    <c:v>2024-10-14</c:v>
                  </c:pt>
                  <c:pt idx="20">
                    <c:v>2024-10-21</c:v>
                  </c:pt>
                  <c:pt idx="21">
                    <c:v>2024-10-28</c:v>
                  </c:pt>
                  <c:pt idx="22">
                    <c:v>2024-11-04</c:v>
                  </c:pt>
                  <c:pt idx="23">
                    <c:v>2024-11-11</c:v>
                  </c:pt>
                  <c:pt idx="24">
                    <c:v>2024-11-18</c:v>
                  </c:pt>
                  <c:pt idx="25">
                    <c:v>2024-11-25</c:v>
                  </c:pt>
                  <c:pt idx="26">
                    <c:v>2024-12-02</c:v>
                  </c:pt>
                  <c:pt idx="27">
                    <c:v>2024-12-09</c:v>
                  </c:pt>
                  <c:pt idx="28">
                    <c:v>2024-12-16</c:v>
                  </c:pt>
                  <c:pt idx="29">
                    <c:v>2024-12-23</c:v>
                  </c:pt>
                  <c:pt idx="30">
                    <c:v>2024-12-30</c:v>
                  </c:pt>
                  <c:pt idx="31">
                    <c:v>2025-01-06</c:v>
                  </c:pt>
                  <c:pt idx="32">
                    <c:v>2025-01-13</c:v>
                  </c:pt>
                  <c:pt idx="33">
                    <c:v>2025-01-20</c:v>
                  </c:pt>
                  <c:pt idx="34">
                    <c:v>2025-01-27</c:v>
                  </c:pt>
                  <c:pt idx="35">
                    <c:v>2025-02-03</c:v>
                  </c:pt>
                  <c:pt idx="36">
                    <c:v>2025-02-10</c:v>
                  </c:pt>
                  <c:pt idx="37">
                    <c:v>2025-02-17</c:v>
                  </c:pt>
                  <c:pt idx="38">
                    <c:v>2025-02-24</c:v>
                  </c:pt>
                  <c:pt idx="39">
                    <c:v>2025-03-03</c:v>
                  </c:pt>
                  <c:pt idx="40">
                    <c:v>2025-03-10</c:v>
                  </c:pt>
                  <c:pt idx="41">
                    <c:v>2025-03-17</c:v>
                  </c:pt>
                  <c:pt idx="42">
                    <c:v>2025-03-24</c:v>
                  </c:pt>
                  <c:pt idx="43">
                    <c:v>2025-03-31</c:v>
                  </c:pt>
                  <c:pt idx="44">
                    <c:v>2025-04-07</c:v>
                  </c:pt>
                  <c:pt idx="45">
                    <c:v>2025-04-14</c:v>
                  </c:pt>
                  <c:pt idx="46">
                    <c:v>2025-04-21</c:v>
                  </c:pt>
                  <c:pt idx="47">
                    <c:v>2025-04-28</c:v>
                  </c:pt>
                  <c:pt idx="48">
                    <c:v>2025-05-05</c:v>
                  </c:pt>
                  <c:pt idx="49">
                    <c:v>2025-05-12</c:v>
                  </c:pt>
                </c:lvl>
                <c:lvl>
                  <c:pt idx="0">
                    <c:v>Jun</c:v>
                  </c:pt>
                  <c:pt idx="4">
                    <c:v>Jul</c:v>
                  </c:pt>
                  <c:pt idx="9">
                    <c:v>Aug</c:v>
                  </c:pt>
                  <c:pt idx="13">
                    <c:v>Sep</c:v>
                  </c:pt>
                  <c:pt idx="18">
                    <c:v>Oct</c:v>
                  </c:pt>
                  <c:pt idx="22">
                    <c:v>Nov</c:v>
                  </c:pt>
                  <c:pt idx="26">
                    <c:v>Dec</c:v>
                  </c:pt>
                  <c:pt idx="31">
                    <c:v>Jan</c:v>
                  </c:pt>
                  <c:pt idx="35">
                    <c:v>Feb</c:v>
                  </c:pt>
                  <c:pt idx="39">
                    <c:v>Mar</c:v>
                  </c:pt>
                  <c:pt idx="44">
                    <c:v>Apr</c:v>
                  </c:pt>
                  <c:pt idx="48">
                    <c:v>May</c:v>
                  </c:pt>
                </c:lvl>
                <c:lvl>
                  <c:pt idx="0">
                    <c:v>2024</c:v>
                  </c:pt>
                  <c:pt idx="31">
                    <c:v>2025</c:v>
                  </c:pt>
                </c:lvl>
              </c:multiLvlStrCache>
            </c:multiLvlStrRef>
          </c:cat>
          <c:val>
            <c:numRef>
              <c:f>'Moving Average'!$B$2:$B$66</c:f>
              <c:numCache>
                <c:formatCode>0</c:formatCode>
                <c:ptCount val="50"/>
                <c:pt idx="0">
                  <c:v>3554</c:v>
                </c:pt>
                <c:pt idx="1">
                  <c:v>2980</c:v>
                </c:pt>
                <c:pt idx="2">
                  <c:v>3907</c:v>
                </c:pt>
                <c:pt idx="3">
                  <c:v>3011</c:v>
                </c:pt>
                <c:pt idx="4">
                  <c:v>1293</c:v>
                </c:pt>
                <c:pt idx="5">
                  <c:v>3042</c:v>
                </c:pt>
                <c:pt idx="6">
                  <c:v>2270</c:v>
                </c:pt>
                <c:pt idx="7">
                  <c:v>2753</c:v>
                </c:pt>
                <c:pt idx="8">
                  <c:v>2193</c:v>
                </c:pt>
                <c:pt idx="9">
                  <c:v>802</c:v>
                </c:pt>
                <c:pt idx="10">
                  <c:v>3728</c:v>
                </c:pt>
                <c:pt idx="11">
                  <c:v>2989</c:v>
                </c:pt>
                <c:pt idx="12">
                  <c:v>2903</c:v>
                </c:pt>
                <c:pt idx="13">
                  <c:v>2822</c:v>
                </c:pt>
                <c:pt idx="14">
                  <c:v>4360</c:v>
                </c:pt>
                <c:pt idx="15">
                  <c:v>1568</c:v>
                </c:pt>
                <c:pt idx="16">
                  <c:v>3333</c:v>
                </c:pt>
                <c:pt idx="17">
                  <c:v>3151</c:v>
                </c:pt>
                <c:pt idx="18">
                  <c:v>3759</c:v>
                </c:pt>
                <c:pt idx="19">
                  <c:v>1856</c:v>
                </c:pt>
                <c:pt idx="20">
                  <c:v>2821</c:v>
                </c:pt>
                <c:pt idx="21">
                  <c:v>2656</c:v>
                </c:pt>
                <c:pt idx="22">
                  <c:v>4584</c:v>
                </c:pt>
                <c:pt idx="23">
                  <c:v>2295</c:v>
                </c:pt>
                <c:pt idx="24">
                  <c:v>528</c:v>
                </c:pt>
                <c:pt idx="25">
                  <c:v>4008</c:v>
                </c:pt>
                <c:pt idx="26">
                  <c:v>4795</c:v>
                </c:pt>
                <c:pt idx="27">
                  <c:v>4792</c:v>
                </c:pt>
                <c:pt idx="28">
                  <c:v>5044</c:v>
                </c:pt>
                <c:pt idx="29">
                  <c:v>3914</c:v>
                </c:pt>
                <c:pt idx="30">
                  <c:v>6530</c:v>
                </c:pt>
                <c:pt idx="31">
                  <c:v>3557</c:v>
                </c:pt>
                <c:pt idx="32">
                  <c:v>2777</c:v>
                </c:pt>
                <c:pt idx="33">
                  <c:v>3614</c:v>
                </c:pt>
                <c:pt idx="34">
                  <c:v>3383</c:v>
                </c:pt>
                <c:pt idx="35">
                  <c:v>2194</c:v>
                </c:pt>
                <c:pt idx="36">
                  <c:v>5281</c:v>
                </c:pt>
                <c:pt idx="37">
                  <c:v>3693</c:v>
                </c:pt>
                <c:pt idx="38">
                  <c:v>4806</c:v>
                </c:pt>
                <c:pt idx="39">
                  <c:v>2410</c:v>
                </c:pt>
                <c:pt idx="40">
                  <c:v>3712</c:v>
                </c:pt>
                <c:pt idx="41">
                  <c:v>4042</c:v>
                </c:pt>
                <c:pt idx="42">
                  <c:v>1616</c:v>
                </c:pt>
                <c:pt idx="43">
                  <c:v>4298</c:v>
                </c:pt>
                <c:pt idx="44">
                  <c:v>2412</c:v>
                </c:pt>
                <c:pt idx="45">
                  <c:v>-137</c:v>
                </c:pt>
                <c:pt idx="46">
                  <c:v>4040</c:v>
                </c:pt>
                <c:pt idx="47">
                  <c:v>3577</c:v>
                </c:pt>
                <c:pt idx="48">
                  <c:v>4594</c:v>
                </c:pt>
                <c:pt idx="49">
                  <c:v>1995</c:v>
                </c:pt>
              </c:numCache>
            </c:numRef>
          </c:val>
          <c:smooth val="0"/>
          <c:extLst>
            <c:ext xmlns:c16="http://schemas.microsoft.com/office/drawing/2014/chart" uri="{C3380CC4-5D6E-409C-BE32-E72D297353CC}">
              <c16:uniqueId val="{00000000-A7A2-491A-927B-85B20748F075}"/>
            </c:ext>
          </c:extLst>
        </c:ser>
        <c:dLbls>
          <c:showLegendKey val="0"/>
          <c:showVal val="0"/>
          <c:showCatName val="0"/>
          <c:showSerName val="0"/>
          <c:showPercent val="0"/>
          <c:showBubbleSize val="0"/>
        </c:dLbls>
        <c:smooth val="0"/>
        <c:axId val="1465741791"/>
        <c:axId val="1465745151"/>
      </c:lineChart>
      <c:catAx>
        <c:axId val="14657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100" b="1">
                    <a:solidFill>
                      <a:schemeClr val="tx2"/>
                    </a:solidFill>
                  </a:rPr>
                  <a:t>Week</a:t>
                </a:r>
                <a:r>
                  <a:rPr lang="en-IN" sz="1100" b="1" baseline="0">
                    <a:solidFill>
                      <a:schemeClr val="tx2"/>
                    </a:solidFill>
                  </a:rPr>
                  <a:t> Start Date</a:t>
                </a:r>
              </a:p>
            </c:rich>
          </c:tx>
          <c:layout>
            <c:manualLayout>
              <c:xMode val="edge"/>
              <c:yMode val="edge"/>
              <c:x val="0.48984280190782609"/>
              <c:y val="0.83537308584929881"/>
            </c:manualLayout>
          </c:layout>
          <c:overlay val="0"/>
          <c:spPr>
            <a:noFill/>
            <a:ln w="9525">
              <a:solidFill>
                <a:schemeClr val="bg1"/>
              </a:solid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45151"/>
        <c:crosses val="autoZero"/>
        <c:auto val="1"/>
        <c:lblAlgn val="ctr"/>
        <c:lblOffset val="100"/>
        <c:noMultiLvlLbl val="0"/>
      </c:catAx>
      <c:valAx>
        <c:axId val="146574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100" b="1">
                    <a:solidFill>
                      <a:schemeClr val="tx2"/>
                    </a:solidFill>
                  </a:rPr>
                  <a:t>Net</a:t>
                </a:r>
                <a:r>
                  <a:rPr lang="en-IN" sz="1100" b="1" baseline="0">
                    <a:solidFill>
                      <a:schemeClr val="tx2"/>
                    </a:solidFill>
                  </a:rPr>
                  <a:t> Follower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41791"/>
        <c:crosses val="autoZero"/>
        <c:crossBetween val="between"/>
      </c:valAx>
      <c:spPr>
        <a:noFill/>
        <a:ln>
          <a:noFill/>
        </a:ln>
        <a:effectLst/>
      </c:spPr>
    </c:plotArea>
    <c:legend>
      <c:legendPos val="b"/>
      <c:layout>
        <c:manualLayout>
          <c:xMode val="edge"/>
          <c:yMode val="edge"/>
          <c:x val="0.61883895897421426"/>
          <c:y val="0.91548687402098683"/>
          <c:w val="0.32623754691953827"/>
          <c:h val="6.2651075801153602E-2"/>
        </c:manualLayout>
      </c:layout>
      <c:overlay val="0"/>
      <c:spPr>
        <a:noFill/>
        <a:ln w="6350">
          <a:solidFill>
            <a:schemeClr val="tx1">
              <a:alpha val="99000"/>
            </a:schemeClr>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sz="1400" b="1" i="0" u="none" strike="noStrike" baseline="0">
                <a:effectLst/>
              </a:rPr>
              <a:t>Ad Spend vs Net Followers</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IN"/>
        </a:p>
      </c:txPr>
    </c:title>
    <c:autoTitleDeleted val="0"/>
    <c:plotArea>
      <c:layout>
        <c:manualLayout>
          <c:layoutTarget val="inner"/>
          <c:xMode val="edge"/>
          <c:yMode val="edge"/>
          <c:x val="0.11438352722801541"/>
          <c:y val="0.12127641392643247"/>
          <c:w val="0.82110067744910264"/>
          <c:h val="0.61517917438671077"/>
        </c:manualLayout>
      </c:layout>
      <c:scatterChart>
        <c:scatterStyle val="lineMarker"/>
        <c:varyColors val="0"/>
        <c:ser>
          <c:idx val="0"/>
          <c:order val="0"/>
          <c:tx>
            <c:strRef>
              <c:f>'Engagement Summary'!$H$1</c:f>
              <c:strCache>
                <c:ptCount val="1"/>
                <c:pt idx="0">
                  <c:v>Net_Follower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alpha val="90000"/>
                  </a:srgbClr>
                </a:solidFill>
                <a:prstDash val="sysDash"/>
              </a:ln>
              <a:effectLst/>
            </c:spPr>
            <c:trendlineType val="linear"/>
            <c:dispRSqr val="1"/>
            <c:dispEq val="0"/>
            <c:trendlineLbl>
              <c:layout>
                <c:manualLayout>
                  <c:x val="7.7902166374280934E-2"/>
                  <c:y val="-4.455068926884731E-2"/>
                </c:manualLayout>
              </c:layout>
              <c:numFmt formatCode="General" sourceLinked="0"/>
              <c:spPr>
                <a:noFill/>
                <a:ln w="0">
                  <a:solidFill>
                    <a:schemeClr val="tx2"/>
                  </a:solid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'Engagement Summary'!$G$2:$G$1000</c:f>
              <c:numCache>
                <c:formatCode>"₹"\ #,##0</c:formatCode>
                <c:ptCount val="999"/>
                <c:pt idx="0">
                  <c:v>5904</c:v>
                </c:pt>
                <c:pt idx="1">
                  <c:v>9566</c:v>
                </c:pt>
                <c:pt idx="2">
                  <c:v>26752</c:v>
                </c:pt>
                <c:pt idx="3">
                  <c:v>30671</c:v>
                </c:pt>
                <c:pt idx="4">
                  <c:v>9920</c:v>
                </c:pt>
                <c:pt idx="5">
                  <c:v>7924</c:v>
                </c:pt>
                <c:pt idx="6">
                  <c:v>8912</c:v>
                </c:pt>
                <c:pt idx="7">
                  <c:v>21205</c:v>
                </c:pt>
                <c:pt idx="8">
                  <c:v>11329</c:v>
                </c:pt>
                <c:pt idx="9">
                  <c:v>46670</c:v>
                </c:pt>
                <c:pt idx="10">
                  <c:v>22482</c:v>
                </c:pt>
                <c:pt idx="11">
                  <c:v>24313</c:v>
                </c:pt>
                <c:pt idx="12">
                  <c:v>18050</c:v>
                </c:pt>
                <c:pt idx="13">
                  <c:v>30635</c:v>
                </c:pt>
                <c:pt idx="14">
                  <c:v>31280</c:v>
                </c:pt>
                <c:pt idx="15">
                  <c:v>1783</c:v>
                </c:pt>
                <c:pt idx="16">
                  <c:v>9566</c:v>
                </c:pt>
                <c:pt idx="17">
                  <c:v>42307</c:v>
                </c:pt>
                <c:pt idx="18">
                  <c:v>5914</c:v>
                </c:pt>
                <c:pt idx="19">
                  <c:v>30060</c:v>
                </c:pt>
                <c:pt idx="20">
                  <c:v>22728</c:v>
                </c:pt>
                <c:pt idx="21">
                  <c:v>38610</c:v>
                </c:pt>
                <c:pt idx="22">
                  <c:v>2932</c:v>
                </c:pt>
                <c:pt idx="23">
                  <c:v>15071</c:v>
                </c:pt>
                <c:pt idx="24">
                  <c:v>10740</c:v>
                </c:pt>
                <c:pt idx="25">
                  <c:v>43420</c:v>
                </c:pt>
                <c:pt idx="26">
                  <c:v>32393</c:v>
                </c:pt>
                <c:pt idx="27">
                  <c:v>28474</c:v>
                </c:pt>
                <c:pt idx="28">
                  <c:v>17328</c:v>
                </c:pt>
                <c:pt idx="29">
                  <c:v>26067</c:v>
                </c:pt>
                <c:pt idx="30">
                  <c:v>32763</c:v>
                </c:pt>
                <c:pt idx="31">
                  <c:v>26452</c:v>
                </c:pt>
                <c:pt idx="32">
                  <c:v>15353</c:v>
                </c:pt>
                <c:pt idx="33">
                  <c:v>4839</c:v>
                </c:pt>
                <c:pt idx="34">
                  <c:v>39272</c:v>
                </c:pt>
                <c:pt idx="35">
                  <c:v>16804</c:v>
                </c:pt>
                <c:pt idx="36">
                  <c:v>49303</c:v>
                </c:pt>
                <c:pt idx="37">
                  <c:v>26455</c:v>
                </c:pt>
                <c:pt idx="38">
                  <c:v>12384</c:v>
                </c:pt>
                <c:pt idx="39">
                  <c:v>49372</c:v>
                </c:pt>
                <c:pt idx="40">
                  <c:v>47101</c:v>
                </c:pt>
                <c:pt idx="41">
                  <c:v>37903</c:v>
                </c:pt>
                <c:pt idx="42">
                  <c:v>33258</c:v>
                </c:pt>
                <c:pt idx="43">
                  <c:v>6915</c:v>
                </c:pt>
                <c:pt idx="44">
                  <c:v>35501</c:v>
                </c:pt>
                <c:pt idx="45">
                  <c:v>14203</c:v>
                </c:pt>
                <c:pt idx="46">
                  <c:v>22206</c:v>
                </c:pt>
                <c:pt idx="47">
                  <c:v>10283</c:v>
                </c:pt>
                <c:pt idx="48">
                  <c:v>24913</c:v>
                </c:pt>
                <c:pt idx="49">
                  <c:v>26925</c:v>
                </c:pt>
                <c:pt idx="50">
                  <c:v>9942</c:v>
                </c:pt>
                <c:pt idx="51">
                  <c:v>32929</c:v>
                </c:pt>
                <c:pt idx="52">
                  <c:v>37829</c:v>
                </c:pt>
                <c:pt idx="53">
                  <c:v>24384</c:v>
                </c:pt>
                <c:pt idx="54">
                  <c:v>25797</c:v>
                </c:pt>
                <c:pt idx="55">
                  <c:v>12646</c:v>
                </c:pt>
                <c:pt idx="56">
                  <c:v>26663</c:v>
                </c:pt>
                <c:pt idx="57">
                  <c:v>40478</c:v>
                </c:pt>
                <c:pt idx="58">
                  <c:v>15476</c:v>
                </c:pt>
                <c:pt idx="59">
                  <c:v>10217</c:v>
                </c:pt>
                <c:pt idx="60">
                  <c:v>21939</c:v>
                </c:pt>
                <c:pt idx="61">
                  <c:v>47462</c:v>
                </c:pt>
                <c:pt idx="62">
                  <c:v>30270</c:v>
                </c:pt>
                <c:pt idx="63">
                  <c:v>5442</c:v>
                </c:pt>
                <c:pt idx="64">
                  <c:v>1083</c:v>
                </c:pt>
                <c:pt idx="65">
                  <c:v>11901</c:v>
                </c:pt>
                <c:pt idx="66">
                  <c:v>24018</c:v>
                </c:pt>
                <c:pt idx="67">
                  <c:v>38883</c:v>
                </c:pt>
                <c:pt idx="68">
                  <c:v>30575</c:v>
                </c:pt>
                <c:pt idx="69">
                  <c:v>2315</c:v>
                </c:pt>
                <c:pt idx="70">
                  <c:v>12148</c:v>
                </c:pt>
                <c:pt idx="71">
                  <c:v>36851</c:v>
                </c:pt>
                <c:pt idx="72">
                  <c:v>41215</c:v>
                </c:pt>
                <c:pt idx="73">
                  <c:v>43836</c:v>
                </c:pt>
                <c:pt idx="74">
                  <c:v>4509</c:v>
                </c:pt>
                <c:pt idx="75">
                  <c:v>27822</c:v>
                </c:pt>
                <c:pt idx="76">
                  <c:v>36397</c:v>
                </c:pt>
                <c:pt idx="77">
                  <c:v>7285</c:v>
                </c:pt>
                <c:pt idx="78">
                  <c:v>33174</c:v>
                </c:pt>
                <c:pt idx="79">
                  <c:v>6742</c:v>
                </c:pt>
                <c:pt idx="80">
                  <c:v>32478</c:v>
                </c:pt>
                <c:pt idx="81">
                  <c:v>42824</c:v>
                </c:pt>
                <c:pt idx="82">
                  <c:v>21208</c:v>
                </c:pt>
                <c:pt idx="83">
                  <c:v>44321</c:v>
                </c:pt>
                <c:pt idx="84">
                  <c:v>13116</c:v>
                </c:pt>
                <c:pt idx="85">
                  <c:v>30214</c:v>
                </c:pt>
                <c:pt idx="86">
                  <c:v>15827</c:v>
                </c:pt>
                <c:pt idx="87">
                  <c:v>46643</c:v>
                </c:pt>
                <c:pt idx="88">
                  <c:v>36484</c:v>
                </c:pt>
                <c:pt idx="89">
                  <c:v>4996</c:v>
                </c:pt>
                <c:pt idx="90">
                  <c:v>36095</c:v>
                </c:pt>
                <c:pt idx="91">
                  <c:v>16443</c:v>
                </c:pt>
                <c:pt idx="92">
                  <c:v>47812</c:v>
                </c:pt>
                <c:pt idx="93">
                  <c:v>38452</c:v>
                </c:pt>
                <c:pt idx="94">
                  <c:v>30428</c:v>
                </c:pt>
                <c:pt idx="95">
                  <c:v>9269</c:v>
                </c:pt>
                <c:pt idx="96">
                  <c:v>29533</c:v>
                </c:pt>
                <c:pt idx="97">
                  <c:v>39997</c:v>
                </c:pt>
                <c:pt idx="98">
                  <c:v>5391</c:v>
                </c:pt>
                <c:pt idx="99">
                  <c:v>22373</c:v>
                </c:pt>
                <c:pt idx="100">
                  <c:v>1810</c:v>
                </c:pt>
                <c:pt idx="101">
                  <c:v>28498</c:v>
                </c:pt>
                <c:pt idx="102">
                  <c:v>39530</c:v>
                </c:pt>
                <c:pt idx="103">
                  <c:v>37876</c:v>
                </c:pt>
                <c:pt idx="104">
                  <c:v>36103</c:v>
                </c:pt>
                <c:pt idx="105">
                  <c:v>26103</c:v>
                </c:pt>
                <c:pt idx="106">
                  <c:v>3455</c:v>
                </c:pt>
                <c:pt idx="107">
                  <c:v>40888</c:v>
                </c:pt>
                <c:pt idx="108">
                  <c:v>22724</c:v>
                </c:pt>
                <c:pt idx="109">
                  <c:v>18601</c:v>
                </c:pt>
                <c:pt idx="110">
                  <c:v>20861</c:v>
                </c:pt>
                <c:pt idx="111">
                  <c:v>46625</c:v>
                </c:pt>
                <c:pt idx="112">
                  <c:v>20692</c:v>
                </c:pt>
                <c:pt idx="113">
                  <c:v>18656</c:v>
                </c:pt>
                <c:pt idx="114">
                  <c:v>13316</c:v>
                </c:pt>
                <c:pt idx="115">
                  <c:v>49558</c:v>
                </c:pt>
                <c:pt idx="116">
                  <c:v>4683</c:v>
                </c:pt>
                <c:pt idx="117">
                  <c:v>47502</c:v>
                </c:pt>
                <c:pt idx="118">
                  <c:v>35359</c:v>
                </c:pt>
                <c:pt idx="119">
                  <c:v>14154</c:v>
                </c:pt>
                <c:pt idx="120">
                  <c:v>4313</c:v>
                </c:pt>
                <c:pt idx="121">
                  <c:v>25140</c:v>
                </c:pt>
                <c:pt idx="122">
                  <c:v>9118</c:v>
                </c:pt>
                <c:pt idx="123">
                  <c:v>39931</c:v>
                </c:pt>
                <c:pt idx="124">
                  <c:v>37132</c:v>
                </c:pt>
                <c:pt idx="125">
                  <c:v>17951</c:v>
                </c:pt>
                <c:pt idx="126">
                  <c:v>2798</c:v>
                </c:pt>
                <c:pt idx="127">
                  <c:v>15045</c:v>
                </c:pt>
                <c:pt idx="128">
                  <c:v>14548</c:v>
                </c:pt>
                <c:pt idx="129">
                  <c:v>45708</c:v>
                </c:pt>
                <c:pt idx="130">
                  <c:v>12350</c:v>
                </c:pt>
                <c:pt idx="131">
                  <c:v>40868</c:v>
                </c:pt>
                <c:pt idx="132">
                  <c:v>43122</c:v>
                </c:pt>
                <c:pt idx="133">
                  <c:v>23853</c:v>
                </c:pt>
                <c:pt idx="134">
                  <c:v>45380</c:v>
                </c:pt>
                <c:pt idx="135">
                  <c:v>7705</c:v>
                </c:pt>
                <c:pt idx="136">
                  <c:v>25525</c:v>
                </c:pt>
                <c:pt idx="137">
                  <c:v>20560</c:v>
                </c:pt>
                <c:pt idx="138">
                  <c:v>19119</c:v>
                </c:pt>
                <c:pt idx="139">
                  <c:v>43999</c:v>
                </c:pt>
                <c:pt idx="140">
                  <c:v>10825</c:v>
                </c:pt>
                <c:pt idx="141">
                  <c:v>40323</c:v>
                </c:pt>
                <c:pt idx="142">
                  <c:v>48270</c:v>
                </c:pt>
                <c:pt idx="143">
                  <c:v>18001</c:v>
                </c:pt>
                <c:pt idx="144">
                  <c:v>3314</c:v>
                </c:pt>
                <c:pt idx="145">
                  <c:v>23489</c:v>
                </c:pt>
                <c:pt idx="146">
                  <c:v>42832</c:v>
                </c:pt>
                <c:pt idx="147">
                  <c:v>24494</c:v>
                </c:pt>
                <c:pt idx="148">
                  <c:v>44097</c:v>
                </c:pt>
                <c:pt idx="149">
                  <c:v>31853</c:v>
                </c:pt>
                <c:pt idx="150">
                  <c:v>37636</c:v>
                </c:pt>
                <c:pt idx="151">
                  <c:v>22996</c:v>
                </c:pt>
                <c:pt idx="152">
                  <c:v>49772</c:v>
                </c:pt>
                <c:pt idx="153">
                  <c:v>22713</c:v>
                </c:pt>
                <c:pt idx="154">
                  <c:v>8718</c:v>
                </c:pt>
                <c:pt idx="155">
                  <c:v>39031</c:v>
                </c:pt>
                <c:pt idx="156">
                  <c:v>33799</c:v>
                </c:pt>
                <c:pt idx="157">
                  <c:v>20553</c:v>
                </c:pt>
                <c:pt idx="158">
                  <c:v>10002</c:v>
                </c:pt>
                <c:pt idx="159">
                  <c:v>30987</c:v>
                </c:pt>
                <c:pt idx="160">
                  <c:v>6296</c:v>
                </c:pt>
                <c:pt idx="161">
                  <c:v>21539</c:v>
                </c:pt>
                <c:pt idx="162">
                  <c:v>14722</c:v>
                </c:pt>
                <c:pt idx="163">
                  <c:v>11383</c:v>
                </c:pt>
                <c:pt idx="164">
                  <c:v>9480</c:v>
                </c:pt>
                <c:pt idx="165">
                  <c:v>29116</c:v>
                </c:pt>
                <c:pt idx="166">
                  <c:v>14068</c:v>
                </c:pt>
                <c:pt idx="167">
                  <c:v>35801</c:v>
                </c:pt>
                <c:pt idx="168">
                  <c:v>49077</c:v>
                </c:pt>
                <c:pt idx="169">
                  <c:v>21453</c:v>
                </c:pt>
                <c:pt idx="170">
                  <c:v>21061</c:v>
                </c:pt>
                <c:pt idx="171">
                  <c:v>20059</c:v>
                </c:pt>
                <c:pt idx="172">
                  <c:v>23140</c:v>
                </c:pt>
                <c:pt idx="173">
                  <c:v>23461</c:v>
                </c:pt>
                <c:pt idx="174">
                  <c:v>11805</c:v>
                </c:pt>
                <c:pt idx="175">
                  <c:v>15969</c:v>
                </c:pt>
                <c:pt idx="176">
                  <c:v>2436</c:v>
                </c:pt>
                <c:pt idx="177">
                  <c:v>47603</c:v>
                </c:pt>
                <c:pt idx="178">
                  <c:v>42964</c:v>
                </c:pt>
                <c:pt idx="179">
                  <c:v>39923</c:v>
                </c:pt>
                <c:pt idx="180">
                  <c:v>2293</c:v>
                </c:pt>
                <c:pt idx="181">
                  <c:v>25920</c:v>
                </c:pt>
                <c:pt idx="182">
                  <c:v>11035</c:v>
                </c:pt>
                <c:pt idx="183">
                  <c:v>20733</c:v>
                </c:pt>
                <c:pt idx="184">
                  <c:v>18693</c:v>
                </c:pt>
                <c:pt idx="185">
                  <c:v>7875</c:v>
                </c:pt>
                <c:pt idx="186">
                  <c:v>8471</c:v>
                </c:pt>
                <c:pt idx="187">
                  <c:v>14090</c:v>
                </c:pt>
                <c:pt idx="188">
                  <c:v>14216</c:v>
                </c:pt>
                <c:pt idx="189">
                  <c:v>3582</c:v>
                </c:pt>
                <c:pt idx="190">
                  <c:v>32500</c:v>
                </c:pt>
                <c:pt idx="191">
                  <c:v>6832</c:v>
                </c:pt>
                <c:pt idx="192">
                  <c:v>33381</c:v>
                </c:pt>
                <c:pt idx="193">
                  <c:v>48419</c:v>
                </c:pt>
                <c:pt idx="194">
                  <c:v>16149</c:v>
                </c:pt>
                <c:pt idx="195">
                  <c:v>7541</c:v>
                </c:pt>
                <c:pt idx="196">
                  <c:v>20042</c:v>
                </c:pt>
                <c:pt idx="197">
                  <c:v>49400</c:v>
                </c:pt>
                <c:pt idx="198">
                  <c:v>4007</c:v>
                </c:pt>
                <c:pt idx="199">
                  <c:v>12174</c:v>
                </c:pt>
              </c:numCache>
            </c:numRef>
          </c:xVal>
          <c:yVal>
            <c:numRef>
              <c:f>'Engagement Summary'!$H$2:$H$1000</c:f>
              <c:numCache>
                <c:formatCode>0</c:formatCode>
                <c:ptCount val="999"/>
                <c:pt idx="0">
                  <c:v>1047</c:v>
                </c:pt>
                <c:pt idx="1">
                  <c:v>1002</c:v>
                </c:pt>
                <c:pt idx="2">
                  <c:v>415</c:v>
                </c:pt>
                <c:pt idx="3">
                  <c:v>1090</c:v>
                </c:pt>
                <c:pt idx="4">
                  <c:v>517</c:v>
                </c:pt>
                <c:pt idx="5">
                  <c:v>1283</c:v>
                </c:pt>
                <c:pt idx="6">
                  <c:v>186</c:v>
                </c:pt>
                <c:pt idx="7">
                  <c:v>994</c:v>
                </c:pt>
                <c:pt idx="8">
                  <c:v>893</c:v>
                </c:pt>
                <c:pt idx="9">
                  <c:v>1382</c:v>
                </c:pt>
                <c:pt idx="10">
                  <c:v>1295</c:v>
                </c:pt>
                <c:pt idx="11">
                  <c:v>337</c:v>
                </c:pt>
                <c:pt idx="12">
                  <c:v>629</c:v>
                </c:pt>
                <c:pt idx="13">
                  <c:v>1670</c:v>
                </c:pt>
                <c:pt idx="14">
                  <c:v>835</c:v>
                </c:pt>
                <c:pt idx="15">
                  <c:v>-123</c:v>
                </c:pt>
                <c:pt idx="16">
                  <c:v>-219</c:v>
                </c:pt>
                <c:pt idx="17">
                  <c:v>64</c:v>
                </c:pt>
                <c:pt idx="18">
                  <c:v>1357</c:v>
                </c:pt>
                <c:pt idx="19">
                  <c:v>91</c:v>
                </c:pt>
                <c:pt idx="20">
                  <c:v>1672</c:v>
                </c:pt>
                <c:pt idx="21">
                  <c:v>309</c:v>
                </c:pt>
                <c:pt idx="22">
                  <c:v>547</c:v>
                </c:pt>
                <c:pt idx="23">
                  <c:v>514</c:v>
                </c:pt>
                <c:pt idx="24">
                  <c:v>1845</c:v>
                </c:pt>
                <c:pt idx="25">
                  <c:v>-164</c:v>
                </c:pt>
                <c:pt idx="26">
                  <c:v>429</c:v>
                </c:pt>
                <c:pt idx="27">
                  <c:v>160</c:v>
                </c:pt>
                <c:pt idx="28">
                  <c:v>159</c:v>
                </c:pt>
                <c:pt idx="29">
                  <c:v>961</c:v>
                </c:pt>
                <c:pt idx="30">
                  <c:v>1316</c:v>
                </c:pt>
                <c:pt idx="31">
                  <c:v>317</c:v>
                </c:pt>
                <c:pt idx="32">
                  <c:v>541</c:v>
                </c:pt>
                <c:pt idx="33">
                  <c:v>-318</c:v>
                </c:pt>
                <c:pt idx="34">
                  <c:v>1495</c:v>
                </c:pt>
                <c:pt idx="35">
                  <c:v>475</c:v>
                </c:pt>
                <c:pt idx="36">
                  <c:v>352</c:v>
                </c:pt>
                <c:pt idx="37">
                  <c:v>-197</c:v>
                </c:pt>
                <c:pt idx="38">
                  <c:v>328</c:v>
                </c:pt>
                <c:pt idx="39">
                  <c:v>319</c:v>
                </c:pt>
                <c:pt idx="40">
                  <c:v>1325</c:v>
                </c:pt>
                <c:pt idx="41">
                  <c:v>1334</c:v>
                </c:pt>
                <c:pt idx="42">
                  <c:v>37</c:v>
                </c:pt>
                <c:pt idx="43">
                  <c:v>1032</c:v>
                </c:pt>
                <c:pt idx="44">
                  <c:v>76</c:v>
                </c:pt>
                <c:pt idx="45">
                  <c:v>1058</c:v>
                </c:pt>
                <c:pt idx="46">
                  <c:v>1665</c:v>
                </c:pt>
                <c:pt idx="47">
                  <c:v>190</c:v>
                </c:pt>
                <c:pt idx="48">
                  <c:v>1609</c:v>
                </c:pt>
                <c:pt idx="49">
                  <c:v>37</c:v>
                </c:pt>
                <c:pt idx="50">
                  <c:v>1229</c:v>
                </c:pt>
                <c:pt idx="51">
                  <c:v>28</c:v>
                </c:pt>
                <c:pt idx="52">
                  <c:v>1247</c:v>
                </c:pt>
                <c:pt idx="53">
                  <c:v>1045</c:v>
                </c:pt>
                <c:pt idx="54">
                  <c:v>197</c:v>
                </c:pt>
                <c:pt idx="55">
                  <c:v>333</c:v>
                </c:pt>
                <c:pt idx="56">
                  <c:v>1572</c:v>
                </c:pt>
                <c:pt idx="57">
                  <c:v>1428</c:v>
                </c:pt>
                <c:pt idx="58">
                  <c:v>260</c:v>
                </c:pt>
                <c:pt idx="59">
                  <c:v>1100</c:v>
                </c:pt>
                <c:pt idx="60">
                  <c:v>377</c:v>
                </c:pt>
                <c:pt idx="61">
                  <c:v>98</c:v>
                </c:pt>
                <c:pt idx="62">
                  <c:v>1125</c:v>
                </c:pt>
                <c:pt idx="63">
                  <c:v>-32</c:v>
                </c:pt>
                <c:pt idx="64">
                  <c:v>666</c:v>
                </c:pt>
                <c:pt idx="65">
                  <c:v>-19</c:v>
                </c:pt>
                <c:pt idx="66">
                  <c:v>1680</c:v>
                </c:pt>
                <c:pt idx="67">
                  <c:v>1006</c:v>
                </c:pt>
                <c:pt idx="68">
                  <c:v>1025</c:v>
                </c:pt>
                <c:pt idx="69">
                  <c:v>-179</c:v>
                </c:pt>
                <c:pt idx="70">
                  <c:v>599</c:v>
                </c:pt>
                <c:pt idx="71">
                  <c:v>1706</c:v>
                </c:pt>
                <c:pt idx="72">
                  <c:v>1872</c:v>
                </c:pt>
                <c:pt idx="73">
                  <c:v>1662</c:v>
                </c:pt>
                <c:pt idx="74">
                  <c:v>107</c:v>
                </c:pt>
                <c:pt idx="75">
                  <c:v>118</c:v>
                </c:pt>
                <c:pt idx="76">
                  <c:v>1224</c:v>
                </c:pt>
                <c:pt idx="77">
                  <c:v>285</c:v>
                </c:pt>
                <c:pt idx="78">
                  <c:v>-20</c:v>
                </c:pt>
                <c:pt idx="79">
                  <c:v>367</c:v>
                </c:pt>
                <c:pt idx="80">
                  <c:v>262</c:v>
                </c:pt>
                <c:pt idx="81">
                  <c:v>439</c:v>
                </c:pt>
                <c:pt idx="82">
                  <c:v>636</c:v>
                </c:pt>
                <c:pt idx="83">
                  <c:v>1484</c:v>
                </c:pt>
                <c:pt idx="84">
                  <c:v>576</c:v>
                </c:pt>
                <c:pt idx="85">
                  <c:v>386</c:v>
                </c:pt>
                <c:pt idx="86">
                  <c:v>37</c:v>
                </c:pt>
                <c:pt idx="87">
                  <c:v>1657</c:v>
                </c:pt>
                <c:pt idx="88">
                  <c:v>1397</c:v>
                </c:pt>
                <c:pt idx="89">
                  <c:v>540</c:v>
                </c:pt>
                <c:pt idx="90">
                  <c:v>1603</c:v>
                </c:pt>
                <c:pt idx="91">
                  <c:v>1044</c:v>
                </c:pt>
                <c:pt idx="92">
                  <c:v>902</c:v>
                </c:pt>
                <c:pt idx="93">
                  <c:v>-106</c:v>
                </c:pt>
                <c:pt idx="94">
                  <c:v>1150</c:v>
                </c:pt>
                <c:pt idx="95">
                  <c:v>349</c:v>
                </c:pt>
                <c:pt idx="96">
                  <c:v>-49</c:v>
                </c:pt>
                <c:pt idx="97">
                  <c:v>72</c:v>
                </c:pt>
                <c:pt idx="98">
                  <c:v>445</c:v>
                </c:pt>
                <c:pt idx="99">
                  <c:v>60</c:v>
                </c:pt>
                <c:pt idx="100">
                  <c:v>1693</c:v>
                </c:pt>
                <c:pt idx="101">
                  <c:v>1332</c:v>
                </c:pt>
                <c:pt idx="102">
                  <c:v>98</c:v>
                </c:pt>
                <c:pt idx="103">
                  <c:v>885</c:v>
                </c:pt>
                <c:pt idx="104">
                  <c:v>1625</c:v>
                </c:pt>
                <c:pt idx="105">
                  <c:v>1706</c:v>
                </c:pt>
                <c:pt idx="106">
                  <c:v>1173</c:v>
                </c:pt>
                <c:pt idx="107">
                  <c:v>291</c:v>
                </c:pt>
                <c:pt idx="108">
                  <c:v>1119</c:v>
                </c:pt>
                <c:pt idx="109">
                  <c:v>1373</c:v>
                </c:pt>
                <c:pt idx="110">
                  <c:v>1727</c:v>
                </c:pt>
                <c:pt idx="111">
                  <c:v>573</c:v>
                </c:pt>
                <c:pt idx="112">
                  <c:v>1432</c:v>
                </c:pt>
                <c:pt idx="113">
                  <c:v>1377</c:v>
                </c:pt>
                <c:pt idx="114">
                  <c:v>1359</c:v>
                </c:pt>
                <c:pt idx="115">
                  <c:v>876</c:v>
                </c:pt>
                <c:pt idx="116">
                  <c:v>684</c:v>
                </c:pt>
                <c:pt idx="117">
                  <c:v>730</c:v>
                </c:pt>
                <c:pt idx="118">
                  <c:v>911</c:v>
                </c:pt>
                <c:pt idx="119">
                  <c:v>1589</c:v>
                </c:pt>
                <c:pt idx="120">
                  <c:v>1765</c:v>
                </c:pt>
                <c:pt idx="121">
                  <c:v>1776</c:v>
                </c:pt>
                <c:pt idx="122">
                  <c:v>1529</c:v>
                </c:pt>
                <c:pt idx="123">
                  <c:v>1460</c:v>
                </c:pt>
                <c:pt idx="124">
                  <c:v>903</c:v>
                </c:pt>
                <c:pt idx="125">
                  <c:v>620</c:v>
                </c:pt>
                <c:pt idx="126">
                  <c:v>1188</c:v>
                </c:pt>
                <c:pt idx="127">
                  <c:v>846</c:v>
                </c:pt>
                <c:pt idx="128">
                  <c:v>1722</c:v>
                </c:pt>
                <c:pt idx="129">
                  <c:v>298</c:v>
                </c:pt>
                <c:pt idx="130">
                  <c:v>-144</c:v>
                </c:pt>
                <c:pt idx="131">
                  <c:v>901</c:v>
                </c:pt>
                <c:pt idx="132">
                  <c:v>1572</c:v>
                </c:pt>
                <c:pt idx="133">
                  <c:v>427</c:v>
                </c:pt>
                <c:pt idx="134">
                  <c:v>891</c:v>
                </c:pt>
                <c:pt idx="135">
                  <c:v>724</c:v>
                </c:pt>
                <c:pt idx="136">
                  <c:v>-166</c:v>
                </c:pt>
                <c:pt idx="137">
                  <c:v>898</c:v>
                </c:pt>
                <c:pt idx="138">
                  <c:v>1426</c:v>
                </c:pt>
                <c:pt idx="139">
                  <c:v>1225</c:v>
                </c:pt>
                <c:pt idx="140">
                  <c:v>1080</c:v>
                </c:pt>
                <c:pt idx="141">
                  <c:v>748</c:v>
                </c:pt>
                <c:pt idx="142">
                  <c:v>569</c:v>
                </c:pt>
                <c:pt idx="143">
                  <c:v>-203</c:v>
                </c:pt>
                <c:pt idx="144">
                  <c:v>1723</c:v>
                </c:pt>
                <c:pt idx="145">
                  <c:v>912</c:v>
                </c:pt>
                <c:pt idx="146">
                  <c:v>1202</c:v>
                </c:pt>
                <c:pt idx="147">
                  <c:v>1444</c:v>
                </c:pt>
                <c:pt idx="148">
                  <c:v>965</c:v>
                </c:pt>
                <c:pt idx="149">
                  <c:v>1590</c:v>
                </c:pt>
                <c:pt idx="150">
                  <c:v>-37</c:v>
                </c:pt>
                <c:pt idx="151">
                  <c:v>1175</c:v>
                </c:pt>
                <c:pt idx="152">
                  <c:v>1375</c:v>
                </c:pt>
                <c:pt idx="153">
                  <c:v>1707</c:v>
                </c:pt>
                <c:pt idx="154">
                  <c:v>708</c:v>
                </c:pt>
                <c:pt idx="155">
                  <c:v>1016</c:v>
                </c:pt>
                <c:pt idx="156">
                  <c:v>1315</c:v>
                </c:pt>
                <c:pt idx="157">
                  <c:v>-119</c:v>
                </c:pt>
                <c:pt idx="158">
                  <c:v>899</c:v>
                </c:pt>
                <c:pt idx="159">
                  <c:v>315</c:v>
                </c:pt>
                <c:pt idx="160">
                  <c:v>212</c:v>
                </c:pt>
                <c:pt idx="161">
                  <c:v>908</c:v>
                </c:pt>
                <c:pt idx="162">
                  <c:v>1350</c:v>
                </c:pt>
                <c:pt idx="163">
                  <c:v>1242</c:v>
                </c:pt>
                <c:pt idx="164">
                  <c:v>680</c:v>
                </c:pt>
                <c:pt idx="165">
                  <c:v>1116</c:v>
                </c:pt>
                <c:pt idx="166">
                  <c:v>861</c:v>
                </c:pt>
                <c:pt idx="167">
                  <c:v>1385</c:v>
                </c:pt>
                <c:pt idx="168">
                  <c:v>461</c:v>
                </c:pt>
                <c:pt idx="169">
                  <c:v>474</c:v>
                </c:pt>
                <c:pt idx="170">
                  <c:v>292</c:v>
                </c:pt>
                <c:pt idx="171">
                  <c:v>389</c:v>
                </c:pt>
                <c:pt idx="172">
                  <c:v>641</c:v>
                </c:pt>
                <c:pt idx="173">
                  <c:v>514</c:v>
                </c:pt>
                <c:pt idx="174">
                  <c:v>1676</c:v>
                </c:pt>
                <c:pt idx="175">
                  <c:v>1467</c:v>
                </c:pt>
                <c:pt idx="176">
                  <c:v>167</c:v>
                </c:pt>
                <c:pt idx="177">
                  <c:v>1029</c:v>
                </c:pt>
                <c:pt idx="178">
                  <c:v>1007</c:v>
                </c:pt>
                <c:pt idx="179">
                  <c:v>209</c:v>
                </c:pt>
                <c:pt idx="180">
                  <c:v>-160</c:v>
                </c:pt>
                <c:pt idx="181">
                  <c:v>-175</c:v>
                </c:pt>
                <c:pt idx="182">
                  <c:v>53</c:v>
                </c:pt>
                <c:pt idx="183">
                  <c:v>145</c:v>
                </c:pt>
                <c:pt idx="184">
                  <c:v>603</c:v>
                </c:pt>
                <c:pt idx="185">
                  <c:v>1045</c:v>
                </c:pt>
                <c:pt idx="186">
                  <c:v>759</c:v>
                </c:pt>
                <c:pt idx="187">
                  <c:v>1633</c:v>
                </c:pt>
                <c:pt idx="188">
                  <c:v>1539</c:v>
                </c:pt>
                <c:pt idx="189">
                  <c:v>453</c:v>
                </c:pt>
                <c:pt idx="190">
                  <c:v>948</c:v>
                </c:pt>
                <c:pt idx="191">
                  <c:v>637</c:v>
                </c:pt>
                <c:pt idx="192">
                  <c:v>1881</c:v>
                </c:pt>
                <c:pt idx="193">
                  <c:v>339</c:v>
                </c:pt>
                <c:pt idx="194">
                  <c:v>1510</c:v>
                </c:pt>
                <c:pt idx="195">
                  <c:v>864</c:v>
                </c:pt>
                <c:pt idx="196">
                  <c:v>1656</c:v>
                </c:pt>
                <c:pt idx="197">
                  <c:v>407</c:v>
                </c:pt>
                <c:pt idx="198">
                  <c:v>269</c:v>
                </c:pt>
                <c:pt idx="199">
                  <c:v>-337</c:v>
                </c:pt>
              </c:numCache>
            </c:numRef>
          </c:yVal>
          <c:smooth val="0"/>
          <c:extLst>
            <c:ext xmlns:c16="http://schemas.microsoft.com/office/drawing/2014/chart" uri="{C3380CC4-5D6E-409C-BE32-E72D297353CC}">
              <c16:uniqueId val="{00000001-47AB-415B-8952-57C07609C3EC}"/>
            </c:ext>
          </c:extLst>
        </c:ser>
        <c:dLbls>
          <c:showLegendKey val="0"/>
          <c:showVal val="0"/>
          <c:showCatName val="0"/>
          <c:showSerName val="0"/>
          <c:showPercent val="0"/>
          <c:showBubbleSize val="0"/>
        </c:dLbls>
        <c:axId val="1990956175"/>
        <c:axId val="1990958575"/>
      </c:scatterChart>
      <c:valAx>
        <c:axId val="1990956175"/>
        <c:scaling>
          <c:orientation val="minMax"/>
          <c:max val="55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Ad</a:t>
                </a:r>
                <a:r>
                  <a:rPr lang="en-IN" b="1" baseline="0">
                    <a:solidFill>
                      <a:schemeClr val="tx2"/>
                    </a:solidFill>
                  </a:rPr>
                  <a:t> Spend</a:t>
                </a:r>
              </a:p>
            </c:rich>
          </c:tx>
          <c:layout>
            <c:manualLayout>
              <c:xMode val="edge"/>
              <c:yMode val="edge"/>
              <c:x val="0.46530541368139794"/>
              <c:y val="0.786484803790188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quot;₹&quot;\ #,##0"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58575"/>
        <c:crosses val="autoZero"/>
        <c:crossBetween val="midCat"/>
        <c:majorUnit val="10000"/>
      </c:valAx>
      <c:valAx>
        <c:axId val="199095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Net</a:t>
                </a:r>
                <a:r>
                  <a:rPr lang="en-IN" b="1" baseline="0">
                    <a:solidFill>
                      <a:schemeClr val="tx2"/>
                    </a:solidFill>
                  </a:rPr>
                  <a:t> Follower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56175"/>
        <c:crosses val="autoZero"/>
        <c:crossBetween val="midCat"/>
      </c:valAx>
      <c:spPr>
        <a:noFill/>
        <a:ln>
          <a:noFill/>
        </a:ln>
        <a:effectLst/>
      </c:spPr>
    </c:plotArea>
    <c:legend>
      <c:legendPos val="b"/>
      <c:layout>
        <c:manualLayout>
          <c:xMode val="edge"/>
          <c:yMode val="edge"/>
          <c:x val="0.25310896526447707"/>
          <c:y val="0.87563168411549241"/>
          <c:w val="0.49753582322479961"/>
          <c:h val="6.7990491236189235E-2"/>
        </c:manualLayout>
      </c:layout>
      <c:overlay val="0"/>
      <c:spPr>
        <a:noFill/>
        <a:ln w="3175">
          <a:solidFill>
            <a:schemeClr val="tx2"/>
          </a:solid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38513</xdr:colOff>
      <xdr:row>2</xdr:row>
      <xdr:rowOff>26651</xdr:rowOff>
    </xdr:from>
    <xdr:to>
      <xdr:col>27</xdr:col>
      <xdr:colOff>592667</xdr:colOff>
      <xdr:row>34</xdr:row>
      <xdr:rowOff>85822</xdr:rowOff>
    </xdr:to>
    <xdr:graphicFrame macro="">
      <xdr:nvGraphicFramePr>
        <xdr:cNvPr id="2" name="Chart 1">
          <a:extLst>
            <a:ext uri="{FF2B5EF4-FFF2-40B4-BE49-F238E27FC236}">
              <a16:creationId xmlns:a16="http://schemas.microsoft.com/office/drawing/2014/main" id="{4E7C3814-9C2F-98A7-F2A1-14AD52176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83632</xdr:colOff>
      <xdr:row>2</xdr:row>
      <xdr:rowOff>64442</xdr:rowOff>
    </xdr:from>
    <xdr:to>
      <xdr:col>30</xdr:col>
      <xdr:colOff>517407</xdr:colOff>
      <xdr:row>10</xdr:row>
      <xdr:rowOff>122298</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645850DC-1CF0-4F53-1479-4C3065B583C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8418669" y="421923"/>
              <a:ext cx="1656738" cy="1487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28</xdr:col>
      <xdr:colOff>118354</xdr:colOff>
      <xdr:row>11</xdr:row>
      <xdr:rowOff>4956</xdr:rowOff>
    </xdr:from>
    <xdr:ext cx="6124223" cy="4453773"/>
    <xdr:sp macro="" textlink="">
      <xdr:nvSpPr>
        <xdr:cNvPr id="4" name="TextBox 3">
          <a:extLst>
            <a:ext uri="{FF2B5EF4-FFF2-40B4-BE49-F238E27FC236}">
              <a16:creationId xmlns:a16="http://schemas.microsoft.com/office/drawing/2014/main" id="{EC6F333C-D7C8-2F7F-4032-6201996E8BC6}"/>
            </a:ext>
          </a:extLst>
        </xdr:cNvPr>
        <xdr:cNvSpPr txBox="1"/>
      </xdr:nvSpPr>
      <xdr:spPr>
        <a:xfrm>
          <a:off x="18591705" y="2043821"/>
          <a:ext cx="6124223" cy="4453773"/>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t>Overall Volatility</a:t>
          </a:r>
          <a:endParaRPr lang="en-IN" sz="1400"/>
        </a:p>
        <a:p>
          <a:r>
            <a:rPr lang="en-IN" sz="1400"/>
            <a:t>All four platforms (Facebook, Instagram, Twitter, YouTube) show </a:t>
          </a:r>
          <a:r>
            <a:rPr lang="en-IN" sz="1400" b="0"/>
            <a:t>week-to-week </a:t>
          </a:r>
        </a:p>
        <a:p>
          <a:r>
            <a:rPr lang="en-IN" sz="1400" b="0"/>
            <a:t>fluctuations </a:t>
          </a:r>
          <a:r>
            <a:rPr lang="en-IN" sz="1400"/>
            <a:t>in net follower gain, with some weeks showing spikes above 1500 </a:t>
          </a:r>
        </a:p>
        <a:p>
          <a:r>
            <a:rPr lang="en-IN" sz="1400"/>
            <a:t>and others dipping close to or even below zero.</a:t>
          </a:r>
        </a:p>
        <a:p>
          <a:endParaRPr lang="en-IN" sz="1400" b="1" i="0">
            <a:solidFill>
              <a:schemeClr val="tx1"/>
            </a:solidFill>
            <a:effectLst/>
            <a:latin typeface="+mn-lt"/>
            <a:ea typeface="+mn-ea"/>
            <a:cs typeface="+mn-cs"/>
          </a:endParaRPr>
        </a:p>
        <a:p>
          <a:r>
            <a:rPr lang="en-IN" sz="1400" b="1" i="0">
              <a:solidFill>
                <a:schemeClr val="tx1"/>
              </a:solidFill>
              <a:effectLst/>
              <a:latin typeface="+mn-lt"/>
              <a:ea typeface="+mn-ea"/>
              <a:cs typeface="+mn-cs"/>
            </a:rPr>
            <a:t>Facebook-</a:t>
          </a:r>
          <a:r>
            <a:rPr lang="en-IN" sz="1400" b="0" i="0">
              <a:solidFill>
                <a:schemeClr val="tx1"/>
              </a:solidFill>
              <a:effectLst/>
              <a:latin typeface="+mn-lt"/>
              <a:ea typeface="+mn-ea"/>
              <a:cs typeface="+mn-cs"/>
            </a:rPr>
            <a:t> showed fluctuating trends, with several period of negative net </a:t>
          </a:r>
        </a:p>
        <a:p>
          <a:r>
            <a:rPr lang="en-IN" sz="1400" b="0" i="0">
              <a:solidFill>
                <a:schemeClr val="tx1"/>
              </a:solidFill>
              <a:effectLst/>
              <a:latin typeface="+mn-lt"/>
              <a:ea typeface="+mn-ea"/>
              <a:cs typeface="+mn-cs"/>
            </a:rPr>
            <a:t>follower growth in July 2024, mid-July 2024, late July 2024, early August 2024,</a:t>
          </a:r>
        </a:p>
        <a:p>
          <a:r>
            <a:rPr lang="en-IN" sz="1400" b="0" i="0">
              <a:solidFill>
                <a:schemeClr val="tx1"/>
              </a:solidFill>
              <a:effectLst/>
              <a:latin typeface="+mn-lt"/>
              <a:ea typeface="+mn-ea"/>
              <a:cs typeface="+mn-cs"/>
            </a:rPr>
            <a:t>and mid-November 2024.</a:t>
          </a:r>
        </a:p>
        <a:p>
          <a:r>
            <a:rPr lang="en-IN" sz="1400" b="1" i="0">
              <a:solidFill>
                <a:schemeClr val="tx1"/>
              </a:solidFill>
              <a:effectLst/>
              <a:latin typeface="+mn-lt"/>
              <a:ea typeface="+mn-ea"/>
              <a:cs typeface="+mn-cs"/>
            </a:rPr>
            <a:t>Instagram-</a:t>
          </a:r>
          <a:r>
            <a:rPr lang="en-IN" sz="1400" b="0" i="0">
              <a:solidFill>
                <a:schemeClr val="tx1"/>
              </a:solidFill>
              <a:effectLst/>
              <a:latin typeface="+mn-lt"/>
              <a:ea typeface="+mn-ea"/>
              <a:cs typeface="+mn-cs"/>
            </a:rPr>
            <a:t> experienced a period of negative net follower growth in early July 2024 </a:t>
          </a:r>
          <a:endParaRPr lang="en-IN" sz="1800">
            <a:effectLst/>
          </a:endParaRPr>
        </a:p>
        <a:p>
          <a:r>
            <a:rPr lang="en-IN" sz="1400" b="0" i="0">
              <a:solidFill>
                <a:schemeClr val="tx1"/>
              </a:solidFill>
              <a:effectLst/>
              <a:latin typeface="+mn-lt"/>
              <a:ea typeface="+mn-ea"/>
              <a:cs typeface="+mn-cs"/>
            </a:rPr>
            <a:t>and mid-November 2024, but </a:t>
          </a:r>
          <a:r>
            <a:rPr lang="en-IN" sz="1400"/>
            <a:t>consistently strongest platform for follower growth</a:t>
          </a:r>
          <a:r>
            <a:rPr lang="en-IN" sz="1400" b="0" i="0">
              <a:solidFill>
                <a:schemeClr val="tx1"/>
              </a:solidFill>
              <a:effectLst/>
              <a:latin typeface="+mn-lt"/>
              <a:ea typeface="+mn-ea"/>
              <a:cs typeface="+mn-cs"/>
            </a:rPr>
            <a:t>.</a:t>
          </a:r>
          <a:endParaRPr lang="en-IN" sz="1800" b="0" i="0">
            <a:solidFill>
              <a:schemeClr val="tx1"/>
            </a:solidFill>
            <a:effectLst/>
            <a:latin typeface="+mn-lt"/>
            <a:ea typeface="+mn-ea"/>
            <a:cs typeface="+mn-cs"/>
          </a:endParaRPr>
        </a:p>
        <a:p>
          <a:r>
            <a:rPr lang="en-IN" sz="1400" b="1" i="0">
              <a:solidFill>
                <a:schemeClr val="tx1"/>
              </a:solidFill>
              <a:effectLst/>
              <a:latin typeface="+mn-lt"/>
              <a:ea typeface="+mn-ea"/>
              <a:cs typeface="+mn-cs"/>
            </a:rPr>
            <a:t>Twitter-</a:t>
          </a:r>
          <a:r>
            <a:rPr lang="en-IN" sz="1400" b="0" i="0">
              <a:solidFill>
                <a:schemeClr val="tx1"/>
              </a:solidFill>
              <a:effectLst/>
              <a:latin typeface="+mn-lt"/>
              <a:ea typeface="+mn-ea"/>
              <a:cs typeface="+mn-cs"/>
            </a:rPr>
            <a:t> have generally positive net follower growth, with a notable dip into </a:t>
          </a:r>
        </a:p>
        <a:p>
          <a:r>
            <a:rPr lang="en-IN" sz="1400" b="0" i="0">
              <a:solidFill>
                <a:schemeClr val="tx1"/>
              </a:solidFill>
              <a:effectLst/>
              <a:latin typeface="+mn-lt"/>
              <a:ea typeface="+mn-ea"/>
              <a:cs typeface="+mn-cs"/>
            </a:rPr>
            <a:t>negative growth in mid-October 2024 and mid-January 2025, but otherwise </a:t>
          </a:r>
        </a:p>
        <a:p>
          <a:r>
            <a:rPr lang="en-IN" sz="1400" b="0" i="0">
              <a:solidFill>
                <a:schemeClr val="tx1"/>
              </a:solidFill>
              <a:effectLst/>
              <a:latin typeface="+mn-lt"/>
              <a:ea typeface="+mn-ea"/>
              <a:cs typeface="+mn-cs"/>
            </a:rPr>
            <a:t>maintained positive growth.</a:t>
          </a:r>
        </a:p>
        <a:p>
          <a:r>
            <a:rPr lang="en-IN" sz="1400" b="1" i="0">
              <a:solidFill>
                <a:schemeClr val="tx1"/>
              </a:solidFill>
              <a:effectLst/>
              <a:latin typeface="+mn-lt"/>
              <a:ea typeface="+mn-ea"/>
              <a:cs typeface="+mn-cs"/>
            </a:rPr>
            <a:t>YouTube-</a:t>
          </a:r>
          <a:r>
            <a:rPr lang="en-IN" sz="1400" b="0" i="0">
              <a:solidFill>
                <a:schemeClr val="tx1"/>
              </a:solidFill>
              <a:effectLst/>
              <a:latin typeface="+mn-lt"/>
              <a:ea typeface="+mn-ea"/>
              <a:cs typeface="+mn-cs"/>
            </a:rPr>
            <a:t> showed varied trends, with a period of negative net follower growth in </a:t>
          </a:r>
        </a:p>
        <a:p>
          <a:r>
            <a:rPr lang="en-IN" sz="1400" b="0" i="0">
              <a:solidFill>
                <a:schemeClr val="tx1"/>
              </a:solidFill>
              <a:effectLst/>
              <a:latin typeface="+mn-lt"/>
              <a:ea typeface="+mn-ea"/>
              <a:cs typeface="+mn-cs"/>
            </a:rPr>
            <a:t>late June 2024, mid-September 2024, mid-May 2025, and early February 2025, </a:t>
          </a:r>
        </a:p>
        <a:p>
          <a:r>
            <a:rPr lang="en-IN" sz="1400" b="0" i="0">
              <a:solidFill>
                <a:schemeClr val="tx1"/>
              </a:solidFill>
              <a:effectLst/>
              <a:latin typeface="+mn-lt"/>
              <a:ea typeface="+mn-ea"/>
              <a:cs typeface="+mn-cs"/>
            </a:rPr>
            <a:t>but </a:t>
          </a:r>
          <a:r>
            <a:rPr lang="en-IN" sz="1400"/>
            <a:t>has the potential for big Achivement, but volatile</a:t>
          </a:r>
          <a:r>
            <a:rPr lang="en-IN" sz="1400" b="0" i="0">
              <a:solidFill>
                <a:schemeClr val="tx1"/>
              </a:solidFill>
              <a:effectLst/>
              <a:latin typeface="+mn-lt"/>
              <a:ea typeface="+mn-ea"/>
              <a:cs typeface="+mn-cs"/>
            </a:rPr>
            <a:t>.</a:t>
          </a:r>
        </a:p>
        <a:p>
          <a:endParaRPr lang="en-IN" sz="1400"/>
        </a:p>
        <a:p>
          <a:r>
            <a:rPr lang="en-IN" sz="1400" b="1"/>
            <a:t>Recommendations for PepsiCo:</a:t>
          </a:r>
          <a:r>
            <a:rPr lang="en-IN" sz="1400" b="1" baseline="0"/>
            <a:t> </a:t>
          </a:r>
          <a:r>
            <a:rPr lang="en-IN" sz="1400"/>
            <a:t>PepsiCo should prioritize </a:t>
          </a:r>
          <a:r>
            <a:rPr lang="en-IN" sz="1400" b="0"/>
            <a:t>Instagram for consistent </a:t>
          </a:r>
        </a:p>
        <a:p>
          <a:r>
            <a:rPr lang="en-IN" sz="1400" b="0"/>
            <a:t>growth and leverage YouTube for campaign-driven spikes, while treating Facebook</a:t>
          </a:r>
        </a:p>
        <a:p>
          <a:r>
            <a:rPr lang="en-IN" sz="1400" b="0"/>
            <a:t>and Twitter as support platforms.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30480</xdr:colOff>
      <xdr:row>4</xdr:row>
      <xdr:rowOff>38100</xdr:rowOff>
    </xdr:from>
    <xdr:ext cx="4312920" cy="715693"/>
    <xdr:sp macro="" textlink="">
      <xdr:nvSpPr>
        <xdr:cNvPr id="2" name="TextBox 1">
          <a:extLst>
            <a:ext uri="{FF2B5EF4-FFF2-40B4-BE49-F238E27FC236}">
              <a16:creationId xmlns:a16="http://schemas.microsoft.com/office/drawing/2014/main" id="{9524F2A4-AD6C-7C86-557D-55935DBB090B}"/>
            </a:ext>
          </a:extLst>
        </xdr:cNvPr>
        <xdr:cNvSpPr txBox="1"/>
      </xdr:nvSpPr>
      <xdr:spPr>
        <a:xfrm>
          <a:off x="4648200" y="815340"/>
          <a:ext cx="4312920" cy="715693"/>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t>These highlighted Rows Show the Highest net follower gain during their respective weeks</a:t>
          </a:r>
        </a:p>
        <a:p>
          <a:r>
            <a:rPr lang="en-IN" sz="1100"/>
            <a:t>This is a top week 2024-12-30 with 6,530 net new followers.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17</xdr:col>
      <xdr:colOff>106680</xdr:colOff>
      <xdr:row>1</xdr:row>
      <xdr:rowOff>15241</xdr:rowOff>
    </xdr:from>
    <xdr:to>
      <xdr:col>20</xdr:col>
      <xdr:colOff>106680</xdr:colOff>
      <xdr:row>9</xdr:row>
      <xdr:rowOff>45721</xdr:rowOff>
    </xdr:to>
    <mc:AlternateContent xmlns:mc="http://schemas.openxmlformats.org/markup-compatibility/2006" xmlns:a14="http://schemas.microsoft.com/office/drawing/2010/main">
      <mc:Choice Requires="a14">
        <xdr:graphicFrame macro="">
          <xdr:nvGraphicFramePr>
            <xdr:cNvPr id="2" name="Platform 1">
              <a:extLst>
                <a:ext uri="{FF2B5EF4-FFF2-40B4-BE49-F238E27FC236}">
                  <a16:creationId xmlns:a16="http://schemas.microsoft.com/office/drawing/2014/main" id="{B41DE2E6-A82F-8D93-FFBC-34D1F7E96817}"/>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1666220" y="19812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1</xdr:row>
      <xdr:rowOff>7620</xdr:rowOff>
    </xdr:from>
    <xdr:to>
      <xdr:col>17</xdr:col>
      <xdr:colOff>0</xdr:colOff>
      <xdr:row>21</xdr:row>
      <xdr:rowOff>167640</xdr:rowOff>
    </xdr:to>
    <xdr:graphicFrame macro="">
      <xdr:nvGraphicFramePr>
        <xdr:cNvPr id="3" name="Chart 2">
          <a:extLst>
            <a:ext uri="{FF2B5EF4-FFF2-40B4-BE49-F238E27FC236}">
              <a16:creationId xmlns:a16="http://schemas.microsoft.com/office/drawing/2014/main" id="{4F03FF28-4E67-EE4D-94E4-99AE64CF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7620</xdr:colOff>
      <xdr:row>23</xdr:row>
      <xdr:rowOff>7620</xdr:rowOff>
    </xdr:from>
    <xdr:ext cx="6164580" cy="609013"/>
    <xdr:sp macro="" textlink="">
      <xdr:nvSpPr>
        <xdr:cNvPr id="4" name="TextBox 3">
          <a:extLst>
            <a:ext uri="{FF2B5EF4-FFF2-40B4-BE49-F238E27FC236}">
              <a16:creationId xmlns:a16="http://schemas.microsoft.com/office/drawing/2014/main" id="{2E0779D7-9580-CAA3-6AD2-6BE7E98B467F}"/>
            </a:ext>
          </a:extLst>
        </xdr:cNvPr>
        <xdr:cNvSpPr txBox="1"/>
      </xdr:nvSpPr>
      <xdr:spPr>
        <a:xfrm>
          <a:off x="4251960" y="4213860"/>
          <a:ext cx="6164580" cy="609013"/>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4-week moving average shows that even though follower growth went up and down week by week, </a:t>
          </a:r>
        </a:p>
        <a:p>
          <a:r>
            <a:rPr lang="en-IN"/>
            <a:t>it’s been steadily climbing overall. There was a clear peak in late 2024, which means the campaign spikes </a:t>
          </a:r>
        </a:p>
        <a:p>
          <a:r>
            <a:rPr lang="en-IN"/>
            <a:t>weren’t just quick boosts,</a:t>
          </a:r>
          <a:r>
            <a:rPr lang="en-IN" baseline="0"/>
            <a:t> </a:t>
          </a:r>
          <a:r>
            <a:rPr lang="en-IN"/>
            <a:t>they actually helped grow the audience long-term</a:t>
          </a:r>
          <a:endParaRPr lang="en-IN"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60960</xdr:colOff>
      <xdr:row>24</xdr:row>
      <xdr:rowOff>129534</xdr:rowOff>
    </xdr:to>
    <xdr:graphicFrame macro="">
      <xdr:nvGraphicFramePr>
        <xdr:cNvPr id="2" name="Chart 1">
          <a:extLst>
            <a:ext uri="{FF2B5EF4-FFF2-40B4-BE49-F238E27FC236}">
              <a16:creationId xmlns:a16="http://schemas.microsoft.com/office/drawing/2014/main" id="{314D1793-6468-4B71-BBBE-7FC96C484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144780</xdr:colOff>
      <xdr:row>11</xdr:row>
      <xdr:rowOff>60960</xdr:rowOff>
    </xdr:from>
    <xdr:ext cx="3710940" cy="1125693"/>
    <xdr:sp macro="" textlink="">
      <xdr:nvSpPr>
        <xdr:cNvPr id="3" name="TextBox 2">
          <a:extLst>
            <a:ext uri="{FF2B5EF4-FFF2-40B4-BE49-F238E27FC236}">
              <a16:creationId xmlns:a16="http://schemas.microsoft.com/office/drawing/2014/main" id="{DB6569B2-2392-E4DE-75E9-80F3F0A68E64}"/>
            </a:ext>
          </a:extLst>
        </xdr:cNvPr>
        <xdr:cNvSpPr txBox="1"/>
      </xdr:nvSpPr>
      <xdr:spPr>
        <a:xfrm>
          <a:off x="7459980" y="1889760"/>
          <a:ext cx="3710940" cy="1125693"/>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n-IN"/>
            <a:t>The correlation coefficient (r = 0.086) indicates a very weak </a:t>
          </a:r>
        </a:p>
        <a:p>
          <a:pPr algn="just"/>
          <a:r>
            <a:rPr lang="en-IN"/>
            <a:t>positive relationship between Ad Spend and Follower Growth. </a:t>
          </a:r>
        </a:p>
        <a:p>
          <a:pPr algn="just"/>
          <a:r>
            <a:rPr lang="en-IN"/>
            <a:t>The R² value (0.0074) means that less than 1% of the variation</a:t>
          </a:r>
        </a:p>
        <a:p>
          <a:pPr algn="just"/>
          <a:r>
            <a:rPr lang="en-IN"/>
            <a:t>in follower growth can be explained by changes in ad spend, </a:t>
          </a:r>
        </a:p>
        <a:p>
          <a:pPr algn="just"/>
          <a:r>
            <a:rPr lang="en-IN"/>
            <a:t>suggesting that follower growth is largely independent of </a:t>
          </a:r>
        </a:p>
        <a:p>
          <a:pPr algn="just"/>
          <a:r>
            <a:rPr lang="en-IN"/>
            <a:t>advertising budget in this dataset.</a:t>
          </a:r>
          <a:endParaRPr lang="en-IN"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K:\Excel%20Project\Excel%20Sheets\Task1_Data_Cleaning.xlsx" TargetMode="External"/><Relationship Id="rId1" Type="http://schemas.openxmlformats.org/officeDocument/2006/relationships/externalLinkPath" Target="Task1_Data_Clea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sts"/>
      <sheetName val="Engagement Summary"/>
      <sheetName val="Campaign Metadata"/>
      <sheetName val="Task1_Data_Cleaning"/>
    </sheetNames>
    <sheetDataSet>
      <sheetData sheetId="0"/>
      <sheetData sheetId="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885.63080648148" createdVersion="8" refreshedVersion="8" minRefreshableVersion="3" recordCount="200" xr:uid="{8DB61ABF-649C-4C23-81C5-8D43FD723BEC}">
  <cacheSource type="worksheet">
    <worksheetSource ref="A1:H201" sheet="Engagement Summary"/>
  </cacheSource>
  <cacheFields count="11">
    <cacheField name="Week_Start_Date" numFmtId="164">
      <sharedItems containsSemiMixedTypes="0" containsNonDate="0" containsDate="1" containsString="0" minDate="2024-06-03T00:00:00" maxDate="2025-05-13T00:00:00" count="5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d v="2025-04-07T00:00:00"/>
        <d v="2025-04-14T00:00:00"/>
        <d v="2025-04-21T00:00:00"/>
        <d v="2025-04-28T00:00:00"/>
        <d v="2025-05-05T00:00:00"/>
        <d v="2025-05-12T00:00:00"/>
      </sharedItems>
      <fieldGroup par="10"/>
    </cacheField>
    <cacheField name="Platform" numFmtId="0">
      <sharedItems count="4">
        <s v="Instagram"/>
        <s v="Facebook"/>
        <s v="Twitter"/>
        <s v="YouTube"/>
      </sharedItems>
    </cacheField>
    <cacheField name="New_Followers" numFmtId="1">
      <sharedItems containsSemiMixedTypes="0" containsString="0" containsNumber="1" containsInteger="1" minValue="115" maxValue="1980"/>
    </cacheField>
    <cacheField name="Unfollows" numFmtId="1">
      <sharedItems containsSemiMixedTypes="0" containsString="0" containsNumber="1" containsInteger="1" minValue="20" maxValue="498"/>
    </cacheField>
    <cacheField name="Total_Followers" numFmtId="1">
      <sharedItems containsSemiMixedTypes="0" containsString="0" containsNumber="1" containsInteger="1" minValue="11435" maxValue="496982"/>
    </cacheField>
    <cacheField name="Engagement_Rate" numFmtId="2">
      <sharedItems containsSemiMixedTypes="0" containsString="0" containsNumber="1" minValue="1.53" maxValue="9.48"/>
    </cacheField>
    <cacheField name="Ad_Spend" numFmtId="1">
      <sharedItems containsSemiMixedTypes="0" containsString="0" containsNumber="1" containsInteger="1" minValue="1083" maxValue="49772"/>
    </cacheField>
    <cacheField name="Net_Follower" numFmtId="1">
      <sharedItems containsSemiMixedTypes="0" containsString="0" containsNumber="1" containsInteger="1" minValue="-337" maxValue="1881"/>
    </cacheField>
    <cacheField name="Months (Week_Start_Date)" numFmtId="0" databaseField="0">
      <fieldGroup base="0">
        <rangePr groupBy="months" startDate="2024-06-03T00:00:00" endDate="2025-05-13T00:00:00"/>
        <groupItems count="14">
          <s v="&lt;03-06-2024"/>
          <s v="Jan"/>
          <s v="Feb"/>
          <s v="Mar"/>
          <s v="Apr"/>
          <s v="May"/>
          <s v="Jun"/>
          <s v="Jul"/>
          <s v="Aug"/>
          <s v="Sep"/>
          <s v="Oct"/>
          <s v="Nov"/>
          <s v="Dec"/>
          <s v="&gt;13-05-2025"/>
        </groupItems>
      </fieldGroup>
    </cacheField>
    <cacheField name="Quarters (Week_Start_Date)" numFmtId="0" databaseField="0">
      <fieldGroup base="0">
        <rangePr groupBy="quarters" startDate="2024-06-03T00:00:00" endDate="2025-05-13T00:00:00"/>
        <groupItems count="6">
          <s v="&lt;03-06-2024"/>
          <s v="Qtr1"/>
          <s v="Qtr2"/>
          <s v="Qtr3"/>
          <s v="Qtr4"/>
          <s v="&gt;13-05-2025"/>
        </groupItems>
      </fieldGroup>
    </cacheField>
    <cacheField name="Years (Week_Start_Date)" numFmtId="0" databaseField="0">
      <fieldGroup base="0">
        <rangePr groupBy="years" startDate="2024-06-03T00:00:00" endDate="2025-05-13T00:00:00"/>
        <groupItems count="4">
          <s v="&lt;03-06-2024"/>
          <s v="2024"/>
          <s v="2025"/>
          <s v="&gt;13-05-2025"/>
        </groupItems>
      </fieldGroup>
    </cacheField>
  </cacheFields>
  <extLst>
    <ext xmlns:x14="http://schemas.microsoft.com/office/spreadsheetml/2009/9/main" uri="{725AE2AE-9491-48be-B2B4-4EB974FC3084}">
      <x14:pivotCacheDefinition pivotCacheId="133740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1135"/>
    <n v="88"/>
    <n v="344084"/>
    <n v="8.06"/>
    <n v="5904"/>
    <n v="1047"/>
  </r>
  <r>
    <x v="0"/>
    <x v="1"/>
    <n v="1312"/>
    <n v="310"/>
    <n v="42654"/>
    <n v="4.9800000000000004"/>
    <n v="9566"/>
    <n v="1002"/>
  </r>
  <r>
    <x v="0"/>
    <x v="2"/>
    <n v="584"/>
    <n v="169"/>
    <n v="146834"/>
    <n v="8.31"/>
    <n v="26752"/>
    <n v="415"/>
  </r>
  <r>
    <x v="0"/>
    <x v="3"/>
    <n v="1535"/>
    <n v="445"/>
    <n v="395536"/>
    <n v="4.1100000000000003"/>
    <n v="30671"/>
    <n v="1090"/>
  </r>
  <r>
    <x v="1"/>
    <x v="0"/>
    <n v="656"/>
    <n v="139"/>
    <n v="49157"/>
    <n v="9.0500000000000007"/>
    <n v="9920"/>
    <n v="517"/>
  </r>
  <r>
    <x v="1"/>
    <x v="1"/>
    <n v="1697"/>
    <n v="414"/>
    <n v="316555"/>
    <n v="2.37"/>
    <n v="7924"/>
    <n v="1283"/>
  </r>
  <r>
    <x v="1"/>
    <x v="2"/>
    <n v="436"/>
    <n v="250"/>
    <n v="254347"/>
    <n v="4.01"/>
    <n v="8912"/>
    <n v="186"/>
  </r>
  <r>
    <x v="1"/>
    <x v="3"/>
    <n v="1197"/>
    <n v="203"/>
    <n v="413878"/>
    <n v="3.16"/>
    <n v="21205"/>
    <n v="994"/>
  </r>
  <r>
    <x v="2"/>
    <x v="0"/>
    <n v="1048"/>
    <n v="155"/>
    <n v="456946"/>
    <n v="2.46"/>
    <n v="11329"/>
    <n v="893"/>
  </r>
  <r>
    <x v="2"/>
    <x v="1"/>
    <n v="1753"/>
    <n v="371"/>
    <n v="169496"/>
    <n v="8.11"/>
    <n v="46670"/>
    <n v="1382"/>
  </r>
  <r>
    <x v="2"/>
    <x v="2"/>
    <n v="1335"/>
    <n v="40"/>
    <n v="122732"/>
    <n v="8.19"/>
    <n v="22482"/>
    <n v="1295"/>
  </r>
  <r>
    <x v="2"/>
    <x v="3"/>
    <n v="403"/>
    <n v="66"/>
    <n v="382851"/>
    <n v="3.49"/>
    <n v="24313"/>
    <n v="337"/>
  </r>
  <r>
    <x v="3"/>
    <x v="0"/>
    <n v="911"/>
    <n v="282"/>
    <n v="35664"/>
    <n v="6.92"/>
    <n v="18050"/>
    <n v="629"/>
  </r>
  <r>
    <x v="3"/>
    <x v="1"/>
    <n v="1779"/>
    <n v="109"/>
    <n v="26295"/>
    <n v="9.1199999999999992"/>
    <n v="30635"/>
    <n v="1670"/>
  </r>
  <r>
    <x v="3"/>
    <x v="2"/>
    <n v="1238"/>
    <n v="403"/>
    <n v="298421"/>
    <n v="3.5"/>
    <n v="31280"/>
    <n v="835"/>
  </r>
  <r>
    <x v="3"/>
    <x v="3"/>
    <n v="308"/>
    <n v="431"/>
    <n v="426184"/>
    <n v="2.62"/>
    <n v="1783"/>
    <n v="-123"/>
  </r>
  <r>
    <x v="4"/>
    <x v="0"/>
    <n v="226"/>
    <n v="445"/>
    <n v="419447"/>
    <n v="9.36"/>
    <n v="9566"/>
    <n v="-219"/>
  </r>
  <r>
    <x v="4"/>
    <x v="1"/>
    <n v="505"/>
    <n v="441"/>
    <n v="220020"/>
    <n v="4.4800000000000004"/>
    <n v="42307"/>
    <n v="64"/>
  </r>
  <r>
    <x v="4"/>
    <x v="2"/>
    <n v="1420"/>
    <n v="63"/>
    <n v="315305"/>
    <n v="6.19"/>
    <n v="5914"/>
    <n v="1357"/>
  </r>
  <r>
    <x v="4"/>
    <x v="3"/>
    <n v="144"/>
    <n v="53"/>
    <n v="113678"/>
    <n v="8.7200000000000006"/>
    <n v="30060"/>
    <n v="91"/>
  </r>
  <r>
    <x v="5"/>
    <x v="0"/>
    <n v="1757"/>
    <n v="85"/>
    <n v="58223"/>
    <n v="8.74"/>
    <n v="22728"/>
    <n v="1672"/>
  </r>
  <r>
    <x v="5"/>
    <x v="1"/>
    <n v="350"/>
    <n v="41"/>
    <n v="251694"/>
    <n v="1.91"/>
    <n v="38610"/>
    <n v="309"/>
  </r>
  <r>
    <x v="5"/>
    <x v="2"/>
    <n v="987"/>
    <n v="440"/>
    <n v="389810"/>
    <n v="4.66"/>
    <n v="2932"/>
    <n v="547"/>
  </r>
  <r>
    <x v="5"/>
    <x v="3"/>
    <n v="883"/>
    <n v="369"/>
    <n v="233694"/>
    <n v="2.88"/>
    <n v="15071"/>
    <n v="514"/>
  </r>
  <r>
    <x v="6"/>
    <x v="0"/>
    <n v="1960"/>
    <n v="115"/>
    <n v="154169"/>
    <n v="3.74"/>
    <n v="10740"/>
    <n v="1845"/>
  </r>
  <r>
    <x v="6"/>
    <x v="1"/>
    <n v="170"/>
    <n v="334"/>
    <n v="334626"/>
    <n v="6.44"/>
    <n v="43420"/>
    <n v="-164"/>
  </r>
  <r>
    <x v="6"/>
    <x v="2"/>
    <n v="704"/>
    <n v="275"/>
    <n v="226002"/>
    <n v="8.56"/>
    <n v="32393"/>
    <n v="429"/>
  </r>
  <r>
    <x v="6"/>
    <x v="3"/>
    <n v="224"/>
    <n v="64"/>
    <n v="156683"/>
    <n v="4.5599999999999996"/>
    <n v="28474"/>
    <n v="160"/>
  </r>
  <r>
    <x v="7"/>
    <x v="0"/>
    <n v="508"/>
    <n v="349"/>
    <n v="473812"/>
    <n v="7.88"/>
    <n v="17328"/>
    <n v="159"/>
  </r>
  <r>
    <x v="7"/>
    <x v="1"/>
    <n v="1391"/>
    <n v="430"/>
    <n v="295032"/>
    <n v="7.86"/>
    <n v="26067"/>
    <n v="961"/>
  </r>
  <r>
    <x v="7"/>
    <x v="2"/>
    <n v="1701"/>
    <n v="385"/>
    <n v="198278"/>
    <n v="5.34"/>
    <n v="32763"/>
    <n v="1316"/>
  </r>
  <r>
    <x v="7"/>
    <x v="3"/>
    <n v="804"/>
    <n v="487"/>
    <n v="306564"/>
    <n v="5.52"/>
    <n v="26452"/>
    <n v="317"/>
  </r>
  <r>
    <x v="8"/>
    <x v="0"/>
    <n v="653"/>
    <n v="112"/>
    <n v="23664"/>
    <n v="4.05"/>
    <n v="15353"/>
    <n v="541"/>
  </r>
  <r>
    <x v="8"/>
    <x v="1"/>
    <n v="160"/>
    <n v="478"/>
    <n v="435034"/>
    <n v="7.73"/>
    <n v="4839"/>
    <n v="-318"/>
  </r>
  <r>
    <x v="8"/>
    <x v="2"/>
    <n v="1756"/>
    <n v="261"/>
    <n v="287574"/>
    <n v="4.3600000000000003"/>
    <n v="39272"/>
    <n v="1495"/>
  </r>
  <r>
    <x v="8"/>
    <x v="3"/>
    <n v="576"/>
    <n v="101"/>
    <n v="62499"/>
    <n v="3.48"/>
    <n v="16804"/>
    <n v="475"/>
  </r>
  <r>
    <x v="9"/>
    <x v="0"/>
    <n v="645"/>
    <n v="293"/>
    <n v="437968"/>
    <n v="7.83"/>
    <n v="49303"/>
    <n v="352"/>
  </r>
  <r>
    <x v="9"/>
    <x v="1"/>
    <n v="214"/>
    <n v="411"/>
    <n v="125034"/>
    <n v="6.11"/>
    <n v="26455"/>
    <n v="-197"/>
  </r>
  <r>
    <x v="9"/>
    <x v="2"/>
    <n v="826"/>
    <n v="498"/>
    <n v="449994"/>
    <n v="9.43"/>
    <n v="12384"/>
    <n v="328"/>
  </r>
  <r>
    <x v="9"/>
    <x v="3"/>
    <n v="460"/>
    <n v="141"/>
    <n v="320650"/>
    <n v="4.04"/>
    <n v="49372"/>
    <n v="319"/>
  </r>
  <r>
    <x v="10"/>
    <x v="0"/>
    <n v="1528"/>
    <n v="203"/>
    <n v="489188"/>
    <n v="6.23"/>
    <n v="47101"/>
    <n v="1325"/>
  </r>
  <r>
    <x v="10"/>
    <x v="1"/>
    <n v="1534"/>
    <n v="200"/>
    <n v="307612"/>
    <n v="6.01"/>
    <n v="37903"/>
    <n v="1334"/>
  </r>
  <r>
    <x v="10"/>
    <x v="2"/>
    <n v="485"/>
    <n v="448"/>
    <n v="434883"/>
    <n v="8.5500000000000007"/>
    <n v="33258"/>
    <n v="37"/>
  </r>
  <r>
    <x v="10"/>
    <x v="3"/>
    <n v="1210"/>
    <n v="178"/>
    <n v="102042"/>
    <n v="5.42"/>
    <n v="6915"/>
    <n v="1032"/>
  </r>
  <r>
    <x v="11"/>
    <x v="0"/>
    <n v="215"/>
    <n v="139"/>
    <n v="325444"/>
    <n v="3.25"/>
    <n v="35501"/>
    <n v="76"/>
  </r>
  <r>
    <x v="11"/>
    <x v="1"/>
    <n v="1078"/>
    <n v="20"/>
    <n v="183924"/>
    <n v="8.84"/>
    <n v="14203"/>
    <n v="1058"/>
  </r>
  <r>
    <x v="11"/>
    <x v="2"/>
    <n v="1751"/>
    <n v="86"/>
    <n v="188655"/>
    <n v="7.24"/>
    <n v="22206"/>
    <n v="1665"/>
  </r>
  <r>
    <x v="11"/>
    <x v="3"/>
    <n v="221"/>
    <n v="31"/>
    <n v="87443"/>
    <n v="6.19"/>
    <n v="10283"/>
    <n v="190"/>
  </r>
  <r>
    <x v="12"/>
    <x v="0"/>
    <n v="1685"/>
    <n v="76"/>
    <n v="453799"/>
    <n v="5.71"/>
    <n v="24913"/>
    <n v="1609"/>
  </r>
  <r>
    <x v="12"/>
    <x v="1"/>
    <n v="248"/>
    <n v="211"/>
    <n v="379380"/>
    <n v="9.0399999999999991"/>
    <n v="26925"/>
    <n v="37"/>
  </r>
  <r>
    <x v="12"/>
    <x v="2"/>
    <n v="1300"/>
    <n v="71"/>
    <n v="186454"/>
    <n v="3.91"/>
    <n v="9942"/>
    <n v="1229"/>
  </r>
  <r>
    <x v="12"/>
    <x v="3"/>
    <n v="422"/>
    <n v="394"/>
    <n v="239044"/>
    <n v="7.83"/>
    <n v="32929"/>
    <n v="28"/>
  </r>
  <r>
    <x v="13"/>
    <x v="0"/>
    <n v="1429"/>
    <n v="182"/>
    <n v="101332"/>
    <n v="7.16"/>
    <n v="37829"/>
    <n v="1247"/>
  </r>
  <r>
    <x v="13"/>
    <x v="1"/>
    <n v="1520"/>
    <n v="475"/>
    <n v="496982"/>
    <n v="6.41"/>
    <n v="24384"/>
    <n v="1045"/>
  </r>
  <r>
    <x v="13"/>
    <x v="2"/>
    <n v="557"/>
    <n v="360"/>
    <n v="318779"/>
    <n v="8.02"/>
    <n v="25797"/>
    <n v="197"/>
  </r>
  <r>
    <x v="13"/>
    <x v="3"/>
    <n v="728"/>
    <n v="395"/>
    <n v="370971"/>
    <n v="3.86"/>
    <n v="12646"/>
    <n v="333"/>
  </r>
  <r>
    <x v="14"/>
    <x v="0"/>
    <n v="1592"/>
    <n v="20"/>
    <n v="378054"/>
    <n v="9.09"/>
    <n v="26663"/>
    <n v="1572"/>
  </r>
  <r>
    <x v="14"/>
    <x v="1"/>
    <n v="1842"/>
    <n v="414"/>
    <n v="307524"/>
    <n v="1.76"/>
    <n v="40478"/>
    <n v="1428"/>
  </r>
  <r>
    <x v="14"/>
    <x v="2"/>
    <n v="751"/>
    <n v="491"/>
    <n v="434047"/>
    <n v="9.24"/>
    <n v="15476"/>
    <n v="260"/>
  </r>
  <r>
    <x v="14"/>
    <x v="3"/>
    <n v="1409"/>
    <n v="309"/>
    <n v="64583"/>
    <n v="8.99"/>
    <n v="10217"/>
    <n v="1100"/>
  </r>
  <r>
    <x v="15"/>
    <x v="0"/>
    <n v="778"/>
    <n v="401"/>
    <n v="50793"/>
    <n v="3.4"/>
    <n v="21939"/>
    <n v="377"/>
  </r>
  <r>
    <x v="15"/>
    <x v="1"/>
    <n v="443"/>
    <n v="345"/>
    <n v="474162"/>
    <n v="9.1999999999999993"/>
    <n v="47462"/>
    <n v="98"/>
  </r>
  <r>
    <x v="15"/>
    <x v="2"/>
    <n v="1472"/>
    <n v="347"/>
    <n v="392355"/>
    <n v="8.59"/>
    <n v="30270"/>
    <n v="1125"/>
  </r>
  <r>
    <x v="15"/>
    <x v="3"/>
    <n v="123"/>
    <n v="155"/>
    <n v="119934"/>
    <n v="3.5"/>
    <n v="5442"/>
    <n v="-32"/>
  </r>
  <r>
    <x v="16"/>
    <x v="0"/>
    <n v="817"/>
    <n v="151"/>
    <n v="422625"/>
    <n v="2.36"/>
    <n v="1083"/>
    <n v="666"/>
  </r>
  <r>
    <x v="16"/>
    <x v="1"/>
    <n v="198"/>
    <n v="217"/>
    <n v="239753"/>
    <n v="7.36"/>
    <n v="11901"/>
    <n v="-19"/>
  </r>
  <r>
    <x v="16"/>
    <x v="2"/>
    <n v="1911"/>
    <n v="231"/>
    <n v="268516"/>
    <n v="8.5500000000000007"/>
    <n v="24018"/>
    <n v="1680"/>
  </r>
  <r>
    <x v="16"/>
    <x v="3"/>
    <n v="1218"/>
    <n v="212"/>
    <n v="63177"/>
    <n v="8.1300000000000008"/>
    <n v="38883"/>
    <n v="1006"/>
  </r>
  <r>
    <x v="17"/>
    <x v="0"/>
    <n v="1433"/>
    <n v="408"/>
    <n v="370269"/>
    <n v="3.3"/>
    <n v="30575"/>
    <n v="1025"/>
  </r>
  <r>
    <x v="17"/>
    <x v="1"/>
    <n v="250"/>
    <n v="429"/>
    <n v="453423"/>
    <n v="1.77"/>
    <n v="2315"/>
    <n v="-179"/>
  </r>
  <r>
    <x v="17"/>
    <x v="2"/>
    <n v="752"/>
    <n v="153"/>
    <n v="64906"/>
    <n v="2.09"/>
    <n v="12148"/>
    <n v="599"/>
  </r>
  <r>
    <x v="17"/>
    <x v="3"/>
    <n v="1918"/>
    <n v="212"/>
    <n v="94360"/>
    <n v="7.36"/>
    <n v="36851"/>
    <n v="1706"/>
  </r>
  <r>
    <x v="18"/>
    <x v="0"/>
    <n v="1939"/>
    <n v="67"/>
    <n v="187183"/>
    <n v="6.25"/>
    <n v="41215"/>
    <n v="1872"/>
  </r>
  <r>
    <x v="18"/>
    <x v="1"/>
    <n v="1929"/>
    <n v="267"/>
    <n v="379363"/>
    <n v="1.75"/>
    <n v="43836"/>
    <n v="1662"/>
  </r>
  <r>
    <x v="18"/>
    <x v="2"/>
    <n v="437"/>
    <n v="330"/>
    <n v="476486"/>
    <n v="4.97"/>
    <n v="4509"/>
    <n v="107"/>
  </r>
  <r>
    <x v="18"/>
    <x v="3"/>
    <n v="307"/>
    <n v="189"/>
    <n v="117767"/>
    <n v="9.3000000000000007"/>
    <n v="27822"/>
    <n v="118"/>
  </r>
  <r>
    <x v="19"/>
    <x v="0"/>
    <n v="1527"/>
    <n v="303"/>
    <n v="388555"/>
    <n v="8.9"/>
    <n v="36397"/>
    <n v="1224"/>
  </r>
  <r>
    <x v="19"/>
    <x v="1"/>
    <n v="643"/>
    <n v="358"/>
    <n v="157599"/>
    <n v="3.88"/>
    <n v="7285"/>
    <n v="285"/>
  </r>
  <r>
    <x v="19"/>
    <x v="2"/>
    <n v="201"/>
    <n v="221"/>
    <n v="309772"/>
    <n v="5.9"/>
    <n v="33174"/>
    <n v="-20"/>
  </r>
  <r>
    <x v="19"/>
    <x v="3"/>
    <n v="414"/>
    <n v="47"/>
    <n v="199178"/>
    <n v="1.53"/>
    <n v="6742"/>
    <n v="367"/>
  </r>
  <r>
    <x v="20"/>
    <x v="0"/>
    <n v="703"/>
    <n v="441"/>
    <n v="357089"/>
    <n v="6.5"/>
    <n v="32478"/>
    <n v="262"/>
  </r>
  <r>
    <x v="20"/>
    <x v="1"/>
    <n v="508"/>
    <n v="69"/>
    <n v="23492"/>
    <n v="3.16"/>
    <n v="42824"/>
    <n v="439"/>
  </r>
  <r>
    <x v="20"/>
    <x v="2"/>
    <n v="697"/>
    <n v="61"/>
    <n v="258287"/>
    <n v="8.25"/>
    <n v="21208"/>
    <n v="636"/>
  </r>
  <r>
    <x v="20"/>
    <x v="3"/>
    <n v="1707"/>
    <n v="223"/>
    <n v="256910"/>
    <n v="5.41"/>
    <n v="44321"/>
    <n v="1484"/>
  </r>
  <r>
    <x v="21"/>
    <x v="0"/>
    <n v="642"/>
    <n v="66"/>
    <n v="346522"/>
    <n v="5.85"/>
    <n v="13116"/>
    <n v="576"/>
  </r>
  <r>
    <x v="21"/>
    <x v="1"/>
    <n v="859"/>
    <n v="473"/>
    <n v="209987"/>
    <n v="4.46"/>
    <n v="30214"/>
    <n v="386"/>
  </r>
  <r>
    <x v="21"/>
    <x v="2"/>
    <n v="191"/>
    <n v="154"/>
    <n v="240550"/>
    <n v="5.22"/>
    <n v="15827"/>
    <n v="37"/>
  </r>
  <r>
    <x v="21"/>
    <x v="3"/>
    <n v="1814"/>
    <n v="157"/>
    <n v="305827"/>
    <n v="1.99"/>
    <n v="46643"/>
    <n v="1657"/>
  </r>
  <r>
    <x v="22"/>
    <x v="0"/>
    <n v="1466"/>
    <n v="69"/>
    <n v="54935"/>
    <n v="6.85"/>
    <n v="36484"/>
    <n v="1397"/>
  </r>
  <r>
    <x v="22"/>
    <x v="1"/>
    <n v="947"/>
    <n v="407"/>
    <n v="319186"/>
    <n v="3.32"/>
    <n v="4996"/>
    <n v="540"/>
  </r>
  <r>
    <x v="22"/>
    <x v="2"/>
    <n v="1821"/>
    <n v="218"/>
    <n v="439080"/>
    <n v="5.68"/>
    <n v="36095"/>
    <n v="1603"/>
  </r>
  <r>
    <x v="22"/>
    <x v="3"/>
    <n v="1507"/>
    <n v="463"/>
    <n v="258944"/>
    <n v="6.08"/>
    <n v="16443"/>
    <n v="1044"/>
  </r>
  <r>
    <x v="23"/>
    <x v="0"/>
    <n v="1075"/>
    <n v="173"/>
    <n v="51395"/>
    <n v="4.66"/>
    <n v="47812"/>
    <n v="902"/>
  </r>
  <r>
    <x v="23"/>
    <x v="1"/>
    <n v="171"/>
    <n v="277"/>
    <n v="309483"/>
    <n v="8.6999999999999993"/>
    <n v="38452"/>
    <n v="-106"/>
  </r>
  <r>
    <x v="23"/>
    <x v="2"/>
    <n v="1487"/>
    <n v="337"/>
    <n v="87305"/>
    <n v="2.46"/>
    <n v="30428"/>
    <n v="1150"/>
  </r>
  <r>
    <x v="23"/>
    <x v="3"/>
    <n v="454"/>
    <n v="105"/>
    <n v="121091"/>
    <n v="7.97"/>
    <n v="9269"/>
    <n v="349"/>
  </r>
  <r>
    <x v="24"/>
    <x v="0"/>
    <n v="187"/>
    <n v="236"/>
    <n v="51087"/>
    <n v="9.41"/>
    <n v="29533"/>
    <n v="-49"/>
  </r>
  <r>
    <x v="24"/>
    <x v="1"/>
    <n v="513"/>
    <n v="441"/>
    <n v="338847"/>
    <n v="2.68"/>
    <n v="39997"/>
    <n v="72"/>
  </r>
  <r>
    <x v="24"/>
    <x v="2"/>
    <n v="628"/>
    <n v="183"/>
    <n v="487523"/>
    <n v="7.32"/>
    <n v="5391"/>
    <n v="445"/>
  </r>
  <r>
    <x v="24"/>
    <x v="3"/>
    <n v="278"/>
    <n v="218"/>
    <n v="301695"/>
    <n v="4.68"/>
    <n v="22373"/>
    <n v="60"/>
  </r>
  <r>
    <x v="25"/>
    <x v="0"/>
    <n v="1854"/>
    <n v="161"/>
    <n v="282466"/>
    <n v="5.17"/>
    <n v="1810"/>
    <n v="1693"/>
  </r>
  <r>
    <x v="25"/>
    <x v="1"/>
    <n v="1710"/>
    <n v="378"/>
    <n v="336661"/>
    <n v="6.2"/>
    <n v="28498"/>
    <n v="1332"/>
  </r>
  <r>
    <x v="25"/>
    <x v="2"/>
    <n v="330"/>
    <n v="232"/>
    <n v="88455"/>
    <n v="2.69"/>
    <n v="39530"/>
    <n v="98"/>
  </r>
  <r>
    <x v="25"/>
    <x v="3"/>
    <n v="1293"/>
    <n v="408"/>
    <n v="62535"/>
    <n v="8.9"/>
    <n v="37876"/>
    <n v="885"/>
  </r>
  <r>
    <x v="26"/>
    <x v="0"/>
    <n v="1696"/>
    <n v="71"/>
    <n v="421957"/>
    <n v="3.79"/>
    <n v="36103"/>
    <n v="1625"/>
  </r>
  <r>
    <x v="26"/>
    <x v="1"/>
    <n v="1902"/>
    <n v="196"/>
    <n v="470269"/>
    <n v="4.79"/>
    <n v="26103"/>
    <n v="1706"/>
  </r>
  <r>
    <x v="26"/>
    <x v="2"/>
    <n v="1441"/>
    <n v="268"/>
    <n v="309904"/>
    <n v="6.37"/>
    <n v="3455"/>
    <n v="1173"/>
  </r>
  <r>
    <x v="26"/>
    <x v="3"/>
    <n v="452"/>
    <n v="161"/>
    <n v="221274"/>
    <n v="2.65"/>
    <n v="40888"/>
    <n v="291"/>
  </r>
  <r>
    <x v="27"/>
    <x v="0"/>
    <n v="1494"/>
    <n v="375"/>
    <n v="220616"/>
    <n v="1.81"/>
    <n v="22724"/>
    <n v="1119"/>
  </r>
  <r>
    <x v="27"/>
    <x v="1"/>
    <n v="1514"/>
    <n v="141"/>
    <n v="35842"/>
    <n v="7.47"/>
    <n v="18601"/>
    <n v="1373"/>
  </r>
  <r>
    <x v="27"/>
    <x v="2"/>
    <n v="1937"/>
    <n v="210"/>
    <n v="20607"/>
    <n v="4.2"/>
    <n v="20861"/>
    <n v="1727"/>
  </r>
  <r>
    <x v="27"/>
    <x v="3"/>
    <n v="736"/>
    <n v="163"/>
    <n v="451894"/>
    <n v="5.43"/>
    <n v="46625"/>
    <n v="573"/>
  </r>
  <r>
    <x v="28"/>
    <x v="0"/>
    <n v="1502"/>
    <n v="70"/>
    <n v="465553"/>
    <n v="3.32"/>
    <n v="20692"/>
    <n v="1432"/>
  </r>
  <r>
    <x v="28"/>
    <x v="1"/>
    <n v="1623"/>
    <n v="246"/>
    <n v="415815"/>
    <n v="8.11"/>
    <n v="18656"/>
    <n v="1377"/>
  </r>
  <r>
    <x v="28"/>
    <x v="2"/>
    <n v="1592"/>
    <n v="233"/>
    <n v="327183"/>
    <n v="6.66"/>
    <n v="13316"/>
    <n v="1359"/>
  </r>
  <r>
    <x v="28"/>
    <x v="3"/>
    <n v="1004"/>
    <n v="128"/>
    <n v="488901"/>
    <n v="8.09"/>
    <n v="49558"/>
    <n v="876"/>
  </r>
  <r>
    <x v="29"/>
    <x v="0"/>
    <n v="1092"/>
    <n v="408"/>
    <n v="280795"/>
    <n v="8.44"/>
    <n v="4683"/>
    <n v="684"/>
  </r>
  <r>
    <x v="29"/>
    <x v="1"/>
    <n v="1155"/>
    <n v="425"/>
    <n v="93347"/>
    <n v="2.02"/>
    <n v="47502"/>
    <n v="730"/>
  </r>
  <r>
    <x v="29"/>
    <x v="2"/>
    <n v="1137"/>
    <n v="226"/>
    <n v="81119"/>
    <n v="7.74"/>
    <n v="35359"/>
    <n v="911"/>
  </r>
  <r>
    <x v="29"/>
    <x v="3"/>
    <n v="1900"/>
    <n v="311"/>
    <n v="25177"/>
    <n v="2.89"/>
    <n v="14154"/>
    <n v="1589"/>
  </r>
  <r>
    <x v="30"/>
    <x v="0"/>
    <n v="1814"/>
    <n v="49"/>
    <n v="140804"/>
    <n v="1.76"/>
    <n v="4313"/>
    <n v="1765"/>
  </r>
  <r>
    <x v="30"/>
    <x v="1"/>
    <n v="1980"/>
    <n v="204"/>
    <n v="379431"/>
    <n v="3.09"/>
    <n v="25140"/>
    <n v="1776"/>
  </r>
  <r>
    <x v="30"/>
    <x v="2"/>
    <n v="1786"/>
    <n v="257"/>
    <n v="274831"/>
    <n v="4.68"/>
    <n v="9118"/>
    <n v="1529"/>
  </r>
  <r>
    <x v="30"/>
    <x v="3"/>
    <n v="1495"/>
    <n v="35"/>
    <n v="136845"/>
    <n v="4.4800000000000004"/>
    <n v="39931"/>
    <n v="1460"/>
  </r>
  <r>
    <x v="31"/>
    <x v="0"/>
    <n v="1013"/>
    <n v="110"/>
    <n v="466382"/>
    <n v="5.3"/>
    <n v="37132"/>
    <n v="903"/>
  </r>
  <r>
    <x v="31"/>
    <x v="1"/>
    <n v="816"/>
    <n v="196"/>
    <n v="95728"/>
    <n v="8.1999999999999993"/>
    <n v="17951"/>
    <n v="620"/>
  </r>
  <r>
    <x v="31"/>
    <x v="2"/>
    <n v="1633"/>
    <n v="445"/>
    <n v="371156"/>
    <n v="2.2200000000000002"/>
    <n v="2798"/>
    <n v="1188"/>
  </r>
  <r>
    <x v="31"/>
    <x v="3"/>
    <n v="891"/>
    <n v="45"/>
    <n v="95410"/>
    <n v="8.33"/>
    <n v="15045"/>
    <n v="846"/>
  </r>
  <r>
    <x v="32"/>
    <x v="0"/>
    <n v="1855"/>
    <n v="133"/>
    <n v="349413"/>
    <n v="3.3"/>
    <n v="14548"/>
    <n v="1722"/>
  </r>
  <r>
    <x v="32"/>
    <x v="1"/>
    <n v="651"/>
    <n v="353"/>
    <n v="224699"/>
    <n v="5.61"/>
    <n v="45708"/>
    <n v="298"/>
  </r>
  <r>
    <x v="32"/>
    <x v="2"/>
    <n v="118"/>
    <n v="262"/>
    <n v="487896"/>
    <n v="2.56"/>
    <n v="12350"/>
    <n v="-144"/>
  </r>
  <r>
    <x v="32"/>
    <x v="3"/>
    <n v="1331"/>
    <n v="430"/>
    <n v="14437"/>
    <n v="3.29"/>
    <n v="40868"/>
    <n v="901"/>
  </r>
  <r>
    <x v="33"/>
    <x v="0"/>
    <n v="1748"/>
    <n v="176"/>
    <n v="383681"/>
    <n v="9.24"/>
    <n v="43122"/>
    <n v="1572"/>
  </r>
  <r>
    <x v="33"/>
    <x v="1"/>
    <n v="663"/>
    <n v="236"/>
    <n v="479490"/>
    <n v="4.51"/>
    <n v="23853"/>
    <n v="427"/>
  </r>
  <r>
    <x v="33"/>
    <x v="2"/>
    <n v="1040"/>
    <n v="149"/>
    <n v="124404"/>
    <n v="5.23"/>
    <n v="45380"/>
    <n v="891"/>
  </r>
  <r>
    <x v="33"/>
    <x v="3"/>
    <n v="1166"/>
    <n v="442"/>
    <n v="336949"/>
    <n v="4.68"/>
    <n v="7705"/>
    <n v="724"/>
  </r>
  <r>
    <x v="34"/>
    <x v="0"/>
    <n v="115"/>
    <n v="281"/>
    <n v="357265"/>
    <n v="9.23"/>
    <n v="25525"/>
    <n v="-166"/>
  </r>
  <r>
    <x v="34"/>
    <x v="1"/>
    <n v="1249"/>
    <n v="351"/>
    <n v="321307"/>
    <n v="6.37"/>
    <n v="20560"/>
    <n v="898"/>
  </r>
  <r>
    <x v="34"/>
    <x v="2"/>
    <n v="1501"/>
    <n v="75"/>
    <n v="262569"/>
    <n v="2.0099999999999998"/>
    <n v="19119"/>
    <n v="1426"/>
  </r>
  <r>
    <x v="34"/>
    <x v="3"/>
    <n v="1411"/>
    <n v="186"/>
    <n v="461669"/>
    <n v="3.72"/>
    <n v="43999"/>
    <n v="1225"/>
  </r>
  <r>
    <x v="35"/>
    <x v="0"/>
    <n v="1556"/>
    <n v="476"/>
    <n v="351556"/>
    <n v="3.89"/>
    <n v="10825"/>
    <n v="1080"/>
  </r>
  <r>
    <x v="35"/>
    <x v="1"/>
    <n v="1159"/>
    <n v="411"/>
    <n v="135987"/>
    <n v="8.6999999999999993"/>
    <n v="40323"/>
    <n v="748"/>
  </r>
  <r>
    <x v="35"/>
    <x v="2"/>
    <n v="927"/>
    <n v="358"/>
    <n v="177554"/>
    <n v="6.95"/>
    <n v="48270"/>
    <n v="569"/>
  </r>
  <r>
    <x v="35"/>
    <x v="3"/>
    <n v="152"/>
    <n v="355"/>
    <n v="270766"/>
    <n v="9.48"/>
    <n v="18001"/>
    <n v="-203"/>
  </r>
  <r>
    <x v="36"/>
    <x v="0"/>
    <n v="1957"/>
    <n v="234"/>
    <n v="222126"/>
    <n v="4.6100000000000003"/>
    <n v="3314"/>
    <n v="1723"/>
  </r>
  <r>
    <x v="36"/>
    <x v="1"/>
    <n v="1294"/>
    <n v="382"/>
    <n v="309914"/>
    <n v="8.0299999999999994"/>
    <n v="23489"/>
    <n v="912"/>
  </r>
  <r>
    <x v="36"/>
    <x v="2"/>
    <n v="1587"/>
    <n v="385"/>
    <n v="126582"/>
    <n v="6.99"/>
    <n v="42832"/>
    <n v="1202"/>
  </r>
  <r>
    <x v="36"/>
    <x v="3"/>
    <n v="1707"/>
    <n v="263"/>
    <n v="485280"/>
    <n v="9.0299999999999994"/>
    <n v="24494"/>
    <n v="1444"/>
  </r>
  <r>
    <x v="37"/>
    <x v="0"/>
    <n v="1138"/>
    <n v="173"/>
    <n v="453243"/>
    <n v="2.86"/>
    <n v="44097"/>
    <n v="965"/>
  </r>
  <r>
    <x v="37"/>
    <x v="1"/>
    <n v="1895"/>
    <n v="305"/>
    <n v="104967"/>
    <n v="3.85"/>
    <n v="31853"/>
    <n v="1590"/>
  </r>
  <r>
    <x v="37"/>
    <x v="2"/>
    <n v="362"/>
    <n v="399"/>
    <n v="145608"/>
    <n v="7.3"/>
    <n v="37636"/>
    <n v="-37"/>
  </r>
  <r>
    <x v="37"/>
    <x v="3"/>
    <n v="1662"/>
    <n v="487"/>
    <n v="105980"/>
    <n v="9.08"/>
    <n v="22996"/>
    <n v="1175"/>
  </r>
  <r>
    <x v="38"/>
    <x v="0"/>
    <n v="1440"/>
    <n v="65"/>
    <n v="126524"/>
    <n v="4.34"/>
    <n v="49772"/>
    <n v="1375"/>
  </r>
  <r>
    <x v="38"/>
    <x v="1"/>
    <n v="1884"/>
    <n v="177"/>
    <n v="230448"/>
    <n v="7.8"/>
    <n v="22713"/>
    <n v="1707"/>
  </r>
  <r>
    <x v="38"/>
    <x v="2"/>
    <n v="861"/>
    <n v="153"/>
    <n v="317007"/>
    <n v="3.85"/>
    <n v="8718"/>
    <n v="708"/>
  </r>
  <r>
    <x v="38"/>
    <x v="3"/>
    <n v="1063"/>
    <n v="47"/>
    <n v="464239"/>
    <n v="6.58"/>
    <n v="39031"/>
    <n v="1016"/>
  </r>
  <r>
    <x v="39"/>
    <x v="0"/>
    <n v="1371"/>
    <n v="56"/>
    <n v="257579"/>
    <n v="8.6199999999999992"/>
    <n v="33799"/>
    <n v="1315"/>
  </r>
  <r>
    <x v="39"/>
    <x v="1"/>
    <n v="345"/>
    <n v="464"/>
    <n v="366881"/>
    <n v="4.55"/>
    <n v="20553"/>
    <n v="-119"/>
  </r>
  <r>
    <x v="39"/>
    <x v="2"/>
    <n v="946"/>
    <n v="47"/>
    <n v="466575"/>
    <n v="8.33"/>
    <n v="10002"/>
    <n v="899"/>
  </r>
  <r>
    <x v="39"/>
    <x v="3"/>
    <n v="510"/>
    <n v="195"/>
    <n v="224534"/>
    <n v="9.4"/>
    <n v="30987"/>
    <n v="315"/>
  </r>
  <r>
    <x v="40"/>
    <x v="0"/>
    <n v="393"/>
    <n v="181"/>
    <n v="462142"/>
    <n v="7.23"/>
    <n v="6296"/>
    <n v="212"/>
  </r>
  <r>
    <x v="40"/>
    <x v="1"/>
    <n v="1098"/>
    <n v="190"/>
    <n v="340842"/>
    <n v="9.39"/>
    <n v="21539"/>
    <n v="908"/>
  </r>
  <r>
    <x v="40"/>
    <x v="2"/>
    <n v="1399"/>
    <n v="49"/>
    <n v="12471"/>
    <n v="5.12"/>
    <n v="14722"/>
    <n v="1350"/>
  </r>
  <r>
    <x v="40"/>
    <x v="3"/>
    <n v="1658"/>
    <n v="416"/>
    <n v="98397"/>
    <n v="6.11"/>
    <n v="11383"/>
    <n v="1242"/>
  </r>
  <r>
    <x v="41"/>
    <x v="0"/>
    <n v="1102"/>
    <n v="422"/>
    <n v="410330"/>
    <n v="7.74"/>
    <n v="9480"/>
    <n v="680"/>
  </r>
  <r>
    <x v="41"/>
    <x v="1"/>
    <n v="1358"/>
    <n v="242"/>
    <n v="342129"/>
    <n v="4.9400000000000004"/>
    <n v="29116"/>
    <n v="1116"/>
  </r>
  <r>
    <x v="41"/>
    <x v="2"/>
    <n v="1077"/>
    <n v="216"/>
    <n v="12447"/>
    <n v="1.8"/>
    <n v="14068"/>
    <n v="861"/>
  </r>
  <r>
    <x v="41"/>
    <x v="3"/>
    <n v="1596"/>
    <n v="211"/>
    <n v="17380"/>
    <n v="8.64"/>
    <n v="35801"/>
    <n v="1385"/>
  </r>
  <r>
    <x v="42"/>
    <x v="0"/>
    <n v="490"/>
    <n v="29"/>
    <n v="364810"/>
    <n v="1.53"/>
    <n v="49077"/>
    <n v="461"/>
  </r>
  <r>
    <x v="42"/>
    <x v="1"/>
    <n v="609"/>
    <n v="135"/>
    <n v="373606"/>
    <n v="8.52"/>
    <n v="21453"/>
    <n v="474"/>
  </r>
  <r>
    <x v="42"/>
    <x v="2"/>
    <n v="364"/>
    <n v="72"/>
    <n v="211090"/>
    <n v="5.53"/>
    <n v="21061"/>
    <n v="292"/>
  </r>
  <r>
    <x v="42"/>
    <x v="3"/>
    <n v="442"/>
    <n v="53"/>
    <n v="441931"/>
    <n v="1.87"/>
    <n v="20059"/>
    <n v="389"/>
  </r>
  <r>
    <x v="43"/>
    <x v="0"/>
    <n v="1033"/>
    <n v="392"/>
    <n v="282780"/>
    <n v="6.27"/>
    <n v="23140"/>
    <n v="641"/>
  </r>
  <r>
    <x v="43"/>
    <x v="1"/>
    <n v="988"/>
    <n v="474"/>
    <n v="370070"/>
    <n v="9.4600000000000009"/>
    <n v="23461"/>
    <n v="514"/>
  </r>
  <r>
    <x v="43"/>
    <x v="2"/>
    <n v="1946"/>
    <n v="270"/>
    <n v="198350"/>
    <n v="7.5"/>
    <n v="11805"/>
    <n v="1676"/>
  </r>
  <r>
    <x v="43"/>
    <x v="3"/>
    <n v="1957"/>
    <n v="490"/>
    <n v="435726"/>
    <n v="4.7300000000000004"/>
    <n v="15969"/>
    <n v="1467"/>
  </r>
  <r>
    <x v="44"/>
    <x v="0"/>
    <n v="559"/>
    <n v="392"/>
    <n v="78789"/>
    <n v="3.19"/>
    <n v="2436"/>
    <n v="167"/>
  </r>
  <r>
    <x v="44"/>
    <x v="1"/>
    <n v="1307"/>
    <n v="278"/>
    <n v="98596"/>
    <n v="2.4900000000000002"/>
    <n v="47603"/>
    <n v="1029"/>
  </r>
  <r>
    <x v="44"/>
    <x v="2"/>
    <n v="1432"/>
    <n v="425"/>
    <n v="29589"/>
    <n v="4.5"/>
    <n v="42964"/>
    <n v="1007"/>
  </r>
  <r>
    <x v="44"/>
    <x v="3"/>
    <n v="623"/>
    <n v="414"/>
    <n v="290354"/>
    <n v="6.49"/>
    <n v="39923"/>
    <n v="209"/>
  </r>
  <r>
    <x v="45"/>
    <x v="0"/>
    <n v="198"/>
    <n v="358"/>
    <n v="66682"/>
    <n v="6.73"/>
    <n v="2293"/>
    <n v="-160"/>
  </r>
  <r>
    <x v="45"/>
    <x v="1"/>
    <n v="198"/>
    <n v="373"/>
    <n v="70707"/>
    <n v="4.83"/>
    <n v="25920"/>
    <n v="-175"/>
  </r>
  <r>
    <x v="45"/>
    <x v="2"/>
    <n v="353"/>
    <n v="300"/>
    <n v="142507"/>
    <n v="5.3"/>
    <n v="11035"/>
    <n v="53"/>
  </r>
  <r>
    <x v="45"/>
    <x v="3"/>
    <n v="520"/>
    <n v="375"/>
    <n v="369525"/>
    <n v="6.54"/>
    <n v="20733"/>
    <n v="145"/>
  </r>
  <r>
    <x v="46"/>
    <x v="0"/>
    <n v="961"/>
    <n v="358"/>
    <n v="62942"/>
    <n v="6.8"/>
    <n v="18693"/>
    <n v="603"/>
  </r>
  <r>
    <x v="46"/>
    <x v="1"/>
    <n v="1375"/>
    <n v="330"/>
    <n v="377382"/>
    <n v="2.6"/>
    <n v="7875"/>
    <n v="1045"/>
  </r>
  <r>
    <x v="46"/>
    <x v="2"/>
    <n v="1147"/>
    <n v="388"/>
    <n v="333851"/>
    <n v="2.44"/>
    <n v="8471"/>
    <n v="759"/>
  </r>
  <r>
    <x v="46"/>
    <x v="3"/>
    <n v="1707"/>
    <n v="74"/>
    <n v="270958"/>
    <n v="3.09"/>
    <n v="14090"/>
    <n v="1633"/>
  </r>
  <r>
    <x v="47"/>
    <x v="0"/>
    <n v="1693"/>
    <n v="154"/>
    <n v="445944"/>
    <n v="5.69"/>
    <n v="14216"/>
    <n v="1539"/>
  </r>
  <r>
    <x v="47"/>
    <x v="1"/>
    <n v="833"/>
    <n v="380"/>
    <n v="224830"/>
    <n v="3.86"/>
    <n v="3582"/>
    <n v="453"/>
  </r>
  <r>
    <x v="47"/>
    <x v="2"/>
    <n v="1222"/>
    <n v="274"/>
    <n v="487289"/>
    <n v="3.16"/>
    <n v="32500"/>
    <n v="948"/>
  </r>
  <r>
    <x v="47"/>
    <x v="3"/>
    <n v="777"/>
    <n v="140"/>
    <n v="11435"/>
    <n v="1.6"/>
    <n v="6832"/>
    <n v="637"/>
  </r>
  <r>
    <x v="48"/>
    <x v="0"/>
    <n v="1957"/>
    <n v="76"/>
    <n v="447902"/>
    <n v="6.09"/>
    <n v="33381"/>
    <n v="1881"/>
  </r>
  <r>
    <x v="48"/>
    <x v="1"/>
    <n v="405"/>
    <n v="66"/>
    <n v="418696"/>
    <n v="5.59"/>
    <n v="48419"/>
    <n v="339"/>
  </r>
  <r>
    <x v="48"/>
    <x v="2"/>
    <n v="1581"/>
    <n v="71"/>
    <n v="484364"/>
    <n v="3.55"/>
    <n v="16149"/>
    <n v="1510"/>
  </r>
  <r>
    <x v="48"/>
    <x v="3"/>
    <n v="1035"/>
    <n v="171"/>
    <n v="148477"/>
    <n v="5.21"/>
    <n v="7541"/>
    <n v="864"/>
  </r>
  <r>
    <x v="49"/>
    <x v="0"/>
    <n v="1765"/>
    <n v="109"/>
    <n v="468301"/>
    <n v="1.82"/>
    <n v="20042"/>
    <n v="1656"/>
  </r>
  <r>
    <x v="49"/>
    <x v="1"/>
    <n v="837"/>
    <n v="430"/>
    <n v="364820"/>
    <n v="4"/>
    <n v="49400"/>
    <n v="407"/>
  </r>
  <r>
    <x v="49"/>
    <x v="2"/>
    <n v="337"/>
    <n v="68"/>
    <n v="456298"/>
    <n v="7.57"/>
    <n v="4007"/>
    <n v="269"/>
  </r>
  <r>
    <x v="49"/>
    <x v="3"/>
    <n v="119"/>
    <n v="456"/>
    <n v="82558"/>
    <n v="6.81"/>
    <n v="12174"/>
    <n v="-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B8BDE-D297-4189-AD56-43B3AB3CC7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F67" firstHeaderRow="1" firstDataRow="2" firstDataCol="1"/>
  <pivotFields count="1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Col" showAll="0">
      <items count="5">
        <item x="1"/>
        <item x="0"/>
        <item x="2"/>
        <item x="3"/>
        <item t="default"/>
      </items>
    </pivotField>
    <pivotField numFmtId="1" showAll="0"/>
    <pivotField numFmtId="1" showAll="0"/>
    <pivotField numFmtId="1" showAll="0"/>
    <pivotField numFmtId="2" showAll="0"/>
    <pivotField numFmtId="1" showAll="0"/>
    <pivotField dataField="1" numFmtId="1"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0"/>
    <field x="8"/>
    <field x="0"/>
  </rowFields>
  <rowItems count="65">
    <i>
      <x v="1"/>
    </i>
    <i r="1">
      <x v="6"/>
    </i>
    <i r="2">
      <x/>
    </i>
    <i r="2">
      <x v="1"/>
    </i>
    <i r="2">
      <x v="2"/>
    </i>
    <i r="2">
      <x v="3"/>
    </i>
    <i r="1">
      <x v="7"/>
    </i>
    <i r="2">
      <x v="4"/>
    </i>
    <i r="2">
      <x v="5"/>
    </i>
    <i r="2">
      <x v="6"/>
    </i>
    <i r="2">
      <x v="7"/>
    </i>
    <i r="2">
      <x v="8"/>
    </i>
    <i r="1">
      <x v="8"/>
    </i>
    <i r="2">
      <x v="9"/>
    </i>
    <i r="2">
      <x v="10"/>
    </i>
    <i r="2">
      <x v="11"/>
    </i>
    <i r="2">
      <x v="12"/>
    </i>
    <i r="1">
      <x v="9"/>
    </i>
    <i r="2">
      <x v="13"/>
    </i>
    <i r="2">
      <x v="14"/>
    </i>
    <i r="2">
      <x v="15"/>
    </i>
    <i r="2">
      <x v="16"/>
    </i>
    <i r="2">
      <x v="17"/>
    </i>
    <i r="1">
      <x v="10"/>
    </i>
    <i r="2">
      <x v="18"/>
    </i>
    <i r="2">
      <x v="19"/>
    </i>
    <i r="2">
      <x v="20"/>
    </i>
    <i r="2">
      <x v="21"/>
    </i>
    <i r="1">
      <x v="11"/>
    </i>
    <i r="2">
      <x v="22"/>
    </i>
    <i r="2">
      <x v="23"/>
    </i>
    <i r="2">
      <x v="24"/>
    </i>
    <i r="2">
      <x v="25"/>
    </i>
    <i r="1">
      <x v="12"/>
    </i>
    <i r="2">
      <x v="26"/>
    </i>
    <i r="2">
      <x v="27"/>
    </i>
    <i r="2">
      <x v="28"/>
    </i>
    <i r="2">
      <x v="29"/>
    </i>
    <i r="2">
      <x v="30"/>
    </i>
    <i>
      <x v="2"/>
    </i>
    <i r="1">
      <x v="1"/>
    </i>
    <i r="2">
      <x v="31"/>
    </i>
    <i r="2">
      <x v="32"/>
    </i>
    <i r="2">
      <x v="33"/>
    </i>
    <i r="2">
      <x v="34"/>
    </i>
    <i r="1">
      <x v="2"/>
    </i>
    <i r="2">
      <x v="35"/>
    </i>
    <i r="2">
      <x v="36"/>
    </i>
    <i r="2">
      <x v="37"/>
    </i>
    <i r="2">
      <x v="38"/>
    </i>
    <i r="1">
      <x v="3"/>
    </i>
    <i r="2">
      <x v="39"/>
    </i>
    <i r="2">
      <x v="40"/>
    </i>
    <i r="2">
      <x v="41"/>
    </i>
    <i r="2">
      <x v="42"/>
    </i>
    <i r="2">
      <x v="43"/>
    </i>
    <i r="1">
      <x v="4"/>
    </i>
    <i r="2">
      <x v="44"/>
    </i>
    <i r="2">
      <x v="45"/>
    </i>
    <i r="2">
      <x v="46"/>
    </i>
    <i r="2">
      <x v="47"/>
    </i>
    <i r="1">
      <x v="5"/>
    </i>
    <i r="2">
      <x v="48"/>
    </i>
    <i r="2">
      <x v="49"/>
    </i>
    <i t="grand">
      <x/>
    </i>
  </rowItems>
  <colFields count="1">
    <field x="1"/>
  </colFields>
  <colItems count="5">
    <i>
      <x/>
    </i>
    <i>
      <x v="1"/>
    </i>
    <i>
      <x v="2"/>
    </i>
    <i>
      <x v="3"/>
    </i>
    <i t="grand">
      <x/>
    </i>
  </colItems>
  <dataFields count="1">
    <dataField name="Sum of Net_Follower" fld="7" baseField="0" baseItem="0" numFmtId="1"/>
  </dataFields>
  <formats count="24">
    <format dxfId="58">
      <pivotArea type="all" dataOnly="0" outline="0" fieldPosition="0"/>
    </format>
    <format dxfId="57">
      <pivotArea outline="0" collapsedLevelsAreSubtotals="1" fieldPosition="0"/>
    </format>
    <format dxfId="56">
      <pivotArea type="origin" dataOnly="0" labelOnly="1" outline="0" fieldPosition="0"/>
    </format>
    <format dxfId="55">
      <pivotArea field="1" type="button" dataOnly="0" labelOnly="1" outline="0" axis="axisCol" fieldPosition="0"/>
    </format>
    <format dxfId="54">
      <pivotArea type="topRight" dataOnly="0" labelOnly="1" outline="0" fieldPosition="0"/>
    </format>
    <format dxfId="53">
      <pivotArea field="10" type="button" dataOnly="0" labelOnly="1" outline="0" axis="axisRow" fieldPosition="0"/>
    </format>
    <format dxfId="52">
      <pivotArea dataOnly="0" labelOnly="1" fieldPosition="0">
        <references count="1">
          <reference field="10" count="2">
            <x v="1"/>
            <x v="2"/>
          </reference>
        </references>
      </pivotArea>
    </format>
    <format dxfId="51">
      <pivotArea dataOnly="0" labelOnly="1" grandRow="1" outline="0" fieldPosition="0"/>
    </format>
    <format dxfId="50">
      <pivotArea dataOnly="0" labelOnly="1" fieldPosition="0">
        <references count="2">
          <reference field="8" count="7">
            <x v="6"/>
            <x v="7"/>
            <x v="8"/>
            <x v="9"/>
            <x v="10"/>
            <x v="11"/>
            <x v="12"/>
          </reference>
          <reference field="10" count="1" selected="0">
            <x v="1"/>
          </reference>
        </references>
      </pivotArea>
    </format>
    <format dxfId="49">
      <pivotArea dataOnly="0" labelOnly="1" fieldPosition="0">
        <references count="2">
          <reference field="8" count="5">
            <x v="1"/>
            <x v="2"/>
            <x v="3"/>
            <x v="4"/>
            <x v="5"/>
          </reference>
          <reference field="10" count="1" selected="0">
            <x v="2"/>
          </reference>
        </references>
      </pivotArea>
    </format>
    <format dxfId="48">
      <pivotArea dataOnly="0" labelOnly="1" fieldPosition="0">
        <references count="3">
          <reference field="0" count="4">
            <x v="0"/>
            <x v="1"/>
            <x v="2"/>
            <x v="3"/>
          </reference>
          <reference field="8" count="1" selected="0">
            <x v="6"/>
          </reference>
          <reference field="10" count="1" selected="0">
            <x v="1"/>
          </reference>
        </references>
      </pivotArea>
    </format>
    <format dxfId="47">
      <pivotArea dataOnly="0" labelOnly="1" fieldPosition="0">
        <references count="3">
          <reference field="0" count="5">
            <x v="4"/>
            <x v="5"/>
            <x v="6"/>
            <x v="7"/>
            <x v="8"/>
          </reference>
          <reference field="8" count="1" selected="0">
            <x v="7"/>
          </reference>
          <reference field="10" count="1" selected="0">
            <x v="1"/>
          </reference>
        </references>
      </pivotArea>
    </format>
    <format dxfId="46">
      <pivotArea dataOnly="0" labelOnly="1" fieldPosition="0">
        <references count="3">
          <reference field="0" count="4">
            <x v="9"/>
            <x v="10"/>
            <x v="11"/>
            <x v="12"/>
          </reference>
          <reference field="8" count="1" selected="0">
            <x v="8"/>
          </reference>
          <reference field="10" count="1" selected="0">
            <x v="1"/>
          </reference>
        </references>
      </pivotArea>
    </format>
    <format dxfId="45">
      <pivotArea dataOnly="0" labelOnly="1" fieldPosition="0">
        <references count="3">
          <reference field="0" count="5">
            <x v="13"/>
            <x v="14"/>
            <x v="15"/>
            <x v="16"/>
            <x v="17"/>
          </reference>
          <reference field="8" count="1" selected="0">
            <x v="9"/>
          </reference>
          <reference field="10" count="1" selected="0">
            <x v="1"/>
          </reference>
        </references>
      </pivotArea>
    </format>
    <format dxfId="44">
      <pivotArea dataOnly="0" labelOnly="1" fieldPosition="0">
        <references count="3">
          <reference field="0" count="4">
            <x v="18"/>
            <x v="19"/>
            <x v="20"/>
            <x v="21"/>
          </reference>
          <reference field="8" count="1" selected="0">
            <x v="10"/>
          </reference>
          <reference field="10" count="1" selected="0">
            <x v="1"/>
          </reference>
        </references>
      </pivotArea>
    </format>
    <format dxfId="43">
      <pivotArea dataOnly="0" labelOnly="1" fieldPosition="0">
        <references count="3">
          <reference field="0" count="4">
            <x v="22"/>
            <x v="23"/>
            <x v="24"/>
            <x v="25"/>
          </reference>
          <reference field="8" count="1" selected="0">
            <x v="11"/>
          </reference>
          <reference field="10" count="1" selected="0">
            <x v="1"/>
          </reference>
        </references>
      </pivotArea>
    </format>
    <format dxfId="42">
      <pivotArea dataOnly="0" labelOnly="1" fieldPosition="0">
        <references count="3">
          <reference field="0" count="5">
            <x v="26"/>
            <x v="27"/>
            <x v="28"/>
            <x v="29"/>
            <x v="30"/>
          </reference>
          <reference field="8" count="1" selected="0">
            <x v="12"/>
          </reference>
          <reference field="10" count="1" selected="0">
            <x v="1"/>
          </reference>
        </references>
      </pivotArea>
    </format>
    <format dxfId="41">
      <pivotArea dataOnly="0" labelOnly="1" fieldPosition="0">
        <references count="3">
          <reference field="0" count="4">
            <x v="31"/>
            <x v="32"/>
            <x v="33"/>
            <x v="34"/>
          </reference>
          <reference field="8" count="1" selected="0">
            <x v="1"/>
          </reference>
          <reference field="10" count="1" selected="0">
            <x v="2"/>
          </reference>
        </references>
      </pivotArea>
    </format>
    <format dxfId="40">
      <pivotArea dataOnly="0" labelOnly="1" fieldPosition="0">
        <references count="3">
          <reference field="0" count="4">
            <x v="35"/>
            <x v="36"/>
            <x v="37"/>
            <x v="38"/>
          </reference>
          <reference field="8" count="1" selected="0">
            <x v="2"/>
          </reference>
          <reference field="10" count="1" selected="0">
            <x v="2"/>
          </reference>
        </references>
      </pivotArea>
    </format>
    <format dxfId="39">
      <pivotArea dataOnly="0" labelOnly="1" fieldPosition="0">
        <references count="3">
          <reference field="0" count="5">
            <x v="39"/>
            <x v="40"/>
            <x v="41"/>
            <x v="42"/>
            <x v="43"/>
          </reference>
          <reference field="8" count="1" selected="0">
            <x v="3"/>
          </reference>
          <reference field="10" count="1" selected="0">
            <x v="2"/>
          </reference>
        </references>
      </pivotArea>
    </format>
    <format dxfId="38">
      <pivotArea dataOnly="0" labelOnly="1" fieldPosition="0">
        <references count="3">
          <reference field="0" count="4">
            <x v="44"/>
            <x v="45"/>
            <x v="46"/>
            <x v="47"/>
          </reference>
          <reference field="8" count="1" selected="0">
            <x v="4"/>
          </reference>
          <reference field="10" count="1" selected="0">
            <x v="2"/>
          </reference>
        </references>
      </pivotArea>
    </format>
    <format dxfId="37">
      <pivotArea dataOnly="0" labelOnly="1" fieldPosition="0">
        <references count="3">
          <reference field="0" count="2">
            <x v="48"/>
            <x v="49"/>
          </reference>
          <reference field="8" count="1" selected="0">
            <x v="5"/>
          </reference>
          <reference field="10" count="1" selected="0">
            <x v="2"/>
          </reference>
        </references>
      </pivotArea>
    </format>
    <format dxfId="36">
      <pivotArea dataOnly="0" labelOnly="1" fieldPosition="0">
        <references count="1">
          <reference field="1" count="0"/>
        </references>
      </pivotArea>
    </format>
    <format dxfId="35">
      <pivotArea dataOnly="0" labelOnly="1" grandCol="1" outline="0" fieldPosition="0"/>
    </format>
  </formats>
  <chartFormats count="4">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D771E-1E9D-4898-BD64-275792DEA8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4" firstHeaderRow="1" firstDataRow="1" firstDataCol="1"/>
  <pivotFields count="11">
    <pivotField axis="axisRow" numFmtId="164"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numFmtId="1" showAll="0"/>
    <pivotField numFmtId="2" showAll="0"/>
    <pivotField numFmtId="1" showAll="0"/>
    <pivotField dataField="1" numFmtI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51">
    <i>
      <x v="30"/>
    </i>
    <i>
      <x v="36"/>
    </i>
    <i>
      <x v="28"/>
    </i>
    <i>
      <x v="38"/>
    </i>
    <i>
      <x v="26"/>
    </i>
    <i>
      <x v="27"/>
    </i>
    <i>
      <x v="48"/>
    </i>
    <i>
      <x v="22"/>
    </i>
    <i>
      <x v="14"/>
    </i>
    <i>
      <x v="43"/>
    </i>
    <i>
      <x v="41"/>
    </i>
    <i>
      <x v="46"/>
    </i>
    <i>
      <x v="25"/>
    </i>
    <i>
      <x v="29"/>
    </i>
    <i>
      <x v="2"/>
    </i>
    <i>
      <x v="18"/>
    </i>
    <i>
      <x v="10"/>
    </i>
    <i>
      <x v="40"/>
    </i>
    <i>
      <x v="37"/>
    </i>
    <i>
      <x v="33"/>
    </i>
    <i>
      <x v="47"/>
    </i>
    <i>
      <x v="31"/>
    </i>
    <i>
      <x/>
    </i>
    <i>
      <x v="34"/>
    </i>
    <i>
      <x v="16"/>
    </i>
    <i>
      <x v="17"/>
    </i>
    <i>
      <x v="5"/>
    </i>
    <i>
      <x v="3"/>
    </i>
    <i>
      <x v="11"/>
    </i>
    <i>
      <x v="1"/>
    </i>
    <i>
      <x v="12"/>
    </i>
    <i>
      <x v="13"/>
    </i>
    <i>
      <x v="20"/>
    </i>
    <i>
      <x v="32"/>
    </i>
    <i>
      <x v="7"/>
    </i>
    <i>
      <x v="21"/>
    </i>
    <i>
      <x v="44"/>
    </i>
    <i>
      <x v="39"/>
    </i>
    <i>
      <x v="23"/>
    </i>
    <i>
      <x v="6"/>
    </i>
    <i>
      <x v="35"/>
    </i>
    <i>
      <x v="8"/>
    </i>
    <i>
      <x v="49"/>
    </i>
    <i>
      <x v="19"/>
    </i>
    <i>
      <x v="42"/>
    </i>
    <i>
      <x v="15"/>
    </i>
    <i>
      <x v="4"/>
    </i>
    <i>
      <x v="9"/>
    </i>
    <i>
      <x v="24"/>
    </i>
    <i>
      <x v="45"/>
    </i>
    <i t="grand">
      <x/>
    </i>
  </rowItems>
  <colItems count="1">
    <i/>
  </colItems>
  <dataFields count="1">
    <dataField name="Sum of Net_Follower" fld="7" baseField="0" baseItem="0" numFmtId="1"/>
  </dataFields>
  <formats count="14">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46659-CE69-46C4-A3CA-EA3A28EB5A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6" firstHeaderRow="1" firstDataRow="1" firstDataCol="1"/>
  <pivotFields count="1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
        <item x="1"/>
        <item x="0"/>
        <item x="2"/>
        <item x="3"/>
        <item t="default"/>
      </items>
    </pivotField>
    <pivotField numFmtId="1" showAll="0"/>
    <pivotField numFmtId="1" showAll="0"/>
    <pivotField numFmtId="1" showAll="0"/>
    <pivotField numFmtId="2" showAll="0"/>
    <pivotField numFmtId="1" showAll="0"/>
    <pivotField dataField="1" numFmtId="1" showAll="0"/>
    <pivotField axis="axisRow" showAll="0" defaultSubtotal="0">
      <items count="14">
        <item x="0"/>
        <item x="1"/>
        <item x="2"/>
        <item x="3"/>
        <item x="4"/>
        <item x="5"/>
        <item x="6"/>
        <item x="7"/>
        <item x="8"/>
        <item x="9"/>
        <item x="10"/>
        <item x="11"/>
        <item x="12"/>
        <item x="13"/>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3">
    <field x="10"/>
    <field x="8"/>
    <field x="0"/>
  </rowFields>
  <rowItems count="65">
    <i>
      <x v="1"/>
    </i>
    <i r="1">
      <x v="6"/>
    </i>
    <i r="2">
      <x/>
    </i>
    <i r="2">
      <x v="1"/>
    </i>
    <i r="2">
      <x v="2"/>
    </i>
    <i r="2">
      <x v="3"/>
    </i>
    <i r="1">
      <x v="7"/>
    </i>
    <i r="2">
      <x v="4"/>
    </i>
    <i r="2">
      <x v="5"/>
    </i>
    <i r="2">
      <x v="6"/>
    </i>
    <i r="2">
      <x v="7"/>
    </i>
    <i r="2">
      <x v="8"/>
    </i>
    <i r="1">
      <x v="8"/>
    </i>
    <i r="2">
      <x v="9"/>
    </i>
    <i r="2">
      <x v="10"/>
    </i>
    <i r="2">
      <x v="11"/>
    </i>
    <i r="2">
      <x v="12"/>
    </i>
    <i r="1">
      <x v="9"/>
    </i>
    <i r="2">
      <x v="13"/>
    </i>
    <i r="2">
      <x v="14"/>
    </i>
    <i r="2">
      <x v="15"/>
    </i>
    <i r="2">
      <x v="16"/>
    </i>
    <i r="2">
      <x v="17"/>
    </i>
    <i r="1">
      <x v="10"/>
    </i>
    <i r="2">
      <x v="18"/>
    </i>
    <i r="2">
      <x v="19"/>
    </i>
    <i r="2">
      <x v="20"/>
    </i>
    <i r="2">
      <x v="21"/>
    </i>
    <i r="1">
      <x v="11"/>
    </i>
    <i r="2">
      <x v="22"/>
    </i>
    <i r="2">
      <x v="23"/>
    </i>
    <i r="2">
      <x v="24"/>
    </i>
    <i r="2">
      <x v="25"/>
    </i>
    <i r="1">
      <x v="12"/>
    </i>
    <i r="2">
      <x v="26"/>
    </i>
    <i r="2">
      <x v="27"/>
    </i>
    <i r="2">
      <x v="28"/>
    </i>
    <i r="2">
      <x v="29"/>
    </i>
    <i r="2">
      <x v="30"/>
    </i>
    <i>
      <x v="2"/>
    </i>
    <i r="1">
      <x v="1"/>
    </i>
    <i r="2">
      <x v="31"/>
    </i>
    <i r="2">
      <x v="32"/>
    </i>
    <i r="2">
      <x v="33"/>
    </i>
    <i r="2">
      <x v="34"/>
    </i>
    <i r="1">
      <x v="2"/>
    </i>
    <i r="2">
      <x v="35"/>
    </i>
    <i r="2">
      <x v="36"/>
    </i>
    <i r="2">
      <x v="37"/>
    </i>
    <i r="2">
      <x v="38"/>
    </i>
    <i r="1">
      <x v="3"/>
    </i>
    <i r="2">
      <x v="39"/>
    </i>
    <i r="2">
      <x v="40"/>
    </i>
    <i r="2">
      <x v="41"/>
    </i>
    <i r="2">
      <x v="42"/>
    </i>
    <i r="2">
      <x v="43"/>
    </i>
    <i r="1">
      <x v="4"/>
    </i>
    <i r="2">
      <x v="44"/>
    </i>
    <i r="2">
      <x v="45"/>
    </i>
    <i r="2">
      <x v="46"/>
    </i>
    <i r="2">
      <x v="47"/>
    </i>
    <i r="1">
      <x v="5"/>
    </i>
    <i r="2">
      <x v="48"/>
    </i>
    <i r="2">
      <x v="49"/>
    </i>
    <i t="grand">
      <x/>
    </i>
  </rowItems>
  <colItems count="1">
    <i/>
  </colItems>
  <dataFields count="1">
    <dataField name="Sum of Net_Follower" fld="7" baseField="0" baseItem="1" numFmtId="1"/>
  </dataFields>
  <formats count="20">
    <format dxfId="20">
      <pivotArea type="all" dataOnly="0" outline="0" fieldPosition="0"/>
    </format>
    <format dxfId="19">
      <pivotArea outline="0" collapsedLevelsAreSubtotals="1" fieldPosition="0"/>
    </format>
    <format dxfId="18">
      <pivotArea field="10" type="button" dataOnly="0" labelOnly="1" outline="0" axis="axisRow" fieldPosition="0"/>
    </format>
    <format dxfId="17">
      <pivotArea dataOnly="0" labelOnly="1" fieldPosition="0">
        <references count="1">
          <reference field="10" count="2">
            <x v="1"/>
            <x v="2"/>
          </reference>
        </references>
      </pivotArea>
    </format>
    <format dxfId="16">
      <pivotArea dataOnly="0" labelOnly="1" grandRow="1" outline="0" fieldPosition="0"/>
    </format>
    <format dxfId="15">
      <pivotArea dataOnly="0" labelOnly="1" fieldPosition="0">
        <references count="2">
          <reference field="8" count="7">
            <x v="6"/>
            <x v="7"/>
            <x v="8"/>
            <x v="9"/>
            <x v="10"/>
            <x v="11"/>
            <x v="12"/>
          </reference>
          <reference field="10" count="1" selected="0">
            <x v="1"/>
          </reference>
        </references>
      </pivotArea>
    </format>
    <format dxfId="14">
      <pivotArea dataOnly="0" labelOnly="1" fieldPosition="0">
        <references count="2">
          <reference field="8" count="5">
            <x v="1"/>
            <x v="2"/>
            <x v="3"/>
            <x v="4"/>
            <x v="5"/>
          </reference>
          <reference field="10" count="1" selected="0">
            <x v="2"/>
          </reference>
        </references>
      </pivotArea>
    </format>
    <format dxfId="13">
      <pivotArea dataOnly="0" labelOnly="1" fieldPosition="0">
        <references count="3">
          <reference field="0" count="4">
            <x v="0"/>
            <x v="1"/>
            <x v="2"/>
            <x v="3"/>
          </reference>
          <reference field="8" count="1" selected="0">
            <x v="6"/>
          </reference>
          <reference field="10" count="1" selected="0">
            <x v="1"/>
          </reference>
        </references>
      </pivotArea>
    </format>
    <format dxfId="12">
      <pivotArea dataOnly="0" labelOnly="1" fieldPosition="0">
        <references count="3">
          <reference field="0" count="5">
            <x v="4"/>
            <x v="5"/>
            <x v="6"/>
            <x v="7"/>
            <x v="8"/>
          </reference>
          <reference field="8" count="1" selected="0">
            <x v="7"/>
          </reference>
          <reference field="10" count="1" selected="0">
            <x v="1"/>
          </reference>
        </references>
      </pivotArea>
    </format>
    <format dxfId="11">
      <pivotArea dataOnly="0" labelOnly="1" fieldPosition="0">
        <references count="3">
          <reference field="0" count="4">
            <x v="9"/>
            <x v="10"/>
            <x v="11"/>
            <x v="12"/>
          </reference>
          <reference field="8" count="1" selected="0">
            <x v="8"/>
          </reference>
          <reference field="10" count="1" selected="0">
            <x v="1"/>
          </reference>
        </references>
      </pivotArea>
    </format>
    <format dxfId="10">
      <pivotArea dataOnly="0" labelOnly="1" fieldPosition="0">
        <references count="3">
          <reference field="0" count="5">
            <x v="13"/>
            <x v="14"/>
            <x v="15"/>
            <x v="16"/>
            <x v="17"/>
          </reference>
          <reference field="8" count="1" selected="0">
            <x v="9"/>
          </reference>
          <reference field="10" count="1" selected="0">
            <x v="1"/>
          </reference>
        </references>
      </pivotArea>
    </format>
    <format dxfId="9">
      <pivotArea dataOnly="0" labelOnly="1" fieldPosition="0">
        <references count="3">
          <reference field="0" count="4">
            <x v="18"/>
            <x v="19"/>
            <x v="20"/>
            <x v="21"/>
          </reference>
          <reference field="8" count="1" selected="0">
            <x v="10"/>
          </reference>
          <reference field="10" count="1" selected="0">
            <x v="1"/>
          </reference>
        </references>
      </pivotArea>
    </format>
    <format dxfId="8">
      <pivotArea dataOnly="0" labelOnly="1" fieldPosition="0">
        <references count="3">
          <reference field="0" count="4">
            <x v="22"/>
            <x v="23"/>
            <x v="24"/>
            <x v="25"/>
          </reference>
          <reference field="8" count="1" selected="0">
            <x v="11"/>
          </reference>
          <reference field="10" count="1" selected="0">
            <x v="1"/>
          </reference>
        </references>
      </pivotArea>
    </format>
    <format dxfId="7">
      <pivotArea dataOnly="0" labelOnly="1" fieldPosition="0">
        <references count="3">
          <reference field="0" count="5">
            <x v="26"/>
            <x v="27"/>
            <x v="28"/>
            <x v="29"/>
            <x v="30"/>
          </reference>
          <reference field="8" count="1" selected="0">
            <x v="12"/>
          </reference>
          <reference field="10" count="1" selected="0">
            <x v="1"/>
          </reference>
        </references>
      </pivotArea>
    </format>
    <format dxfId="6">
      <pivotArea dataOnly="0" labelOnly="1" fieldPosition="0">
        <references count="3">
          <reference field="0" count="4">
            <x v="31"/>
            <x v="32"/>
            <x v="33"/>
            <x v="34"/>
          </reference>
          <reference field="8" count="1" selected="0">
            <x v="1"/>
          </reference>
          <reference field="10" count="1" selected="0">
            <x v="2"/>
          </reference>
        </references>
      </pivotArea>
    </format>
    <format dxfId="5">
      <pivotArea dataOnly="0" labelOnly="1" fieldPosition="0">
        <references count="3">
          <reference field="0" count="4">
            <x v="35"/>
            <x v="36"/>
            <x v="37"/>
            <x v="38"/>
          </reference>
          <reference field="8" count="1" selected="0">
            <x v="2"/>
          </reference>
          <reference field="10" count="1" selected="0">
            <x v="2"/>
          </reference>
        </references>
      </pivotArea>
    </format>
    <format dxfId="4">
      <pivotArea dataOnly="0" labelOnly="1" fieldPosition="0">
        <references count="3">
          <reference field="0" count="5">
            <x v="39"/>
            <x v="40"/>
            <x v="41"/>
            <x v="42"/>
            <x v="43"/>
          </reference>
          <reference field="8" count="1" selected="0">
            <x v="3"/>
          </reference>
          <reference field="10" count="1" selected="0">
            <x v="2"/>
          </reference>
        </references>
      </pivotArea>
    </format>
    <format dxfId="3">
      <pivotArea dataOnly="0" labelOnly="1" fieldPosition="0">
        <references count="3">
          <reference field="0" count="4">
            <x v="44"/>
            <x v="45"/>
            <x v="46"/>
            <x v="47"/>
          </reference>
          <reference field="8" count="1" selected="0">
            <x v="4"/>
          </reference>
          <reference field="10" count="1" selected="0">
            <x v="2"/>
          </reference>
        </references>
      </pivotArea>
    </format>
    <format dxfId="2">
      <pivotArea dataOnly="0" labelOnly="1" fieldPosition="0">
        <references count="3">
          <reference field="0" count="2">
            <x v="48"/>
            <x v="49"/>
          </reference>
          <reference field="8" count="1" selected="0">
            <x v="5"/>
          </reference>
          <reference field="10" count="1" selected="0">
            <x v="2"/>
          </reference>
        </references>
      </pivotArea>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BB678CB3-8170-49C5-894E-CE1C8C733B74}" sourceName="Platform">
  <pivotTables>
    <pivotTable tabId="7" name="PivotTable1"/>
  </pivotTables>
  <data>
    <tabular pivotCacheId="1337405557">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48E9DE2-1D81-4D75-AE83-E664B716B650}" sourceName="Platform">
  <pivotTables>
    <pivotTable tabId="2" name="PivotTable1"/>
  </pivotTables>
  <data>
    <tabular pivotCacheId="133740555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1FC26BD4-7EAD-4A79-A22F-A11B1C6F5235}" cache="Slicer_Platform" caption="Platfor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5B1A6F42-0C67-4578-9E48-80DB82952978}" cache="Slicer_Platform1" caption="Platfor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A7E644-5867-4CB8-BBDA-7CFE9CC1A0F9}" name="Engagement_Summary_Table" displayName="Engagement_Summary_Table" ref="A1:H201" totalsRowShown="0" headerRowDxfId="69" dataDxfId="68" tableBorderDxfId="67">
  <tableColumns count="8">
    <tableColumn id="1" xr3:uid="{C3F660C5-6719-4008-8D3F-358C23BBF6C9}" name="Week_Start_Date" dataDxfId="66"/>
    <tableColumn id="2" xr3:uid="{3EA58263-879B-46CD-9E82-9DAEE2ABD619}" name="Platform" dataDxfId="65"/>
    <tableColumn id="3" xr3:uid="{7C012CC7-9E04-46C4-85C3-F87246AB3108}" name="New_Followers" dataDxfId="64"/>
    <tableColumn id="4" xr3:uid="{E39C857D-481E-43D9-9731-DDDAE1016D2A}" name="Unfollows" dataDxfId="63"/>
    <tableColumn id="5" xr3:uid="{DC41081F-F41E-46F1-ABA1-FE3FDD28B8FB}" name="Total_Followers" dataDxfId="62"/>
    <tableColumn id="6" xr3:uid="{EBF28393-999A-4A60-BC4F-717EB4DBEEB5}" name="Engagement_Rate" dataDxfId="61"/>
    <tableColumn id="7" xr3:uid="{B7A75BB7-451E-48C5-A05D-E0164ED56917}" name="Ad_Spend" dataDxfId="60"/>
    <tableColumn id="8" xr3:uid="{5F4B351B-332F-420A-826F-631414C3B51A}" name="Net_Follower" dataDxfId="59">
      <calculatedColumnFormula>'Engagement Summary'!$C2-'Engagement Summary'!$D2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18995-6FC4-4563-8CF2-2B4B67A3D61A}">
  <dimension ref="A1:N1000"/>
  <sheetViews>
    <sheetView workbookViewId="0">
      <pane ySplit="1" topLeftCell="A2" activePane="bottomLeft" state="frozen"/>
      <selection pane="bottomLeft" activeCell="G17" sqref="G17"/>
    </sheetView>
  </sheetViews>
  <sheetFormatPr defaultColWidth="14.44140625" defaultRowHeight="15" customHeight="1" x14ac:dyDescent="0.3"/>
  <cols>
    <col min="1" max="1" width="17.5546875" style="1" customWidth="1"/>
    <col min="2" max="2" width="10.21875" customWidth="1"/>
    <col min="3" max="3" width="15.5546875" style="1" customWidth="1"/>
    <col min="4" max="4" width="11.44140625" style="1" customWidth="1"/>
    <col min="5" max="5" width="16" style="1" customWidth="1"/>
    <col min="6" max="6" width="19" style="1" customWidth="1"/>
    <col min="7" max="7" width="11.5546875" style="1" customWidth="1"/>
    <col min="8" max="8" width="14" customWidth="1"/>
    <col min="9" max="23" width="8.6640625" customWidth="1"/>
    <col min="24" max="24" width="7.6640625" customWidth="1"/>
    <col min="25" max="25" width="8.6640625" customWidth="1"/>
  </cols>
  <sheetData>
    <row r="1" spans="1:14" ht="14.25" customHeight="1" x14ac:dyDescent="0.3">
      <c r="A1" s="28" t="s">
        <v>0</v>
      </c>
      <c r="B1" s="28" t="s">
        <v>1</v>
      </c>
      <c r="C1" s="29" t="s">
        <v>2</v>
      </c>
      <c r="D1" s="28" t="s">
        <v>3</v>
      </c>
      <c r="E1" s="29" t="s">
        <v>4</v>
      </c>
      <c r="F1" s="29" t="s">
        <v>5</v>
      </c>
      <c r="G1" s="29" t="s">
        <v>6</v>
      </c>
      <c r="H1" s="29" t="s">
        <v>11</v>
      </c>
    </row>
    <row r="2" spans="1:14" ht="14.25" customHeight="1" x14ac:dyDescent="0.3">
      <c r="A2" s="9">
        <v>45446</v>
      </c>
      <c r="B2" s="10" t="s">
        <v>7</v>
      </c>
      <c r="C2" s="11">
        <v>1135</v>
      </c>
      <c r="D2" s="11">
        <v>88</v>
      </c>
      <c r="E2" s="11">
        <v>344084</v>
      </c>
      <c r="F2" s="12">
        <v>8.06</v>
      </c>
      <c r="G2" s="21">
        <v>5904</v>
      </c>
      <c r="H2" s="11">
        <f>'Engagement Summary'!$C2-'Engagement Summary'!$D2</f>
        <v>1047</v>
      </c>
    </row>
    <row r="3" spans="1:14" ht="14.25" customHeight="1" x14ac:dyDescent="0.3">
      <c r="A3" s="13">
        <v>45446</v>
      </c>
      <c r="B3" s="14" t="s">
        <v>8</v>
      </c>
      <c r="C3" s="15">
        <v>1312</v>
      </c>
      <c r="D3" s="15">
        <v>310</v>
      </c>
      <c r="E3" s="15">
        <v>42654</v>
      </c>
      <c r="F3" s="16">
        <v>4.9800000000000004</v>
      </c>
      <c r="G3" s="22">
        <v>9566</v>
      </c>
      <c r="H3" s="15">
        <f>'Engagement Summary'!$C3-'Engagement Summary'!$D3</f>
        <v>1002</v>
      </c>
    </row>
    <row r="4" spans="1:14" ht="14.25" customHeight="1" x14ac:dyDescent="0.3">
      <c r="A4" s="17">
        <v>45446</v>
      </c>
      <c r="B4" s="18" t="s">
        <v>9</v>
      </c>
      <c r="C4" s="19">
        <v>584</v>
      </c>
      <c r="D4" s="19">
        <v>169</v>
      </c>
      <c r="E4" s="19">
        <v>146834</v>
      </c>
      <c r="F4" s="20">
        <v>8.31</v>
      </c>
      <c r="G4" s="23">
        <v>26752</v>
      </c>
      <c r="H4" s="19">
        <f>'Engagement Summary'!$C4-'Engagement Summary'!$D4</f>
        <v>415</v>
      </c>
      <c r="N4" s="2"/>
    </row>
    <row r="5" spans="1:14" ht="14.25" customHeight="1" x14ac:dyDescent="0.3">
      <c r="A5" s="13">
        <v>45446</v>
      </c>
      <c r="B5" s="14" t="s">
        <v>10</v>
      </c>
      <c r="C5" s="15">
        <v>1535</v>
      </c>
      <c r="D5" s="15">
        <v>445</v>
      </c>
      <c r="E5" s="15">
        <v>395536</v>
      </c>
      <c r="F5" s="16">
        <v>4.1100000000000003</v>
      </c>
      <c r="G5" s="22">
        <v>30671</v>
      </c>
      <c r="H5" s="15">
        <f>'Engagement Summary'!$C5-'Engagement Summary'!$D5</f>
        <v>1090</v>
      </c>
    </row>
    <row r="6" spans="1:14" ht="14.25" customHeight="1" x14ac:dyDescent="0.3">
      <c r="A6" s="17">
        <v>45453</v>
      </c>
      <c r="B6" s="18" t="s">
        <v>7</v>
      </c>
      <c r="C6" s="19">
        <v>656</v>
      </c>
      <c r="D6" s="19">
        <v>139</v>
      </c>
      <c r="E6" s="19">
        <v>49157</v>
      </c>
      <c r="F6" s="20">
        <v>9.0500000000000007</v>
      </c>
      <c r="G6" s="23">
        <v>9920</v>
      </c>
      <c r="H6" s="19">
        <f>'Engagement Summary'!$C6-'Engagement Summary'!$D6</f>
        <v>517</v>
      </c>
    </row>
    <row r="7" spans="1:14" ht="14.25" customHeight="1" x14ac:dyDescent="0.3">
      <c r="A7" s="13">
        <v>45453</v>
      </c>
      <c r="B7" s="14" t="s">
        <v>8</v>
      </c>
      <c r="C7" s="15">
        <v>1697</v>
      </c>
      <c r="D7" s="15">
        <v>414</v>
      </c>
      <c r="E7" s="15">
        <v>316555</v>
      </c>
      <c r="F7" s="16">
        <v>2.37</v>
      </c>
      <c r="G7" s="22">
        <v>7924</v>
      </c>
      <c r="H7" s="15">
        <f>'Engagement Summary'!$C7-'Engagement Summary'!$D7</f>
        <v>1283</v>
      </c>
    </row>
    <row r="8" spans="1:14" ht="14.25" customHeight="1" x14ac:dyDescent="0.3">
      <c r="A8" s="17">
        <v>45453</v>
      </c>
      <c r="B8" s="18" t="s">
        <v>9</v>
      </c>
      <c r="C8" s="19">
        <v>436</v>
      </c>
      <c r="D8" s="19">
        <v>250</v>
      </c>
      <c r="E8" s="19">
        <v>254347</v>
      </c>
      <c r="F8" s="20">
        <v>4.01</v>
      </c>
      <c r="G8" s="23">
        <v>8912</v>
      </c>
      <c r="H8" s="19">
        <f>'Engagement Summary'!$C8-'Engagement Summary'!$D8</f>
        <v>186</v>
      </c>
    </row>
    <row r="9" spans="1:14" ht="14.25" customHeight="1" x14ac:dyDescent="0.3">
      <c r="A9" s="13">
        <v>45453</v>
      </c>
      <c r="B9" s="14" t="s">
        <v>10</v>
      </c>
      <c r="C9" s="15">
        <v>1197</v>
      </c>
      <c r="D9" s="15">
        <v>203</v>
      </c>
      <c r="E9" s="15">
        <v>413878</v>
      </c>
      <c r="F9" s="16">
        <v>3.16</v>
      </c>
      <c r="G9" s="22">
        <v>21205</v>
      </c>
      <c r="H9" s="15">
        <f>'Engagement Summary'!$C9-'Engagement Summary'!$D9</f>
        <v>994</v>
      </c>
    </row>
    <row r="10" spans="1:14" ht="14.25" customHeight="1" x14ac:dyDescent="0.3">
      <c r="A10" s="17">
        <v>45460</v>
      </c>
      <c r="B10" s="18" t="s">
        <v>7</v>
      </c>
      <c r="C10" s="19">
        <v>1048</v>
      </c>
      <c r="D10" s="19">
        <v>155</v>
      </c>
      <c r="E10" s="19">
        <v>456946</v>
      </c>
      <c r="F10" s="20">
        <v>2.46</v>
      </c>
      <c r="G10" s="23">
        <v>11329</v>
      </c>
      <c r="H10" s="19">
        <f>'Engagement Summary'!$C10-'Engagement Summary'!$D10</f>
        <v>893</v>
      </c>
    </row>
    <row r="11" spans="1:14" ht="14.25" customHeight="1" x14ac:dyDescent="0.3">
      <c r="A11" s="13">
        <v>45460</v>
      </c>
      <c r="B11" s="14" t="s">
        <v>8</v>
      </c>
      <c r="C11" s="15">
        <v>1753</v>
      </c>
      <c r="D11" s="15">
        <v>371</v>
      </c>
      <c r="E11" s="15">
        <v>169496</v>
      </c>
      <c r="F11" s="16">
        <v>8.11</v>
      </c>
      <c r="G11" s="22">
        <v>46670</v>
      </c>
      <c r="H11" s="15">
        <f>'Engagement Summary'!$C11-'Engagement Summary'!$D11</f>
        <v>1382</v>
      </c>
    </row>
    <row r="12" spans="1:14" ht="14.25" customHeight="1" x14ac:dyDescent="0.3">
      <c r="A12" s="17">
        <v>45460</v>
      </c>
      <c r="B12" s="18" t="s">
        <v>9</v>
      </c>
      <c r="C12" s="19">
        <v>1335</v>
      </c>
      <c r="D12" s="19">
        <v>40</v>
      </c>
      <c r="E12" s="19">
        <v>122732</v>
      </c>
      <c r="F12" s="20">
        <v>8.19</v>
      </c>
      <c r="G12" s="23">
        <v>22482</v>
      </c>
      <c r="H12" s="19">
        <f>'Engagement Summary'!$C12-'Engagement Summary'!$D12</f>
        <v>1295</v>
      </c>
    </row>
    <row r="13" spans="1:14" ht="14.25" customHeight="1" x14ac:dyDescent="0.3">
      <c r="A13" s="13">
        <v>45460</v>
      </c>
      <c r="B13" s="14" t="s">
        <v>10</v>
      </c>
      <c r="C13" s="15">
        <v>403</v>
      </c>
      <c r="D13" s="15">
        <v>66</v>
      </c>
      <c r="E13" s="15">
        <v>382851</v>
      </c>
      <c r="F13" s="16">
        <v>3.49</v>
      </c>
      <c r="G13" s="22">
        <v>24313</v>
      </c>
      <c r="H13" s="15">
        <f>'Engagement Summary'!$C13-'Engagement Summary'!$D13</f>
        <v>337</v>
      </c>
    </row>
    <row r="14" spans="1:14" ht="14.25" customHeight="1" x14ac:dyDescent="0.3">
      <c r="A14" s="17">
        <v>45467</v>
      </c>
      <c r="B14" s="18" t="s">
        <v>7</v>
      </c>
      <c r="C14" s="19">
        <v>911</v>
      </c>
      <c r="D14" s="19">
        <v>282</v>
      </c>
      <c r="E14" s="19">
        <v>35664</v>
      </c>
      <c r="F14" s="20">
        <v>6.92</v>
      </c>
      <c r="G14" s="23">
        <v>18050</v>
      </c>
      <c r="H14" s="19">
        <f>'Engagement Summary'!$C14-'Engagement Summary'!$D14</f>
        <v>629</v>
      </c>
    </row>
    <row r="15" spans="1:14" ht="14.25" customHeight="1" x14ac:dyDescent="0.3">
      <c r="A15" s="13">
        <v>45467</v>
      </c>
      <c r="B15" s="14" t="s">
        <v>8</v>
      </c>
      <c r="C15" s="15">
        <v>1779</v>
      </c>
      <c r="D15" s="15">
        <v>109</v>
      </c>
      <c r="E15" s="15">
        <v>26295</v>
      </c>
      <c r="F15" s="16">
        <v>9.1199999999999992</v>
      </c>
      <c r="G15" s="22">
        <v>30635</v>
      </c>
      <c r="H15" s="15">
        <f>'Engagement Summary'!$C15-'Engagement Summary'!$D15</f>
        <v>1670</v>
      </c>
    </row>
    <row r="16" spans="1:14" ht="14.25" customHeight="1" x14ac:dyDescent="0.3">
      <c r="A16" s="17">
        <v>45467</v>
      </c>
      <c r="B16" s="18" t="s">
        <v>9</v>
      </c>
      <c r="C16" s="19">
        <v>1238</v>
      </c>
      <c r="D16" s="19">
        <v>403</v>
      </c>
      <c r="E16" s="19">
        <v>298421</v>
      </c>
      <c r="F16" s="20">
        <v>3.5</v>
      </c>
      <c r="G16" s="23">
        <v>31280</v>
      </c>
      <c r="H16" s="19">
        <f>'Engagement Summary'!$C16-'Engagement Summary'!$D16</f>
        <v>835</v>
      </c>
    </row>
    <row r="17" spans="1:8" ht="14.25" customHeight="1" x14ac:dyDescent="0.3">
      <c r="A17" s="13">
        <v>45467</v>
      </c>
      <c r="B17" s="14" t="s">
        <v>10</v>
      </c>
      <c r="C17" s="15">
        <v>308</v>
      </c>
      <c r="D17" s="15">
        <v>431</v>
      </c>
      <c r="E17" s="15">
        <v>426184</v>
      </c>
      <c r="F17" s="16">
        <v>2.62</v>
      </c>
      <c r="G17" s="22">
        <v>1783</v>
      </c>
      <c r="H17" s="15">
        <f>'Engagement Summary'!$C17-'Engagement Summary'!$D17</f>
        <v>-123</v>
      </c>
    </row>
    <row r="18" spans="1:8" ht="14.25" customHeight="1" x14ac:dyDescent="0.3">
      <c r="A18" s="17">
        <v>45474</v>
      </c>
      <c r="B18" s="18" t="s">
        <v>7</v>
      </c>
      <c r="C18" s="19">
        <v>226</v>
      </c>
      <c r="D18" s="19">
        <v>445</v>
      </c>
      <c r="E18" s="19">
        <v>419447</v>
      </c>
      <c r="F18" s="20">
        <v>9.36</v>
      </c>
      <c r="G18" s="23">
        <v>9566</v>
      </c>
      <c r="H18" s="19">
        <f>'Engagement Summary'!$C18-'Engagement Summary'!$D18</f>
        <v>-219</v>
      </c>
    </row>
    <row r="19" spans="1:8" ht="14.25" customHeight="1" x14ac:dyDescent="0.3">
      <c r="A19" s="13">
        <v>45474</v>
      </c>
      <c r="B19" s="14" t="s">
        <v>8</v>
      </c>
      <c r="C19" s="15">
        <v>505</v>
      </c>
      <c r="D19" s="15">
        <v>441</v>
      </c>
      <c r="E19" s="15">
        <v>220020</v>
      </c>
      <c r="F19" s="16">
        <v>4.4800000000000004</v>
      </c>
      <c r="G19" s="22">
        <v>42307</v>
      </c>
      <c r="H19" s="15">
        <f>'Engagement Summary'!$C19-'Engagement Summary'!$D19</f>
        <v>64</v>
      </c>
    </row>
    <row r="20" spans="1:8" ht="14.25" customHeight="1" x14ac:dyDescent="0.3">
      <c r="A20" s="17">
        <v>45474</v>
      </c>
      <c r="B20" s="18" t="s">
        <v>9</v>
      </c>
      <c r="C20" s="19">
        <v>1420</v>
      </c>
      <c r="D20" s="19">
        <v>63</v>
      </c>
      <c r="E20" s="19">
        <v>315305</v>
      </c>
      <c r="F20" s="20">
        <v>6.19</v>
      </c>
      <c r="G20" s="23">
        <v>5914</v>
      </c>
      <c r="H20" s="19">
        <f>'Engagement Summary'!$C20-'Engagement Summary'!$D20</f>
        <v>1357</v>
      </c>
    </row>
    <row r="21" spans="1:8" ht="14.25" customHeight="1" x14ac:dyDescent="0.3">
      <c r="A21" s="13">
        <v>45474</v>
      </c>
      <c r="B21" s="14" t="s">
        <v>10</v>
      </c>
      <c r="C21" s="15">
        <v>144</v>
      </c>
      <c r="D21" s="15">
        <v>53</v>
      </c>
      <c r="E21" s="15">
        <v>113678</v>
      </c>
      <c r="F21" s="16">
        <v>8.7200000000000006</v>
      </c>
      <c r="G21" s="22">
        <v>30060</v>
      </c>
      <c r="H21" s="15">
        <f>'Engagement Summary'!$C21-'Engagement Summary'!$D21</f>
        <v>91</v>
      </c>
    </row>
    <row r="22" spans="1:8" ht="14.25" customHeight="1" x14ac:dyDescent="0.3">
      <c r="A22" s="17">
        <v>45481</v>
      </c>
      <c r="B22" s="18" t="s">
        <v>7</v>
      </c>
      <c r="C22" s="19">
        <v>1757</v>
      </c>
      <c r="D22" s="19">
        <v>85</v>
      </c>
      <c r="E22" s="19">
        <v>58223</v>
      </c>
      <c r="F22" s="20">
        <v>8.74</v>
      </c>
      <c r="G22" s="23">
        <v>22728</v>
      </c>
      <c r="H22" s="19">
        <f>'Engagement Summary'!$C22-'Engagement Summary'!$D22</f>
        <v>1672</v>
      </c>
    </row>
    <row r="23" spans="1:8" ht="14.25" customHeight="1" x14ac:dyDescent="0.3">
      <c r="A23" s="13">
        <v>45481</v>
      </c>
      <c r="B23" s="14" t="s">
        <v>8</v>
      </c>
      <c r="C23" s="15">
        <v>350</v>
      </c>
      <c r="D23" s="15">
        <v>41</v>
      </c>
      <c r="E23" s="15">
        <v>251694</v>
      </c>
      <c r="F23" s="16">
        <v>1.91</v>
      </c>
      <c r="G23" s="22">
        <v>38610</v>
      </c>
      <c r="H23" s="15">
        <f>'Engagement Summary'!$C23-'Engagement Summary'!$D23</f>
        <v>309</v>
      </c>
    </row>
    <row r="24" spans="1:8" ht="14.25" customHeight="1" x14ac:dyDescent="0.3">
      <c r="A24" s="17">
        <v>45481</v>
      </c>
      <c r="B24" s="18" t="s">
        <v>9</v>
      </c>
      <c r="C24" s="19">
        <v>987</v>
      </c>
      <c r="D24" s="19">
        <v>440</v>
      </c>
      <c r="E24" s="19">
        <v>389810</v>
      </c>
      <c r="F24" s="20">
        <v>4.66</v>
      </c>
      <c r="G24" s="23">
        <v>2932</v>
      </c>
      <c r="H24" s="19">
        <f>'Engagement Summary'!$C24-'Engagement Summary'!$D24</f>
        <v>547</v>
      </c>
    </row>
    <row r="25" spans="1:8" ht="14.25" customHeight="1" x14ac:dyDescent="0.3">
      <c r="A25" s="13">
        <v>45481</v>
      </c>
      <c r="B25" s="14" t="s">
        <v>10</v>
      </c>
      <c r="C25" s="15">
        <v>883</v>
      </c>
      <c r="D25" s="15">
        <v>369</v>
      </c>
      <c r="E25" s="15">
        <v>233694</v>
      </c>
      <c r="F25" s="16">
        <v>2.88</v>
      </c>
      <c r="G25" s="22">
        <v>15071</v>
      </c>
      <c r="H25" s="15">
        <f>'Engagement Summary'!$C25-'Engagement Summary'!$D25</f>
        <v>514</v>
      </c>
    </row>
    <row r="26" spans="1:8" ht="14.25" customHeight="1" x14ac:dyDescent="0.3">
      <c r="A26" s="17">
        <v>45488</v>
      </c>
      <c r="B26" s="18" t="s">
        <v>7</v>
      </c>
      <c r="C26" s="19">
        <v>1960</v>
      </c>
      <c r="D26" s="19">
        <v>115</v>
      </c>
      <c r="E26" s="19">
        <v>154169</v>
      </c>
      <c r="F26" s="20">
        <v>3.74</v>
      </c>
      <c r="G26" s="23">
        <v>10740</v>
      </c>
      <c r="H26" s="19">
        <f>'Engagement Summary'!$C26-'Engagement Summary'!$D26</f>
        <v>1845</v>
      </c>
    </row>
    <row r="27" spans="1:8" ht="14.25" customHeight="1" x14ac:dyDescent="0.3">
      <c r="A27" s="13">
        <v>45488</v>
      </c>
      <c r="B27" s="14" t="s">
        <v>8</v>
      </c>
      <c r="C27" s="15">
        <v>170</v>
      </c>
      <c r="D27" s="15">
        <v>334</v>
      </c>
      <c r="E27" s="15">
        <v>334626</v>
      </c>
      <c r="F27" s="16">
        <v>6.44</v>
      </c>
      <c r="G27" s="22">
        <v>43420</v>
      </c>
      <c r="H27" s="15">
        <f>'Engagement Summary'!$C27-'Engagement Summary'!$D27</f>
        <v>-164</v>
      </c>
    </row>
    <row r="28" spans="1:8" ht="14.25" customHeight="1" x14ac:dyDescent="0.3">
      <c r="A28" s="17">
        <v>45488</v>
      </c>
      <c r="B28" s="18" t="s">
        <v>9</v>
      </c>
      <c r="C28" s="19">
        <v>704</v>
      </c>
      <c r="D28" s="19">
        <v>275</v>
      </c>
      <c r="E28" s="19">
        <v>226002</v>
      </c>
      <c r="F28" s="20">
        <v>8.56</v>
      </c>
      <c r="G28" s="23">
        <v>32393</v>
      </c>
      <c r="H28" s="19">
        <f>'Engagement Summary'!$C28-'Engagement Summary'!$D28</f>
        <v>429</v>
      </c>
    </row>
    <row r="29" spans="1:8" ht="14.25" customHeight="1" x14ac:dyDescent="0.3">
      <c r="A29" s="13">
        <v>45488</v>
      </c>
      <c r="B29" s="14" t="s">
        <v>10</v>
      </c>
      <c r="C29" s="15">
        <v>224</v>
      </c>
      <c r="D29" s="15">
        <v>64</v>
      </c>
      <c r="E29" s="15">
        <v>156683</v>
      </c>
      <c r="F29" s="16">
        <v>4.5599999999999996</v>
      </c>
      <c r="G29" s="22">
        <v>28474</v>
      </c>
      <c r="H29" s="15">
        <f>'Engagement Summary'!$C29-'Engagement Summary'!$D29</f>
        <v>160</v>
      </c>
    </row>
    <row r="30" spans="1:8" ht="14.25" customHeight="1" x14ac:dyDescent="0.3">
      <c r="A30" s="17">
        <v>45495</v>
      </c>
      <c r="B30" s="18" t="s">
        <v>7</v>
      </c>
      <c r="C30" s="19">
        <v>508</v>
      </c>
      <c r="D30" s="19">
        <v>349</v>
      </c>
      <c r="E30" s="19">
        <v>473812</v>
      </c>
      <c r="F30" s="20">
        <v>7.88</v>
      </c>
      <c r="G30" s="23">
        <v>17328</v>
      </c>
      <c r="H30" s="19">
        <f>'Engagement Summary'!$C30-'Engagement Summary'!$D30</f>
        <v>159</v>
      </c>
    </row>
    <row r="31" spans="1:8" ht="14.25" customHeight="1" x14ac:dyDescent="0.3">
      <c r="A31" s="13">
        <v>45495</v>
      </c>
      <c r="B31" s="14" t="s">
        <v>8</v>
      </c>
      <c r="C31" s="15">
        <v>1391</v>
      </c>
      <c r="D31" s="15">
        <v>430</v>
      </c>
      <c r="E31" s="15">
        <v>295032</v>
      </c>
      <c r="F31" s="16">
        <v>7.86</v>
      </c>
      <c r="G31" s="22">
        <v>26067</v>
      </c>
      <c r="H31" s="15">
        <f>'Engagement Summary'!$C31-'Engagement Summary'!$D31</f>
        <v>961</v>
      </c>
    </row>
    <row r="32" spans="1:8" ht="14.25" customHeight="1" x14ac:dyDescent="0.3">
      <c r="A32" s="17">
        <v>45495</v>
      </c>
      <c r="B32" s="18" t="s">
        <v>9</v>
      </c>
      <c r="C32" s="19">
        <v>1701</v>
      </c>
      <c r="D32" s="19">
        <v>385</v>
      </c>
      <c r="E32" s="19">
        <v>198278</v>
      </c>
      <c r="F32" s="20">
        <v>5.34</v>
      </c>
      <c r="G32" s="23">
        <v>32763</v>
      </c>
      <c r="H32" s="19">
        <f>'Engagement Summary'!$C32-'Engagement Summary'!$D32</f>
        <v>1316</v>
      </c>
    </row>
    <row r="33" spans="1:8" ht="14.25" customHeight="1" x14ac:dyDescent="0.3">
      <c r="A33" s="13">
        <v>45495</v>
      </c>
      <c r="B33" s="14" t="s">
        <v>10</v>
      </c>
      <c r="C33" s="15">
        <v>804</v>
      </c>
      <c r="D33" s="15">
        <v>487</v>
      </c>
      <c r="E33" s="15">
        <v>306564</v>
      </c>
      <c r="F33" s="16">
        <v>5.52</v>
      </c>
      <c r="G33" s="22">
        <v>26452</v>
      </c>
      <c r="H33" s="15">
        <f>'Engagement Summary'!$C33-'Engagement Summary'!$D33</f>
        <v>317</v>
      </c>
    </row>
    <row r="34" spans="1:8" ht="14.25" customHeight="1" x14ac:dyDescent="0.3">
      <c r="A34" s="17">
        <v>45502</v>
      </c>
      <c r="B34" s="18" t="s">
        <v>7</v>
      </c>
      <c r="C34" s="19">
        <v>653</v>
      </c>
      <c r="D34" s="19">
        <v>112</v>
      </c>
      <c r="E34" s="19">
        <v>23664</v>
      </c>
      <c r="F34" s="20">
        <v>4.05</v>
      </c>
      <c r="G34" s="23">
        <v>15353</v>
      </c>
      <c r="H34" s="19">
        <f>'Engagement Summary'!$C34-'Engagement Summary'!$D34</f>
        <v>541</v>
      </c>
    </row>
    <row r="35" spans="1:8" ht="14.25" customHeight="1" x14ac:dyDescent="0.3">
      <c r="A35" s="13">
        <v>45502</v>
      </c>
      <c r="B35" s="14" t="s">
        <v>8</v>
      </c>
      <c r="C35" s="15">
        <v>160</v>
      </c>
      <c r="D35" s="15">
        <v>478</v>
      </c>
      <c r="E35" s="15">
        <v>435034</v>
      </c>
      <c r="F35" s="16">
        <v>7.73</v>
      </c>
      <c r="G35" s="22">
        <v>4839</v>
      </c>
      <c r="H35" s="15">
        <f>'Engagement Summary'!$C35-'Engagement Summary'!$D35</f>
        <v>-318</v>
      </c>
    </row>
    <row r="36" spans="1:8" ht="14.25" customHeight="1" x14ac:dyDescent="0.3">
      <c r="A36" s="17">
        <v>45502</v>
      </c>
      <c r="B36" s="18" t="s">
        <v>9</v>
      </c>
      <c r="C36" s="19">
        <v>1756</v>
      </c>
      <c r="D36" s="19">
        <v>261</v>
      </c>
      <c r="E36" s="19">
        <v>287574</v>
      </c>
      <c r="F36" s="20">
        <v>4.3600000000000003</v>
      </c>
      <c r="G36" s="23">
        <v>39272</v>
      </c>
      <c r="H36" s="19">
        <f>'Engagement Summary'!$C36-'Engagement Summary'!$D36</f>
        <v>1495</v>
      </c>
    </row>
    <row r="37" spans="1:8" ht="14.25" customHeight="1" x14ac:dyDescent="0.3">
      <c r="A37" s="13">
        <v>45502</v>
      </c>
      <c r="B37" s="14" t="s">
        <v>10</v>
      </c>
      <c r="C37" s="15">
        <v>576</v>
      </c>
      <c r="D37" s="15">
        <v>101</v>
      </c>
      <c r="E37" s="15">
        <v>62499</v>
      </c>
      <c r="F37" s="16">
        <v>3.48</v>
      </c>
      <c r="G37" s="22">
        <v>16804</v>
      </c>
      <c r="H37" s="15">
        <f>'Engagement Summary'!$C37-'Engagement Summary'!$D37</f>
        <v>475</v>
      </c>
    </row>
    <row r="38" spans="1:8" ht="14.25" customHeight="1" x14ac:dyDescent="0.3">
      <c r="A38" s="17">
        <v>45509</v>
      </c>
      <c r="B38" s="18" t="s">
        <v>7</v>
      </c>
      <c r="C38" s="19">
        <v>645</v>
      </c>
      <c r="D38" s="19">
        <v>293</v>
      </c>
      <c r="E38" s="19">
        <v>437968</v>
      </c>
      <c r="F38" s="20">
        <v>7.83</v>
      </c>
      <c r="G38" s="23">
        <v>49303</v>
      </c>
      <c r="H38" s="19">
        <f>'Engagement Summary'!$C38-'Engagement Summary'!$D38</f>
        <v>352</v>
      </c>
    </row>
    <row r="39" spans="1:8" ht="14.25" customHeight="1" x14ac:dyDescent="0.3">
      <c r="A39" s="13">
        <v>45509</v>
      </c>
      <c r="B39" s="14" t="s">
        <v>8</v>
      </c>
      <c r="C39" s="15">
        <v>214</v>
      </c>
      <c r="D39" s="15">
        <v>411</v>
      </c>
      <c r="E39" s="15">
        <v>125034</v>
      </c>
      <c r="F39" s="16">
        <v>6.11</v>
      </c>
      <c r="G39" s="22">
        <v>26455</v>
      </c>
      <c r="H39" s="15">
        <f>'Engagement Summary'!$C39-'Engagement Summary'!$D39</f>
        <v>-197</v>
      </c>
    </row>
    <row r="40" spans="1:8" ht="14.25" customHeight="1" x14ac:dyDescent="0.3">
      <c r="A40" s="17">
        <v>45509</v>
      </c>
      <c r="B40" s="18" t="s">
        <v>9</v>
      </c>
      <c r="C40" s="19">
        <v>826</v>
      </c>
      <c r="D40" s="19">
        <v>498</v>
      </c>
      <c r="E40" s="19">
        <v>449994</v>
      </c>
      <c r="F40" s="20">
        <v>9.43</v>
      </c>
      <c r="G40" s="23">
        <v>12384</v>
      </c>
      <c r="H40" s="19">
        <f>'Engagement Summary'!$C40-'Engagement Summary'!$D40</f>
        <v>328</v>
      </c>
    </row>
    <row r="41" spans="1:8" ht="14.25" customHeight="1" x14ac:dyDescent="0.3">
      <c r="A41" s="13">
        <v>45509</v>
      </c>
      <c r="B41" s="14" t="s">
        <v>10</v>
      </c>
      <c r="C41" s="15">
        <v>460</v>
      </c>
      <c r="D41" s="15">
        <v>141</v>
      </c>
      <c r="E41" s="15">
        <v>320650</v>
      </c>
      <c r="F41" s="16">
        <v>4.04</v>
      </c>
      <c r="G41" s="22">
        <v>49372</v>
      </c>
      <c r="H41" s="15">
        <f>'Engagement Summary'!$C41-'Engagement Summary'!$D41</f>
        <v>319</v>
      </c>
    </row>
    <row r="42" spans="1:8" ht="14.25" customHeight="1" x14ac:dyDescent="0.3">
      <c r="A42" s="17">
        <v>45516</v>
      </c>
      <c r="B42" s="18" t="s">
        <v>7</v>
      </c>
      <c r="C42" s="19">
        <v>1528</v>
      </c>
      <c r="D42" s="19">
        <v>203</v>
      </c>
      <c r="E42" s="19">
        <v>489188</v>
      </c>
      <c r="F42" s="20">
        <v>6.23</v>
      </c>
      <c r="G42" s="23">
        <v>47101</v>
      </c>
      <c r="H42" s="19">
        <f>'Engagement Summary'!$C42-'Engagement Summary'!$D42</f>
        <v>1325</v>
      </c>
    </row>
    <row r="43" spans="1:8" ht="14.25" customHeight="1" x14ac:dyDescent="0.3">
      <c r="A43" s="13">
        <v>45516</v>
      </c>
      <c r="B43" s="14" t="s">
        <v>8</v>
      </c>
      <c r="C43" s="15">
        <v>1534</v>
      </c>
      <c r="D43" s="15">
        <v>200</v>
      </c>
      <c r="E43" s="15">
        <v>307612</v>
      </c>
      <c r="F43" s="16">
        <v>6.01</v>
      </c>
      <c r="G43" s="22">
        <v>37903</v>
      </c>
      <c r="H43" s="15">
        <f>'Engagement Summary'!$C43-'Engagement Summary'!$D43</f>
        <v>1334</v>
      </c>
    </row>
    <row r="44" spans="1:8" ht="14.25" customHeight="1" x14ac:dyDescent="0.3">
      <c r="A44" s="17">
        <v>45516</v>
      </c>
      <c r="B44" s="18" t="s">
        <v>9</v>
      </c>
      <c r="C44" s="19">
        <v>485</v>
      </c>
      <c r="D44" s="19">
        <v>448</v>
      </c>
      <c r="E44" s="19">
        <v>434883</v>
      </c>
      <c r="F44" s="20">
        <v>8.5500000000000007</v>
      </c>
      <c r="G44" s="23">
        <v>33258</v>
      </c>
      <c r="H44" s="19">
        <f>'Engagement Summary'!$C44-'Engagement Summary'!$D44</f>
        <v>37</v>
      </c>
    </row>
    <row r="45" spans="1:8" ht="14.25" customHeight="1" x14ac:dyDescent="0.3">
      <c r="A45" s="13">
        <v>45516</v>
      </c>
      <c r="B45" s="14" t="s">
        <v>10</v>
      </c>
      <c r="C45" s="15">
        <v>1210</v>
      </c>
      <c r="D45" s="15">
        <v>178</v>
      </c>
      <c r="E45" s="15">
        <v>102042</v>
      </c>
      <c r="F45" s="16">
        <v>5.42</v>
      </c>
      <c r="G45" s="22">
        <v>6915</v>
      </c>
      <c r="H45" s="15">
        <f>'Engagement Summary'!$C45-'Engagement Summary'!$D45</f>
        <v>1032</v>
      </c>
    </row>
    <row r="46" spans="1:8" ht="14.25" customHeight="1" x14ac:dyDescent="0.3">
      <c r="A46" s="17">
        <v>45523</v>
      </c>
      <c r="B46" s="18" t="s">
        <v>7</v>
      </c>
      <c r="C46" s="19">
        <v>215</v>
      </c>
      <c r="D46" s="19">
        <v>139</v>
      </c>
      <c r="E46" s="19">
        <v>325444</v>
      </c>
      <c r="F46" s="20">
        <v>3.25</v>
      </c>
      <c r="G46" s="23">
        <v>35501</v>
      </c>
      <c r="H46" s="19">
        <f>'Engagement Summary'!$C46-'Engagement Summary'!$D46</f>
        <v>76</v>
      </c>
    </row>
    <row r="47" spans="1:8" ht="14.25" customHeight="1" x14ac:dyDescent="0.3">
      <c r="A47" s="13">
        <v>45523</v>
      </c>
      <c r="B47" s="14" t="s">
        <v>8</v>
      </c>
      <c r="C47" s="15">
        <v>1078</v>
      </c>
      <c r="D47" s="15">
        <v>20</v>
      </c>
      <c r="E47" s="15">
        <v>183924</v>
      </c>
      <c r="F47" s="16">
        <v>8.84</v>
      </c>
      <c r="G47" s="22">
        <v>14203</v>
      </c>
      <c r="H47" s="15">
        <f>'Engagement Summary'!$C47-'Engagement Summary'!$D47</f>
        <v>1058</v>
      </c>
    </row>
    <row r="48" spans="1:8" ht="14.25" customHeight="1" x14ac:dyDescent="0.3">
      <c r="A48" s="17">
        <v>45523</v>
      </c>
      <c r="B48" s="18" t="s">
        <v>9</v>
      </c>
      <c r="C48" s="19">
        <v>1751</v>
      </c>
      <c r="D48" s="19">
        <v>86</v>
      </c>
      <c r="E48" s="19">
        <v>188655</v>
      </c>
      <c r="F48" s="20">
        <v>7.24</v>
      </c>
      <c r="G48" s="23">
        <v>22206</v>
      </c>
      <c r="H48" s="19">
        <f>'Engagement Summary'!$C48-'Engagement Summary'!$D48</f>
        <v>1665</v>
      </c>
    </row>
    <row r="49" spans="1:8" ht="14.25" customHeight="1" x14ac:dyDescent="0.3">
      <c r="A49" s="13">
        <v>45523</v>
      </c>
      <c r="B49" s="14" t="s">
        <v>10</v>
      </c>
      <c r="C49" s="15">
        <v>221</v>
      </c>
      <c r="D49" s="15">
        <v>31</v>
      </c>
      <c r="E49" s="15">
        <v>87443</v>
      </c>
      <c r="F49" s="16">
        <v>6.19</v>
      </c>
      <c r="G49" s="22">
        <v>10283</v>
      </c>
      <c r="H49" s="15">
        <f>'Engagement Summary'!$C49-'Engagement Summary'!$D49</f>
        <v>190</v>
      </c>
    </row>
    <row r="50" spans="1:8" ht="14.25" customHeight="1" x14ac:dyDescent="0.3">
      <c r="A50" s="17">
        <v>45530</v>
      </c>
      <c r="B50" s="18" t="s">
        <v>7</v>
      </c>
      <c r="C50" s="19">
        <v>1685</v>
      </c>
      <c r="D50" s="19">
        <v>76</v>
      </c>
      <c r="E50" s="19">
        <v>453799</v>
      </c>
      <c r="F50" s="20">
        <v>5.71</v>
      </c>
      <c r="G50" s="23">
        <v>24913</v>
      </c>
      <c r="H50" s="19">
        <f>'Engagement Summary'!$C50-'Engagement Summary'!$D50</f>
        <v>1609</v>
      </c>
    </row>
    <row r="51" spans="1:8" ht="14.25" customHeight="1" x14ac:dyDescent="0.3">
      <c r="A51" s="13">
        <v>45530</v>
      </c>
      <c r="B51" s="14" t="s">
        <v>8</v>
      </c>
      <c r="C51" s="15">
        <v>248</v>
      </c>
      <c r="D51" s="15">
        <v>211</v>
      </c>
      <c r="E51" s="15">
        <v>379380</v>
      </c>
      <c r="F51" s="16">
        <v>9.0399999999999991</v>
      </c>
      <c r="G51" s="22">
        <v>26925</v>
      </c>
      <c r="H51" s="15">
        <f>'Engagement Summary'!$C51-'Engagement Summary'!$D51</f>
        <v>37</v>
      </c>
    </row>
    <row r="52" spans="1:8" ht="14.25" customHeight="1" x14ac:dyDescent="0.3">
      <c r="A52" s="17">
        <v>45530</v>
      </c>
      <c r="B52" s="18" t="s">
        <v>9</v>
      </c>
      <c r="C52" s="19">
        <v>1300</v>
      </c>
      <c r="D52" s="19">
        <v>71</v>
      </c>
      <c r="E52" s="19">
        <v>186454</v>
      </c>
      <c r="F52" s="20">
        <v>3.91</v>
      </c>
      <c r="G52" s="23">
        <v>9942</v>
      </c>
      <c r="H52" s="19">
        <f>'Engagement Summary'!$C52-'Engagement Summary'!$D52</f>
        <v>1229</v>
      </c>
    </row>
    <row r="53" spans="1:8" ht="14.25" customHeight="1" x14ac:dyDescent="0.3">
      <c r="A53" s="13">
        <v>45530</v>
      </c>
      <c r="B53" s="14" t="s">
        <v>10</v>
      </c>
      <c r="C53" s="15">
        <v>422</v>
      </c>
      <c r="D53" s="15">
        <v>394</v>
      </c>
      <c r="E53" s="15">
        <v>239044</v>
      </c>
      <c r="F53" s="16">
        <v>7.83</v>
      </c>
      <c r="G53" s="22">
        <v>32929</v>
      </c>
      <c r="H53" s="15">
        <f>'Engagement Summary'!$C53-'Engagement Summary'!$D53</f>
        <v>28</v>
      </c>
    </row>
    <row r="54" spans="1:8" ht="14.25" customHeight="1" x14ac:dyDescent="0.3">
      <c r="A54" s="17">
        <v>45537</v>
      </c>
      <c r="B54" s="18" t="s">
        <v>7</v>
      </c>
      <c r="C54" s="19">
        <v>1429</v>
      </c>
      <c r="D54" s="19">
        <v>182</v>
      </c>
      <c r="E54" s="19">
        <v>101332</v>
      </c>
      <c r="F54" s="20">
        <v>7.16</v>
      </c>
      <c r="G54" s="23">
        <v>37829</v>
      </c>
      <c r="H54" s="19">
        <f>'Engagement Summary'!$C54-'Engagement Summary'!$D54</f>
        <v>1247</v>
      </c>
    </row>
    <row r="55" spans="1:8" ht="14.25" customHeight="1" x14ac:dyDescent="0.3">
      <c r="A55" s="13">
        <v>45537</v>
      </c>
      <c r="B55" s="14" t="s">
        <v>8</v>
      </c>
      <c r="C55" s="15">
        <v>1520</v>
      </c>
      <c r="D55" s="15">
        <v>475</v>
      </c>
      <c r="E55" s="15">
        <v>496982</v>
      </c>
      <c r="F55" s="16">
        <v>6.41</v>
      </c>
      <c r="G55" s="22">
        <v>24384</v>
      </c>
      <c r="H55" s="15">
        <f>'Engagement Summary'!$C55-'Engagement Summary'!$D55</f>
        <v>1045</v>
      </c>
    </row>
    <row r="56" spans="1:8" ht="14.25" customHeight="1" x14ac:dyDescent="0.3">
      <c r="A56" s="17">
        <v>45537</v>
      </c>
      <c r="B56" s="18" t="s">
        <v>9</v>
      </c>
      <c r="C56" s="19">
        <v>557</v>
      </c>
      <c r="D56" s="19">
        <v>360</v>
      </c>
      <c r="E56" s="19">
        <v>318779</v>
      </c>
      <c r="F56" s="20">
        <v>8.02</v>
      </c>
      <c r="G56" s="23">
        <v>25797</v>
      </c>
      <c r="H56" s="19">
        <f>'Engagement Summary'!$C56-'Engagement Summary'!$D56</f>
        <v>197</v>
      </c>
    </row>
    <row r="57" spans="1:8" ht="14.25" customHeight="1" x14ac:dyDescent="0.3">
      <c r="A57" s="13">
        <v>45537</v>
      </c>
      <c r="B57" s="14" t="s">
        <v>10</v>
      </c>
      <c r="C57" s="15">
        <v>728</v>
      </c>
      <c r="D57" s="15">
        <v>395</v>
      </c>
      <c r="E57" s="15">
        <v>370971</v>
      </c>
      <c r="F57" s="16">
        <v>3.86</v>
      </c>
      <c r="G57" s="22">
        <v>12646</v>
      </c>
      <c r="H57" s="15">
        <f>'Engagement Summary'!$C57-'Engagement Summary'!$D57</f>
        <v>333</v>
      </c>
    </row>
    <row r="58" spans="1:8" ht="14.25" customHeight="1" x14ac:dyDescent="0.3">
      <c r="A58" s="17">
        <v>45544</v>
      </c>
      <c r="B58" s="18" t="s">
        <v>7</v>
      </c>
      <c r="C58" s="19">
        <v>1592</v>
      </c>
      <c r="D58" s="19">
        <v>20</v>
      </c>
      <c r="E58" s="19">
        <v>378054</v>
      </c>
      <c r="F58" s="20">
        <v>9.09</v>
      </c>
      <c r="G58" s="23">
        <v>26663</v>
      </c>
      <c r="H58" s="19">
        <f>'Engagement Summary'!$C58-'Engagement Summary'!$D58</f>
        <v>1572</v>
      </c>
    </row>
    <row r="59" spans="1:8" ht="14.25" customHeight="1" x14ac:dyDescent="0.3">
      <c r="A59" s="13">
        <v>45544</v>
      </c>
      <c r="B59" s="14" t="s">
        <v>8</v>
      </c>
      <c r="C59" s="15">
        <v>1842</v>
      </c>
      <c r="D59" s="15">
        <v>414</v>
      </c>
      <c r="E59" s="15">
        <v>307524</v>
      </c>
      <c r="F59" s="16">
        <v>1.76</v>
      </c>
      <c r="G59" s="22">
        <v>40478</v>
      </c>
      <c r="H59" s="15">
        <f>'Engagement Summary'!$C59-'Engagement Summary'!$D59</f>
        <v>1428</v>
      </c>
    </row>
    <row r="60" spans="1:8" ht="14.25" customHeight="1" x14ac:dyDescent="0.3">
      <c r="A60" s="17">
        <v>45544</v>
      </c>
      <c r="B60" s="18" t="s">
        <v>9</v>
      </c>
      <c r="C60" s="19">
        <v>751</v>
      </c>
      <c r="D60" s="19">
        <v>491</v>
      </c>
      <c r="E60" s="19">
        <v>434047</v>
      </c>
      <c r="F60" s="20">
        <v>9.24</v>
      </c>
      <c r="G60" s="23">
        <v>15476</v>
      </c>
      <c r="H60" s="19">
        <f>'Engagement Summary'!$C60-'Engagement Summary'!$D60</f>
        <v>260</v>
      </c>
    </row>
    <row r="61" spans="1:8" ht="14.25" customHeight="1" x14ac:dyDescent="0.3">
      <c r="A61" s="13">
        <v>45544</v>
      </c>
      <c r="B61" s="14" t="s">
        <v>10</v>
      </c>
      <c r="C61" s="15">
        <v>1409</v>
      </c>
      <c r="D61" s="15">
        <v>309</v>
      </c>
      <c r="E61" s="15">
        <v>64583</v>
      </c>
      <c r="F61" s="16">
        <v>8.99</v>
      </c>
      <c r="G61" s="22">
        <v>10217</v>
      </c>
      <c r="H61" s="15">
        <f>'Engagement Summary'!$C61-'Engagement Summary'!$D61</f>
        <v>1100</v>
      </c>
    </row>
    <row r="62" spans="1:8" ht="14.25" customHeight="1" x14ac:dyDescent="0.3">
      <c r="A62" s="17">
        <v>45551</v>
      </c>
      <c r="B62" s="18" t="s">
        <v>7</v>
      </c>
      <c r="C62" s="19">
        <v>778</v>
      </c>
      <c r="D62" s="19">
        <v>401</v>
      </c>
      <c r="E62" s="19">
        <v>50793</v>
      </c>
      <c r="F62" s="20">
        <v>3.4</v>
      </c>
      <c r="G62" s="23">
        <v>21939</v>
      </c>
      <c r="H62" s="19">
        <f>'Engagement Summary'!$C62-'Engagement Summary'!$D62</f>
        <v>377</v>
      </c>
    </row>
    <row r="63" spans="1:8" ht="14.25" customHeight="1" x14ac:dyDescent="0.3">
      <c r="A63" s="13">
        <v>45551</v>
      </c>
      <c r="B63" s="14" t="s">
        <v>8</v>
      </c>
      <c r="C63" s="15">
        <v>443</v>
      </c>
      <c r="D63" s="15">
        <v>345</v>
      </c>
      <c r="E63" s="15">
        <v>474162</v>
      </c>
      <c r="F63" s="16">
        <v>9.1999999999999993</v>
      </c>
      <c r="G63" s="22">
        <v>47462</v>
      </c>
      <c r="H63" s="15">
        <f>'Engagement Summary'!$C63-'Engagement Summary'!$D63</f>
        <v>98</v>
      </c>
    </row>
    <row r="64" spans="1:8" ht="14.25" customHeight="1" x14ac:dyDescent="0.3">
      <c r="A64" s="17">
        <v>45551</v>
      </c>
      <c r="B64" s="18" t="s">
        <v>9</v>
      </c>
      <c r="C64" s="19">
        <v>1472</v>
      </c>
      <c r="D64" s="19">
        <v>347</v>
      </c>
      <c r="E64" s="19">
        <v>392355</v>
      </c>
      <c r="F64" s="20">
        <v>8.59</v>
      </c>
      <c r="G64" s="23">
        <v>30270</v>
      </c>
      <c r="H64" s="19">
        <f>'Engagement Summary'!$C64-'Engagement Summary'!$D64</f>
        <v>1125</v>
      </c>
    </row>
    <row r="65" spans="1:8" ht="14.25" customHeight="1" x14ac:dyDescent="0.3">
      <c r="A65" s="13">
        <v>45551</v>
      </c>
      <c r="B65" s="14" t="s">
        <v>10</v>
      </c>
      <c r="C65" s="15">
        <v>123</v>
      </c>
      <c r="D65" s="15">
        <v>155</v>
      </c>
      <c r="E65" s="15">
        <v>119934</v>
      </c>
      <c r="F65" s="16">
        <v>3.5</v>
      </c>
      <c r="G65" s="22">
        <v>5442</v>
      </c>
      <c r="H65" s="15">
        <f>'Engagement Summary'!$C65-'Engagement Summary'!$D65</f>
        <v>-32</v>
      </c>
    </row>
    <row r="66" spans="1:8" ht="14.25" customHeight="1" x14ac:dyDescent="0.3">
      <c r="A66" s="17">
        <v>45558</v>
      </c>
      <c r="B66" s="18" t="s">
        <v>7</v>
      </c>
      <c r="C66" s="19">
        <v>817</v>
      </c>
      <c r="D66" s="19">
        <v>151</v>
      </c>
      <c r="E66" s="19">
        <v>422625</v>
      </c>
      <c r="F66" s="20">
        <v>2.36</v>
      </c>
      <c r="G66" s="23">
        <v>1083</v>
      </c>
      <c r="H66" s="19">
        <f>'Engagement Summary'!$C66-'Engagement Summary'!$D66</f>
        <v>666</v>
      </c>
    </row>
    <row r="67" spans="1:8" ht="14.25" customHeight="1" x14ac:dyDescent="0.3">
      <c r="A67" s="13">
        <v>45558</v>
      </c>
      <c r="B67" s="14" t="s">
        <v>8</v>
      </c>
      <c r="C67" s="15">
        <v>198</v>
      </c>
      <c r="D67" s="15">
        <v>217</v>
      </c>
      <c r="E67" s="15">
        <v>239753</v>
      </c>
      <c r="F67" s="16">
        <v>7.36</v>
      </c>
      <c r="G67" s="22">
        <v>11901</v>
      </c>
      <c r="H67" s="15">
        <f>'Engagement Summary'!$C67-'Engagement Summary'!$D67</f>
        <v>-19</v>
      </c>
    </row>
    <row r="68" spans="1:8" ht="14.25" customHeight="1" x14ac:dyDescent="0.3">
      <c r="A68" s="17">
        <v>45558</v>
      </c>
      <c r="B68" s="18" t="s">
        <v>9</v>
      </c>
      <c r="C68" s="19">
        <v>1911</v>
      </c>
      <c r="D68" s="19">
        <v>231</v>
      </c>
      <c r="E68" s="19">
        <v>268516</v>
      </c>
      <c r="F68" s="20">
        <v>8.5500000000000007</v>
      </c>
      <c r="G68" s="23">
        <v>24018</v>
      </c>
      <c r="H68" s="19">
        <f>'Engagement Summary'!$C68-'Engagement Summary'!$D68</f>
        <v>1680</v>
      </c>
    </row>
    <row r="69" spans="1:8" ht="14.25" customHeight="1" x14ac:dyDescent="0.3">
      <c r="A69" s="13">
        <v>45558</v>
      </c>
      <c r="B69" s="14" t="s">
        <v>10</v>
      </c>
      <c r="C69" s="15">
        <v>1218</v>
      </c>
      <c r="D69" s="15">
        <v>212</v>
      </c>
      <c r="E69" s="15">
        <v>63177</v>
      </c>
      <c r="F69" s="16">
        <v>8.1300000000000008</v>
      </c>
      <c r="G69" s="22">
        <v>38883</v>
      </c>
      <c r="H69" s="15">
        <f>'Engagement Summary'!$C69-'Engagement Summary'!$D69</f>
        <v>1006</v>
      </c>
    </row>
    <row r="70" spans="1:8" ht="14.25" customHeight="1" x14ac:dyDescent="0.3">
      <c r="A70" s="17">
        <v>45565</v>
      </c>
      <c r="B70" s="18" t="s">
        <v>7</v>
      </c>
      <c r="C70" s="19">
        <v>1433</v>
      </c>
      <c r="D70" s="19">
        <v>408</v>
      </c>
      <c r="E70" s="19">
        <v>370269</v>
      </c>
      <c r="F70" s="20">
        <v>3.3</v>
      </c>
      <c r="G70" s="23">
        <v>30575</v>
      </c>
      <c r="H70" s="19">
        <f>'Engagement Summary'!$C70-'Engagement Summary'!$D70</f>
        <v>1025</v>
      </c>
    </row>
    <row r="71" spans="1:8" ht="14.25" customHeight="1" x14ac:dyDescent="0.3">
      <c r="A71" s="13">
        <v>45565</v>
      </c>
      <c r="B71" s="14" t="s">
        <v>8</v>
      </c>
      <c r="C71" s="15">
        <v>250</v>
      </c>
      <c r="D71" s="15">
        <v>429</v>
      </c>
      <c r="E71" s="15">
        <v>453423</v>
      </c>
      <c r="F71" s="16">
        <v>1.77</v>
      </c>
      <c r="G71" s="22">
        <v>2315</v>
      </c>
      <c r="H71" s="15">
        <f>'Engagement Summary'!$C71-'Engagement Summary'!$D71</f>
        <v>-179</v>
      </c>
    </row>
    <row r="72" spans="1:8" ht="14.25" customHeight="1" x14ac:dyDescent="0.3">
      <c r="A72" s="17">
        <v>45565</v>
      </c>
      <c r="B72" s="18" t="s">
        <v>9</v>
      </c>
      <c r="C72" s="19">
        <v>752</v>
      </c>
      <c r="D72" s="19">
        <v>153</v>
      </c>
      <c r="E72" s="19">
        <v>64906</v>
      </c>
      <c r="F72" s="20">
        <v>2.09</v>
      </c>
      <c r="G72" s="23">
        <v>12148</v>
      </c>
      <c r="H72" s="19">
        <f>'Engagement Summary'!$C72-'Engagement Summary'!$D72</f>
        <v>599</v>
      </c>
    </row>
    <row r="73" spans="1:8" ht="14.25" customHeight="1" x14ac:dyDescent="0.3">
      <c r="A73" s="13">
        <v>45565</v>
      </c>
      <c r="B73" s="14" t="s">
        <v>10</v>
      </c>
      <c r="C73" s="15">
        <v>1918</v>
      </c>
      <c r="D73" s="15">
        <v>212</v>
      </c>
      <c r="E73" s="15">
        <v>94360</v>
      </c>
      <c r="F73" s="16">
        <v>7.36</v>
      </c>
      <c r="G73" s="22">
        <v>36851</v>
      </c>
      <c r="H73" s="15">
        <f>'Engagement Summary'!$C73-'Engagement Summary'!$D73</f>
        <v>1706</v>
      </c>
    </row>
    <row r="74" spans="1:8" ht="14.25" customHeight="1" x14ac:dyDescent="0.3">
      <c r="A74" s="17">
        <v>45572</v>
      </c>
      <c r="B74" s="18" t="s">
        <v>7</v>
      </c>
      <c r="C74" s="19">
        <v>1939</v>
      </c>
      <c r="D74" s="19">
        <v>67</v>
      </c>
      <c r="E74" s="19">
        <v>187183</v>
      </c>
      <c r="F74" s="20">
        <v>6.25</v>
      </c>
      <c r="G74" s="23">
        <v>41215</v>
      </c>
      <c r="H74" s="19">
        <f>'Engagement Summary'!$C74-'Engagement Summary'!$D74</f>
        <v>1872</v>
      </c>
    </row>
    <row r="75" spans="1:8" ht="14.25" customHeight="1" x14ac:dyDescent="0.3">
      <c r="A75" s="13">
        <v>45572</v>
      </c>
      <c r="B75" s="14" t="s">
        <v>8</v>
      </c>
      <c r="C75" s="15">
        <v>1929</v>
      </c>
      <c r="D75" s="15">
        <v>267</v>
      </c>
      <c r="E75" s="15">
        <v>379363</v>
      </c>
      <c r="F75" s="16">
        <v>1.75</v>
      </c>
      <c r="G75" s="22">
        <v>43836</v>
      </c>
      <c r="H75" s="15">
        <f>'Engagement Summary'!$C75-'Engagement Summary'!$D75</f>
        <v>1662</v>
      </c>
    </row>
    <row r="76" spans="1:8" ht="14.25" customHeight="1" x14ac:dyDescent="0.3">
      <c r="A76" s="17">
        <v>45572</v>
      </c>
      <c r="B76" s="18" t="s">
        <v>9</v>
      </c>
      <c r="C76" s="19">
        <v>437</v>
      </c>
      <c r="D76" s="19">
        <v>330</v>
      </c>
      <c r="E76" s="19">
        <v>476486</v>
      </c>
      <c r="F76" s="20">
        <v>4.97</v>
      </c>
      <c r="G76" s="23">
        <v>4509</v>
      </c>
      <c r="H76" s="19">
        <f>'Engagement Summary'!$C76-'Engagement Summary'!$D76</f>
        <v>107</v>
      </c>
    </row>
    <row r="77" spans="1:8" ht="14.25" customHeight="1" x14ac:dyDescent="0.3">
      <c r="A77" s="13">
        <v>45572</v>
      </c>
      <c r="B77" s="14" t="s">
        <v>10</v>
      </c>
      <c r="C77" s="15">
        <v>307</v>
      </c>
      <c r="D77" s="15">
        <v>189</v>
      </c>
      <c r="E77" s="15">
        <v>117767</v>
      </c>
      <c r="F77" s="16">
        <v>9.3000000000000007</v>
      </c>
      <c r="G77" s="22">
        <v>27822</v>
      </c>
      <c r="H77" s="15">
        <f>'Engagement Summary'!$C77-'Engagement Summary'!$D77</f>
        <v>118</v>
      </c>
    </row>
    <row r="78" spans="1:8" ht="14.25" customHeight="1" x14ac:dyDescent="0.3">
      <c r="A78" s="17">
        <v>45579</v>
      </c>
      <c r="B78" s="18" t="s">
        <v>7</v>
      </c>
      <c r="C78" s="19">
        <v>1527</v>
      </c>
      <c r="D78" s="19">
        <v>303</v>
      </c>
      <c r="E78" s="19">
        <v>388555</v>
      </c>
      <c r="F78" s="20">
        <v>8.9</v>
      </c>
      <c r="G78" s="23">
        <v>36397</v>
      </c>
      <c r="H78" s="19">
        <f>'Engagement Summary'!$C78-'Engagement Summary'!$D78</f>
        <v>1224</v>
      </c>
    </row>
    <row r="79" spans="1:8" ht="14.25" customHeight="1" x14ac:dyDescent="0.3">
      <c r="A79" s="13">
        <v>45579</v>
      </c>
      <c r="B79" s="14" t="s">
        <v>8</v>
      </c>
      <c r="C79" s="15">
        <v>643</v>
      </c>
      <c r="D79" s="15">
        <v>358</v>
      </c>
      <c r="E79" s="15">
        <v>157599</v>
      </c>
      <c r="F79" s="16">
        <v>3.88</v>
      </c>
      <c r="G79" s="22">
        <v>7285</v>
      </c>
      <c r="H79" s="15">
        <f>'Engagement Summary'!$C79-'Engagement Summary'!$D79</f>
        <v>285</v>
      </c>
    </row>
    <row r="80" spans="1:8" ht="14.25" customHeight="1" x14ac:dyDescent="0.3">
      <c r="A80" s="17">
        <v>45579</v>
      </c>
      <c r="B80" s="18" t="s">
        <v>9</v>
      </c>
      <c r="C80" s="19">
        <v>201</v>
      </c>
      <c r="D80" s="19">
        <v>221</v>
      </c>
      <c r="E80" s="19">
        <v>309772</v>
      </c>
      <c r="F80" s="20">
        <v>5.9</v>
      </c>
      <c r="G80" s="23">
        <v>33174</v>
      </c>
      <c r="H80" s="19">
        <f>'Engagement Summary'!$C80-'Engagement Summary'!$D80</f>
        <v>-20</v>
      </c>
    </row>
    <row r="81" spans="1:8" ht="14.25" customHeight="1" x14ac:dyDescent="0.3">
      <c r="A81" s="13">
        <v>45579</v>
      </c>
      <c r="B81" s="14" t="s">
        <v>10</v>
      </c>
      <c r="C81" s="15">
        <v>414</v>
      </c>
      <c r="D81" s="15">
        <v>47</v>
      </c>
      <c r="E81" s="15">
        <v>199178</v>
      </c>
      <c r="F81" s="16">
        <v>1.53</v>
      </c>
      <c r="G81" s="22">
        <v>6742</v>
      </c>
      <c r="H81" s="15">
        <f>'Engagement Summary'!$C81-'Engagement Summary'!$D81</f>
        <v>367</v>
      </c>
    </row>
    <row r="82" spans="1:8" ht="14.25" customHeight="1" x14ac:dyDescent="0.3">
      <c r="A82" s="17">
        <v>45586</v>
      </c>
      <c r="B82" s="18" t="s">
        <v>7</v>
      </c>
      <c r="C82" s="19">
        <v>703</v>
      </c>
      <c r="D82" s="19">
        <v>441</v>
      </c>
      <c r="E82" s="19">
        <v>357089</v>
      </c>
      <c r="F82" s="20">
        <v>6.5</v>
      </c>
      <c r="G82" s="23">
        <v>32478</v>
      </c>
      <c r="H82" s="19">
        <f>'Engagement Summary'!$C82-'Engagement Summary'!$D82</f>
        <v>262</v>
      </c>
    </row>
    <row r="83" spans="1:8" ht="14.25" customHeight="1" x14ac:dyDescent="0.3">
      <c r="A83" s="13">
        <v>45586</v>
      </c>
      <c r="B83" s="14" t="s">
        <v>8</v>
      </c>
      <c r="C83" s="15">
        <v>508</v>
      </c>
      <c r="D83" s="15">
        <v>69</v>
      </c>
      <c r="E83" s="15">
        <v>23492</v>
      </c>
      <c r="F83" s="16">
        <v>3.16</v>
      </c>
      <c r="G83" s="22">
        <v>42824</v>
      </c>
      <c r="H83" s="15">
        <f>'Engagement Summary'!$C83-'Engagement Summary'!$D83</f>
        <v>439</v>
      </c>
    </row>
    <row r="84" spans="1:8" ht="14.25" customHeight="1" x14ac:dyDescent="0.3">
      <c r="A84" s="17">
        <v>45586</v>
      </c>
      <c r="B84" s="18" t="s">
        <v>9</v>
      </c>
      <c r="C84" s="19">
        <v>697</v>
      </c>
      <c r="D84" s="19">
        <v>61</v>
      </c>
      <c r="E84" s="19">
        <v>258287</v>
      </c>
      <c r="F84" s="20">
        <v>8.25</v>
      </c>
      <c r="G84" s="23">
        <v>21208</v>
      </c>
      <c r="H84" s="19">
        <f>'Engagement Summary'!$C84-'Engagement Summary'!$D84</f>
        <v>636</v>
      </c>
    </row>
    <row r="85" spans="1:8" ht="14.25" customHeight="1" x14ac:dyDescent="0.3">
      <c r="A85" s="13">
        <v>45586</v>
      </c>
      <c r="B85" s="14" t="s">
        <v>10</v>
      </c>
      <c r="C85" s="15">
        <v>1707</v>
      </c>
      <c r="D85" s="15">
        <v>223</v>
      </c>
      <c r="E85" s="15">
        <v>256910</v>
      </c>
      <c r="F85" s="16">
        <v>5.41</v>
      </c>
      <c r="G85" s="22">
        <v>44321</v>
      </c>
      <c r="H85" s="15">
        <f>'Engagement Summary'!$C85-'Engagement Summary'!$D85</f>
        <v>1484</v>
      </c>
    </row>
    <row r="86" spans="1:8" ht="14.25" customHeight="1" x14ac:dyDescent="0.3">
      <c r="A86" s="17">
        <v>45593</v>
      </c>
      <c r="B86" s="18" t="s">
        <v>7</v>
      </c>
      <c r="C86" s="19">
        <v>642</v>
      </c>
      <c r="D86" s="19">
        <v>66</v>
      </c>
      <c r="E86" s="19">
        <v>346522</v>
      </c>
      <c r="F86" s="20">
        <v>5.85</v>
      </c>
      <c r="G86" s="23">
        <v>13116</v>
      </c>
      <c r="H86" s="19">
        <f>'Engagement Summary'!$C86-'Engagement Summary'!$D86</f>
        <v>576</v>
      </c>
    </row>
    <row r="87" spans="1:8" ht="14.25" customHeight="1" x14ac:dyDescent="0.3">
      <c r="A87" s="13">
        <v>45593</v>
      </c>
      <c r="B87" s="14" t="s">
        <v>8</v>
      </c>
      <c r="C87" s="15">
        <v>859</v>
      </c>
      <c r="D87" s="15">
        <v>473</v>
      </c>
      <c r="E87" s="15">
        <v>209987</v>
      </c>
      <c r="F87" s="16">
        <v>4.46</v>
      </c>
      <c r="G87" s="22">
        <v>30214</v>
      </c>
      <c r="H87" s="15">
        <f>'Engagement Summary'!$C87-'Engagement Summary'!$D87</f>
        <v>386</v>
      </c>
    </row>
    <row r="88" spans="1:8" ht="14.25" customHeight="1" x14ac:dyDescent="0.3">
      <c r="A88" s="17">
        <v>45593</v>
      </c>
      <c r="B88" s="18" t="s">
        <v>9</v>
      </c>
      <c r="C88" s="19">
        <v>191</v>
      </c>
      <c r="D88" s="19">
        <v>154</v>
      </c>
      <c r="E88" s="19">
        <v>240550</v>
      </c>
      <c r="F88" s="20">
        <v>5.22</v>
      </c>
      <c r="G88" s="23">
        <v>15827</v>
      </c>
      <c r="H88" s="19">
        <f>'Engagement Summary'!$C88-'Engagement Summary'!$D88</f>
        <v>37</v>
      </c>
    </row>
    <row r="89" spans="1:8" ht="14.25" customHeight="1" x14ac:dyDescent="0.3">
      <c r="A89" s="13">
        <v>45593</v>
      </c>
      <c r="B89" s="14" t="s">
        <v>10</v>
      </c>
      <c r="C89" s="15">
        <v>1814</v>
      </c>
      <c r="D89" s="15">
        <v>157</v>
      </c>
      <c r="E89" s="15">
        <v>305827</v>
      </c>
      <c r="F89" s="16">
        <v>1.99</v>
      </c>
      <c r="G89" s="22">
        <v>46643</v>
      </c>
      <c r="H89" s="15">
        <f>'Engagement Summary'!$C89-'Engagement Summary'!$D89</f>
        <v>1657</v>
      </c>
    </row>
    <row r="90" spans="1:8" ht="14.25" customHeight="1" x14ac:dyDescent="0.3">
      <c r="A90" s="17">
        <v>45600</v>
      </c>
      <c r="B90" s="18" t="s">
        <v>7</v>
      </c>
      <c r="C90" s="19">
        <v>1466</v>
      </c>
      <c r="D90" s="19">
        <v>69</v>
      </c>
      <c r="E90" s="19">
        <v>54935</v>
      </c>
      <c r="F90" s="20">
        <v>6.85</v>
      </c>
      <c r="G90" s="23">
        <v>36484</v>
      </c>
      <c r="H90" s="19">
        <f>'Engagement Summary'!$C90-'Engagement Summary'!$D90</f>
        <v>1397</v>
      </c>
    </row>
    <row r="91" spans="1:8" ht="14.25" customHeight="1" x14ac:dyDescent="0.3">
      <c r="A91" s="13">
        <v>45600</v>
      </c>
      <c r="B91" s="14" t="s">
        <v>8</v>
      </c>
      <c r="C91" s="15">
        <v>947</v>
      </c>
      <c r="D91" s="15">
        <v>407</v>
      </c>
      <c r="E91" s="15">
        <v>319186</v>
      </c>
      <c r="F91" s="16">
        <v>3.32</v>
      </c>
      <c r="G91" s="22">
        <v>4996</v>
      </c>
      <c r="H91" s="15">
        <f>'Engagement Summary'!$C91-'Engagement Summary'!$D91</f>
        <v>540</v>
      </c>
    </row>
    <row r="92" spans="1:8" ht="14.25" customHeight="1" x14ac:dyDescent="0.3">
      <c r="A92" s="17">
        <v>45600</v>
      </c>
      <c r="B92" s="18" t="s">
        <v>9</v>
      </c>
      <c r="C92" s="19">
        <v>1821</v>
      </c>
      <c r="D92" s="19">
        <v>218</v>
      </c>
      <c r="E92" s="19">
        <v>439080</v>
      </c>
      <c r="F92" s="20">
        <v>5.68</v>
      </c>
      <c r="G92" s="23">
        <v>36095</v>
      </c>
      <c r="H92" s="19">
        <f>'Engagement Summary'!$C92-'Engagement Summary'!$D92</f>
        <v>1603</v>
      </c>
    </row>
    <row r="93" spans="1:8" ht="14.25" customHeight="1" x14ac:dyDescent="0.3">
      <c r="A93" s="13">
        <v>45600</v>
      </c>
      <c r="B93" s="14" t="s">
        <v>10</v>
      </c>
      <c r="C93" s="15">
        <v>1507</v>
      </c>
      <c r="D93" s="15">
        <v>463</v>
      </c>
      <c r="E93" s="15">
        <v>258944</v>
      </c>
      <c r="F93" s="16">
        <v>6.08</v>
      </c>
      <c r="G93" s="22">
        <v>16443</v>
      </c>
      <c r="H93" s="15">
        <f>'Engagement Summary'!$C93-'Engagement Summary'!$D93</f>
        <v>1044</v>
      </c>
    </row>
    <row r="94" spans="1:8" ht="14.25" customHeight="1" x14ac:dyDescent="0.3">
      <c r="A94" s="17">
        <v>45607</v>
      </c>
      <c r="B94" s="18" t="s">
        <v>7</v>
      </c>
      <c r="C94" s="19">
        <v>1075</v>
      </c>
      <c r="D94" s="19">
        <v>173</v>
      </c>
      <c r="E94" s="19">
        <v>51395</v>
      </c>
      <c r="F94" s="20">
        <v>4.66</v>
      </c>
      <c r="G94" s="23">
        <v>47812</v>
      </c>
      <c r="H94" s="19">
        <f>'Engagement Summary'!$C94-'Engagement Summary'!$D94</f>
        <v>902</v>
      </c>
    </row>
    <row r="95" spans="1:8" ht="14.25" customHeight="1" x14ac:dyDescent="0.3">
      <c r="A95" s="13">
        <v>45607</v>
      </c>
      <c r="B95" s="14" t="s">
        <v>8</v>
      </c>
      <c r="C95" s="15">
        <v>171</v>
      </c>
      <c r="D95" s="15">
        <v>277</v>
      </c>
      <c r="E95" s="15">
        <v>309483</v>
      </c>
      <c r="F95" s="16">
        <v>8.6999999999999993</v>
      </c>
      <c r="G95" s="22">
        <v>38452</v>
      </c>
      <c r="H95" s="15">
        <f>'Engagement Summary'!$C95-'Engagement Summary'!$D95</f>
        <v>-106</v>
      </c>
    </row>
    <row r="96" spans="1:8" ht="14.25" customHeight="1" x14ac:dyDescent="0.3">
      <c r="A96" s="17">
        <v>45607</v>
      </c>
      <c r="B96" s="18" t="s">
        <v>9</v>
      </c>
      <c r="C96" s="19">
        <v>1487</v>
      </c>
      <c r="D96" s="19">
        <v>337</v>
      </c>
      <c r="E96" s="19">
        <v>87305</v>
      </c>
      <c r="F96" s="20">
        <v>2.46</v>
      </c>
      <c r="G96" s="23">
        <v>30428</v>
      </c>
      <c r="H96" s="19">
        <f>'Engagement Summary'!$C96-'Engagement Summary'!$D96</f>
        <v>1150</v>
      </c>
    </row>
    <row r="97" spans="1:8" ht="14.25" customHeight="1" x14ac:dyDescent="0.3">
      <c r="A97" s="13">
        <v>45607</v>
      </c>
      <c r="B97" s="14" t="s">
        <v>10</v>
      </c>
      <c r="C97" s="15">
        <v>454</v>
      </c>
      <c r="D97" s="15">
        <v>105</v>
      </c>
      <c r="E97" s="15">
        <v>121091</v>
      </c>
      <c r="F97" s="16">
        <v>7.97</v>
      </c>
      <c r="G97" s="22">
        <v>9269</v>
      </c>
      <c r="H97" s="15">
        <f>'Engagement Summary'!$C97-'Engagement Summary'!$D97</f>
        <v>349</v>
      </c>
    </row>
    <row r="98" spans="1:8" ht="14.25" customHeight="1" x14ac:dyDescent="0.3">
      <c r="A98" s="17">
        <v>45614</v>
      </c>
      <c r="B98" s="18" t="s">
        <v>7</v>
      </c>
      <c r="C98" s="19">
        <v>187</v>
      </c>
      <c r="D98" s="19">
        <v>236</v>
      </c>
      <c r="E98" s="19">
        <v>51087</v>
      </c>
      <c r="F98" s="20">
        <v>9.41</v>
      </c>
      <c r="G98" s="23">
        <v>29533</v>
      </c>
      <c r="H98" s="19">
        <f>'Engagement Summary'!$C98-'Engagement Summary'!$D98</f>
        <v>-49</v>
      </c>
    </row>
    <row r="99" spans="1:8" ht="14.25" customHeight="1" x14ac:dyDescent="0.3">
      <c r="A99" s="13">
        <v>45614</v>
      </c>
      <c r="B99" s="14" t="s">
        <v>8</v>
      </c>
      <c r="C99" s="15">
        <v>513</v>
      </c>
      <c r="D99" s="15">
        <v>441</v>
      </c>
      <c r="E99" s="15">
        <v>338847</v>
      </c>
      <c r="F99" s="16">
        <v>2.68</v>
      </c>
      <c r="G99" s="22">
        <v>39997</v>
      </c>
      <c r="H99" s="15">
        <f>'Engagement Summary'!$C99-'Engagement Summary'!$D99</f>
        <v>72</v>
      </c>
    </row>
    <row r="100" spans="1:8" ht="14.25" customHeight="1" x14ac:dyDescent="0.3">
      <c r="A100" s="17">
        <v>45614</v>
      </c>
      <c r="B100" s="18" t="s">
        <v>9</v>
      </c>
      <c r="C100" s="19">
        <v>628</v>
      </c>
      <c r="D100" s="19">
        <v>183</v>
      </c>
      <c r="E100" s="19">
        <v>487523</v>
      </c>
      <c r="F100" s="20">
        <v>7.32</v>
      </c>
      <c r="G100" s="23">
        <v>5391</v>
      </c>
      <c r="H100" s="19">
        <f>'Engagement Summary'!$C100-'Engagement Summary'!$D100</f>
        <v>445</v>
      </c>
    </row>
    <row r="101" spans="1:8" ht="14.25" customHeight="1" x14ac:dyDescent="0.3">
      <c r="A101" s="13">
        <v>45614</v>
      </c>
      <c r="B101" s="14" t="s">
        <v>10</v>
      </c>
      <c r="C101" s="15">
        <v>278</v>
      </c>
      <c r="D101" s="15">
        <v>218</v>
      </c>
      <c r="E101" s="15">
        <v>301695</v>
      </c>
      <c r="F101" s="16">
        <v>4.68</v>
      </c>
      <c r="G101" s="22">
        <v>22373</v>
      </c>
      <c r="H101" s="15">
        <f>'Engagement Summary'!$C101-'Engagement Summary'!$D101</f>
        <v>60</v>
      </c>
    </row>
    <row r="102" spans="1:8" ht="14.25" customHeight="1" x14ac:dyDescent="0.3">
      <c r="A102" s="17">
        <v>45621</v>
      </c>
      <c r="B102" s="18" t="s">
        <v>7</v>
      </c>
      <c r="C102" s="19">
        <v>1854</v>
      </c>
      <c r="D102" s="19">
        <v>161</v>
      </c>
      <c r="E102" s="19">
        <v>282466</v>
      </c>
      <c r="F102" s="20">
        <v>5.17</v>
      </c>
      <c r="G102" s="23">
        <v>1810</v>
      </c>
      <c r="H102" s="19">
        <f>'Engagement Summary'!$C102-'Engagement Summary'!$D102</f>
        <v>1693</v>
      </c>
    </row>
    <row r="103" spans="1:8" ht="14.25" customHeight="1" x14ac:dyDescent="0.3">
      <c r="A103" s="13">
        <v>45621</v>
      </c>
      <c r="B103" s="14" t="s">
        <v>8</v>
      </c>
      <c r="C103" s="15">
        <v>1710</v>
      </c>
      <c r="D103" s="15">
        <v>378</v>
      </c>
      <c r="E103" s="15">
        <v>336661</v>
      </c>
      <c r="F103" s="16">
        <v>6.2</v>
      </c>
      <c r="G103" s="22">
        <v>28498</v>
      </c>
      <c r="H103" s="15">
        <f>'Engagement Summary'!$C103-'Engagement Summary'!$D103</f>
        <v>1332</v>
      </c>
    </row>
    <row r="104" spans="1:8" ht="14.25" customHeight="1" x14ac:dyDescent="0.3">
      <c r="A104" s="17">
        <v>45621</v>
      </c>
      <c r="B104" s="18" t="s">
        <v>9</v>
      </c>
      <c r="C104" s="19">
        <v>330</v>
      </c>
      <c r="D104" s="19">
        <v>232</v>
      </c>
      <c r="E104" s="19">
        <v>88455</v>
      </c>
      <c r="F104" s="20">
        <v>2.69</v>
      </c>
      <c r="G104" s="23">
        <v>39530</v>
      </c>
      <c r="H104" s="19">
        <f>'Engagement Summary'!$C104-'Engagement Summary'!$D104</f>
        <v>98</v>
      </c>
    </row>
    <row r="105" spans="1:8" ht="14.25" customHeight="1" x14ac:dyDescent="0.3">
      <c r="A105" s="13">
        <v>45621</v>
      </c>
      <c r="B105" s="14" t="s">
        <v>10</v>
      </c>
      <c r="C105" s="15">
        <v>1293</v>
      </c>
      <c r="D105" s="15">
        <v>408</v>
      </c>
      <c r="E105" s="15">
        <v>62535</v>
      </c>
      <c r="F105" s="16">
        <v>8.9</v>
      </c>
      <c r="G105" s="22">
        <v>37876</v>
      </c>
      <c r="H105" s="15">
        <f>'Engagement Summary'!$C105-'Engagement Summary'!$D105</f>
        <v>885</v>
      </c>
    </row>
    <row r="106" spans="1:8" ht="14.25" customHeight="1" x14ac:dyDescent="0.3">
      <c r="A106" s="17">
        <v>45628</v>
      </c>
      <c r="B106" s="18" t="s">
        <v>7</v>
      </c>
      <c r="C106" s="19">
        <v>1696</v>
      </c>
      <c r="D106" s="19">
        <v>71</v>
      </c>
      <c r="E106" s="19">
        <v>421957</v>
      </c>
      <c r="F106" s="20">
        <v>3.79</v>
      </c>
      <c r="G106" s="23">
        <v>36103</v>
      </c>
      <c r="H106" s="19">
        <f>'Engagement Summary'!$C106-'Engagement Summary'!$D106</f>
        <v>1625</v>
      </c>
    </row>
    <row r="107" spans="1:8" ht="14.25" customHeight="1" x14ac:dyDescent="0.3">
      <c r="A107" s="13">
        <v>45628</v>
      </c>
      <c r="B107" s="14" t="s">
        <v>8</v>
      </c>
      <c r="C107" s="15">
        <v>1902</v>
      </c>
      <c r="D107" s="15">
        <v>196</v>
      </c>
      <c r="E107" s="15">
        <v>470269</v>
      </c>
      <c r="F107" s="16">
        <v>4.79</v>
      </c>
      <c r="G107" s="22">
        <v>26103</v>
      </c>
      <c r="H107" s="15">
        <f>'Engagement Summary'!$C107-'Engagement Summary'!$D107</f>
        <v>1706</v>
      </c>
    </row>
    <row r="108" spans="1:8" ht="14.25" customHeight="1" x14ac:dyDescent="0.3">
      <c r="A108" s="17">
        <v>45628</v>
      </c>
      <c r="B108" s="18" t="s">
        <v>9</v>
      </c>
      <c r="C108" s="19">
        <v>1441</v>
      </c>
      <c r="D108" s="19">
        <v>268</v>
      </c>
      <c r="E108" s="19">
        <v>309904</v>
      </c>
      <c r="F108" s="20">
        <v>6.37</v>
      </c>
      <c r="G108" s="23">
        <v>3455</v>
      </c>
      <c r="H108" s="19">
        <f>'Engagement Summary'!$C108-'Engagement Summary'!$D108</f>
        <v>1173</v>
      </c>
    </row>
    <row r="109" spans="1:8" ht="14.25" customHeight="1" x14ac:dyDescent="0.3">
      <c r="A109" s="13">
        <v>45628</v>
      </c>
      <c r="B109" s="14" t="s">
        <v>10</v>
      </c>
      <c r="C109" s="15">
        <v>452</v>
      </c>
      <c r="D109" s="15">
        <v>161</v>
      </c>
      <c r="E109" s="15">
        <v>221274</v>
      </c>
      <c r="F109" s="16">
        <v>2.65</v>
      </c>
      <c r="G109" s="22">
        <v>40888</v>
      </c>
      <c r="H109" s="15">
        <f>'Engagement Summary'!$C109-'Engagement Summary'!$D109</f>
        <v>291</v>
      </c>
    </row>
    <row r="110" spans="1:8" ht="14.25" customHeight="1" x14ac:dyDescent="0.3">
      <c r="A110" s="17">
        <v>45635</v>
      </c>
      <c r="B110" s="18" t="s">
        <v>7</v>
      </c>
      <c r="C110" s="19">
        <v>1494</v>
      </c>
      <c r="D110" s="19">
        <v>375</v>
      </c>
      <c r="E110" s="19">
        <v>220616</v>
      </c>
      <c r="F110" s="20">
        <v>1.81</v>
      </c>
      <c r="G110" s="23">
        <v>22724</v>
      </c>
      <c r="H110" s="19">
        <f>'Engagement Summary'!$C110-'Engagement Summary'!$D110</f>
        <v>1119</v>
      </c>
    </row>
    <row r="111" spans="1:8" ht="14.25" customHeight="1" x14ac:dyDescent="0.3">
      <c r="A111" s="13">
        <v>45635</v>
      </c>
      <c r="B111" s="14" t="s">
        <v>8</v>
      </c>
      <c r="C111" s="15">
        <v>1514</v>
      </c>
      <c r="D111" s="15">
        <v>141</v>
      </c>
      <c r="E111" s="15">
        <v>35842</v>
      </c>
      <c r="F111" s="16">
        <v>7.47</v>
      </c>
      <c r="G111" s="22">
        <v>18601</v>
      </c>
      <c r="H111" s="15">
        <f>'Engagement Summary'!$C111-'Engagement Summary'!$D111</f>
        <v>1373</v>
      </c>
    </row>
    <row r="112" spans="1:8" ht="14.25" customHeight="1" x14ac:dyDescent="0.3">
      <c r="A112" s="17">
        <v>45635</v>
      </c>
      <c r="B112" s="18" t="s">
        <v>9</v>
      </c>
      <c r="C112" s="19">
        <v>1937</v>
      </c>
      <c r="D112" s="19">
        <v>210</v>
      </c>
      <c r="E112" s="19">
        <v>20607</v>
      </c>
      <c r="F112" s="20">
        <v>4.2</v>
      </c>
      <c r="G112" s="23">
        <v>20861</v>
      </c>
      <c r="H112" s="19">
        <f>'Engagement Summary'!$C112-'Engagement Summary'!$D112</f>
        <v>1727</v>
      </c>
    </row>
    <row r="113" spans="1:8" ht="14.25" customHeight="1" x14ac:dyDescent="0.3">
      <c r="A113" s="13">
        <v>45635</v>
      </c>
      <c r="B113" s="14" t="s">
        <v>10</v>
      </c>
      <c r="C113" s="15">
        <v>736</v>
      </c>
      <c r="D113" s="15">
        <v>163</v>
      </c>
      <c r="E113" s="15">
        <v>451894</v>
      </c>
      <c r="F113" s="16">
        <v>5.43</v>
      </c>
      <c r="G113" s="22">
        <v>46625</v>
      </c>
      <c r="H113" s="15">
        <f>'Engagement Summary'!$C113-'Engagement Summary'!$D113</f>
        <v>573</v>
      </c>
    </row>
    <row r="114" spans="1:8" ht="14.25" customHeight="1" x14ac:dyDescent="0.3">
      <c r="A114" s="17">
        <v>45642</v>
      </c>
      <c r="B114" s="18" t="s">
        <v>7</v>
      </c>
      <c r="C114" s="19">
        <v>1502</v>
      </c>
      <c r="D114" s="19">
        <v>70</v>
      </c>
      <c r="E114" s="19">
        <v>465553</v>
      </c>
      <c r="F114" s="20">
        <v>3.32</v>
      </c>
      <c r="G114" s="23">
        <v>20692</v>
      </c>
      <c r="H114" s="19">
        <f>'Engagement Summary'!$C114-'Engagement Summary'!$D114</f>
        <v>1432</v>
      </c>
    </row>
    <row r="115" spans="1:8" ht="14.25" customHeight="1" x14ac:dyDescent="0.3">
      <c r="A115" s="13">
        <v>45642</v>
      </c>
      <c r="B115" s="14" t="s">
        <v>8</v>
      </c>
      <c r="C115" s="15">
        <v>1623</v>
      </c>
      <c r="D115" s="15">
        <v>246</v>
      </c>
      <c r="E115" s="15">
        <v>415815</v>
      </c>
      <c r="F115" s="16">
        <v>8.11</v>
      </c>
      <c r="G115" s="22">
        <v>18656</v>
      </c>
      <c r="H115" s="15">
        <f>'Engagement Summary'!$C115-'Engagement Summary'!$D115</f>
        <v>1377</v>
      </c>
    </row>
    <row r="116" spans="1:8" ht="14.25" customHeight="1" x14ac:dyDescent="0.3">
      <c r="A116" s="17">
        <v>45642</v>
      </c>
      <c r="B116" s="18" t="s">
        <v>9</v>
      </c>
      <c r="C116" s="19">
        <v>1592</v>
      </c>
      <c r="D116" s="19">
        <v>233</v>
      </c>
      <c r="E116" s="19">
        <v>327183</v>
      </c>
      <c r="F116" s="20">
        <v>6.66</v>
      </c>
      <c r="G116" s="23">
        <v>13316</v>
      </c>
      <c r="H116" s="19">
        <f>'Engagement Summary'!$C116-'Engagement Summary'!$D116</f>
        <v>1359</v>
      </c>
    </row>
    <row r="117" spans="1:8" ht="14.25" customHeight="1" x14ac:dyDescent="0.3">
      <c r="A117" s="13">
        <v>45642</v>
      </c>
      <c r="B117" s="14" t="s">
        <v>10</v>
      </c>
      <c r="C117" s="15">
        <v>1004</v>
      </c>
      <c r="D117" s="15">
        <v>128</v>
      </c>
      <c r="E117" s="15">
        <v>488901</v>
      </c>
      <c r="F117" s="16">
        <v>8.09</v>
      </c>
      <c r="G117" s="22">
        <v>49558</v>
      </c>
      <c r="H117" s="15">
        <f>'Engagement Summary'!$C117-'Engagement Summary'!$D117</f>
        <v>876</v>
      </c>
    </row>
    <row r="118" spans="1:8" ht="14.25" customHeight="1" x14ac:dyDescent="0.3">
      <c r="A118" s="17">
        <v>45649</v>
      </c>
      <c r="B118" s="18" t="s">
        <v>7</v>
      </c>
      <c r="C118" s="19">
        <v>1092</v>
      </c>
      <c r="D118" s="19">
        <v>408</v>
      </c>
      <c r="E118" s="19">
        <v>280795</v>
      </c>
      <c r="F118" s="20">
        <v>8.44</v>
      </c>
      <c r="G118" s="23">
        <v>4683</v>
      </c>
      <c r="H118" s="19">
        <f>'Engagement Summary'!$C118-'Engagement Summary'!$D118</f>
        <v>684</v>
      </c>
    </row>
    <row r="119" spans="1:8" ht="14.25" customHeight="1" x14ac:dyDescent="0.3">
      <c r="A119" s="13">
        <v>45649</v>
      </c>
      <c r="B119" s="14" t="s">
        <v>8</v>
      </c>
      <c r="C119" s="15">
        <v>1155</v>
      </c>
      <c r="D119" s="15">
        <v>425</v>
      </c>
      <c r="E119" s="15">
        <v>93347</v>
      </c>
      <c r="F119" s="16">
        <v>2.02</v>
      </c>
      <c r="G119" s="22">
        <v>47502</v>
      </c>
      <c r="H119" s="15">
        <f>'Engagement Summary'!$C119-'Engagement Summary'!$D119</f>
        <v>730</v>
      </c>
    </row>
    <row r="120" spans="1:8" ht="14.25" customHeight="1" x14ac:dyDescent="0.3">
      <c r="A120" s="17">
        <v>45649</v>
      </c>
      <c r="B120" s="18" t="s">
        <v>9</v>
      </c>
      <c r="C120" s="19">
        <v>1137</v>
      </c>
      <c r="D120" s="19">
        <v>226</v>
      </c>
      <c r="E120" s="19">
        <v>81119</v>
      </c>
      <c r="F120" s="20">
        <v>7.74</v>
      </c>
      <c r="G120" s="23">
        <v>35359</v>
      </c>
      <c r="H120" s="19">
        <f>'Engagement Summary'!$C120-'Engagement Summary'!$D120</f>
        <v>911</v>
      </c>
    </row>
    <row r="121" spans="1:8" ht="14.25" customHeight="1" x14ac:dyDescent="0.3">
      <c r="A121" s="13">
        <v>45649</v>
      </c>
      <c r="B121" s="14" t="s">
        <v>10</v>
      </c>
      <c r="C121" s="15">
        <v>1900</v>
      </c>
      <c r="D121" s="15">
        <v>311</v>
      </c>
      <c r="E121" s="15">
        <v>25177</v>
      </c>
      <c r="F121" s="16">
        <v>2.89</v>
      </c>
      <c r="G121" s="22">
        <v>14154</v>
      </c>
      <c r="H121" s="15">
        <f>'Engagement Summary'!$C121-'Engagement Summary'!$D121</f>
        <v>1589</v>
      </c>
    </row>
    <row r="122" spans="1:8" ht="14.25" customHeight="1" x14ac:dyDescent="0.3">
      <c r="A122" s="17">
        <v>45656</v>
      </c>
      <c r="B122" s="18" t="s">
        <v>7</v>
      </c>
      <c r="C122" s="19">
        <v>1814</v>
      </c>
      <c r="D122" s="19">
        <v>49</v>
      </c>
      <c r="E122" s="19">
        <v>140804</v>
      </c>
      <c r="F122" s="20">
        <v>1.76</v>
      </c>
      <c r="G122" s="23">
        <v>4313</v>
      </c>
      <c r="H122" s="19">
        <f>'Engagement Summary'!$C122-'Engagement Summary'!$D122</f>
        <v>1765</v>
      </c>
    </row>
    <row r="123" spans="1:8" ht="14.25" customHeight="1" x14ac:dyDescent="0.3">
      <c r="A123" s="13">
        <v>45656</v>
      </c>
      <c r="B123" s="14" t="s">
        <v>8</v>
      </c>
      <c r="C123" s="15">
        <v>1980</v>
      </c>
      <c r="D123" s="15">
        <v>204</v>
      </c>
      <c r="E123" s="15">
        <v>379431</v>
      </c>
      <c r="F123" s="16">
        <v>3.09</v>
      </c>
      <c r="G123" s="22">
        <v>25140</v>
      </c>
      <c r="H123" s="15">
        <f>'Engagement Summary'!$C123-'Engagement Summary'!$D123</f>
        <v>1776</v>
      </c>
    </row>
    <row r="124" spans="1:8" ht="14.25" customHeight="1" x14ac:dyDescent="0.3">
      <c r="A124" s="17">
        <v>45656</v>
      </c>
      <c r="B124" s="18" t="s">
        <v>9</v>
      </c>
      <c r="C124" s="19">
        <v>1786</v>
      </c>
      <c r="D124" s="19">
        <v>257</v>
      </c>
      <c r="E124" s="19">
        <v>274831</v>
      </c>
      <c r="F124" s="20">
        <v>4.68</v>
      </c>
      <c r="G124" s="23">
        <v>9118</v>
      </c>
      <c r="H124" s="19">
        <f>'Engagement Summary'!$C124-'Engagement Summary'!$D124</f>
        <v>1529</v>
      </c>
    </row>
    <row r="125" spans="1:8" ht="14.25" customHeight="1" x14ac:dyDescent="0.3">
      <c r="A125" s="13">
        <v>45656</v>
      </c>
      <c r="B125" s="14" t="s">
        <v>10</v>
      </c>
      <c r="C125" s="15">
        <v>1495</v>
      </c>
      <c r="D125" s="15">
        <v>35</v>
      </c>
      <c r="E125" s="15">
        <v>136845</v>
      </c>
      <c r="F125" s="16">
        <v>4.4800000000000004</v>
      </c>
      <c r="G125" s="22">
        <v>39931</v>
      </c>
      <c r="H125" s="15">
        <f>'Engagement Summary'!$C125-'Engagement Summary'!$D125</f>
        <v>1460</v>
      </c>
    </row>
    <row r="126" spans="1:8" ht="14.25" customHeight="1" x14ac:dyDescent="0.3">
      <c r="A126" s="17">
        <v>45663</v>
      </c>
      <c r="B126" s="18" t="s">
        <v>7</v>
      </c>
      <c r="C126" s="19">
        <v>1013</v>
      </c>
      <c r="D126" s="19">
        <v>110</v>
      </c>
      <c r="E126" s="19">
        <v>466382</v>
      </c>
      <c r="F126" s="20">
        <v>5.3</v>
      </c>
      <c r="G126" s="23">
        <v>37132</v>
      </c>
      <c r="H126" s="19">
        <f>'Engagement Summary'!$C126-'Engagement Summary'!$D126</f>
        <v>903</v>
      </c>
    </row>
    <row r="127" spans="1:8" ht="14.25" customHeight="1" x14ac:dyDescent="0.3">
      <c r="A127" s="13">
        <v>45663</v>
      </c>
      <c r="B127" s="14" t="s">
        <v>8</v>
      </c>
      <c r="C127" s="15">
        <v>816</v>
      </c>
      <c r="D127" s="15">
        <v>196</v>
      </c>
      <c r="E127" s="15">
        <v>95728</v>
      </c>
      <c r="F127" s="16">
        <v>8.1999999999999993</v>
      </c>
      <c r="G127" s="22">
        <v>17951</v>
      </c>
      <c r="H127" s="15">
        <f>'Engagement Summary'!$C127-'Engagement Summary'!$D127</f>
        <v>620</v>
      </c>
    </row>
    <row r="128" spans="1:8" ht="14.25" customHeight="1" x14ac:dyDescent="0.3">
      <c r="A128" s="17">
        <v>45663</v>
      </c>
      <c r="B128" s="18" t="s">
        <v>9</v>
      </c>
      <c r="C128" s="19">
        <v>1633</v>
      </c>
      <c r="D128" s="19">
        <v>445</v>
      </c>
      <c r="E128" s="19">
        <v>371156</v>
      </c>
      <c r="F128" s="20">
        <v>2.2200000000000002</v>
      </c>
      <c r="G128" s="23">
        <v>2798</v>
      </c>
      <c r="H128" s="19">
        <f>'Engagement Summary'!$C128-'Engagement Summary'!$D128</f>
        <v>1188</v>
      </c>
    </row>
    <row r="129" spans="1:8" ht="14.25" customHeight="1" x14ac:dyDescent="0.3">
      <c r="A129" s="13">
        <v>45663</v>
      </c>
      <c r="B129" s="14" t="s">
        <v>10</v>
      </c>
      <c r="C129" s="15">
        <v>891</v>
      </c>
      <c r="D129" s="15">
        <v>45</v>
      </c>
      <c r="E129" s="15">
        <v>95410</v>
      </c>
      <c r="F129" s="16">
        <v>8.33</v>
      </c>
      <c r="G129" s="22">
        <v>15045</v>
      </c>
      <c r="H129" s="15">
        <f>'Engagement Summary'!$C129-'Engagement Summary'!$D129</f>
        <v>846</v>
      </c>
    </row>
    <row r="130" spans="1:8" ht="14.25" customHeight="1" x14ac:dyDescent="0.3">
      <c r="A130" s="17">
        <v>45670</v>
      </c>
      <c r="B130" s="18" t="s">
        <v>7</v>
      </c>
      <c r="C130" s="19">
        <v>1855</v>
      </c>
      <c r="D130" s="19">
        <v>133</v>
      </c>
      <c r="E130" s="19">
        <v>349413</v>
      </c>
      <c r="F130" s="20">
        <v>3.3</v>
      </c>
      <c r="G130" s="23">
        <v>14548</v>
      </c>
      <c r="H130" s="19">
        <f>'Engagement Summary'!$C130-'Engagement Summary'!$D130</f>
        <v>1722</v>
      </c>
    </row>
    <row r="131" spans="1:8" ht="14.25" customHeight="1" x14ac:dyDescent="0.3">
      <c r="A131" s="13">
        <v>45670</v>
      </c>
      <c r="B131" s="14" t="s">
        <v>8</v>
      </c>
      <c r="C131" s="15">
        <v>651</v>
      </c>
      <c r="D131" s="15">
        <v>353</v>
      </c>
      <c r="E131" s="15">
        <v>224699</v>
      </c>
      <c r="F131" s="16">
        <v>5.61</v>
      </c>
      <c r="G131" s="22">
        <v>45708</v>
      </c>
      <c r="H131" s="15">
        <f>'Engagement Summary'!$C131-'Engagement Summary'!$D131</f>
        <v>298</v>
      </c>
    </row>
    <row r="132" spans="1:8" ht="14.25" customHeight="1" x14ac:dyDescent="0.3">
      <c r="A132" s="17">
        <v>45670</v>
      </c>
      <c r="B132" s="18" t="s">
        <v>9</v>
      </c>
      <c r="C132" s="19">
        <v>118</v>
      </c>
      <c r="D132" s="19">
        <v>262</v>
      </c>
      <c r="E132" s="19">
        <v>487896</v>
      </c>
      <c r="F132" s="20">
        <v>2.56</v>
      </c>
      <c r="G132" s="23">
        <v>12350</v>
      </c>
      <c r="H132" s="19">
        <f>'Engagement Summary'!$C132-'Engagement Summary'!$D132</f>
        <v>-144</v>
      </c>
    </row>
    <row r="133" spans="1:8" ht="14.25" customHeight="1" x14ac:dyDescent="0.3">
      <c r="A133" s="13">
        <v>45670</v>
      </c>
      <c r="B133" s="14" t="s">
        <v>10</v>
      </c>
      <c r="C133" s="15">
        <v>1331</v>
      </c>
      <c r="D133" s="15">
        <v>430</v>
      </c>
      <c r="E133" s="15">
        <v>14437</v>
      </c>
      <c r="F133" s="16">
        <v>3.29</v>
      </c>
      <c r="G133" s="22">
        <v>40868</v>
      </c>
      <c r="H133" s="15">
        <f>'Engagement Summary'!$C133-'Engagement Summary'!$D133</f>
        <v>901</v>
      </c>
    </row>
    <row r="134" spans="1:8" ht="14.25" customHeight="1" x14ac:dyDescent="0.3">
      <c r="A134" s="17">
        <v>45677</v>
      </c>
      <c r="B134" s="18" t="s">
        <v>7</v>
      </c>
      <c r="C134" s="19">
        <v>1748</v>
      </c>
      <c r="D134" s="19">
        <v>176</v>
      </c>
      <c r="E134" s="19">
        <v>383681</v>
      </c>
      <c r="F134" s="20">
        <v>9.24</v>
      </c>
      <c r="G134" s="23">
        <v>43122</v>
      </c>
      <c r="H134" s="19">
        <f>'Engagement Summary'!$C134-'Engagement Summary'!$D134</f>
        <v>1572</v>
      </c>
    </row>
    <row r="135" spans="1:8" ht="14.25" customHeight="1" x14ac:dyDescent="0.3">
      <c r="A135" s="13">
        <v>45677</v>
      </c>
      <c r="B135" s="14" t="s">
        <v>8</v>
      </c>
      <c r="C135" s="15">
        <v>663</v>
      </c>
      <c r="D135" s="15">
        <v>236</v>
      </c>
      <c r="E135" s="15">
        <v>479490</v>
      </c>
      <c r="F135" s="16">
        <v>4.51</v>
      </c>
      <c r="G135" s="22">
        <v>23853</v>
      </c>
      <c r="H135" s="15">
        <f>'Engagement Summary'!$C135-'Engagement Summary'!$D135</f>
        <v>427</v>
      </c>
    </row>
    <row r="136" spans="1:8" ht="14.25" customHeight="1" x14ac:dyDescent="0.3">
      <c r="A136" s="17">
        <v>45677</v>
      </c>
      <c r="B136" s="18" t="s">
        <v>9</v>
      </c>
      <c r="C136" s="19">
        <v>1040</v>
      </c>
      <c r="D136" s="19">
        <v>149</v>
      </c>
      <c r="E136" s="19">
        <v>124404</v>
      </c>
      <c r="F136" s="20">
        <v>5.23</v>
      </c>
      <c r="G136" s="23">
        <v>45380</v>
      </c>
      <c r="H136" s="19">
        <f>'Engagement Summary'!$C136-'Engagement Summary'!$D136</f>
        <v>891</v>
      </c>
    </row>
    <row r="137" spans="1:8" ht="14.25" customHeight="1" x14ac:dyDescent="0.3">
      <c r="A137" s="13">
        <v>45677</v>
      </c>
      <c r="B137" s="14" t="s">
        <v>10</v>
      </c>
      <c r="C137" s="15">
        <v>1166</v>
      </c>
      <c r="D137" s="15">
        <v>442</v>
      </c>
      <c r="E137" s="15">
        <v>336949</v>
      </c>
      <c r="F137" s="16">
        <v>4.68</v>
      </c>
      <c r="G137" s="22">
        <v>7705</v>
      </c>
      <c r="H137" s="15">
        <f>'Engagement Summary'!$C137-'Engagement Summary'!$D137</f>
        <v>724</v>
      </c>
    </row>
    <row r="138" spans="1:8" ht="14.25" customHeight="1" x14ac:dyDescent="0.3">
      <c r="A138" s="17">
        <v>45684</v>
      </c>
      <c r="B138" s="18" t="s">
        <v>7</v>
      </c>
      <c r="C138" s="19">
        <v>115</v>
      </c>
      <c r="D138" s="19">
        <v>281</v>
      </c>
      <c r="E138" s="19">
        <v>357265</v>
      </c>
      <c r="F138" s="20">
        <v>9.23</v>
      </c>
      <c r="G138" s="23">
        <v>25525</v>
      </c>
      <c r="H138" s="19">
        <f>'Engagement Summary'!$C138-'Engagement Summary'!$D138</f>
        <v>-166</v>
      </c>
    </row>
    <row r="139" spans="1:8" ht="14.25" customHeight="1" x14ac:dyDescent="0.3">
      <c r="A139" s="13">
        <v>45684</v>
      </c>
      <c r="B139" s="14" t="s">
        <v>8</v>
      </c>
      <c r="C139" s="15">
        <v>1249</v>
      </c>
      <c r="D139" s="15">
        <v>351</v>
      </c>
      <c r="E139" s="15">
        <v>321307</v>
      </c>
      <c r="F139" s="16">
        <v>6.37</v>
      </c>
      <c r="G139" s="22">
        <v>20560</v>
      </c>
      <c r="H139" s="15">
        <f>'Engagement Summary'!$C139-'Engagement Summary'!$D139</f>
        <v>898</v>
      </c>
    </row>
    <row r="140" spans="1:8" ht="14.25" customHeight="1" x14ac:dyDescent="0.3">
      <c r="A140" s="17">
        <v>45684</v>
      </c>
      <c r="B140" s="18" t="s">
        <v>9</v>
      </c>
      <c r="C140" s="19">
        <v>1501</v>
      </c>
      <c r="D140" s="19">
        <v>75</v>
      </c>
      <c r="E140" s="19">
        <v>262569</v>
      </c>
      <c r="F140" s="20">
        <v>2.0099999999999998</v>
      </c>
      <c r="G140" s="23">
        <v>19119</v>
      </c>
      <c r="H140" s="19">
        <f>'Engagement Summary'!$C140-'Engagement Summary'!$D140</f>
        <v>1426</v>
      </c>
    </row>
    <row r="141" spans="1:8" ht="14.25" customHeight="1" x14ac:dyDescent="0.3">
      <c r="A141" s="13">
        <v>45684</v>
      </c>
      <c r="B141" s="14" t="s">
        <v>10</v>
      </c>
      <c r="C141" s="15">
        <v>1411</v>
      </c>
      <c r="D141" s="15">
        <v>186</v>
      </c>
      <c r="E141" s="15">
        <v>461669</v>
      </c>
      <c r="F141" s="16">
        <v>3.72</v>
      </c>
      <c r="G141" s="22">
        <v>43999</v>
      </c>
      <c r="H141" s="15">
        <f>'Engagement Summary'!$C141-'Engagement Summary'!$D141</f>
        <v>1225</v>
      </c>
    </row>
    <row r="142" spans="1:8" ht="14.25" customHeight="1" x14ac:dyDescent="0.3">
      <c r="A142" s="17">
        <v>45691</v>
      </c>
      <c r="B142" s="18" t="s">
        <v>7</v>
      </c>
      <c r="C142" s="19">
        <v>1556</v>
      </c>
      <c r="D142" s="19">
        <v>476</v>
      </c>
      <c r="E142" s="19">
        <v>351556</v>
      </c>
      <c r="F142" s="20">
        <v>3.89</v>
      </c>
      <c r="G142" s="23">
        <v>10825</v>
      </c>
      <c r="H142" s="19">
        <f>'Engagement Summary'!$C142-'Engagement Summary'!$D142</f>
        <v>1080</v>
      </c>
    </row>
    <row r="143" spans="1:8" ht="14.25" customHeight="1" x14ac:dyDescent="0.3">
      <c r="A143" s="13">
        <v>45691</v>
      </c>
      <c r="B143" s="14" t="s">
        <v>8</v>
      </c>
      <c r="C143" s="15">
        <v>1159</v>
      </c>
      <c r="D143" s="15">
        <v>411</v>
      </c>
      <c r="E143" s="15">
        <v>135987</v>
      </c>
      <c r="F143" s="16">
        <v>8.6999999999999993</v>
      </c>
      <c r="G143" s="22">
        <v>40323</v>
      </c>
      <c r="H143" s="15">
        <f>'Engagement Summary'!$C143-'Engagement Summary'!$D143</f>
        <v>748</v>
      </c>
    </row>
    <row r="144" spans="1:8" ht="14.25" customHeight="1" x14ac:dyDescent="0.3">
      <c r="A144" s="17">
        <v>45691</v>
      </c>
      <c r="B144" s="18" t="s">
        <v>9</v>
      </c>
      <c r="C144" s="19">
        <v>927</v>
      </c>
      <c r="D144" s="19">
        <v>358</v>
      </c>
      <c r="E144" s="19">
        <v>177554</v>
      </c>
      <c r="F144" s="20">
        <v>6.95</v>
      </c>
      <c r="G144" s="23">
        <v>48270</v>
      </c>
      <c r="H144" s="19">
        <f>'Engagement Summary'!$C144-'Engagement Summary'!$D144</f>
        <v>569</v>
      </c>
    </row>
    <row r="145" spans="1:8" ht="14.25" customHeight="1" x14ac:dyDescent="0.3">
      <c r="A145" s="13">
        <v>45691</v>
      </c>
      <c r="B145" s="14" t="s">
        <v>10</v>
      </c>
      <c r="C145" s="15">
        <v>152</v>
      </c>
      <c r="D145" s="15">
        <v>355</v>
      </c>
      <c r="E145" s="15">
        <v>270766</v>
      </c>
      <c r="F145" s="16">
        <v>9.48</v>
      </c>
      <c r="G145" s="22">
        <v>18001</v>
      </c>
      <c r="H145" s="15">
        <f>'Engagement Summary'!$C145-'Engagement Summary'!$D145</f>
        <v>-203</v>
      </c>
    </row>
    <row r="146" spans="1:8" ht="14.25" customHeight="1" x14ac:dyDescent="0.3">
      <c r="A146" s="17">
        <v>45698</v>
      </c>
      <c r="B146" s="18" t="s">
        <v>7</v>
      </c>
      <c r="C146" s="19">
        <v>1957</v>
      </c>
      <c r="D146" s="19">
        <v>234</v>
      </c>
      <c r="E146" s="19">
        <v>222126</v>
      </c>
      <c r="F146" s="20">
        <v>4.6100000000000003</v>
      </c>
      <c r="G146" s="23">
        <v>3314</v>
      </c>
      <c r="H146" s="19">
        <f>'Engagement Summary'!$C146-'Engagement Summary'!$D146</f>
        <v>1723</v>
      </c>
    </row>
    <row r="147" spans="1:8" ht="14.25" customHeight="1" x14ac:dyDescent="0.3">
      <c r="A147" s="13">
        <v>45698</v>
      </c>
      <c r="B147" s="14" t="s">
        <v>8</v>
      </c>
      <c r="C147" s="15">
        <v>1294</v>
      </c>
      <c r="D147" s="15">
        <v>382</v>
      </c>
      <c r="E147" s="15">
        <v>309914</v>
      </c>
      <c r="F147" s="16">
        <v>8.0299999999999994</v>
      </c>
      <c r="G147" s="22">
        <v>23489</v>
      </c>
      <c r="H147" s="15">
        <f>'Engagement Summary'!$C147-'Engagement Summary'!$D147</f>
        <v>912</v>
      </c>
    </row>
    <row r="148" spans="1:8" ht="14.25" customHeight="1" x14ac:dyDescent="0.3">
      <c r="A148" s="17">
        <v>45698</v>
      </c>
      <c r="B148" s="18" t="s">
        <v>9</v>
      </c>
      <c r="C148" s="19">
        <v>1587</v>
      </c>
      <c r="D148" s="19">
        <v>385</v>
      </c>
      <c r="E148" s="19">
        <v>126582</v>
      </c>
      <c r="F148" s="20">
        <v>6.99</v>
      </c>
      <c r="G148" s="23">
        <v>42832</v>
      </c>
      <c r="H148" s="19">
        <f>'Engagement Summary'!$C148-'Engagement Summary'!$D148</f>
        <v>1202</v>
      </c>
    </row>
    <row r="149" spans="1:8" ht="14.25" customHeight="1" x14ac:dyDescent="0.3">
      <c r="A149" s="13">
        <v>45698</v>
      </c>
      <c r="B149" s="14" t="s">
        <v>10</v>
      </c>
      <c r="C149" s="15">
        <v>1707</v>
      </c>
      <c r="D149" s="15">
        <v>263</v>
      </c>
      <c r="E149" s="15">
        <v>485280</v>
      </c>
      <c r="F149" s="16">
        <v>9.0299999999999994</v>
      </c>
      <c r="G149" s="22">
        <v>24494</v>
      </c>
      <c r="H149" s="15">
        <f>'Engagement Summary'!$C149-'Engagement Summary'!$D149</f>
        <v>1444</v>
      </c>
    </row>
    <row r="150" spans="1:8" ht="14.25" customHeight="1" x14ac:dyDescent="0.3">
      <c r="A150" s="17">
        <v>45705</v>
      </c>
      <c r="B150" s="18" t="s">
        <v>7</v>
      </c>
      <c r="C150" s="19">
        <v>1138</v>
      </c>
      <c r="D150" s="19">
        <v>173</v>
      </c>
      <c r="E150" s="19">
        <v>453243</v>
      </c>
      <c r="F150" s="20">
        <v>2.86</v>
      </c>
      <c r="G150" s="23">
        <v>44097</v>
      </c>
      <c r="H150" s="19">
        <f>'Engagement Summary'!$C150-'Engagement Summary'!$D150</f>
        <v>965</v>
      </c>
    </row>
    <row r="151" spans="1:8" ht="14.25" customHeight="1" x14ac:dyDescent="0.3">
      <c r="A151" s="13">
        <v>45705</v>
      </c>
      <c r="B151" s="14" t="s">
        <v>8</v>
      </c>
      <c r="C151" s="15">
        <v>1895</v>
      </c>
      <c r="D151" s="15">
        <v>305</v>
      </c>
      <c r="E151" s="15">
        <v>104967</v>
      </c>
      <c r="F151" s="16">
        <v>3.85</v>
      </c>
      <c r="G151" s="22">
        <v>31853</v>
      </c>
      <c r="H151" s="15">
        <f>'Engagement Summary'!$C151-'Engagement Summary'!$D151</f>
        <v>1590</v>
      </c>
    </row>
    <row r="152" spans="1:8" ht="14.25" customHeight="1" x14ac:dyDescent="0.3">
      <c r="A152" s="17">
        <v>45705</v>
      </c>
      <c r="B152" s="18" t="s">
        <v>9</v>
      </c>
      <c r="C152" s="19">
        <v>362</v>
      </c>
      <c r="D152" s="19">
        <v>399</v>
      </c>
      <c r="E152" s="19">
        <v>145608</v>
      </c>
      <c r="F152" s="20">
        <v>7.3</v>
      </c>
      <c r="G152" s="23">
        <v>37636</v>
      </c>
      <c r="H152" s="19">
        <f>'Engagement Summary'!$C152-'Engagement Summary'!$D152</f>
        <v>-37</v>
      </c>
    </row>
    <row r="153" spans="1:8" ht="14.25" customHeight="1" x14ac:dyDescent="0.3">
      <c r="A153" s="13">
        <v>45705</v>
      </c>
      <c r="B153" s="14" t="s">
        <v>10</v>
      </c>
      <c r="C153" s="15">
        <v>1662</v>
      </c>
      <c r="D153" s="15">
        <v>487</v>
      </c>
      <c r="E153" s="15">
        <v>105980</v>
      </c>
      <c r="F153" s="16">
        <v>9.08</v>
      </c>
      <c r="G153" s="22">
        <v>22996</v>
      </c>
      <c r="H153" s="15">
        <f>'Engagement Summary'!$C153-'Engagement Summary'!$D153</f>
        <v>1175</v>
      </c>
    </row>
    <row r="154" spans="1:8" ht="14.25" customHeight="1" x14ac:dyDescent="0.3">
      <c r="A154" s="17">
        <v>45712</v>
      </c>
      <c r="B154" s="18" t="s">
        <v>7</v>
      </c>
      <c r="C154" s="19">
        <v>1440</v>
      </c>
      <c r="D154" s="19">
        <v>65</v>
      </c>
      <c r="E154" s="19">
        <v>126524</v>
      </c>
      <c r="F154" s="20">
        <v>4.34</v>
      </c>
      <c r="G154" s="23">
        <v>49772</v>
      </c>
      <c r="H154" s="19">
        <f>'Engagement Summary'!$C154-'Engagement Summary'!$D154</f>
        <v>1375</v>
      </c>
    </row>
    <row r="155" spans="1:8" ht="14.25" customHeight="1" x14ac:dyDescent="0.3">
      <c r="A155" s="13">
        <v>45712</v>
      </c>
      <c r="B155" s="14" t="s">
        <v>8</v>
      </c>
      <c r="C155" s="15">
        <v>1884</v>
      </c>
      <c r="D155" s="15">
        <v>177</v>
      </c>
      <c r="E155" s="15">
        <v>230448</v>
      </c>
      <c r="F155" s="16">
        <v>7.8</v>
      </c>
      <c r="G155" s="22">
        <v>22713</v>
      </c>
      <c r="H155" s="15">
        <f>'Engagement Summary'!$C155-'Engagement Summary'!$D155</f>
        <v>1707</v>
      </c>
    </row>
    <row r="156" spans="1:8" ht="14.25" customHeight="1" x14ac:dyDescent="0.3">
      <c r="A156" s="17">
        <v>45712</v>
      </c>
      <c r="B156" s="18" t="s">
        <v>9</v>
      </c>
      <c r="C156" s="19">
        <v>861</v>
      </c>
      <c r="D156" s="19">
        <v>153</v>
      </c>
      <c r="E156" s="19">
        <v>317007</v>
      </c>
      <c r="F156" s="20">
        <v>3.85</v>
      </c>
      <c r="G156" s="23">
        <v>8718</v>
      </c>
      <c r="H156" s="19">
        <f>'Engagement Summary'!$C156-'Engagement Summary'!$D156</f>
        <v>708</v>
      </c>
    </row>
    <row r="157" spans="1:8" ht="14.25" customHeight="1" x14ac:dyDescent="0.3">
      <c r="A157" s="13">
        <v>45712</v>
      </c>
      <c r="B157" s="14" t="s">
        <v>10</v>
      </c>
      <c r="C157" s="15">
        <v>1063</v>
      </c>
      <c r="D157" s="15">
        <v>47</v>
      </c>
      <c r="E157" s="15">
        <v>464239</v>
      </c>
      <c r="F157" s="16">
        <v>6.58</v>
      </c>
      <c r="G157" s="22">
        <v>39031</v>
      </c>
      <c r="H157" s="15">
        <f>'Engagement Summary'!$C157-'Engagement Summary'!$D157</f>
        <v>1016</v>
      </c>
    </row>
    <row r="158" spans="1:8" ht="14.25" customHeight="1" x14ac:dyDescent="0.3">
      <c r="A158" s="17">
        <v>45719</v>
      </c>
      <c r="B158" s="18" t="s">
        <v>7</v>
      </c>
      <c r="C158" s="19">
        <v>1371</v>
      </c>
      <c r="D158" s="19">
        <v>56</v>
      </c>
      <c r="E158" s="19">
        <v>257579</v>
      </c>
      <c r="F158" s="20">
        <v>8.6199999999999992</v>
      </c>
      <c r="G158" s="23">
        <v>33799</v>
      </c>
      <c r="H158" s="19">
        <f>'Engagement Summary'!$C158-'Engagement Summary'!$D158</f>
        <v>1315</v>
      </c>
    </row>
    <row r="159" spans="1:8" ht="14.25" customHeight="1" x14ac:dyDescent="0.3">
      <c r="A159" s="13">
        <v>45719</v>
      </c>
      <c r="B159" s="14" t="s">
        <v>8</v>
      </c>
      <c r="C159" s="15">
        <v>345</v>
      </c>
      <c r="D159" s="15">
        <v>464</v>
      </c>
      <c r="E159" s="15">
        <v>366881</v>
      </c>
      <c r="F159" s="16">
        <v>4.55</v>
      </c>
      <c r="G159" s="22">
        <v>20553</v>
      </c>
      <c r="H159" s="15">
        <f>'Engagement Summary'!$C159-'Engagement Summary'!$D159</f>
        <v>-119</v>
      </c>
    </row>
    <row r="160" spans="1:8" ht="14.25" customHeight="1" x14ac:dyDescent="0.3">
      <c r="A160" s="17">
        <v>45719</v>
      </c>
      <c r="B160" s="18" t="s">
        <v>9</v>
      </c>
      <c r="C160" s="19">
        <v>946</v>
      </c>
      <c r="D160" s="19">
        <v>47</v>
      </c>
      <c r="E160" s="19">
        <v>466575</v>
      </c>
      <c r="F160" s="20">
        <v>8.33</v>
      </c>
      <c r="G160" s="23">
        <v>10002</v>
      </c>
      <c r="H160" s="19">
        <f>'Engagement Summary'!$C160-'Engagement Summary'!$D160</f>
        <v>899</v>
      </c>
    </row>
    <row r="161" spans="1:8" ht="14.25" customHeight="1" x14ac:dyDescent="0.3">
      <c r="A161" s="13">
        <v>45719</v>
      </c>
      <c r="B161" s="14" t="s">
        <v>10</v>
      </c>
      <c r="C161" s="15">
        <v>510</v>
      </c>
      <c r="D161" s="15">
        <v>195</v>
      </c>
      <c r="E161" s="15">
        <v>224534</v>
      </c>
      <c r="F161" s="16">
        <v>9.4</v>
      </c>
      <c r="G161" s="22">
        <v>30987</v>
      </c>
      <c r="H161" s="15">
        <f>'Engagement Summary'!$C161-'Engagement Summary'!$D161</f>
        <v>315</v>
      </c>
    </row>
    <row r="162" spans="1:8" ht="14.25" customHeight="1" x14ac:dyDescent="0.3">
      <c r="A162" s="17">
        <v>45726</v>
      </c>
      <c r="B162" s="18" t="s">
        <v>7</v>
      </c>
      <c r="C162" s="19">
        <v>393</v>
      </c>
      <c r="D162" s="19">
        <v>181</v>
      </c>
      <c r="E162" s="19">
        <v>462142</v>
      </c>
      <c r="F162" s="20">
        <v>7.23</v>
      </c>
      <c r="G162" s="23">
        <v>6296</v>
      </c>
      <c r="H162" s="19">
        <f>'Engagement Summary'!$C162-'Engagement Summary'!$D162</f>
        <v>212</v>
      </c>
    </row>
    <row r="163" spans="1:8" ht="14.25" customHeight="1" x14ac:dyDescent="0.3">
      <c r="A163" s="13">
        <v>45726</v>
      </c>
      <c r="B163" s="14" t="s">
        <v>8</v>
      </c>
      <c r="C163" s="15">
        <v>1098</v>
      </c>
      <c r="D163" s="15">
        <v>190</v>
      </c>
      <c r="E163" s="15">
        <v>340842</v>
      </c>
      <c r="F163" s="16">
        <v>9.39</v>
      </c>
      <c r="G163" s="22">
        <v>21539</v>
      </c>
      <c r="H163" s="15">
        <f>'Engagement Summary'!$C163-'Engagement Summary'!$D163</f>
        <v>908</v>
      </c>
    </row>
    <row r="164" spans="1:8" ht="14.25" customHeight="1" x14ac:dyDescent="0.3">
      <c r="A164" s="17">
        <v>45726</v>
      </c>
      <c r="B164" s="18" t="s">
        <v>9</v>
      </c>
      <c r="C164" s="19">
        <v>1399</v>
      </c>
      <c r="D164" s="19">
        <v>49</v>
      </c>
      <c r="E164" s="19">
        <v>12471</v>
      </c>
      <c r="F164" s="20">
        <v>5.12</v>
      </c>
      <c r="G164" s="23">
        <v>14722</v>
      </c>
      <c r="H164" s="19">
        <f>'Engagement Summary'!$C164-'Engagement Summary'!$D164</f>
        <v>1350</v>
      </c>
    </row>
    <row r="165" spans="1:8" ht="14.25" customHeight="1" x14ac:dyDescent="0.3">
      <c r="A165" s="13">
        <v>45726</v>
      </c>
      <c r="B165" s="14" t="s">
        <v>10</v>
      </c>
      <c r="C165" s="15">
        <v>1658</v>
      </c>
      <c r="D165" s="15">
        <v>416</v>
      </c>
      <c r="E165" s="15">
        <v>98397</v>
      </c>
      <c r="F165" s="16">
        <v>6.11</v>
      </c>
      <c r="G165" s="22">
        <v>11383</v>
      </c>
      <c r="H165" s="15">
        <f>'Engagement Summary'!$C165-'Engagement Summary'!$D165</f>
        <v>1242</v>
      </c>
    </row>
    <row r="166" spans="1:8" ht="14.25" customHeight="1" x14ac:dyDescent="0.3">
      <c r="A166" s="17">
        <v>45733</v>
      </c>
      <c r="B166" s="18" t="s">
        <v>7</v>
      </c>
      <c r="C166" s="19">
        <v>1102</v>
      </c>
      <c r="D166" s="19">
        <v>422</v>
      </c>
      <c r="E166" s="19">
        <v>410330</v>
      </c>
      <c r="F166" s="20">
        <v>7.74</v>
      </c>
      <c r="G166" s="23">
        <v>9480</v>
      </c>
      <c r="H166" s="19">
        <f>'Engagement Summary'!$C166-'Engagement Summary'!$D166</f>
        <v>680</v>
      </c>
    </row>
    <row r="167" spans="1:8" ht="14.25" customHeight="1" x14ac:dyDescent="0.3">
      <c r="A167" s="13">
        <v>45733</v>
      </c>
      <c r="B167" s="14" t="s">
        <v>8</v>
      </c>
      <c r="C167" s="15">
        <v>1358</v>
      </c>
      <c r="D167" s="15">
        <v>242</v>
      </c>
      <c r="E167" s="15">
        <v>342129</v>
      </c>
      <c r="F167" s="16">
        <v>4.9400000000000004</v>
      </c>
      <c r="G167" s="22">
        <v>29116</v>
      </c>
      <c r="H167" s="15">
        <f>'Engagement Summary'!$C167-'Engagement Summary'!$D167</f>
        <v>1116</v>
      </c>
    </row>
    <row r="168" spans="1:8" ht="14.25" customHeight="1" x14ac:dyDescent="0.3">
      <c r="A168" s="17">
        <v>45733</v>
      </c>
      <c r="B168" s="18" t="s">
        <v>9</v>
      </c>
      <c r="C168" s="19">
        <v>1077</v>
      </c>
      <c r="D168" s="19">
        <v>216</v>
      </c>
      <c r="E168" s="19">
        <v>12447</v>
      </c>
      <c r="F168" s="20">
        <v>1.8</v>
      </c>
      <c r="G168" s="23">
        <v>14068</v>
      </c>
      <c r="H168" s="19">
        <f>'Engagement Summary'!$C168-'Engagement Summary'!$D168</f>
        <v>861</v>
      </c>
    </row>
    <row r="169" spans="1:8" ht="14.25" customHeight="1" x14ac:dyDescent="0.3">
      <c r="A169" s="13">
        <v>45733</v>
      </c>
      <c r="B169" s="14" t="s">
        <v>10</v>
      </c>
      <c r="C169" s="15">
        <v>1596</v>
      </c>
      <c r="D169" s="15">
        <v>211</v>
      </c>
      <c r="E169" s="15">
        <v>17380</v>
      </c>
      <c r="F169" s="16">
        <v>8.64</v>
      </c>
      <c r="G169" s="22">
        <v>35801</v>
      </c>
      <c r="H169" s="15">
        <f>'Engagement Summary'!$C169-'Engagement Summary'!$D169</f>
        <v>1385</v>
      </c>
    </row>
    <row r="170" spans="1:8" ht="14.25" customHeight="1" x14ac:dyDescent="0.3">
      <c r="A170" s="17">
        <v>45740</v>
      </c>
      <c r="B170" s="18" t="s">
        <v>7</v>
      </c>
      <c r="C170" s="19">
        <v>490</v>
      </c>
      <c r="D170" s="19">
        <v>29</v>
      </c>
      <c r="E170" s="19">
        <v>364810</v>
      </c>
      <c r="F170" s="20">
        <v>1.53</v>
      </c>
      <c r="G170" s="23">
        <v>49077</v>
      </c>
      <c r="H170" s="19">
        <f>'Engagement Summary'!$C170-'Engagement Summary'!$D170</f>
        <v>461</v>
      </c>
    </row>
    <row r="171" spans="1:8" ht="14.25" customHeight="1" x14ac:dyDescent="0.3">
      <c r="A171" s="13">
        <v>45740</v>
      </c>
      <c r="B171" s="14" t="s">
        <v>8</v>
      </c>
      <c r="C171" s="15">
        <v>609</v>
      </c>
      <c r="D171" s="15">
        <v>135</v>
      </c>
      <c r="E171" s="15">
        <v>373606</v>
      </c>
      <c r="F171" s="16">
        <v>8.52</v>
      </c>
      <c r="G171" s="22">
        <v>21453</v>
      </c>
      <c r="H171" s="15">
        <f>'Engagement Summary'!$C171-'Engagement Summary'!$D171</f>
        <v>474</v>
      </c>
    </row>
    <row r="172" spans="1:8" ht="14.25" customHeight="1" x14ac:dyDescent="0.3">
      <c r="A172" s="17">
        <v>45740</v>
      </c>
      <c r="B172" s="18" t="s">
        <v>9</v>
      </c>
      <c r="C172" s="19">
        <v>364</v>
      </c>
      <c r="D172" s="19">
        <v>72</v>
      </c>
      <c r="E172" s="19">
        <v>211090</v>
      </c>
      <c r="F172" s="20">
        <v>5.53</v>
      </c>
      <c r="G172" s="23">
        <v>21061</v>
      </c>
      <c r="H172" s="19">
        <f>'Engagement Summary'!$C172-'Engagement Summary'!$D172</f>
        <v>292</v>
      </c>
    </row>
    <row r="173" spans="1:8" ht="14.25" customHeight="1" x14ac:dyDescent="0.3">
      <c r="A173" s="13">
        <v>45740</v>
      </c>
      <c r="B173" s="14" t="s">
        <v>10</v>
      </c>
      <c r="C173" s="15">
        <v>442</v>
      </c>
      <c r="D173" s="15">
        <v>53</v>
      </c>
      <c r="E173" s="15">
        <v>441931</v>
      </c>
      <c r="F173" s="16">
        <v>1.87</v>
      </c>
      <c r="G173" s="22">
        <v>20059</v>
      </c>
      <c r="H173" s="15">
        <f>'Engagement Summary'!$C173-'Engagement Summary'!$D173</f>
        <v>389</v>
      </c>
    </row>
    <row r="174" spans="1:8" ht="14.25" customHeight="1" x14ac:dyDescent="0.3">
      <c r="A174" s="17">
        <v>45747</v>
      </c>
      <c r="B174" s="18" t="s">
        <v>7</v>
      </c>
      <c r="C174" s="19">
        <v>1033</v>
      </c>
      <c r="D174" s="19">
        <v>392</v>
      </c>
      <c r="E174" s="19">
        <v>282780</v>
      </c>
      <c r="F174" s="20">
        <v>6.27</v>
      </c>
      <c r="G174" s="23">
        <v>23140</v>
      </c>
      <c r="H174" s="19">
        <f>'Engagement Summary'!$C174-'Engagement Summary'!$D174</f>
        <v>641</v>
      </c>
    </row>
    <row r="175" spans="1:8" ht="14.25" customHeight="1" x14ac:dyDescent="0.3">
      <c r="A175" s="13">
        <v>45747</v>
      </c>
      <c r="B175" s="14" t="s">
        <v>8</v>
      </c>
      <c r="C175" s="15">
        <v>988</v>
      </c>
      <c r="D175" s="15">
        <v>474</v>
      </c>
      <c r="E175" s="15">
        <v>370070</v>
      </c>
      <c r="F175" s="16">
        <v>9.4600000000000009</v>
      </c>
      <c r="G175" s="22">
        <v>23461</v>
      </c>
      <c r="H175" s="15">
        <f>'Engagement Summary'!$C175-'Engagement Summary'!$D175</f>
        <v>514</v>
      </c>
    </row>
    <row r="176" spans="1:8" ht="14.25" customHeight="1" x14ac:dyDescent="0.3">
      <c r="A176" s="17">
        <v>45747</v>
      </c>
      <c r="B176" s="18" t="s">
        <v>9</v>
      </c>
      <c r="C176" s="19">
        <v>1946</v>
      </c>
      <c r="D176" s="19">
        <v>270</v>
      </c>
      <c r="E176" s="19">
        <v>198350</v>
      </c>
      <c r="F176" s="20">
        <v>7.5</v>
      </c>
      <c r="G176" s="23">
        <v>11805</v>
      </c>
      <c r="H176" s="19">
        <f>'Engagement Summary'!$C176-'Engagement Summary'!$D176</f>
        <v>1676</v>
      </c>
    </row>
    <row r="177" spans="1:8" ht="14.25" customHeight="1" x14ac:dyDescent="0.3">
      <c r="A177" s="13">
        <v>45747</v>
      </c>
      <c r="B177" s="14" t="s">
        <v>10</v>
      </c>
      <c r="C177" s="15">
        <v>1957</v>
      </c>
      <c r="D177" s="15">
        <v>490</v>
      </c>
      <c r="E177" s="15">
        <v>435726</v>
      </c>
      <c r="F177" s="16">
        <v>4.7300000000000004</v>
      </c>
      <c r="G177" s="22">
        <v>15969</v>
      </c>
      <c r="H177" s="15">
        <f>'Engagement Summary'!$C177-'Engagement Summary'!$D177</f>
        <v>1467</v>
      </c>
    </row>
    <row r="178" spans="1:8" ht="14.25" customHeight="1" x14ac:dyDescent="0.3">
      <c r="A178" s="17">
        <v>45754</v>
      </c>
      <c r="B178" s="18" t="s">
        <v>7</v>
      </c>
      <c r="C178" s="19">
        <v>559</v>
      </c>
      <c r="D178" s="19">
        <v>392</v>
      </c>
      <c r="E178" s="19">
        <v>78789</v>
      </c>
      <c r="F178" s="20">
        <v>3.19</v>
      </c>
      <c r="G178" s="23">
        <v>2436</v>
      </c>
      <c r="H178" s="19">
        <f>'Engagement Summary'!$C178-'Engagement Summary'!$D178</f>
        <v>167</v>
      </c>
    </row>
    <row r="179" spans="1:8" ht="14.25" customHeight="1" x14ac:dyDescent="0.3">
      <c r="A179" s="13">
        <v>45754</v>
      </c>
      <c r="B179" s="14" t="s">
        <v>8</v>
      </c>
      <c r="C179" s="15">
        <v>1307</v>
      </c>
      <c r="D179" s="15">
        <v>278</v>
      </c>
      <c r="E179" s="15">
        <v>98596</v>
      </c>
      <c r="F179" s="16">
        <v>2.4900000000000002</v>
      </c>
      <c r="G179" s="22">
        <v>47603</v>
      </c>
      <c r="H179" s="15">
        <f>'Engagement Summary'!$C179-'Engagement Summary'!$D179</f>
        <v>1029</v>
      </c>
    </row>
    <row r="180" spans="1:8" ht="14.25" customHeight="1" x14ac:dyDescent="0.3">
      <c r="A180" s="17">
        <v>45754</v>
      </c>
      <c r="B180" s="18" t="s">
        <v>9</v>
      </c>
      <c r="C180" s="19">
        <v>1432</v>
      </c>
      <c r="D180" s="19">
        <v>425</v>
      </c>
      <c r="E180" s="19">
        <v>29589</v>
      </c>
      <c r="F180" s="20">
        <v>4.5</v>
      </c>
      <c r="G180" s="23">
        <v>42964</v>
      </c>
      <c r="H180" s="19">
        <f>'Engagement Summary'!$C180-'Engagement Summary'!$D180</f>
        <v>1007</v>
      </c>
    </row>
    <row r="181" spans="1:8" ht="14.25" customHeight="1" x14ac:dyDescent="0.3">
      <c r="A181" s="13">
        <v>45754</v>
      </c>
      <c r="B181" s="14" t="s">
        <v>10</v>
      </c>
      <c r="C181" s="15">
        <v>623</v>
      </c>
      <c r="D181" s="15">
        <v>414</v>
      </c>
      <c r="E181" s="15">
        <v>290354</v>
      </c>
      <c r="F181" s="16">
        <v>6.49</v>
      </c>
      <c r="G181" s="22">
        <v>39923</v>
      </c>
      <c r="H181" s="15">
        <f>'Engagement Summary'!$C181-'Engagement Summary'!$D181</f>
        <v>209</v>
      </c>
    </row>
    <row r="182" spans="1:8" ht="14.25" customHeight="1" x14ac:dyDescent="0.3">
      <c r="A182" s="17">
        <v>45761</v>
      </c>
      <c r="B182" s="18" t="s">
        <v>7</v>
      </c>
      <c r="C182" s="19">
        <v>198</v>
      </c>
      <c r="D182" s="19">
        <v>358</v>
      </c>
      <c r="E182" s="19">
        <v>66682</v>
      </c>
      <c r="F182" s="20">
        <v>6.73</v>
      </c>
      <c r="G182" s="23">
        <v>2293</v>
      </c>
      <c r="H182" s="19">
        <f>'Engagement Summary'!$C182-'Engagement Summary'!$D182</f>
        <v>-160</v>
      </c>
    </row>
    <row r="183" spans="1:8" ht="14.25" customHeight="1" x14ac:dyDescent="0.3">
      <c r="A183" s="13">
        <v>45761</v>
      </c>
      <c r="B183" s="14" t="s">
        <v>8</v>
      </c>
      <c r="C183" s="15">
        <v>198</v>
      </c>
      <c r="D183" s="15">
        <v>373</v>
      </c>
      <c r="E183" s="15">
        <v>70707</v>
      </c>
      <c r="F183" s="16">
        <v>4.83</v>
      </c>
      <c r="G183" s="22">
        <v>25920</v>
      </c>
      <c r="H183" s="15">
        <f>'Engagement Summary'!$C183-'Engagement Summary'!$D183</f>
        <v>-175</v>
      </c>
    </row>
    <row r="184" spans="1:8" ht="14.25" customHeight="1" x14ac:dyDescent="0.3">
      <c r="A184" s="17">
        <v>45761</v>
      </c>
      <c r="B184" s="18" t="s">
        <v>9</v>
      </c>
      <c r="C184" s="19">
        <v>353</v>
      </c>
      <c r="D184" s="19">
        <v>300</v>
      </c>
      <c r="E184" s="19">
        <v>142507</v>
      </c>
      <c r="F184" s="20">
        <v>5.3</v>
      </c>
      <c r="G184" s="23">
        <v>11035</v>
      </c>
      <c r="H184" s="19">
        <f>'Engagement Summary'!$C184-'Engagement Summary'!$D184</f>
        <v>53</v>
      </c>
    </row>
    <row r="185" spans="1:8" ht="14.25" customHeight="1" x14ac:dyDescent="0.3">
      <c r="A185" s="13">
        <v>45761</v>
      </c>
      <c r="B185" s="14" t="s">
        <v>10</v>
      </c>
      <c r="C185" s="15">
        <v>520</v>
      </c>
      <c r="D185" s="15">
        <v>375</v>
      </c>
      <c r="E185" s="15">
        <v>369525</v>
      </c>
      <c r="F185" s="16">
        <v>6.54</v>
      </c>
      <c r="G185" s="22">
        <v>20733</v>
      </c>
      <c r="H185" s="15">
        <f>'Engagement Summary'!$C185-'Engagement Summary'!$D185</f>
        <v>145</v>
      </c>
    </row>
    <row r="186" spans="1:8" ht="14.25" customHeight="1" x14ac:dyDescent="0.3">
      <c r="A186" s="17">
        <v>45768</v>
      </c>
      <c r="B186" s="18" t="s">
        <v>7</v>
      </c>
      <c r="C186" s="19">
        <v>961</v>
      </c>
      <c r="D186" s="19">
        <v>358</v>
      </c>
      <c r="E186" s="19">
        <v>62942</v>
      </c>
      <c r="F186" s="20">
        <v>6.8</v>
      </c>
      <c r="G186" s="23">
        <v>18693</v>
      </c>
      <c r="H186" s="19">
        <f>'Engagement Summary'!$C186-'Engagement Summary'!$D186</f>
        <v>603</v>
      </c>
    </row>
    <row r="187" spans="1:8" ht="14.25" customHeight="1" x14ac:dyDescent="0.3">
      <c r="A187" s="13">
        <v>45768</v>
      </c>
      <c r="B187" s="14" t="s">
        <v>8</v>
      </c>
      <c r="C187" s="15">
        <v>1375</v>
      </c>
      <c r="D187" s="15">
        <v>330</v>
      </c>
      <c r="E187" s="15">
        <v>377382</v>
      </c>
      <c r="F187" s="16">
        <v>2.6</v>
      </c>
      <c r="G187" s="22">
        <v>7875</v>
      </c>
      <c r="H187" s="15">
        <f>'Engagement Summary'!$C187-'Engagement Summary'!$D187</f>
        <v>1045</v>
      </c>
    </row>
    <row r="188" spans="1:8" ht="14.25" customHeight="1" x14ac:dyDescent="0.3">
      <c r="A188" s="17">
        <v>45768</v>
      </c>
      <c r="B188" s="18" t="s">
        <v>9</v>
      </c>
      <c r="C188" s="19">
        <v>1147</v>
      </c>
      <c r="D188" s="19">
        <v>388</v>
      </c>
      <c r="E188" s="19">
        <v>333851</v>
      </c>
      <c r="F188" s="20">
        <v>2.44</v>
      </c>
      <c r="G188" s="23">
        <v>8471</v>
      </c>
      <c r="H188" s="19">
        <f>'Engagement Summary'!$C188-'Engagement Summary'!$D188</f>
        <v>759</v>
      </c>
    </row>
    <row r="189" spans="1:8" ht="14.25" customHeight="1" x14ac:dyDescent="0.3">
      <c r="A189" s="13">
        <v>45768</v>
      </c>
      <c r="B189" s="14" t="s">
        <v>10</v>
      </c>
      <c r="C189" s="15">
        <v>1707</v>
      </c>
      <c r="D189" s="15">
        <v>74</v>
      </c>
      <c r="E189" s="15">
        <v>270958</v>
      </c>
      <c r="F189" s="16">
        <v>3.09</v>
      </c>
      <c r="G189" s="22">
        <v>14090</v>
      </c>
      <c r="H189" s="15">
        <f>'Engagement Summary'!$C189-'Engagement Summary'!$D189</f>
        <v>1633</v>
      </c>
    </row>
    <row r="190" spans="1:8" ht="14.25" customHeight="1" x14ac:dyDescent="0.3">
      <c r="A190" s="17">
        <v>45775</v>
      </c>
      <c r="B190" s="18" t="s">
        <v>7</v>
      </c>
      <c r="C190" s="19">
        <v>1693</v>
      </c>
      <c r="D190" s="19">
        <v>154</v>
      </c>
      <c r="E190" s="19">
        <v>445944</v>
      </c>
      <c r="F190" s="20">
        <v>5.69</v>
      </c>
      <c r="G190" s="23">
        <v>14216</v>
      </c>
      <c r="H190" s="19">
        <f>'Engagement Summary'!$C190-'Engagement Summary'!$D190</f>
        <v>1539</v>
      </c>
    </row>
    <row r="191" spans="1:8" ht="14.25" customHeight="1" x14ac:dyDescent="0.3">
      <c r="A191" s="13">
        <v>45775</v>
      </c>
      <c r="B191" s="14" t="s">
        <v>8</v>
      </c>
      <c r="C191" s="15">
        <v>833</v>
      </c>
      <c r="D191" s="15">
        <v>380</v>
      </c>
      <c r="E191" s="15">
        <v>224830</v>
      </c>
      <c r="F191" s="16">
        <v>3.86</v>
      </c>
      <c r="G191" s="22">
        <v>3582</v>
      </c>
      <c r="H191" s="15">
        <f>'Engagement Summary'!$C191-'Engagement Summary'!$D191</f>
        <v>453</v>
      </c>
    </row>
    <row r="192" spans="1:8" ht="14.25" customHeight="1" x14ac:dyDescent="0.3">
      <c r="A192" s="17">
        <v>45775</v>
      </c>
      <c r="B192" s="18" t="s">
        <v>9</v>
      </c>
      <c r="C192" s="19">
        <v>1222</v>
      </c>
      <c r="D192" s="19">
        <v>274</v>
      </c>
      <c r="E192" s="19">
        <v>487289</v>
      </c>
      <c r="F192" s="20">
        <v>3.16</v>
      </c>
      <c r="G192" s="23">
        <v>32500</v>
      </c>
      <c r="H192" s="19">
        <f>'Engagement Summary'!$C192-'Engagement Summary'!$D192</f>
        <v>948</v>
      </c>
    </row>
    <row r="193" spans="1:8" ht="14.25" customHeight="1" x14ac:dyDescent="0.3">
      <c r="A193" s="13">
        <v>45775</v>
      </c>
      <c r="B193" s="14" t="s">
        <v>10</v>
      </c>
      <c r="C193" s="15">
        <v>777</v>
      </c>
      <c r="D193" s="15">
        <v>140</v>
      </c>
      <c r="E193" s="15">
        <v>11435</v>
      </c>
      <c r="F193" s="16">
        <v>1.6</v>
      </c>
      <c r="G193" s="22">
        <v>6832</v>
      </c>
      <c r="H193" s="15">
        <f>'Engagement Summary'!$C193-'Engagement Summary'!$D193</f>
        <v>637</v>
      </c>
    </row>
    <row r="194" spans="1:8" ht="14.25" customHeight="1" x14ac:dyDescent="0.3">
      <c r="A194" s="17">
        <v>45782</v>
      </c>
      <c r="B194" s="18" t="s">
        <v>7</v>
      </c>
      <c r="C194" s="19">
        <v>1957</v>
      </c>
      <c r="D194" s="19">
        <v>76</v>
      </c>
      <c r="E194" s="19">
        <v>447902</v>
      </c>
      <c r="F194" s="20">
        <v>6.09</v>
      </c>
      <c r="G194" s="23">
        <v>33381</v>
      </c>
      <c r="H194" s="19">
        <f>'Engagement Summary'!$C194-'Engagement Summary'!$D194</f>
        <v>1881</v>
      </c>
    </row>
    <row r="195" spans="1:8" ht="14.25" customHeight="1" x14ac:dyDescent="0.3">
      <c r="A195" s="13">
        <v>45782</v>
      </c>
      <c r="B195" s="14" t="s">
        <v>8</v>
      </c>
      <c r="C195" s="15">
        <v>405</v>
      </c>
      <c r="D195" s="15">
        <v>66</v>
      </c>
      <c r="E195" s="15">
        <v>418696</v>
      </c>
      <c r="F195" s="16">
        <v>5.59</v>
      </c>
      <c r="G195" s="22">
        <v>48419</v>
      </c>
      <c r="H195" s="15">
        <f>'Engagement Summary'!$C195-'Engagement Summary'!$D195</f>
        <v>339</v>
      </c>
    </row>
    <row r="196" spans="1:8" ht="14.25" customHeight="1" x14ac:dyDescent="0.3">
      <c r="A196" s="17">
        <v>45782</v>
      </c>
      <c r="B196" s="18" t="s">
        <v>9</v>
      </c>
      <c r="C196" s="19">
        <v>1581</v>
      </c>
      <c r="D196" s="19">
        <v>71</v>
      </c>
      <c r="E196" s="19">
        <v>484364</v>
      </c>
      <c r="F196" s="20">
        <v>3.55</v>
      </c>
      <c r="G196" s="23">
        <v>16149</v>
      </c>
      <c r="H196" s="19">
        <f>'Engagement Summary'!$C196-'Engagement Summary'!$D196</f>
        <v>1510</v>
      </c>
    </row>
    <row r="197" spans="1:8" ht="14.25" customHeight="1" x14ac:dyDescent="0.3">
      <c r="A197" s="13">
        <v>45782</v>
      </c>
      <c r="B197" s="14" t="s">
        <v>10</v>
      </c>
      <c r="C197" s="15">
        <v>1035</v>
      </c>
      <c r="D197" s="15">
        <v>171</v>
      </c>
      <c r="E197" s="15">
        <v>148477</v>
      </c>
      <c r="F197" s="16">
        <v>5.21</v>
      </c>
      <c r="G197" s="22">
        <v>7541</v>
      </c>
      <c r="H197" s="15">
        <f>'Engagement Summary'!$C197-'Engagement Summary'!$D197</f>
        <v>864</v>
      </c>
    </row>
    <row r="198" spans="1:8" ht="14.25" customHeight="1" x14ac:dyDescent="0.3">
      <c r="A198" s="17">
        <v>45789</v>
      </c>
      <c r="B198" s="18" t="s">
        <v>7</v>
      </c>
      <c r="C198" s="19">
        <v>1765</v>
      </c>
      <c r="D198" s="19">
        <v>109</v>
      </c>
      <c r="E198" s="19">
        <v>468301</v>
      </c>
      <c r="F198" s="20">
        <v>1.82</v>
      </c>
      <c r="G198" s="23">
        <v>20042</v>
      </c>
      <c r="H198" s="19">
        <f>'Engagement Summary'!$C198-'Engagement Summary'!$D198</f>
        <v>1656</v>
      </c>
    </row>
    <row r="199" spans="1:8" ht="14.25" customHeight="1" x14ac:dyDescent="0.3">
      <c r="A199" s="13">
        <v>45789</v>
      </c>
      <c r="B199" s="14" t="s">
        <v>8</v>
      </c>
      <c r="C199" s="15">
        <v>837</v>
      </c>
      <c r="D199" s="15">
        <v>430</v>
      </c>
      <c r="E199" s="15">
        <v>364820</v>
      </c>
      <c r="F199" s="16">
        <v>4</v>
      </c>
      <c r="G199" s="22">
        <v>49400</v>
      </c>
      <c r="H199" s="15">
        <f>'Engagement Summary'!$C199-'Engagement Summary'!$D199</f>
        <v>407</v>
      </c>
    </row>
    <row r="200" spans="1:8" ht="14.25" customHeight="1" x14ac:dyDescent="0.3">
      <c r="A200" s="17">
        <v>45789</v>
      </c>
      <c r="B200" s="18" t="s">
        <v>9</v>
      </c>
      <c r="C200" s="19">
        <v>337</v>
      </c>
      <c r="D200" s="19">
        <v>68</v>
      </c>
      <c r="E200" s="19">
        <v>456298</v>
      </c>
      <c r="F200" s="20">
        <v>7.57</v>
      </c>
      <c r="G200" s="23">
        <v>4007</v>
      </c>
      <c r="H200" s="19">
        <f>'Engagement Summary'!$C200-'Engagement Summary'!$D200</f>
        <v>269</v>
      </c>
    </row>
    <row r="201" spans="1:8" ht="14.25" customHeight="1" x14ac:dyDescent="0.3">
      <c r="A201" s="13">
        <v>45789</v>
      </c>
      <c r="B201" s="14" t="s">
        <v>10</v>
      </c>
      <c r="C201" s="15">
        <v>119</v>
      </c>
      <c r="D201" s="15">
        <v>456</v>
      </c>
      <c r="E201" s="15">
        <v>82558</v>
      </c>
      <c r="F201" s="16">
        <v>6.81</v>
      </c>
      <c r="G201" s="22">
        <v>12174</v>
      </c>
      <c r="H201" s="15">
        <f>'Engagement Summary'!$C201-'Engagement Summary'!$D201</f>
        <v>-337</v>
      </c>
    </row>
    <row r="202" spans="1:8" ht="14.25" customHeight="1" x14ac:dyDescent="0.3"/>
    <row r="203" spans="1:8" ht="14.25" customHeight="1" x14ac:dyDescent="0.3"/>
    <row r="204" spans="1:8" ht="14.25" customHeight="1" x14ac:dyDescent="0.3"/>
    <row r="205" spans="1:8" ht="14.25" customHeight="1" x14ac:dyDescent="0.3"/>
    <row r="206" spans="1:8" ht="14.25" customHeight="1" x14ac:dyDescent="0.3"/>
    <row r="207" spans="1:8" ht="14.25" customHeight="1" x14ac:dyDescent="0.3"/>
    <row r="208" spans="1: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ortState xmlns:xlrd2="http://schemas.microsoft.com/office/spreadsheetml/2017/richdata2" ref="A2:H201">
    <sortCondition ref="A2:A201"/>
  </sortState>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35F36-24F3-41EA-92BE-A866EF20CA69}">
  <dimension ref="A1:F67"/>
  <sheetViews>
    <sheetView showGridLines="0" topLeftCell="L1" zoomScale="80" zoomScaleNormal="80" workbookViewId="0">
      <selection activeCell="AJ8" sqref="AJ8"/>
    </sheetView>
  </sheetViews>
  <sheetFormatPr defaultRowHeight="14.4" x14ac:dyDescent="0.3"/>
  <cols>
    <col min="1" max="1" width="19.6640625" bestFit="1" customWidth="1"/>
    <col min="2" max="2" width="16.88671875" bestFit="1" customWidth="1"/>
    <col min="3" max="3" width="10" bestFit="1" customWidth="1"/>
    <col min="4" max="4" width="7.33203125" bestFit="1" customWidth="1"/>
    <col min="5" max="5" width="9" bestFit="1" customWidth="1"/>
    <col min="6" max="6" width="11.5546875" bestFit="1" customWidth="1"/>
  </cols>
  <sheetData>
    <row r="1" spans="1:6" x14ac:dyDescent="0.3">
      <c r="A1" s="3" t="s">
        <v>17</v>
      </c>
      <c r="B1" s="3" t="s">
        <v>16</v>
      </c>
      <c r="C1" s="4"/>
      <c r="D1" s="4"/>
      <c r="E1" s="4"/>
      <c r="F1" s="4"/>
    </row>
    <row r="2" spans="1:6" x14ac:dyDescent="0.3">
      <c r="A2" s="3" t="s">
        <v>12</v>
      </c>
      <c r="B2" s="4" t="s">
        <v>8</v>
      </c>
      <c r="C2" s="4" t="s">
        <v>7</v>
      </c>
      <c r="D2" s="4" t="s">
        <v>9</v>
      </c>
      <c r="E2" s="4" t="s">
        <v>10</v>
      </c>
      <c r="F2" s="4" t="s">
        <v>13</v>
      </c>
    </row>
    <row r="3" spans="1:6" x14ac:dyDescent="0.3">
      <c r="A3" s="24" t="s">
        <v>14</v>
      </c>
      <c r="B3" s="6">
        <v>22366</v>
      </c>
      <c r="C3" s="6">
        <v>29835</v>
      </c>
      <c r="D3" s="6">
        <v>25750</v>
      </c>
      <c r="E3" s="6">
        <v>20290</v>
      </c>
      <c r="F3" s="6">
        <v>98241</v>
      </c>
    </row>
    <row r="4" spans="1:6" x14ac:dyDescent="0.3">
      <c r="A4" s="25" t="s">
        <v>18</v>
      </c>
      <c r="B4" s="6">
        <v>5337</v>
      </c>
      <c r="C4" s="6">
        <v>3086</v>
      </c>
      <c r="D4" s="6">
        <v>2731</v>
      </c>
      <c r="E4" s="6">
        <v>2298</v>
      </c>
      <c r="F4" s="6">
        <v>13452</v>
      </c>
    </row>
    <row r="5" spans="1:6" x14ac:dyDescent="0.3">
      <c r="A5" s="26">
        <v>45446</v>
      </c>
      <c r="B5" s="6">
        <v>1002</v>
      </c>
      <c r="C5" s="6">
        <v>1047</v>
      </c>
      <c r="D5" s="6">
        <v>415</v>
      </c>
      <c r="E5" s="6">
        <v>1090</v>
      </c>
      <c r="F5" s="6">
        <v>3554</v>
      </c>
    </row>
    <row r="6" spans="1:6" x14ac:dyDescent="0.3">
      <c r="A6" s="26">
        <v>45453</v>
      </c>
      <c r="B6" s="6">
        <v>1283</v>
      </c>
      <c r="C6" s="6">
        <v>517</v>
      </c>
      <c r="D6" s="6">
        <v>186</v>
      </c>
      <c r="E6" s="6">
        <v>994</v>
      </c>
      <c r="F6" s="6">
        <v>2980</v>
      </c>
    </row>
    <row r="7" spans="1:6" x14ac:dyDescent="0.3">
      <c r="A7" s="26">
        <v>45460</v>
      </c>
      <c r="B7" s="6">
        <v>1382</v>
      </c>
      <c r="C7" s="6">
        <v>893</v>
      </c>
      <c r="D7" s="6">
        <v>1295</v>
      </c>
      <c r="E7" s="6">
        <v>337</v>
      </c>
      <c r="F7" s="6">
        <v>3907</v>
      </c>
    </row>
    <row r="8" spans="1:6" x14ac:dyDescent="0.3">
      <c r="A8" s="26">
        <v>45467</v>
      </c>
      <c r="B8" s="6">
        <v>1670</v>
      </c>
      <c r="C8" s="6">
        <v>629</v>
      </c>
      <c r="D8" s="6">
        <v>835</v>
      </c>
      <c r="E8" s="6">
        <v>-123</v>
      </c>
      <c r="F8" s="6">
        <v>3011</v>
      </c>
    </row>
    <row r="9" spans="1:6" x14ac:dyDescent="0.3">
      <c r="A9" s="25" t="s">
        <v>21</v>
      </c>
      <c r="B9" s="6">
        <v>852</v>
      </c>
      <c r="C9" s="6">
        <v>3998</v>
      </c>
      <c r="D9" s="6">
        <v>5144</v>
      </c>
      <c r="E9" s="6">
        <v>1557</v>
      </c>
      <c r="F9" s="6">
        <v>11551</v>
      </c>
    </row>
    <row r="10" spans="1:6" x14ac:dyDescent="0.3">
      <c r="A10" s="26">
        <v>45474</v>
      </c>
      <c r="B10" s="6">
        <v>64</v>
      </c>
      <c r="C10" s="6">
        <v>-219</v>
      </c>
      <c r="D10" s="6">
        <v>1357</v>
      </c>
      <c r="E10" s="6">
        <v>91</v>
      </c>
      <c r="F10" s="6">
        <v>1293</v>
      </c>
    </row>
    <row r="11" spans="1:6" x14ac:dyDescent="0.3">
      <c r="A11" s="26">
        <v>45481</v>
      </c>
      <c r="B11" s="6">
        <v>309</v>
      </c>
      <c r="C11" s="6">
        <v>1672</v>
      </c>
      <c r="D11" s="6">
        <v>547</v>
      </c>
      <c r="E11" s="6">
        <v>514</v>
      </c>
      <c r="F11" s="6">
        <v>3042</v>
      </c>
    </row>
    <row r="12" spans="1:6" x14ac:dyDescent="0.3">
      <c r="A12" s="26">
        <v>45488</v>
      </c>
      <c r="B12" s="6">
        <v>-164</v>
      </c>
      <c r="C12" s="6">
        <v>1845</v>
      </c>
      <c r="D12" s="6">
        <v>429</v>
      </c>
      <c r="E12" s="6">
        <v>160</v>
      </c>
      <c r="F12" s="6">
        <v>2270</v>
      </c>
    </row>
    <row r="13" spans="1:6" x14ac:dyDescent="0.3">
      <c r="A13" s="26">
        <v>45495</v>
      </c>
      <c r="B13" s="6">
        <v>961</v>
      </c>
      <c r="C13" s="6">
        <v>159</v>
      </c>
      <c r="D13" s="6">
        <v>1316</v>
      </c>
      <c r="E13" s="6">
        <v>317</v>
      </c>
      <c r="F13" s="6">
        <v>2753</v>
      </c>
    </row>
    <row r="14" spans="1:6" x14ac:dyDescent="0.3">
      <c r="A14" s="26">
        <v>45502</v>
      </c>
      <c r="B14" s="6">
        <v>-318</v>
      </c>
      <c r="C14" s="6">
        <v>541</v>
      </c>
      <c r="D14" s="6">
        <v>1495</v>
      </c>
      <c r="E14" s="6">
        <v>475</v>
      </c>
      <c r="F14" s="6">
        <v>2193</v>
      </c>
    </row>
    <row r="15" spans="1:6" x14ac:dyDescent="0.3">
      <c r="A15" s="25" t="s">
        <v>22</v>
      </c>
      <c r="B15" s="6">
        <v>2232</v>
      </c>
      <c r="C15" s="6">
        <v>3362</v>
      </c>
      <c r="D15" s="6">
        <v>3259</v>
      </c>
      <c r="E15" s="6">
        <v>1569</v>
      </c>
      <c r="F15" s="6">
        <v>10422</v>
      </c>
    </row>
    <row r="16" spans="1:6" x14ac:dyDescent="0.3">
      <c r="A16" s="26">
        <v>45509</v>
      </c>
      <c r="B16" s="6">
        <v>-197</v>
      </c>
      <c r="C16" s="6">
        <v>352</v>
      </c>
      <c r="D16" s="6">
        <v>328</v>
      </c>
      <c r="E16" s="6">
        <v>319</v>
      </c>
      <c r="F16" s="6">
        <v>802</v>
      </c>
    </row>
    <row r="17" spans="1:6" x14ac:dyDescent="0.3">
      <c r="A17" s="26">
        <v>45516</v>
      </c>
      <c r="B17" s="6">
        <v>1334</v>
      </c>
      <c r="C17" s="6">
        <v>1325</v>
      </c>
      <c r="D17" s="6">
        <v>37</v>
      </c>
      <c r="E17" s="6">
        <v>1032</v>
      </c>
      <c r="F17" s="6">
        <v>3728</v>
      </c>
    </row>
    <row r="18" spans="1:6" x14ac:dyDescent="0.3">
      <c r="A18" s="26">
        <v>45523</v>
      </c>
      <c r="B18" s="6">
        <v>1058</v>
      </c>
      <c r="C18" s="6">
        <v>76</v>
      </c>
      <c r="D18" s="6">
        <v>1665</v>
      </c>
      <c r="E18" s="6">
        <v>190</v>
      </c>
      <c r="F18" s="6">
        <v>2989</v>
      </c>
    </row>
    <row r="19" spans="1:6" x14ac:dyDescent="0.3">
      <c r="A19" s="26">
        <v>45530</v>
      </c>
      <c r="B19" s="6">
        <v>37</v>
      </c>
      <c r="C19" s="6">
        <v>1609</v>
      </c>
      <c r="D19" s="6">
        <v>1229</v>
      </c>
      <c r="E19" s="6">
        <v>28</v>
      </c>
      <c r="F19" s="6">
        <v>2903</v>
      </c>
    </row>
    <row r="20" spans="1:6" x14ac:dyDescent="0.3">
      <c r="A20" s="25" t="s">
        <v>23</v>
      </c>
      <c r="B20" s="6">
        <v>2373</v>
      </c>
      <c r="C20" s="6">
        <v>4887</v>
      </c>
      <c r="D20" s="6">
        <v>3861</v>
      </c>
      <c r="E20" s="6">
        <v>4113</v>
      </c>
      <c r="F20" s="6">
        <v>15234</v>
      </c>
    </row>
    <row r="21" spans="1:6" x14ac:dyDescent="0.3">
      <c r="A21" s="26">
        <v>45537</v>
      </c>
      <c r="B21" s="6">
        <v>1045</v>
      </c>
      <c r="C21" s="6">
        <v>1247</v>
      </c>
      <c r="D21" s="6">
        <v>197</v>
      </c>
      <c r="E21" s="6">
        <v>333</v>
      </c>
      <c r="F21" s="6">
        <v>2822</v>
      </c>
    </row>
    <row r="22" spans="1:6" x14ac:dyDescent="0.3">
      <c r="A22" s="26">
        <v>45544</v>
      </c>
      <c r="B22" s="6">
        <v>1428</v>
      </c>
      <c r="C22" s="6">
        <v>1572</v>
      </c>
      <c r="D22" s="6">
        <v>260</v>
      </c>
      <c r="E22" s="6">
        <v>1100</v>
      </c>
      <c r="F22" s="6">
        <v>4360</v>
      </c>
    </row>
    <row r="23" spans="1:6" x14ac:dyDescent="0.3">
      <c r="A23" s="26">
        <v>45551</v>
      </c>
      <c r="B23" s="6">
        <v>98</v>
      </c>
      <c r="C23" s="6">
        <v>377</v>
      </c>
      <c r="D23" s="6">
        <v>1125</v>
      </c>
      <c r="E23" s="6">
        <v>-32</v>
      </c>
      <c r="F23" s="6">
        <v>1568</v>
      </c>
    </row>
    <row r="24" spans="1:6" x14ac:dyDescent="0.3">
      <c r="A24" s="26">
        <v>45558</v>
      </c>
      <c r="B24" s="6">
        <v>-19</v>
      </c>
      <c r="C24" s="6">
        <v>666</v>
      </c>
      <c r="D24" s="6">
        <v>1680</v>
      </c>
      <c r="E24" s="6">
        <v>1006</v>
      </c>
      <c r="F24" s="6">
        <v>3333</v>
      </c>
    </row>
    <row r="25" spans="1:6" x14ac:dyDescent="0.3">
      <c r="A25" s="26">
        <v>45565</v>
      </c>
      <c r="B25" s="6">
        <v>-179</v>
      </c>
      <c r="C25" s="6">
        <v>1025</v>
      </c>
      <c r="D25" s="6">
        <v>599</v>
      </c>
      <c r="E25" s="6">
        <v>1706</v>
      </c>
      <c r="F25" s="6">
        <v>3151</v>
      </c>
    </row>
    <row r="26" spans="1:6" x14ac:dyDescent="0.3">
      <c r="A26" s="25" t="s">
        <v>24</v>
      </c>
      <c r="B26" s="6">
        <v>2772</v>
      </c>
      <c r="C26" s="6">
        <v>3934</v>
      </c>
      <c r="D26" s="6">
        <v>760</v>
      </c>
      <c r="E26" s="6">
        <v>3626</v>
      </c>
      <c r="F26" s="6">
        <v>11092</v>
      </c>
    </row>
    <row r="27" spans="1:6" x14ac:dyDescent="0.3">
      <c r="A27" s="26">
        <v>45572</v>
      </c>
      <c r="B27" s="6">
        <v>1662</v>
      </c>
      <c r="C27" s="6">
        <v>1872</v>
      </c>
      <c r="D27" s="6">
        <v>107</v>
      </c>
      <c r="E27" s="6">
        <v>118</v>
      </c>
      <c r="F27" s="6">
        <v>3759</v>
      </c>
    </row>
    <row r="28" spans="1:6" x14ac:dyDescent="0.3">
      <c r="A28" s="26">
        <v>45579</v>
      </c>
      <c r="B28" s="6">
        <v>285</v>
      </c>
      <c r="C28" s="6">
        <v>1224</v>
      </c>
      <c r="D28" s="6">
        <v>-20</v>
      </c>
      <c r="E28" s="6">
        <v>367</v>
      </c>
      <c r="F28" s="6">
        <v>1856</v>
      </c>
    </row>
    <row r="29" spans="1:6" x14ac:dyDescent="0.3">
      <c r="A29" s="26">
        <v>45586</v>
      </c>
      <c r="B29" s="6">
        <v>439</v>
      </c>
      <c r="C29" s="6">
        <v>262</v>
      </c>
      <c r="D29" s="6">
        <v>636</v>
      </c>
      <c r="E29" s="6">
        <v>1484</v>
      </c>
      <c r="F29" s="6">
        <v>2821</v>
      </c>
    </row>
    <row r="30" spans="1:6" x14ac:dyDescent="0.3">
      <c r="A30" s="26">
        <v>45593</v>
      </c>
      <c r="B30" s="6">
        <v>386</v>
      </c>
      <c r="C30" s="6">
        <v>576</v>
      </c>
      <c r="D30" s="6">
        <v>37</v>
      </c>
      <c r="E30" s="6">
        <v>1657</v>
      </c>
      <c r="F30" s="6">
        <v>2656</v>
      </c>
    </row>
    <row r="31" spans="1:6" x14ac:dyDescent="0.3">
      <c r="A31" s="25" t="s">
        <v>25</v>
      </c>
      <c r="B31" s="6">
        <v>1838</v>
      </c>
      <c r="C31" s="6">
        <v>3943</v>
      </c>
      <c r="D31" s="6">
        <v>3296</v>
      </c>
      <c r="E31" s="6">
        <v>2338</v>
      </c>
      <c r="F31" s="6">
        <v>11415</v>
      </c>
    </row>
    <row r="32" spans="1:6" x14ac:dyDescent="0.3">
      <c r="A32" s="26">
        <v>45600</v>
      </c>
      <c r="B32" s="6">
        <v>540</v>
      </c>
      <c r="C32" s="6">
        <v>1397</v>
      </c>
      <c r="D32" s="6">
        <v>1603</v>
      </c>
      <c r="E32" s="6">
        <v>1044</v>
      </c>
      <c r="F32" s="6">
        <v>4584</v>
      </c>
    </row>
    <row r="33" spans="1:6" x14ac:dyDescent="0.3">
      <c r="A33" s="26">
        <v>45607</v>
      </c>
      <c r="B33" s="6">
        <v>-106</v>
      </c>
      <c r="C33" s="6">
        <v>902</v>
      </c>
      <c r="D33" s="6">
        <v>1150</v>
      </c>
      <c r="E33" s="6">
        <v>349</v>
      </c>
      <c r="F33" s="6">
        <v>2295</v>
      </c>
    </row>
    <row r="34" spans="1:6" x14ac:dyDescent="0.3">
      <c r="A34" s="26">
        <v>45614</v>
      </c>
      <c r="B34" s="6">
        <v>72</v>
      </c>
      <c r="C34" s="6">
        <v>-49</v>
      </c>
      <c r="D34" s="6">
        <v>445</v>
      </c>
      <c r="E34" s="6">
        <v>60</v>
      </c>
      <c r="F34" s="6">
        <v>528</v>
      </c>
    </row>
    <row r="35" spans="1:6" x14ac:dyDescent="0.3">
      <c r="A35" s="26">
        <v>45621</v>
      </c>
      <c r="B35" s="6">
        <v>1332</v>
      </c>
      <c r="C35" s="6">
        <v>1693</v>
      </c>
      <c r="D35" s="6">
        <v>98</v>
      </c>
      <c r="E35" s="6">
        <v>885</v>
      </c>
      <c r="F35" s="6">
        <v>4008</v>
      </c>
    </row>
    <row r="36" spans="1:6" x14ac:dyDescent="0.3">
      <c r="A36" s="25" t="s">
        <v>26</v>
      </c>
      <c r="B36" s="6">
        <v>6962</v>
      </c>
      <c r="C36" s="6">
        <v>6625</v>
      </c>
      <c r="D36" s="6">
        <v>6699</v>
      </c>
      <c r="E36" s="6">
        <v>4789</v>
      </c>
      <c r="F36" s="6">
        <v>25075</v>
      </c>
    </row>
    <row r="37" spans="1:6" x14ac:dyDescent="0.3">
      <c r="A37" s="26">
        <v>45628</v>
      </c>
      <c r="B37" s="6">
        <v>1706</v>
      </c>
      <c r="C37" s="6">
        <v>1625</v>
      </c>
      <c r="D37" s="6">
        <v>1173</v>
      </c>
      <c r="E37" s="6">
        <v>291</v>
      </c>
      <c r="F37" s="6">
        <v>4795</v>
      </c>
    </row>
    <row r="38" spans="1:6" x14ac:dyDescent="0.3">
      <c r="A38" s="26">
        <v>45635</v>
      </c>
      <c r="B38" s="6">
        <v>1373</v>
      </c>
      <c r="C38" s="6">
        <v>1119</v>
      </c>
      <c r="D38" s="6">
        <v>1727</v>
      </c>
      <c r="E38" s="6">
        <v>573</v>
      </c>
      <c r="F38" s="6">
        <v>4792</v>
      </c>
    </row>
    <row r="39" spans="1:6" x14ac:dyDescent="0.3">
      <c r="A39" s="26">
        <v>45642</v>
      </c>
      <c r="B39" s="6">
        <v>1377</v>
      </c>
      <c r="C39" s="6">
        <v>1432</v>
      </c>
      <c r="D39" s="6">
        <v>1359</v>
      </c>
      <c r="E39" s="6">
        <v>876</v>
      </c>
      <c r="F39" s="6">
        <v>5044</v>
      </c>
    </row>
    <row r="40" spans="1:6" x14ac:dyDescent="0.3">
      <c r="A40" s="26">
        <v>45649</v>
      </c>
      <c r="B40" s="6">
        <v>730</v>
      </c>
      <c r="C40" s="6">
        <v>684</v>
      </c>
      <c r="D40" s="6">
        <v>911</v>
      </c>
      <c r="E40" s="6">
        <v>1589</v>
      </c>
      <c r="F40" s="6">
        <v>3914</v>
      </c>
    </row>
    <row r="41" spans="1:6" x14ac:dyDescent="0.3">
      <c r="A41" s="26">
        <v>45656</v>
      </c>
      <c r="B41" s="6">
        <v>1776</v>
      </c>
      <c r="C41" s="6">
        <v>1765</v>
      </c>
      <c r="D41" s="6">
        <v>1529</v>
      </c>
      <c r="E41" s="6">
        <v>1460</v>
      </c>
      <c r="F41" s="6">
        <v>6530</v>
      </c>
    </row>
    <row r="42" spans="1:6" x14ac:dyDescent="0.3">
      <c r="A42" s="24" t="s">
        <v>15</v>
      </c>
      <c r="B42" s="6">
        <v>13191</v>
      </c>
      <c r="C42" s="6">
        <v>18169</v>
      </c>
      <c r="D42" s="6">
        <v>15427</v>
      </c>
      <c r="E42" s="6">
        <v>15077</v>
      </c>
      <c r="F42" s="6">
        <v>61864</v>
      </c>
    </row>
    <row r="43" spans="1:6" x14ac:dyDescent="0.3">
      <c r="A43" s="25" t="s">
        <v>27</v>
      </c>
      <c r="B43" s="6">
        <v>2243</v>
      </c>
      <c r="C43" s="6">
        <v>4031</v>
      </c>
      <c r="D43" s="6">
        <v>3361</v>
      </c>
      <c r="E43" s="6">
        <v>3696</v>
      </c>
      <c r="F43" s="6">
        <v>13331</v>
      </c>
    </row>
    <row r="44" spans="1:6" x14ac:dyDescent="0.3">
      <c r="A44" s="26">
        <v>45663</v>
      </c>
      <c r="B44" s="6">
        <v>620</v>
      </c>
      <c r="C44" s="6">
        <v>903</v>
      </c>
      <c r="D44" s="6">
        <v>1188</v>
      </c>
      <c r="E44" s="6">
        <v>846</v>
      </c>
      <c r="F44" s="6">
        <v>3557</v>
      </c>
    </row>
    <row r="45" spans="1:6" x14ac:dyDescent="0.3">
      <c r="A45" s="26">
        <v>45670</v>
      </c>
      <c r="B45" s="6">
        <v>298</v>
      </c>
      <c r="C45" s="6">
        <v>1722</v>
      </c>
      <c r="D45" s="6">
        <v>-144</v>
      </c>
      <c r="E45" s="6">
        <v>901</v>
      </c>
      <c r="F45" s="6">
        <v>2777</v>
      </c>
    </row>
    <row r="46" spans="1:6" x14ac:dyDescent="0.3">
      <c r="A46" s="26">
        <v>45677</v>
      </c>
      <c r="B46" s="6">
        <v>427</v>
      </c>
      <c r="C46" s="6">
        <v>1572</v>
      </c>
      <c r="D46" s="6">
        <v>891</v>
      </c>
      <c r="E46" s="6">
        <v>724</v>
      </c>
      <c r="F46" s="6">
        <v>3614</v>
      </c>
    </row>
    <row r="47" spans="1:6" x14ac:dyDescent="0.3">
      <c r="A47" s="26">
        <v>45684</v>
      </c>
      <c r="B47" s="6">
        <v>898</v>
      </c>
      <c r="C47" s="6">
        <v>-166</v>
      </c>
      <c r="D47" s="6">
        <v>1426</v>
      </c>
      <c r="E47" s="6">
        <v>1225</v>
      </c>
      <c r="F47" s="6">
        <v>3383</v>
      </c>
    </row>
    <row r="48" spans="1:6" x14ac:dyDescent="0.3">
      <c r="A48" s="25" t="s">
        <v>28</v>
      </c>
      <c r="B48" s="6">
        <v>4957</v>
      </c>
      <c r="C48" s="6">
        <v>5143</v>
      </c>
      <c r="D48" s="6">
        <v>2442</v>
      </c>
      <c r="E48" s="6">
        <v>3432</v>
      </c>
      <c r="F48" s="6">
        <v>15974</v>
      </c>
    </row>
    <row r="49" spans="1:6" x14ac:dyDescent="0.3">
      <c r="A49" s="26">
        <v>45691</v>
      </c>
      <c r="B49" s="6">
        <v>748</v>
      </c>
      <c r="C49" s="6">
        <v>1080</v>
      </c>
      <c r="D49" s="6">
        <v>569</v>
      </c>
      <c r="E49" s="6">
        <v>-203</v>
      </c>
      <c r="F49" s="6">
        <v>2194</v>
      </c>
    </row>
    <row r="50" spans="1:6" x14ac:dyDescent="0.3">
      <c r="A50" s="26">
        <v>45698</v>
      </c>
      <c r="B50" s="6">
        <v>912</v>
      </c>
      <c r="C50" s="6">
        <v>1723</v>
      </c>
      <c r="D50" s="6">
        <v>1202</v>
      </c>
      <c r="E50" s="6">
        <v>1444</v>
      </c>
      <c r="F50" s="6">
        <v>5281</v>
      </c>
    </row>
    <row r="51" spans="1:6" x14ac:dyDescent="0.3">
      <c r="A51" s="26">
        <v>45705</v>
      </c>
      <c r="B51" s="6">
        <v>1590</v>
      </c>
      <c r="C51" s="6">
        <v>965</v>
      </c>
      <c r="D51" s="6">
        <v>-37</v>
      </c>
      <c r="E51" s="6">
        <v>1175</v>
      </c>
      <c r="F51" s="6">
        <v>3693</v>
      </c>
    </row>
    <row r="52" spans="1:6" x14ac:dyDescent="0.3">
      <c r="A52" s="26">
        <v>45712</v>
      </c>
      <c r="B52" s="6">
        <v>1707</v>
      </c>
      <c r="C52" s="6">
        <v>1375</v>
      </c>
      <c r="D52" s="6">
        <v>708</v>
      </c>
      <c r="E52" s="6">
        <v>1016</v>
      </c>
      <c r="F52" s="6">
        <v>4806</v>
      </c>
    </row>
    <row r="53" spans="1:6" x14ac:dyDescent="0.3">
      <c r="A53" s="25" t="s">
        <v>29</v>
      </c>
      <c r="B53" s="6">
        <v>2893</v>
      </c>
      <c r="C53" s="6">
        <v>3309</v>
      </c>
      <c r="D53" s="6">
        <v>5078</v>
      </c>
      <c r="E53" s="6">
        <v>4798</v>
      </c>
      <c r="F53" s="6">
        <v>16078</v>
      </c>
    </row>
    <row r="54" spans="1:6" x14ac:dyDescent="0.3">
      <c r="A54" s="26">
        <v>45719</v>
      </c>
      <c r="B54" s="6">
        <v>-119</v>
      </c>
      <c r="C54" s="6">
        <v>1315</v>
      </c>
      <c r="D54" s="6">
        <v>899</v>
      </c>
      <c r="E54" s="6">
        <v>315</v>
      </c>
      <c r="F54" s="6">
        <v>2410</v>
      </c>
    </row>
    <row r="55" spans="1:6" x14ac:dyDescent="0.3">
      <c r="A55" s="26">
        <v>45726</v>
      </c>
      <c r="B55" s="6">
        <v>908</v>
      </c>
      <c r="C55" s="6">
        <v>212</v>
      </c>
      <c r="D55" s="6">
        <v>1350</v>
      </c>
      <c r="E55" s="6">
        <v>1242</v>
      </c>
      <c r="F55" s="6">
        <v>3712</v>
      </c>
    </row>
    <row r="56" spans="1:6" x14ac:dyDescent="0.3">
      <c r="A56" s="26">
        <v>45733</v>
      </c>
      <c r="B56" s="6">
        <v>1116</v>
      </c>
      <c r="C56" s="6">
        <v>680</v>
      </c>
      <c r="D56" s="6">
        <v>861</v>
      </c>
      <c r="E56" s="6">
        <v>1385</v>
      </c>
      <c r="F56" s="6">
        <v>4042</v>
      </c>
    </row>
    <row r="57" spans="1:6" x14ac:dyDescent="0.3">
      <c r="A57" s="26">
        <v>45740</v>
      </c>
      <c r="B57" s="6">
        <v>474</v>
      </c>
      <c r="C57" s="6">
        <v>461</v>
      </c>
      <c r="D57" s="6">
        <v>292</v>
      </c>
      <c r="E57" s="6">
        <v>389</v>
      </c>
      <c r="F57" s="6">
        <v>1616</v>
      </c>
    </row>
    <row r="58" spans="1:6" x14ac:dyDescent="0.3">
      <c r="A58" s="26">
        <v>45747</v>
      </c>
      <c r="B58" s="6">
        <v>514</v>
      </c>
      <c r="C58" s="6">
        <v>641</v>
      </c>
      <c r="D58" s="6">
        <v>1676</v>
      </c>
      <c r="E58" s="6">
        <v>1467</v>
      </c>
      <c r="F58" s="6">
        <v>4298</v>
      </c>
    </row>
    <row r="59" spans="1:6" x14ac:dyDescent="0.3">
      <c r="A59" s="25" t="s">
        <v>19</v>
      </c>
      <c r="B59" s="6">
        <v>2352</v>
      </c>
      <c r="C59" s="6">
        <v>2149</v>
      </c>
      <c r="D59" s="6">
        <v>2767</v>
      </c>
      <c r="E59" s="6">
        <v>2624</v>
      </c>
      <c r="F59" s="6">
        <v>9892</v>
      </c>
    </row>
    <row r="60" spans="1:6" x14ac:dyDescent="0.3">
      <c r="A60" s="26">
        <v>45754</v>
      </c>
      <c r="B60" s="6">
        <v>1029</v>
      </c>
      <c r="C60" s="6">
        <v>167</v>
      </c>
      <c r="D60" s="6">
        <v>1007</v>
      </c>
      <c r="E60" s="6">
        <v>209</v>
      </c>
      <c r="F60" s="6">
        <v>2412</v>
      </c>
    </row>
    <row r="61" spans="1:6" x14ac:dyDescent="0.3">
      <c r="A61" s="26">
        <v>45761</v>
      </c>
      <c r="B61" s="6">
        <v>-175</v>
      </c>
      <c r="C61" s="6">
        <v>-160</v>
      </c>
      <c r="D61" s="6">
        <v>53</v>
      </c>
      <c r="E61" s="6">
        <v>145</v>
      </c>
      <c r="F61" s="6">
        <v>-137</v>
      </c>
    </row>
    <row r="62" spans="1:6" x14ac:dyDescent="0.3">
      <c r="A62" s="26">
        <v>45768</v>
      </c>
      <c r="B62" s="6">
        <v>1045</v>
      </c>
      <c r="C62" s="6">
        <v>603</v>
      </c>
      <c r="D62" s="6">
        <v>759</v>
      </c>
      <c r="E62" s="6">
        <v>1633</v>
      </c>
      <c r="F62" s="6">
        <v>4040</v>
      </c>
    </row>
    <row r="63" spans="1:6" x14ac:dyDescent="0.3">
      <c r="A63" s="26">
        <v>45775</v>
      </c>
      <c r="B63" s="6">
        <v>453</v>
      </c>
      <c r="C63" s="6">
        <v>1539</v>
      </c>
      <c r="D63" s="6">
        <v>948</v>
      </c>
      <c r="E63" s="6">
        <v>637</v>
      </c>
      <c r="F63" s="6">
        <v>3577</v>
      </c>
    </row>
    <row r="64" spans="1:6" x14ac:dyDescent="0.3">
      <c r="A64" s="25" t="s">
        <v>20</v>
      </c>
      <c r="B64" s="6">
        <v>746</v>
      </c>
      <c r="C64" s="6">
        <v>3537</v>
      </c>
      <c r="D64" s="6">
        <v>1779</v>
      </c>
      <c r="E64" s="6">
        <v>527</v>
      </c>
      <c r="F64" s="6">
        <v>6589</v>
      </c>
    </row>
    <row r="65" spans="1:6" x14ac:dyDescent="0.3">
      <c r="A65" s="26">
        <v>45782</v>
      </c>
      <c r="B65" s="6">
        <v>339</v>
      </c>
      <c r="C65" s="6">
        <v>1881</v>
      </c>
      <c r="D65" s="6">
        <v>1510</v>
      </c>
      <c r="E65" s="6">
        <v>864</v>
      </c>
      <c r="F65" s="6">
        <v>4594</v>
      </c>
    </row>
    <row r="66" spans="1:6" x14ac:dyDescent="0.3">
      <c r="A66" s="26">
        <v>45789</v>
      </c>
      <c r="B66" s="6">
        <v>407</v>
      </c>
      <c r="C66" s="6">
        <v>1656</v>
      </c>
      <c r="D66" s="6">
        <v>269</v>
      </c>
      <c r="E66" s="6">
        <v>-337</v>
      </c>
      <c r="F66" s="6">
        <v>1995</v>
      </c>
    </row>
    <row r="67" spans="1:6" x14ac:dyDescent="0.3">
      <c r="A67" s="24" t="s">
        <v>13</v>
      </c>
      <c r="B67" s="6">
        <v>35557</v>
      </c>
      <c r="C67" s="6">
        <v>48004</v>
      </c>
      <c r="D67" s="6">
        <v>41177</v>
      </c>
      <c r="E67" s="6">
        <v>35367</v>
      </c>
      <c r="F67" s="6">
        <v>160105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3FCB-33F6-4FD6-B5D3-B2B2EAE04942}">
  <dimension ref="A1:G54"/>
  <sheetViews>
    <sheetView workbookViewId="0">
      <selection activeCell="H20" sqref="H20"/>
    </sheetView>
  </sheetViews>
  <sheetFormatPr defaultRowHeight="14.4" x14ac:dyDescent="0.3"/>
  <cols>
    <col min="1" max="1" width="12.5546875" bestFit="1" customWidth="1"/>
    <col min="2" max="3" width="18.77734375" bestFit="1" customWidth="1"/>
    <col min="4" max="4" width="8.33203125" customWidth="1"/>
  </cols>
  <sheetData>
    <row r="1" spans="1:7" ht="18" x14ac:dyDescent="0.35">
      <c r="A1" s="27" t="s">
        <v>31</v>
      </c>
    </row>
    <row r="3" spans="1:7" x14ac:dyDescent="0.3">
      <c r="B3" s="3" t="s">
        <v>12</v>
      </c>
      <c r="C3" s="4" t="s">
        <v>17</v>
      </c>
      <c r="D3" s="7" t="s">
        <v>30</v>
      </c>
    </row>
    <row r="4" spans="1:7" x14ac:dyDescent="0.3">
      <c r="B4" s="5">
        <v>45656</v>
      </c>
      <c r="C4" s="6">
        <v>6530</v>
      </c>
      <c r="D4" s="4">
        <f t="shared" ref="D4:D35" si="0">_xlfn.RANK.EQ(C4,$C$4:$C$53,0)</f>
        <v>1</v>
      </c>
    </row>
    <row r="5" spans="1:7" x14ac:dyDescent="0.3">
      <c r="B5" s="5">
        <v>45698</v>
      </c>
      <c r="C5" s="6">
        <v>5281</v>
      </c>
      <c r="D5" s="4">
        <f t="shared" si="0"/>
        <v>2</v>
      </c>
      <c r="F5" s="37"/>
    </row>
    <row r="6" spans="1:7" x14ac:dyDescent="0.3">
      <c r="B6" s="5">
        <v>45642</v>
      </c>
      <c r="C6" s="6">
        <v>5044</v>
      </c>
      <c r="D6" s="4">
        <f t="shared" si="0"/>
        <v>3</v>
      </c>
      <c r="F6" s="37"/>
      <c r="G6" s="34"/>
    </row>
    <row r="7" spans="1:7" x14ac:dyDescent="0.3">
      <c r="B7" s="5">
        <v>45712</v>
      </c>
      <c r="C7" s="6">
        <v>4806</v>
      </c>
      <c r="D7" s="4">
        <f t="shared" si="0"/>
        <v>4</v>
      </c>
      <c r="G7" s="34"/>
    </row>
    <row r="8" spans="1:7" x14ac:dyDescent="0.3">
      <c r="B8" s="5">
        <v>45628</v>
      </c>
      <c r="C8" s="6">
        <v>4795</v>
      </c>
      <c r="D8" s="4">
        <f t="shared" si="0"/>
        <v>5</v>
      </c>
      <c r="G8" s="34"/>
    </row>
    <row r="9" spans="1:7" x14ac:dyDescent="0.3">
      <c r="B9" s="5">
        <v>45635</v>
      </c>
      <c r="C9" s="6">
        <v>4792</v>
      </c>
      <c r="D9" s="4">
        <f t="shared" si="0"/>
        <v>6</v>
      </c>
      <c r="G9" s="34"/>
    </row>
    <row r="10" spans="1:7" x14ac:dyDescent="0.3">
      <c r="B10" s="5">
        <v>45782</v>
      </c>
      <c r="C10" s="6">
        <v>4594</v>
      </c>
      <c r="D10" s="4">
        <f t="shared" si="0"/>
        <v>7</v>
      </c>
    </row>
    <row r="11" spans="1:7" x14ac:dyDescent="0.3">
      <c r="B11" s="5">
        <v>45600</v>
      </c>
      <c r="C11" s="6">
        <v>4584</v>
      </c>
      <c r="D11" s="4">
        <f t="shared" si="0"/>
        <v>8</v>
      </c>
    </row>
    <row r="12" spans="1:7" x14ac:dyDescent="0.3">
      <c r="B12" s="5">
        <v>45544</v>
      </c>
      <c r="C12" s="6">
        <v>4360</v>
      </c>
      <c r="D12" s="4">
        <f t="shared" si="0"/>
        <v>9</v>
      </c>
    </row>
    <row r="13" spans="1:7" x14ac:dyDescent="0.3">
      <c r="B13" s="5">
        <v>45747</v>
      </c>
      <c r="C13" s="6">
        <v>4298</v>
      </c>
      <c r="D13" s="4">
        <f t="shared" si="0"/>
        <v>10</v>
      </c>
    </row>
    <row r="14" spans="1:7" x14ac:dyDescent="0.3">
      <c r="B14" s="5">
        <v>45733</v>
      </c>
      <c r="C14" s="6">
        <v>4042</v>
      </c>
      <c r="D14" s="4">
        <f t="shared" si="0"/>
        <v>11</v>
      </c>
    </row>
    <row r="15" spans="1:7" x14ac:dyDescent="0.3">
      <c r="B15" s="5">
        <v>45768</v>
      </c>
      <c r="C15" s="6">
        <v>4040</v>
      </c>
      <c r="D15" s="4">
        <f t="shared" si="0"/>
        <v>12</v>
      </c>
    </row>
    <row r="16" spans="1:7" x14ac:dyDescent="0.3">
      <c r="B16" s="5">
        <v>45621</v>
      </c>
      <c r="C16" s="6">
        <v>4008</v>
      </c>
      <c r="D16" s="4">
        <f t="shared" si="0"/>
        <v>13</v>
      </c>
    </row>
    <row r="17" spans="2:4" x14ac:dyDescent="0.3">
      <c r="B17" s="5">
        <v>45649</v>
      </c>
      <c r="C17" s="6">
        <v>3914</v>
      </c>
      <c r="D17" s="4">
        <f t="shared" si="0"/>
        <v>14</v>
      </c>
    </row>
    <row r="18" spans="2:4" x14ac:dyDescent="0.3">
      <c r="B18" s="5">
        <v>45460</v>
      </c>
      <c r="C18" s="6">
        <v>3907</v>
      </c>
      <c r="D18" s="4">
        <f t="shared" si="0"/>
        <v>15</v>
      </c>
    </row>
    <row r="19" spans="2:4" x14ac:dyDescent="0.3">
      <c r="B19" s="5">
        <v>45572</v>
      </c>
      <c r="C19" s="6">
        <v>3759</v>
      </c>
      <c r="D19" s="4">
        <f t="shared" si="0"/>
        <v>16</v>
      </c>
    </row>
    <row r="20" spans="2:4" x14ac:dyDescent="0.3">
      <c r="B20" s="5">
        <v>45516</v>
      </c>
      <c r="C20" s="6">
        <v>3728</v>
      </c>
      <c r="D20" s="4">
        <f t="shared" si="0"/>
        <v>17</v>
      </c>
    </row>
    <row r="21" spans="2:4" x14ac:dyDescent="0.3">
      <c r="B21" s="5">
        <v>45726</v>
      </c>
      <c r="C21" s="6">
        <v>3712</v>
      </c>
      <c r="D21" s="4">
        <f t="shared" si="0"/>
        <v>18</v>
      </c>
    </row>
    <row r="22" spans="2:4" x14ac:dyDescent="0.3">
      <c r="B22" s="5">
        <v>45705</v>
      </c>
      <c r="C22" s="6">
        <v>3693</v>
      </c>
      <c r="D22" s="4">
        <f t="shared" si="0"/>
        <v>19</v>
      </c>
    </row>
    <row r="23" spans="2:4" x14ac:dyDescent="0.3">
      <c r="B23" s="5">
        <v>45677</v>
      </c>
      <c r="C23" s="6">
        <v>3614</v>
      </c>
      <c r="D23" s="4">
        <f t="shared" si="0"/>
        <v>20</v>
      </c>
    </row>
    <row r="24" spans="2:4" x14ac:dyDescent="0.3">
      <c r="B24" s="5">
        <v>45775</v>
      </c>
      <c r="C24" s="6">
        <v>3577</v>
      </c>
      <c r="D24" s="4">
        <f t="shared" si="0"/>
        <v>21</v>
      </c>
    </row>
    <row r="25" spans="2:4" x14ac:dyDescent="0.3">
      <c r="B25" s="5">
        <v>45663</v>
      </c>
      <c r="C25" s="6">
        <v>3557</v>
      </c>
      <c r="D25" s="4">
        <f t="shared" si="0"/>
        <v>22</v>
      </c>
    </row>
    <row r="26" spans="2:4" x14ac:dyDescent="0.3">
      <c r="B26" s="5">
        <v>45446</v>
      </c>
      <c r="C26" s="6">
        <v>3554</v>
      </c>
      <c r="D26" s="4">
        <f t="shared" si="0"/>
        <v>23</v>
      </c>
    </row>
    <row r="27" spans="2:4" x14ac:dyDescent="0.3">
      <c r="B27" s="5">
        <v>45684</v>
      </c>
      <c r="C27" s="6">
        <v>3383</v>
      </c>
      <c r="D27" s="4">
        <f t="shared" si="0"/>
        <v>24</v>
      </c>
    </row>
    <row r="28" spans="2:4" x14ac:dyDescent="0.3">
      <c r="B28" s="5">
        <v>45558</v>
      </c>
      <c r="C28" s="6">
        <v>3333</v>
      </c>
      <c r="D28" s="4">
        <f t="shared" si="0"/>
        <v>25</v>
      </c>
    </row>
    <row r="29" spans="2:4" x14ac:dyDescent="0.3">
      <c r="B29" s="5">
        <v>45565</v>
      </c>
      <c r="C29" s="6">
        <v>3151</v>
      </c>
      <c r="D29" s="4">
        <f t="shared" si="0"/>
        <v>26</v>
      </c>
    </row>
    <row r="30" spans="2:4" x14ac:dyDescent="0.3">
      <c r="B30" s="5">
        <v>45481</v>
      </c>
      <c r="C30" s="6">
        <v>3042</v>
      </c>
      <c r="D30" s="4">
        <f t="shared" si="0"/>
        <v>27</v>
      </c>
    </row>
    <row r="31" spans="2:4" x14ac:dyDescent="0.3">
      <c r="B31" s="5">
        <v>45467</v>
      </c>
      <c r="C31" s="6">
        <v>3011</v>
      </c>
      <c r="D31" s="4">
        <f t="shared" si="0"/>
        <v>28</v>
      </c>
    </row>
    <row r="32" spans="2:4" x14ac:dyDescent="0.3">
      <c r="B32" s="5">
        <v>45523</v>
      </c>
      <c r="C32" s="6">
        <v>2989</v>
      </c>
      <c r="D32" s="4">
        <f t="shared" si="0"/>
        <v>29</v>
      </c>
    </row>
    <row r="33" spans="2:4" x14ac:dyDescent="0.3">
      <c r="B33" s="5">
        <v>45453</v>
      </c>
      <c r="C33" s="6">
        <v>2980</v>
      </c>
      <c r="D33" s="4">
        <f t="shared" si="0"/>
        <v>30</v>
      </c>
    </row>
    <row r="34" spans="2:4" x14ac:dyDescent="0.3">
      <c r="B34" s="5">
        <v>45530</v>
      </c>
      <c r="C34" s="6">
        <v>2903</v>
      </c>
      <c r="D34" s="4">
        <f t="shared" si="0"/>
        <v>31</v>
      </c>
    </row>
    <row r="35" spans="2:4" x14ac:dyDescent="0.3">
      <c r="B35" s="5">
        <v>45537</v>
      </c>
      <c r="C35" s="6">
        <v>2822</v>
      </c>
      <c r="D35" s="4">
        <f t="shared" si="0"/>
        <v>32</v>
      </c>
    </row>
    <row r="36" spans="2:4" x14ac:dyDescent="0.3">
      <c r="B36" s="5">
        <v>45586</v>
      </c>
      <c r="C36" s="6">
        <v>2821</v>
      </c>
      <c r="D36" s="4">
        <f t="shared" ref="D36:D53" si="1">_xlfn.RANK.EQ(C36,$C$4:$C$53,0)</f>
        <v>33</v>
      </c>
    </row>
    <row r="37" spans="2:4" x14ac:dyDescent="0.3">
      <c r="B37" s="5">
        <v>45670</v>
      </c>
      <c r="C37" s="6">
        <v>2777</v>
      </c>
      <c r="D37" s="4">
        <f t="shared" si="1"/>
        <v>34</v>
      </c>
    </row>
    <row r="38" spans="2:4" x14ac:dyDescent="0.3">
      <c r="B38" s="5">
        <v>45495</v>
      </c>
      <c r="C38" s="6">
        <v>2753</v>
      </c>
      <c r="D38" s="4">
        <f t="shared" si="1"/>
        <v>35</v>
      </c>
    </row>
    <row r="39" spans="2:4" x14ac:dyDescent="0.3">
      <c r="B39" s="5">
        <v>45593</v>
      </c>
      <c r="C39" s="6">
        <v>2656</v>
      </c>
      <c r="D39" s="4">
        <f t="shared" si="1"/>
        <v>36</v>
      </c>
    </row>
    <row r="40" spans="2:4" x14ac:dyDescent="0.3">
      <c r="B40" s="5">
        <v>45754</v>
      </c>
      <c r="C40" s="6">
        <v>2412</v>
      </c>
      <c r="D40" s="4">
        <f t="shared" si="1"/>
        <v>37</v>
      </c>
    </row>
    <row r="41" spans="2:4" x14ac:dyDescent="0.3">
      <c r="B41" s="5">
        <v>45719</v>
      </c>
      <c r="C41" s="6">
        <v>2410</v>
      </c>
      <c r="D41" s="4">
        <f t="shared" si="1"/>
        <v>38</v>
      </c>
    </row>
    <row r="42" spans="2:4" x14ac:dyDescent="0.3">
      <c r="B42" s="5">
        <v>45607</v>
      </c>
      <c r="C42" s="6">
        <v>2295</v>
      </c>
      <c r="D42" s="4">
        <f t="shared" si="1"/>
        <v>39</v>
      </c>
    </row>
    <row r="43" spans="2:4" x14ac:dyDescent="0.3">
      <c r="B43" s="5">
        <v>45488</v>
      </c>
      <c r="C43" s="6">
        <v>2270</v>
      </c>
      <c r="D43" s="4">
        <f t="shared" si="1"/>
        <v>40</v>
      </c>
    </row>
    <row r="44" spans="2:4" x14ac:dyDescent="0.3">
      <c r="B44" s="5">
        <v>45691</v>
      </c>
      <c r="C44" s="6">
        <v>2194</v>
      </c>
      <c r="D44" s="4">
        <f t="shared" si="1"/>
        <v>41</v>
      </c>
    </row>
    <row r="45" spans="2:4" x14ac:dyDescent="0.3">
      <c r="B45" s="5">
        <v>45502</v>
      </c>
      <c r="C45" s="6">
        <v>2193</v>
      </c>
      <c r="D45" s="4">
        <f t="shared" si="1"/>
        <v>42</v>
      </c>
    </row>
    <row r="46" spans="2:4" x14ac:dyDescent="0.3">
      <c r="B46" s="5">
        <v>45789</v>
      </c>
      <c r="C46" s="6">
        <v>1995</v>
      </c>
      <c r="D46" s="4">
        <f t="shared" si="1"/>
        <v>43</v>
      </c>
    </row>
    <row r="47" spans="2:4" x14ac:dyDescent="0.3">
      <c r="B47" s="5">
        <v>45579</v>
      </c>
      <c r="C47" s="6">
        <v>1856</v>
      </c>
      <c r="D47" s="4">
        <f t="shared" si="1"/>
        <v>44</v>
      </c>
    </row>
    <row r="48" spans="2:4" x14ac:dyDescent="0.3">
      <c r="B48" s="5">
        <v>45740</v>
      </c>
      <c r="C48" s="6">
        <v>1616</v>
      </c>
      <c r="D48" s="4">
        <f t="shared" si="1"/>
        <v>45</v>
      </c>
    </row>
    <row r="49" spans="2:4" x14ac:dyDescent="0.3">
      <c r="B49" s="5">
        <v>45551</v>
      </c>
      <c r="C49" s="6">
        <v>1568</v>
      </c>
      <c r="D49" s="4">
        <f t="shared" si="1"/>
        <v>46</v>
      </c>
    </row>
    <row r="50" spans="2:4" x14ac:dyDescent="0.3">
      <c r="B50" s="5">
        <v>45474</v>
      </c>
      <c r="C50" s="6">
        <v>1293</v>
      </c>
      <c r="D50" s="4">
        <f t="shared" si="1"/>
        <v>47</v>
      </c>
    </row>
    <row r="51" spans="2:4" x14ac:dyDescent="0.3">
      <c r="B51" s="5">
        <v>45509</v>
      </c>
      <c r="C51" s="6">
        <v>802</v>
      </c>
      <c r="D51" s="4">
        <f t="shared" si="1"/>
        <v>48</v>
      </c>
    </row>
    <row r="52" spans="2:4" x14ac:dyDescent="0.3">
      <c r="B52" s="5">
        <v>45614</v>
      </c>
      <c r="C52" s="6">
        <v>528</v>
      </c>
      <c r="D52" s="4">
        <f t="shared" si="1"/>
        <v>49</v>
      </c>
    </row>
    <row r="53" spans="2:4" x14ac:dyDescent="0.3">
      <c r="B53" s="5">
        <v>45761</v>
      </c>
      <c r="C53" s="6">
        <v>-137</v>
      </c>
      <c r="D53" s="4">
        <f t="shared" si="1"/>
        <v>50</v>
      </c>
    </row>
    <row r="54" spans="2:4" x14ac:dyDescent="0.3">
      <c r="B54" s="5" t="s">
        <v>13</v>
      </c>
      <c r="C54" s="6">
        <v>160105</v>
      </c>
      <c r="D54" s="8"/>
    </row>
  </sheetData>
  <conditionalFormatting sqref="B3:C54">
    <cfRule type="expression" dxfId="0" priority="3">
      <formula>_xlfn.RANK.EQ($C3,$C$4:$C$53,0)&lt;=10</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561A-9DDF-458C-AE03-58976E67F5C1}">
  <dimension ref="A1:B66"/>
  <sheetViews>
    <sheetView showGridLines="0" workbookViewId="0">
      <selection activeCell="H30" sqref="H30"/>
    </sheetView>
  </sheetViews>
  <sheetFormatPr defaultRowHeight="14.4" x14ac:dyDescent="0.3"/>
  <cols>
    <col min="1" max="1" width="16.44140625" bestFit="1" customWidth="1"/>
    <col min="2" max="2" width="18.77734375" bestFit="1" customWidth="1"/>
  </cols>
  <sheetData>
    <row r="1" spans="1:2" x14ac:dyDescent="0.3">
      <c r="A1" s="3" t="s">
        <v>12</v>
      </c>
      <c r="B1" s="4" t="s">
        <v>17</v>
      </c>
    </row>
    <row r="2" spans="1:2" x14ac:dyDescent="0.3">
      <c r="A2" s="24" t="s">
        <v>14</v>
      </c>
      <c r="B2" s="6"/>
    </row>
    <row r="3" spans="1:2" x14ac:dyDescent="0.3">
      <c r="A3" s="25" t="s">
        <v>18</v>
      </c>
      <c r="B3" s="6"/>
    </row>
    <row r="4" spans="1:2" x14ac:dyDescent="0.3">
      <c r="A4" s="26">
        <v>45446</v>
      </c>
      <c r="B4" s="6">
        <v>3554</v>
      </c>
    </row>
    <row r="5" spans="1:2" x14ac:dyDescent="0.3">
      <c r="A5" s="26">
        <v>45453</v>
      </c>
      <c r="B5" s="6">
        <v>2980</v>
      </c>
    </row>
    <row r="6" spans="1:2" x14ac:dyDescent="0.3">
      <c r="A6" s="26">
        <v>45460</v>
      </c>
      <c r="B6" s="6">
        <v>3907</v>
      </c>
    </row>
    <row r="7" spans="1:2" x14ac:dyDescent="0.3">
      <c r="A7" s="26">
        <v>45467</v>
      </c>
      <c r="B7" s="6">
        <v>3011</v>
      </c>
    </row>
    <row r="8" spans="1:2" x14ac:dyDescent="0.3">
      <c r="A8" s="25" t="s">
        <v>21</v>
      </c>
      <c r="B8" s="6"/>
    </row>
    <row r="9" spans="1:2" x14ac:dyDescent="0.3">
      <c r="A9" s="26">
        <v>45474</v>
      </c>
      <c r="B9" s="6">
        <v>1293</v>
      </c>
    </row>
    <row r="10" spans="1:2" x14ac:dyDescent="0.3">
      <c r="A10" s="26">
        <v>45481</v>
      </c>
      <c r="B10" s="6">
        <v>3042</v>
      </c>
    </row>
    <row r="11" spans="1:2" x14ac:dyDescent="0.3">
      <c r="A11" s="26">
        <v>45488</v>
      </c>
      <c r="B11" s="6">
        <v>2270</v>
      </c>
    </row>
    <row r="12" spans="1:2" x14ac:dyDescent="0.3">
      <c r="A12" s="26">
        <v>45495</v>
      </c>
      <c r="B12" s="6">
        <v>2753</v>
      </c>
    </row>
    <row r="13" spans="1:2" x14ac:dyDescent="0.3">
      <c r="A13" s="26">
        <v>45502</v>
      </c>
      <c r="B13" s="6">
        <v>2193</v>
      </c>
    </row>
    <row r="14" spans="1:2" x14ac:dyDescent="0.3">
      <c r="A14" s="25" t="s">
        <v>22</v>
      </c>
      <c r="B14" s="6"/>
    </row>
    <row r="15" spans="1:2" x14ac:dyDescent="0.3">
      <c r="A15" s="26">
        <v>45509</v>
      </c>
      <c r="B15" s="6">
        <v>802</v>
      </c>
    </row>
    <row r="16" spans="1:2" x14ac:dyDescent="0.3">
      <c r="A16" s="26">
        <v>45516</v>
      </c>
      <c r="B16" s="6">
        <v>3728</v>
      </c>
    </row>
    <row r="17" spans="1:2" x14ac:dyDescent="0.3">
      <c r="A17" s="26">
        <v>45523</v>
      </c>
      <c r="B17" s="6">
        <v>2989</v>
      </c>
    </row>
    <row r="18" spans="1:2" x14ac:dyDescent="0.3">
      <c r="A18" s="26">
        <v>45530</v>
      </c>
      <c r="B18" s="6">
        <v>2903</v>
      </c>
    </row>
    <row r="19" spans="1:2" x14ac:dyDescent="0.3">
      <c r="A19" s="25" t="s">
        <v>23</v>
      </c>
      <c r="B19" s="6"/>
    </row>
    <row r="20" spans="1:2" x14ac:dyDescent="0.3">
      <c r="A20" s="26">
        <v>45537</v>
      </c>
      <c r="B20" s="6">
        <v>2822</v>
      </c>
    </row>
    <row r="21" spans="1:2" x14ac:dyDescent="0.3">
      <c r="A21" s="26">
        <v>45544</v>
      </c>
      <c r="B21" s="6">
        <v>4360</v>
      </c>
    </row>
    <row r="22" spans="1:2" x14ac:dyDescent="0.3">
      <c r="A22" s="26">
        <v>45551</v>
      </c>
      <c r="B22" s="6">
        <v>1568</v>
      </c>
    </row>
    <row r="23" spans="1:2" x14ac:dyDescent="0.3">
      <c r="A23" s="26">
        <v>45558</v>
      </c>
      <c r="B23" s="6">
        <v>3333</v>
      </c>
    </row>
    <row r="24" spans="1:2" x14ac:dyDescent="0.3">
      <c r="A24" s="26">
        <v>45565</v>
      </c>
      <c r="B24" s="6">
        <v>3151</v>
      </c>
    </row>
    <row r="25" spans="1:2" x14ac:dyDescent="0.3">
      <c r="A25" s="25" t="s">
        <v>24</v>
      </c>
      <c r="B25" s="6"/>
    </row>
    <row r="26" spans="1:2" x14ac:dyDescent="0.3">
      <c r="A26" s="26">
        <v>45572</v>
      </c>
      <c r="B26" s="6">
        <v>3759</v>
      </c>
    </row>
    <row r="27" spans="1:2" x14ac:dyDescent="0.3">
      <c r="A27" s="26">
        <v>45579</v>
      </c>
      <c r="B27" s="6">
        <v>1856</v>
      </c>
    </row>
    <row r="28" spans="1:2" x14ac:dyDescent="0.3">
      <c r="A28" s="26">
        <v>45586</v>
      </c>
      <c r="B28" s="6">
        <v>2821</v>
      </c>
    </row>
    <row r="29" spans="1:2" x14ac:dyDescent="0.3">
      <c r="A29" s="26">
        <v>45593</v>
      </c>
      <c r="B29" s="6">
        <v>2656</v>
      </c>
    </row>
    <row r="30" spans="1:2" x14ac:dyDescent="0.3">
      <c r="A30" s="25" t="s">
        <v>25</v>
      </c>
      <c r="B30" s="6"/>
    </row>
    <row r="31" spans="1:2" x14ac:dyDescent="0.3">
      <c r="A31" s="26">
        <v>45600</v>
      </c>
      <c r="B31" s="6">
        <v>4584</v>
      </c>
    </row>
    <row r="32" spans="1:2" x14ac:dyDescent="0.3">
      <c r="A32" s="26">
        <v>45607</v>
      </c>
      <c r="B32" s="6">
        <v>2295</v>
      </c>
    </row>
    <row r="33" spans="1:2" x14ac:dyDescent="0.3">
      <c r="A33" s="26">
        <v>45614</v>
      </c>
      <c r="B33" s="6">
        <v>528</v>
      </c>
    </row>
    <row r="34" spans="1:2" x14ac:dyDescent="0.3">
      <c r="A34" s="26">
        <v>45621</v>
      </c>
      <c r="B34" s="6">
        <v>4008</v>
      </c>
    </row>
    <row r="35" spans="1:2" x14ac:dyDescent="0.3">
      <c r="A35" s="25" t="s">
        <v>26</v>
      </c>
      <c r="B35" s="6"/>
    </row>
    <row r="36" spans="1:2" x14ac:dyDescent="0.3">
      <c r="A36" s="26">
        <v>45628</v>
      </c>
      <c r="B36" s="6">
        <v>4795</v>
      </c>
    </row>
    <row r="37" spans="1:2" x14ac:dyDescent="0.3">
      <c r="A37" s="26">
        <v>45635</v>
      </c>
      <c r="B37" s="6">
        <v>4792</v>
      </c>
    </row>
    <row r="38" spans="1:2" x14ac:dyDescent="0.3">
      <c r="A38" s="26">
        <v>45642</v>
      </c>
      <c r="B38" s="6">
        <v>5044</v>
      </c>
    </row>
    <row r="39" spans="1:2" x14ac:dyDescent="0.3">
      <c r="A39" s="26">
        <v>45649</v>
      </c>
      <c r="B39" s="6">
        <v>3914</v>
      </c>
    </row>
    <row r="40" spans="1:2" x14ac:dyDescent="0.3">
      <c r="A40" s="26">
        <v>45656</v>
      </c>
      <c r="B40" s="6">
        <v>6530</v>
      </c>
    </row>
    <row r="41" spans="1:2" x14ac:dyDescent="0.3">
      <c r="A41" s="24" t="s">
        <v>15</v>
      </c>
      <c r="B41" s="6"/>
    </row>
    <row r="42" spans="1:2" x14ac:dyDescent="0.3">
      <c r="A42" s="25" t="s">
        <v>27</v>
      </c>
      <c r="B42" s="6"/>
    </row>
    <row r="43" spans="1:2" x14ac:dyDescent="0.3">
      <c r="A43" s="26">
        <v>45663</v>
      </c>
      <c r="B43" s="6">
        <v>3557</v>
      </c>
    </row>
    <row r="44" spans="1:2" x14ac:dyDescent="0.3">
      <c r="A44" s="26">
        <v>45670</v>
      </c>
      <c r="B44" s="6">
        <v>2777</v>
      </c>
    </row>
    <row r="45" spans="1:2" x14ac:dyDescent="0.3">
      <c r="A45" s="26">
        <v>45677</v>
      </c>
      <c r="B45" s="6">
        <v>3614</v>
      </c>
    </row>
    <row r="46" spans="1:2" x14ac:dyDescent="0.3">
      <c r="A46" s="26">
        <v>45684</v>
      </c>
      <c r="B46" s="6">
        <v>3383</v>
      </c>
    </row>
    <row r="47" spans="1:2" x14ac:dyDescent="0.3">
      <c r="A47" s="25" t="s">
        <v>28</v>
      </c>
      <c r="B47" s="6"/>
    </row>
    <row r="48" spans="1:2" x14ac:dyDescent="0.3">
      <c r="A48" s="26">
        <v>45691</v>
      </c>
      <c r="B48" s="6">
        <v>2194</v>
      </c>
    </row>
    <row r="49" spans="1:2" x14ac:dyDescent="0.3">
      <c r="A49" s="26">
        <v>45698</v>
      </c>
      <c r="B49" s="6">
        <v>5281</v>
      </c>
    </row>
    <row r="50" spans="1:2" x14ac:dyDescent="0.3">
      <c r="A50" s="26">
        <v>45705</v>
      </c>
      <c r="B50" s="6">
        <v>3693</v>
      </c>
    </row>
    <row r="51" spans="1:2" x14ac:dyDescent="0.3">
      <c r="A51" s="26">
        <v>45712</v>
      </c>
      <c r="B51" s="6">
        <v>4806</v>
      </c>
    </row>
    <row r="52" spans="1:2" x14ac:dyDescent="0.3">
      <c r="A52" s="25" t="s">
        <v>29</v>
      </c>
      <c r="B52" s="6"/>
    </row>
    <row r="53" spans="1:2" x14ac:dyDescent="0.3">
      <c r="A53" s="26">
        <v>45719</v>
      </c>
      <c r="B53" s="6">
        <v>2410</v>
      </c>
    </row>
    <row r="54" spans="1:2" x14ac:dyDescent="0.3">
      <c r="A54" s="26">
        <v>45726</v>
      </c>
      <c r="B54" s="6">
        <v>3712</v>
      </c>
    </row>
    <row r="55" spans="1:2" x14ac:dyDescent="0.3">
      <c r="A55" s="26">
        <v>45733</v>
      </c>
      <c r="B55" s="6">
        <v>4042</v>
      </c>
    </row>
    <row r="56" spans="1:2" x14ac:dyDescent="0.3">
      <c r="A56" s="26">
        <v>45740</v>
      </c>
      <c r="B56" s="6">
        <v>1616</v>
      </c>
    </row>
    <row r="57" spans="1:2" x14ac:dyDescent="0.3">
      <c r="A57" s="26">
        <v>45747</v>
      </c>
      <c r="B57" s="6">
        <v>4298</v>
      </c>
    </row>
    <row r="58" spans="1:2" x14ac:dyDescent="0.3">
      <c r="A58" s="25" t="s">
        <v>19</v>
      </c>
      <c r="B58" s="6"/>
    </row>
    <row r="59" spans="1:2" x14ac:dyDescent="0.3">
      <c r="A59" s="26">
        <v>45754</v>
      </c>
      <c r="B59" s="6">
        <v>2412</v>
      </c>
    </row>
    <row r="60" spans="1:2" x14ac:dyDescent="0.3">
      <c r="A60" s="26">
        <v>45761</v>
      </c>
      <c r="B60" s="6">
        <v>-137</v>
      </c>
    </row>
    <row r="61" spans="1:2" x14ac:dyDescent="0.3">
      <c r="A61" s="26">
        <v>45768</v>
      </c>
      <c r="B61" s="6">
        <v>4040</v>
      </c>
    </row>
    <row r="62" spans="1:2" x14ac:dyDescent="0.3">
      <c r="A62" s="26">
        <v>45775</v>
      </c>
      <c r="B62" s="6">
        <v>3577</v>
      </c>
    </row>
    <row r="63" spans="1:2" x14ac:dyDescent="0.3">
      <c r="A63" s="25" t="s">
        <v>20</v>
      </c>
      <c r="B63" s="6"/>
    </row>
    <row r="64" spans="1:2" x14ac:dyDescent="0.3">
      <c r="A64" s="26">
        <v>45782</v>
      </c>
      <c r="B64" s="6">
        <v>4594</v>
      </c>
    </row>
    <row r="65" spans="1:2" x14ac:dyDescent="0.3">
      <c r="A65" s="26">
        <v>45789</v>
      </c>
      <c r="B65" s="6">
        <v>1995</v>
      </c>
    </row>
    <row r="66" spans="1:2" x14ac:dyDescent="0.3">
      <c r="A66" s="24" t="s">
        <v>13</v>
      </c>
      <c r="B66" s="6">
        <v>160105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5607-4C8B-4D93-BD40-1DDC1B6282B2}">
  <dimension ref="B2:H4"/>
  <sheetViews>
    <sheetView showGridLines="0" workbookViewId="0">
      <selection activeCell="O24" sqref="O24"/>
    </sheetView>
  </sheetViews>
  <sheetFormatPr defaultRowHeight="14.4" x14ac:dyDescent="0.3"/>
  <sheetData>
    <row r="2" spans="2:8" ht="18" x14ac:dyDescent="0.35">
      <c r="B2" s="36" t="s">
        <v>33</v>
      </c>
      <c r="C2" s="30"/>
      <c r="D2" s="30"/>
      <c r="E2" s="30"/>
      <c r="F2" s="35"/>
      <c r="G2" s="30"/>
      <c r="H2" s="35"/>
    </row>
    <row r="4" spans="2:8" x14ac:dyDescent="0.3">
      <c r="B4" s="31" t="s">
        <v>32</v>
      </c>
      <c r="C4" s="32"/>
      <c r="D4" s="33">
        <f>CORREL('Engagement Summary'!G:G,'Engagement Summary'!H:H)</f>
        <v>8.5932221904422137E-2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0ED2-AC51-44D6-957D-196E2B5B719E}">
  <dimension ref="C1:C3"/>
  <sheetViews>
    <sheetView tabSelected="1" workbookViewId="0">
      <selection activeCell="C3" sqref="C3"/>
    </sheetView>
  </sheetViews>
  <sheetFormatPr defaultRowHeight="14.4" x14ac:dyDescent="0.3"/>
  <sheetData>
    <row r="1" spans="3:3" ht="82.2" customHeight="1" x14ac:dyDescent="0.45">
      <c r="C1" s="38" t="s">
        <v>34</v>
      </c>
    </row>
    <row r="3" spans="3:3" ht="23.4" x14ac:dyDescent="0.45">
      <c r="C3" s="38"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Engagement Summary</vt:lpstr>
      <vt:lpstr>Line Chart</vt:lpstr>
      <vt:lpstr>Top Week</vt:lpstr>
      <vt:lpstr>Moving Average</vt:lpstr>
      <vt:lpstr>Correlation</vt:lpstr>
      <vt:lpstr>Video 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bornarekrishna@gmail.com</dc:creator>
  <cp:lastModifiedBy>bornarekrishna@gmail.com</cp:lastModifiedBy>
  <dcterms:created xsi:type="dcterms:W3CDTF">2025-08-16T08:53:07Z</dcterms:created>
  <dcterms:modified xsi:type="dcterms:W3CDTF">2025-08-18T18:25:31Z</dcterms:modified>
</cp:coreProperties>
</file>