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books\"/>
    </mc:Choice>
  </mc:AlternateContent>
  <xr:revisionPtr revIDLastSave="0" documentId="13_ncr:1_{CDB753D0-5FCD-4D37-8C11-F0E543AB96F4}" xr6:coauthVersionLast="47" xr6:coauthVersionMax="47" xr10:uidLastSave="{00000000-0000-0000-0000-000000000000}"/>
  <bookViews>
    <workbookView xWindow="-120" yWindow="-120" windowWidth="20730" windowHeight="11160" xr2:uid="{83683F73-F88D-49DC-8C85-F679FE12216F}"/>
  </bookViews>
  <sheets>
    <sheet name="Sheet1" sheetId="1" r:id="rId1"/>
  </sheets>
  <definedNames>
    <definedName name="_xlchart.v1.0" hidden="1">Sheet1!$Q$2:$Q$13</definedName>
    <definedName name="_xlchart.v1.1" hidden="1">Sheet1!$R$2:$R$13</definedName>
    <definedName name="_xlchart.v1.2" hidden="1">Sheet1!$S$2:$S$13</definedName>
    <definedName name="_xlchart.v1.3" hidden="1">Sheet1!$T$2:$T$13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2" i="1"/>
  <c r="O4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R12" i="1" l="1"/>
  <c r="R11" i="1"/>
  <c r="R7" i="1"/>
  <c r="R3" i="1"/>
  <c r="T2" i="1"/>
  <c r="T5" i="1"/>
  <c r="R8" i="1"/>
  <c r="T6" i="1"/>
  <c r="R10" i="1"/>
  <c r="R6" i="1"/>
  <c r="T8" i="1"/>
  <c r="T4" i="1"/>
  <c r="R4" i="1"/>
  <c r="R2" i="1"/>
  <c r="R13" i="1"/>
  <c r="R9" i="1"/>
  <c r="R5" i="1"/>
  <c r="T7" i="1"/>
  <c r="T3" i="1"/>
</calcChain>
</file>

<file path=xl/sharedStrings.xml><?xml version="1.0" encoding="utf-8"?>
<sst xmlns="http://schemas.openxmlformats.org/spreadsheetml/2006/main" count="164" uniqueCount="52">
  <si>
    <t>OrderDate</t>
  </si>
  <si>
    <t>Region</t>
  </si>
  <si>
    <t>Rep</t>
  </si>
  <si>
    <t>Item</t>
  </si>
  <si>
    <t>Units</t>
  </si>
  <si>
    <t>East</t>
  </si>
  <si>
    <t>Jones</t>
  </si>
  <si>
    <t>Pencil</t>
  </si>
  <si>
    <t>Central</t>
  </si>
  <si>
    <t>Kivell</t>
  </si>
  <si>
    <t>Binder</t>
  </si>
  <si>
    <t>Jardine</t>
  </si>
  <si>
    <t>Unit Cost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</si>
  <si>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</si>
  <si>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</si>
  <si>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</si>
  <si>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</si>
  <si>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</si>
  <si>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</si>
  <si>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</si>
  <si>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</si>
  <si>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</si>
  <si>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</si>
  <si>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</si>
  <si>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</si>
  <si>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Total Sales</t>
  </si>
  <si>
    <t>Year</t>
  </si>
  <si>
    <t>Month</t>
  </si>
  <si>
    <t>Week</t>
  </si>
  <si>
    <t>Weekday</t>
  </si>
  <si>
    <t>Total+J2G1:K24</t>
  </si>
  <si>
    <t>Monthly Sales</t>
  </si>
  <si>
    <t>Januray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</si>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</sst>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2" fillId="0" borderId="0" xfId="0" applyFont="1" applyAlignment="1">
      <alignment vertical="center"/>
    </xf>
    <xf numFmtId="4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Sheet1!$T$1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11-47F2-9733-33E695A254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11-47F2-9733-33E695A254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11-47F2-9733-33E695A254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11-47F2-9733-33E695A254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511-47F2-9733-33E695A254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511-47F2-9733-33E695A254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511-47F2-9733-33E695A2547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511-47F2-9733-33E695A2547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511-47F2-9733-33E695A2547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511-47F2-9733-33E695A2547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511-47F2-9733-33E695A2547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511-47F2-9733-33E695A2547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511-47F2-9733-33E695A2547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511-47F2-9733-33E695A2547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511-47F2-9733-33E695A2547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511-47F2-9733-33E695A2547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511-47F2-9733-33E695A2547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511-47F2-9733-33E695A2547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511-47F2-9733-33E695A2547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511-47F2-9733-33E695A2547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511-47F2-9733-33E695A2547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511-47F2-9733-33E695A2547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511-47F2-9733-33E695A2547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511-47F2-9733-33E695A2547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511-47F2-9733-33E695A2547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511-47F2-9733-33E695A2547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511-47F2-9733-33E695A2547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511-47F2-9733-33E695A2547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511-47F2-9733-33E695A2547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511-47F2-9733-33E695A2547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3511-47F2-9733-33E695A2547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3511-47F2-9733-33E695A2547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3511-47F2-9733-33E695A2547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3511-47F2-9733-33E695A2547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3511-47F2-9733-33E695A2547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3511-47F2-9733-33E695A2547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3511-47F2-9733-33E695A2547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3511-47F2-9733-33E695A2547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3511-47F2-9733-33E695A2547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3511-47F2-9733-33E695A2547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3511-47F2-9733-33E695A2547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3511-47F2-9733-33E695A2547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3511-47F2-9733-33E695A25470}"/>
              </c:ext>
            </c:extLst>
          </c:dPt>
          <c:cat>
            <c:strRef>
              <c:f>Sheet1!$S$2:$S$44</c:f>
              <c:strCache>
                <c:ptCount val="7"/>
                <c:pt idx="0">
                  <c:v>Saturday</c:v>
                </c:pt>
                <c:pt idx="1">
                  <c:v>Sunday</c:v>
                </c:pt>
                <c:pt idx="2">
                  <c:v>Monday</c:v>
                </c:pt>
                <c:pt idx="3">
                  <c:v>Tuesday</c:v>
                </c:pt>
                <c:pt idx="4">
                  <c:v>Wednesday</c:v>
                </c:pt>
                <c:pt idx="5">
                  <c:v>Thursday</c:v>
                </c:pt>
                <c:pt idx="6">
                  <c:v>Friday</c:v>
                </c:pt>
              </c:strCache>
            </c:strRef>
          </c:cat>
          <c:val>
            <c:numRef>
              <c:f>Sheet1!$T$2:$T$44</c:f>
              <c:numCache>
                <c:formatCode>General</c:formatCode>
                <c:ptCount val="43"/>
                <c:pt idx="0">
                  <c:v>2743.13</c:v>
                </c:pt>
                <c:pt idx="1">
                  <c:v>2752.8</c:v>
                </c:pt>
                <c:pt idx="2">
                  <c:v>3841.39</c:v>
                </c:pt>
                <c:pt idx="3">
                  <c:v>2575.4900000000002</c:v>
                </c:pt>
                <c:pt idx="4">
                  <c:v>2497.4899999999998</c:v>
                </c:pt>
                <c:pt idx="5">
                  <c:v>487.73</c:v>
                </c:pt>
                <c:pt idx="6">
                  <c:v>3373.8599999999997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3511-47F2-9733-33E695A25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7C3AD60F-34C8-469B-9F11-F0511BECDF96}" formatIdx="0">
          <cx:dataId val="0"/>
          <cx:layoutPr>
            <cx:aggregation/>
          </cx:layoutPr>
          <cx:axisId val="1"/>
        </cx:series>
        <cx:series layoutId="paretoLine" ownerIdx="0" uniqueId="{3E0D51AB-DC4A-4FEC-9C38-05CDAB15662A}" formatIdx="1">
          <cx:axisId val="2"/>
        </cx:series>
        <cx:series layoutId="clusteredColumn" hidden="1" uniqueId="{B21AAE22-0D11-4D1B-9410-BE8D7D59B2AE}" formatIdx="2">
          <cx:dataId val="1"/>
          <cx:layoutPr>
            <cx:aggregation/>
          </cx:layoutPr>
          <cx:axisId val="1"/>
        </cx:series>
        <cx:series layoutId="paretoLine" ownerIdx="2" uniqueId="{5D094225-CC5B-42BE-9FB7-E3FE6B334F84}" formatIdx="3">
          <cx:axisId val="2"/>
        </cx:series>
        <cx:series layoutId="clusteredColumn" hidden="1" uniqueId="{59DE03D1-C9BA-425E-A7DB-56FBE6BE755B}" formatIdx="4">
          <cx:dataId val="2"/>
          <cx:layoutPr>
            <cx:aggregation/>
          </cx:layoutPr>
          <cx:axisId val="1"/>
        </cx:series>
        <cx:series layoutId="paretoLine" ownerIdx="4" uniqueId="{48AE796F-664C-4552-8142-529E17F1CAAA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13</xdr:row>
      <xdr:rowOff>38101</xdr:rowOff>
    </xdr:from>
    <xdr:to>
      <xdr:col>20</xdr:col>
      <xdr:colOff>38100</xdr:colOff>
      <xdr:row>28</xdr:row>
      <xdr:rowOff>133351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BC214B5-C818-49B6-BF21-4DBC4BDEAF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87100" y="2514601"/>
              <a:ext cx="4714875" cy="295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533400</xdr:colOff>
      <xdr:row>28</xdr:row>
      <xdr:rowOff>142875</xdr:rowOff>
    </xdr:from>
    <xdr:to>
      <xdr:col>20</xdr:col>
      <xdr:colOff>57149</xdr:colOff>
      <xdr:row>49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D3DB12F-C8FF-4189-9044-B9D791FEF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9395-F233-4F81-AC62-42CED1AA878B}" name="Table1" displayName="Table1" ref="A1:F44" totalsRowShown="0">
  <autoFilter ref="A1:F44" xr:uid="{D2B29395-F233-4F81-AC62-42CED1AA878B}"/>
  <tableColumns count="6">
    <tableColumn id="1" xr3:uid="{8CB3D841-5F02-427D-8D4D-9010F888E42A}" name="OrderDate"/>
    <tableColumn id="2" xr3:uid="{2C4505DB-BA34-46D7-86EB-BF8163D82601}" name="Region"/>
    <tableColumn id="3" xr3:uid="{0AE778C6-8062-4009-A17D-753C39FC1486}" name="Rep"/>
    <tableColumn id="4" xr3:uid="{2FEF4559-76E7-4F92-B748-D99CF6E81867}" name="Item"/>
    <tableColumn id="5" xr3:uid="{323730BE-FD3E-4208-BE39-A9F8C4B0C3A7}" name="Units"/>
    <tableColumn id="6" xr3:uid="{C61C6186-3CD6-4B9D-871F-E83B460C77B5}" name="Unit Cos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940010-F52A-4399-82BB-B275528A8816}" name="Table5" displayName="Table5" ref="Q1:T13" totalsRowShown="0">
  <autoFilter ref="Q1:T13" xr:uid="{18940010-F52A-4399-82BB-B275528A8816}"/>
  <tableColumns count="4">
    <tableColumn id="1" xr3:uid="{9DD2A4CE-F5F4-4231-897A-386A969E21D4}" name="Month"/>
    <tableColumn id="2" xr3:uid="{028C3AA9-A0D9-42B2-8A4E-AE5E059DFDD2}" name="Monthly Sales" dataDxfId="8">
      <calculatedColumnFormula>SUMIF(I2:I44,Q2,G2)</calculatedColumnFormula>
    </tableColumn>
    <tableColumn id="3" xr3:uid="{A79D5D0B-C0B6-42B5-9869-B92EFD1C74C4}" name="Weekday"/>
    <tableColumn id="4" xr3:uid="{B4827B6F-05AF-47F2-9D04-BD00D9F0B697}" name="Sales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3210AE-0237-4328-A264-689890C13991}" name="Table7" displayName="Table7" ref="O3:O5" totalsRowShown="0">
  <autoFilter ref="O3:O5" xr:uid="{763210AE-0237-4328-A264-689890C13991}"/>
  <tableColumns count="1">
    <tableColumn id="1" xr3:uid="{B6BFA120-4517-4A0E-901E-FFE182FB4C2A}" name="Total Sal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AC298C-8706-470E-B500-97AF95C3DC62}" name="Table8" displayName="Table8" ref="G1:K44" totalsRowShown="0" headerRowDxfId="6" dataDxfId="5">
  <autoFilter ref="G1:K44" xr:uid="{77AC298C-8706-470E-B500-97AF95C3DC62}"/>
  <tableColumns count="5">
    <tableColumn id="1" xr3:uid="{99D84C77-1F8E-4BCC-9137-501CC919194D}" name="Total+J2G1:K24" dataDxfId="4"/>
    <tableColumn id="2" xr3:uid="{58956531-E3E7-47F0-915B-894206C8F647}" name="Year" dataDxfId="3"/>
    <tableColumn id="3" xr3:uid="{33A2E85E-BFC4-4677-8CE1-5A40D79C5CC5}" name="Month" dataDxfId="2"/>
    <tableColumn id="4" xr3:uid="{E65F9CD5-4648-46FE-921F-6ECA526A9D75}" name="Week" dataDxfId="1"/>
    <tableColumn id="5" xr3:uid="{5B3CDD12-48A1-437A-B373-6B6D34B0B680}" name="Weekda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E19C-1099-4228-854A-D2B793AD05CE}">
  <dimension ref="A1:T44"/>
  <sheetViews>
    <sheetView tabSelected="1" workbookViewId="0">
      <selection activeCell="N51" sqref="N51:N52"/>
    </sheetView>
  </sheetViews>
  <sheetFormatPr defaultRowHeight="15" x14ac:dyDescent="0.25"/>
  <cols>
    <col min="1" max="1" width="14.5703125" customWidth="1"/>
    <col min="7" max="7" width="16.42578125" style="10" customWidth="1"/>
    <col min="8" max="8" width="9.140625" style="12"/>
    <col min="9" max="9" width="10.5703125" style="12" bestFit="1" customWidth="1"/>
    <col min="10" max="10" width="9.140625" style="12"/>
    <col min="11" max="11" width="12" style="12" customWidth="1"/>
    <col min="15" max="15" width="12.5703125" customWidth="1"/>
    <col min="17" max="17" width="10.7109375" customWidth="1"/>
    <col min="18" max="18" width="23.28515625" style="13" customWidth="1"/>
    <col min="19" max="19" width="14.85546875" customWidth="1"/>
    <col min="20" max="20" width="20.85546875" style="13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12</v>
      </c>
      <c r="G1" s="3" t="s">
        <v>30</v>
      </c>
      <c r="H1" s="12" t="s">
        <v>26</v>
      </c>
      <c r="I1" s="12" t="s">
        <v>27</v>
      </c>
      <c r="J1" s="12" t="s">
        <v>28</v>
      </c>
      <c r="K1" s="12" t="s">
        <v>29</v>
      </c>
      <c r="Q1" t="s">
        <v>27</v>
      </c>
      <c r="R1" s="13" t="s">
        <v>31</v>
      </c>
      <c r="S1" t="s">
        <v>29</v>
      </c>
      <c r="T1" s="13" t="s">
        <v>44</v>
      </c>
    </row>
    <row r="2" spans="1:20" x14ac:dyDescent="0.25">
      <c r="A2" s="5">
        <v>43471</v>
      </c>
      <c r="B2" s="6" t="s">
        <v>5</v>
      </c>
      <c r="C2" s="6" t="s">
        <v>6</v>
      </c>
      <c r="D2" s="3" t="s">
        <v>7</v>
      </c>
      <c r="E2" s="7">
        <v>95</v>
      </c>
      <c r="F2" s="8">
        <v>1.99</v>
      </c>
      <c r="G2" s="9">
        <v>189.05</v>
      </c>
      <c r="H2" s="12">
        <f>YEAR(Table1[[#This Row],[OrderDate]])</f>
        <v>2019</v>
      </c>
      <c r="I2" s="12" t="str">
        <f>TEXT(Table1[[#This Row],[OrderDate]],"mmmm")</f>
        <v>January</v>
      </c>
      <c r="J2" s="12">
        <f>WEEKNUM(Table1[[#This Row],[OrderDate]],1)</f>
        <v>2</v>
      </c>
      <c r="K2" s="12" t="str">
        <f>TEXT(Table1[[#This Row],[OrderDate]],"DDDD")</f>
        <v>Sunday</v>
      </c>
      <c r="Q2" t="s">
        <v>32</v>
      </c>
      <c r="R2" s="13">
        <f t="shared" ref="R2:R13" ca="1" si="0">SUMIF(I2:I44,Q2,G2)</f>
        <v>0</v>
      </c>
      <c r="S2" t="s">
        <v>45</v>
      </c>
      <c r="T2" s="13">
        <f t="shared" ref="T2:T8" ca="1" si="1">SUMIF(K2:K44,S2,G2)</f>
        <v>2743.13</v>
      </c>
    </row>
    <row r="3" spans="1:20" x14ac:dyDescent="0.25">
      <c r="A3" s="5">
        <v>43488</v>
      </c>
      <c r="B3" s="6" t="s">
        <v>8</v>
      </c>
      <c r="C3" s="6" t="s">
        <v>9</v>
      </c>
      <c r="D3" s="3" t="s">
        <v>10</v>
      </c>
      <c r="E3" s="7">
        <v>50</v>
      </c>
      <c r="F3" s="8">
        <v>19.989999999999998</v>
      </c>
      <c r="G3" s="9">
        <v>999.49999999999989</v>
      </c>
      <c r="H3" s="12">
        <f>YEAR(Table1[[#This Row],[OrderDate]])</f>
        <v>2019</v>
      </c>
      <c r="I3" s="12" t="str">
        <f>TEXT(Table1[[#This Row],[OrderDate]],"mmmm")</f>
        <v>January</v>
      </c>
      <c r="J3" s="12">
        <f>WEEKNUM(Table1[[#This Row],[OrderDate]],1)</f>
        <v>4</v>
      </c>
      <c r="K3" s="12" t="str">
        <f>TEXT(Table1[[#This Row],[OrderDate]],"DDDD")</f>
        <v>Wednesday</v>
      </c>
      <c r="O3" t="s">
        <v>25</v>
      </c>
      <c r="Q3" t="s">
        <v>33</v>
      </c>
      <c r="R3" s="13">
        <f t="shared" ca="1" si="0"/>
        <v>2044.33</v>
      </c>
      <c r="S3" t="s">
        <v>46</v>
      </c>
      <c r="T3" s="13">
        <f t="shared" ca="1" si="1"/>
        <v>2752.8</v>
      </c>
    </row>
    <row r="4" spans="1:20" x14ac:dyDescent="0.25">
      <c r="A4" s="5">
        <v>43505</v>
      </c>
      <c r="B4" s="6" t="s">
        <v>8</v>
      </c>
      <c r="C4" s="6" t="s">
        <v>11</v>
      </c>
      <c r="D4" s="3" t="s">
        <v>7</v>
      </c>
      <c r="E4" s="7">
        <v>36</v>
      </c>
      <c r="F4" s="8">
        <v>4.99</v>
      </c>
      <c r="G4" s="9">
        <v>179.64000000000001</v>
      </c>
      <c r="H4" s="12">
        <f>YEAR(Table1[[#This Row],[OrderDate]])</f>
        <v>2019</v>
      </c>
      <c r="I4" s="12" t="str">
        <f>TEXT(Table1[[#This Row],[OrderDate]],"mmmm")</f>
        <v>February</v>
      </c>
      <c r="J4" s="12">
        <f>WEEKNUM(Table1[[#This Row],[OrderDate]],1)</f>
        <v>6</v>
      </c>
      <c r="K4" s="12" t="str">
        <f>TEXT(Table1[[#This Row],[OrderDate]],"DDDD")</f>
        <v>Saturday</v>
      </c>
      <c r="O4" s="11">
        <f>SUM(G2:G44)</f>
        <v>19627.880000000008</v>
      </c>
      <c r="Q4" t="s">
        <v>34</v>
      </c>
      <c r="R4" s="13">
        <f t="shared" ca="1" si="0"/>
        <v>556.87</v>
      </c>
      <c r="S4" t="s">
        <v>47</v>
      </c>
      <c r="T4" s="13">
        <f t="shared" ca="1" si="1"/>
        <v>3841.39</v>
      </c>
    </row>
    <row r="5" spans="1:20" x14ac:dyDescent="0.25">
      <c r="A5" s="5">
        <v>43522</v>
      </c>
      <c r="B5" s="6" t="s">
        <v>8</v>
      </c>
      <c r="C5" s="6" t="s">
        <v>13</v>
      </c>
      <c r="D5" s="3" t="s">
        <v>14</v>
      </c>
      <c r="E5" s="7">
        <v>27</v>
      </c>
      <c r="F5" s="8">
        <v>19.989999999999998</v>
      </c>
      <c r="G5" s="9">
        <v>539.7299999999999</v>
      </c>
      <c r="H5" s="12">
        <f>YEAR(Table1[[#This Row],[OrderDate]])</f>
        <v>2019</v>
      </c>
      <c r="I5" s="12" t="str">
        <f>TEXT(Table1[[#This Row],[OrderDate]],"mmmm")</f>
        <v>February</v>
      </c>
      <c r="J5" s="12">
        <f>WEEKNUM(Table1[[#This Row],[OrderDate]],1)</f>
        <v>9</v>
      </c>
      <c r="K5" s="12" t="str">
        <f>TEXT(Table1[[#This Row],[OrderDate]],"DDDD")</f>
        <v>Tuesday</v>
      </c>
      <c r="Q5" t="s">
        <v>35</v>
      </c>
      <c r="R5" s="13">
        <f t="shared" ca="1" si="0"/>
        <v>1059.03</v>
      </c>
      <c r="S5" t="s">
        <v>48</v>
      </c>
      <c r="T5" s="13">
        <f t="shared" ca="1" si="1"/>
        <v>2575.4900000000002</v>
      </c>
    </row>
    <row r="6" spans="1:20" x14ac:dyDescent="0.25">
      <c r="A6" s="5">
        <v>43539</v>
      </c>
      <c r="B6" s="6" t="s">
        <v>15</v>
      </c>
      <c r="C6" s="6" t="s">
        <v>16</v>
      </c>
      <c r="D6" s="3" t="s">
        <v>7</v>
      </c>
      <c r="E6" s="7">
        <v>56</v>
      </c>
      <c r="F6" s="8">
        <v>2.99</v>
      </c>
      <c r="G6" s="9">
        <v>167.44</v>
      </c>
      <c r="H6" s="12">
        <f>YEAR(Table1[[#This Row],[OrderDate]])</f>
        <v>2019</v>
      </c>
      <c r="I6" s="12" t="str">
        <f>TEXT(Table1[[#This Row],[OrderDate]],"mmmm")</f>
        <v>March</v>
      </c>
      <c r="J6" s="12">
        <f>WEEKNUM(Table1[[#This Row],[OrderDate]],1)</f>
        <v>11</v>
      </c>
      <c r="K6" s="12" t="str">
        <f>TEXT(Table1[[#This Row],[OrderDate]],"DDDD")</f>
        <v>Friday</v>
      </c>
      <c r="Q6" t="s">
        <v>36</v>
      </c>
      <c r="R6" s="13">
        <f t="shared" ca="1" si="0"/>
        <v>1300.3499999999999</v>
      </c>
      <c r="S6" t="s">
        <v>49</v>
      </c>
      <c r="T6" s="13">
        <f t="shared" ca="1" si="1"/>
        <v>2497.4899999999998</v>
      </c>
    </row>
    <row r="7" spans="1:20" x14ac:dyDescent="0.25">
      <c r="A7" s="5">
        <v>43556</v>
      </c>
      <c r="B7" s="6" t="s">
        <v>5</v>
      </c>
      <c r="C7" s="6" t="s">
        <v>6</v>
      </c>
      <c r="D7" s="3" t="s">
        <v>10</v>
      </c>
      <c r="E7" s="7">
        <v>60</v>
      </c>
      <c r="F7" s="8">
        <v>4.99</v>
      </c>
      <c r="G7" s="9">
        <v>299.40000000000003</v>
      </c>
      <c r="H7" s="12">
        <f>YEAR(Table1[[#This Row],[OrderDate]])</f>
        <v>2019</v>
      </c>
      <c r="I7" s="12" t="str">
        <f>TEXT(Table1[[#This Row],[OrderDate]],"mmmm")</f>
        <v>April</v>
      </c>
      <c r="J7" s="12">
        <f>WEEKNUM(Table1[[#This Row],[OrderDate]],1)</f>
        <v>14</v>
      </c>
      <c r="K7" s="12" t="str">
        <f>TEXT(Table1[[#This Row],[OrderDate]],"DDDD")</f>
        <v>Monday</v>
      </c>
      <c r="Q7" t="s">
        <v>37</v>
      </c>
      <c r="R7" s="13">
        <f t="shared" ca="1" si="0"/>
        <v>1613.5</v>
      </c>
      <c r="S7" t="s">
        <v>50</v>
      </c>
      <c r="T7" s="13">
        <f t="shared" ca="1" si="1"/>
        <v>487.73</v>
      </c>
    </row>
    <row r="8" spans="1:20" x14ac:dyDescent="0.25">
      <c r="A8" s="5">
        <v>43573</v>
      </c>
      <c r="B8" s="6" t="s">
        <v>8</v>
      </c>
      <c r="C8" s="6" t="s">
        <v>17</v>
      </c>
      <c r="D8" s="3" t="s">
        <v>7</v>
      </c>
      <c r="E8" s="7">
        <v>75</v>
      </c>
      <c r="F8" s="8">
        <v>1.99</v>
      </c>
      <c r="G8" s="9">
        <v>149.25</v>
      </c>
      <c r="H8" s="12">
        <f>YEAR(Table1[[#This Row],[OrderDate]])</f>
        <v>2019</v>
      </c>
      <c r="I8" s="12" t="str">
        <f>TEXT(Table1[[#This Row],[OrderDate]],"mmmm")</f>
        <v>April</v>
      </c>
      <c r="J8" s="12">
        <f>WEEKNUM(Table1[[#This Row],[OrderDate]],1)</f>
        <v>16</v>
      </c>
      <c r="K8" s="12" t="str">
        <f>TEXT(Table1[[#This Row],[OrderDate]],"DDDD")</f>
        <v>Thursday</v>
      </c>
      <c r="Q8" t="s">
        <v>38</v>
      </c>
      <c r="R8" s="13">
        <f t="shared" ca="1" si="0"/>
        <v>2673.2299999999996</v>
      </c>
      <c r="S8" t="s">
        <v>51</v>
      </c>
      <c r="T8" s="13">
        <f t="shared" ca="1" si="1"/>
        <v>3373.8599999999997</v>
      </c>
    </row>
    <row r="9" spans="1:20" x14ac:dyDescent="0.25">
      <c r="A9" s="5">
        <v>43590</v>
      </c>
      <c r="B9" s="6" t="s">
        <v>8</v>
      </c>
      <c r="C9" s="6" t="s">
        <v>11</v>
      </c>
      <c r="D9" s="3" t="s">
        <v>7</v>
      </c>
      <c r="E9" s="7">
        <v>90</v>
      </c>
      <c r="F9" s="8">
        <v>4.99</v>
      </c>
      <c r="G9" s="9">
        <v>449.1</v>
      </c>
      <c r="H9" s="12">
        <f>YEAR(Table1[[#This Row],[OrderDate]])</f>
        <v>2019</v>
      </c>
      <c r="I9" s="12" t="str">
        <f>TEXT(Table1[[#This Row],[OrderDate]],"mmmm")</f>
        <v>May</v>
      </c>
      <c r="J9" s="12">
        <f>WEEKNUM(Table1[[#This Row],[OrderDate]],1)</f>
        <v>19</v>
      </c>
      <c r="K9" s="12" t="str">
        <f>TEXT(Table1[[#This Row],[OrderDate]],"DDDD")</f>
        <v>Sunday</v>
      </c>
      <c r="Q9" t="s">
        <v>39</v>
      </c>
      <c r="R9" s="13">
        <f t="shared" ca="1" si="0"/>
        <v>2005.55</v>
      </c>
    </row>
    <row r="10" spans="1:20" x14ac:dyDescent="0.25">
      <c r="A10" s="5">
        <v>43607</v>
      </c>
      <c r="B10" s="6" t="s">
        <v>15</v>
      </c>
      <c r="C10" s="6" t="s">
        <v>18</v>
      </c>
      <c r="D10" s="3" t="s">
        <v>7</v>
      </c>
      <c r="E10" s="7">
        <v>32</v>
      </c>
      <c r="F10" s="8">
        <v>1.99</v>
      </c>
      <c r="G10" s="9">
        <v>63.68</v>
      </c>
      <c r="H10" s="12">
        <f>YEAR(Table1[[#This Row],[OrderDate]])</f>
        <v>2019</v>
      </c>
      <c r="I10" s="12" t="str">
        <f>TEXT(Table1[[#This Row],[OrderDate]],"mmmm")</f>
        <v>May</v>
      </c>
      <c r="J10" s="12">
        <f>WEEKNUM(Table1[[#This Row],[OrderDate]],1)</f>
        <v>21</v>
      </c>
      <c r="K10" s="12" t="str">
        <f>TEXT(Table1[[#This Row],[OrderDate]],"DDDD")</f>
        <v>Wednesday</v>
      </c>
      <c r="Q10" t="s">
        <v>40</v>
      </c>
      <c r="R10" s="13">
        <f t="shared" ca="1" si="0"/>
        <v>666.11</v>
      </c>
    </row>
    <row r="11" spans="1:20" x14ac:dyDescent="0.25">
      <c r="A11" s="5">
        <v>43624</v>
      </c>
      <c r="B11" s="6" t="s">
        <v>5</v>
      </c>
      <c r="C11" s="6" t="s">
        <v>6</v>
      </c>
      <c r="D11" s="3" t="s">
        <v>10</v>
      </c>
      <c r="E11" s="7">
        <v>60</v>
      </c>
      <c r="F11" s="8">
        <v>8.99</v>
      </c>
      <c r="G11" s="9">
        <v>539.4</v>
      </c>
      <c r="H11" s="12">
        <f>YEAR(Table1[[#This Row],[OrderDate]])</f>
        <v>2019</v>
      </c>
      <c r="I11" s="12" t="str">
        <f>TEXT(Table1[[#This Row],[OrderDate]],"mmmm")</f>
        <v>June</v>
      </c>
      <c r="J11" s="12">
        <f>WEEKNUM(Table1[[#This Row],[OrderDate]],1)</f>
        <v>23</v>
      </c>
      <c r="K11" s="12" t="str">
        <f>TEXT(Table1[[#This Row],[OrderDate]],"DDDD")</f>
        <v>Saturday</v>
      </c>
      <c r="Q11" t="s">
        <v>41</v>
      </c>
      <c r="R11" s="13">
        <f t="shared" ca="1" si="0"/>
        <v>1984.5699999999997</v>
      </c>
    </row>
    <row r="12" spans="1:20" x14ac:dyDescent="0.25">
      <c r="A12" s="5">
        <v>43641</v>
      </c>
      <c r="B12" s="6" t="s">
        <v>8</v>
      </c>
      <c r="C12" s="6" t="s">
        <v>19</v>
      </c>
      <c r="D12" s="3" t="s">
        <v>7</v>
      </c>
      <c r="E12" s="7">
        <v>90</v>
      </c>
      <c r="F12" s="8">
        <v>4.99</v>
      </c>
      <c r="G12" s="9">
        <v>449.1</v>
      </c>
      <c r="H12" s="12">
        <f>YEAR(Table1[[#This Row],[OrderDate]])</f>
        <v>2019</v>
      </c>
      <c r="I12" s="12" t="str">
        <f>TEXT(Table1[[#This Row],[OrderDate]],"mmmm")</f>
        <v>June</v>
      </c>
      <c r="J12" s="12">
        <f>WEEKNUM(Table1[[#This Row],[OrderDate]],1)</f>
        <v>26</v>
      </c>
      <c r="K12" s="12" t="str">
        <f>TEXT(Table1[[#This Row],[OrderDate]],"DDDD")</f>
        <v>Tuesday</v>
      </c>
      <c r="Q12" t="s">
        <v>42</v>
      </c>
      <c r="R12" s="13">
        <f t="shared" ca="1" si="0"/>
        <v>833.78</v>
      </c>
    </row>
    <row r="13" spans="1:20" x14ac:dyDescent="0.25">
      <c r="A13" s="5">
        <v>43658</v>
      </c>
      <c r="B13" s="6" t="s">
        <v>5</v>
      </c>
      <c r="C13" s="6" t="s">
        <v>20</v>
      </c>
      <c r="D13" s="3" t="s">
        <v>10</v>
      </c>
      <c r="E13" s="7">
        <v>29</v>
      </c>
      <c r="F13" s="8">
        <v>1.99</v>
      </c>
      <c r="G13" s="9">
        <v>57.71</v>
      </c>
      <c r="H13" s="12">
        <f>YEAR(Table1[[#This Row],[OrderDate]])</f>
        <v>2019</v>
      </c>
      <c r="I13" s="12" t="str">
        <f>TEXT(Table1[[#This Row],[OrderDate]],"mmmm")</f>
        <v>July</v>
      </c>
      <c r="J13" s="12">
        <f>WEEKNUM(Table1[[#This Row],[OrderDate]],1)</f>
        <v>28</v>
      </c>
      <c r="K13" s="12" t="str">
        <f>TEXT(Table1[[#This Row],[OrderDate]],"DDDD")</f>
        <v>Friday</v>
      </c>
      <c r="Q13" t="s">
        <v>43</v>
      </c>
      <c r="R13" s="13">
        <f t="shared" ca="1" si="0"/>
        <v>3288.47</v>
      </c>
    </row>
    <row r="14" spans="1:20" x14ac:dyDescent="0.25">
      <c r="A14" s="5">
        <v>43675</v>
      </c>
      <c r="B14" s="6" t="s">
        <v>5</v>
      </c>
      <c r="C14" s="6" t="s">
        <v>21</v>
      </c>
      <c r="D14" s="3" t="s">
        <v>10</v>
      </c>
      <c r="E14" s="7">
        <v>81</v>
      </c>
      <c r="F14" s="8">
        <v>19.989999999999998</v>
      </c>
      <c r="G14" s="9">
        <v>1619.1899999999998</v>
      </c>
      <c r="H14" s="12">
        <f>YEAR(Table1[[#This Row],[OrderDate]])</f>
        <v>2019</v>
      </c>
      <c r="I14" s="12" t="str">
        <f>TEXT(Table1[[#This Row],[OrderDate]],"mmmm")</f>
        <v>July</v>
      </c>
      <c r="J14" s="12">
        <f>WEEKNUM(Table1[[#This Row],[OrderDate]],1)</f>
        <v>31</v>
      </c>
      <c r="K14" s="12" t="str">
        <f>TEXT(Table1[[#This Row],[OrderDate]],"DDDD")</f>
        <v>Monday</v>
      </c>
    </row>
    <row r="15" spans="1:20" x14ac:dyDescent="0.25">
      <c r="A15" s="5">
        <v>43692</v>
      </c>
      <c r="B15" s="6" t="s">
        <v>5</v>
      </c>
      <c r="C15" s="6" t="s">
        <v>6</v>
      </c>
      <c r="D15" s="3" t="s">
        <v>7</v>
      </c>
      <c r="E15" s="7">
        <v>35</v>
      </c>
      <c r="F15" s="8">
        <v>4.99</v>
      </c>
      <c r="G15" s="9">
        <v>174.65</v>
      </c>
      <c r="H15" s="12">
        <f>YEAR(Table1[[#This Row],[OrderDate]])</f>
        <v>2019</v>
      </c>
      <c r="I15" s="12" t="str">
        <f>TEXT(Table1[[#This Row],[OrderDate]],"mmmm")</f>
        <v>August</v>
      </c>
      <c r="J15" s="12">
        <f>WEEKNUM(Table1[[#This Row],[OrderDate]],1)</f>
        <v>33</v>
      </c>
      <c r="K15" s="12" t="str">
        <f>TEXT(Table1[[#This Row],[OrderDate]],"DDDD")</f>
        <v>Thursday</v>
      </c>
    </row>
    <row r="16" spans="1:20" x14ac:dyDescent="0.25">
      <c r="A16" s="5">
        <v>43709</v>
      </c>
      <c r="B16" s="6" t="s">
        <v>8</v>
      </c>
      <c r="C16" s="6" t="s">
        <v>22</v>
      </c>
      <c r="D16" s="3" t="s">
        <v>23</v>
      </c>
      <c r="E16" s="7">
        <v>2</v>
      </c>
      <c r="F16" s="8">
        <v>125</v>
      </c>
      <c r="G16" s="9">
        <v>250</v>
      </c>
      <c r="H16" s="12">
        <f>YEAR(Table1[[#This Row],[OrderDate]])</f>
        <v>2019</v>
      </c>
      <c r="I16" s="12" t="str">
        <f>TEXT(Table1[[#This Row],[OrderDate]],"mmmm")</f>
        <v>September</v>
      </c>
      <c r="J16" s="12">
        <f>WEEKNUM(Table1[[#This Row],[OrderDate]],1)</f>
        <v>36</v>
      </c>
      <c r="K16" s="12" t="str">
        <f>TEXT(Table1[[#This Row],[OrderDate]],"DDDD")</f>
        <v>Sunday</v>
      </c>
    </row>
    <row r="17" spans="1:11" x14ac:dyDescent="0.25">
      <c r="A17" s="5">
        <v>43726</v>
      </c>
      <c r="B17" s="6" t="s">
        <v>5</v>
      </c>
      <c r="C17" s="6" t="s">
        <v>6</v>
      </c>
      <c r="D17" s="3" t="s">
        <v>24</v>
      </c>
      <c r="E17" s="7">
        <v>16</v>
      </c>
      <c r="F17" s="8">
        <v>15.99</v>
      </c>
      <c r="G17" s="9">
        <v>255.84</v>
      </c>
      <c r="H17" s="12">
        <f>YEAR(Table1[[#This Row],[OrderDate]])</f>
        <v>2019</v>
      </c>
      <c r="I17" s="12" t="str">
        <f>TEXT(Table1[[#This Row],[OrderDate]],"mmmm")</f>
        <v>September</v>
      </c>
      <c r="J17" s="12">
        <f>WEEKNUM(Table1[[#This Row],[OrderDate]],1)</f>
        <v>38</v>
      </c>
      <c r="K17" s="12" t="str">
        <f>TEXT(Table1[[#This Row],[OrderDate]],"DDDD")</f>
        <v>Wednesday</v>
      </c>
    </row>
    <row r="18" spans="1:11" x14ac:dyDescent="0.25">
      <c r="A18" s="5">
        <v>43743</v>
      </c>
      <c r="B18" s="6" t="s">
        <v>8</v>
      </c>
      <c r="C18" s="6" t="s">
        <v>19</v>
      </c>
      <c r="D18" s="3" t="s">
        <v>10</v>
      </c>
      <c r="E18" s="7">
        <v>28</v>
      </c>
      <c r="F18" s="8">
        <v>8.99</v>
      </c>
      <c r="G18" s="9">
        <v>251.72</v>
      </c>
      <c r="H18" s="12">
        <f>YEAR(Table1[[#This Row],[OrderDate]])</f>
        <v>2019</v>
      </c>
      <c r="I18" s="12" t="str">
        <f>TEXT(Table1[[#This Row],[OrderDate]],"mmmm")</f>
        <v>October</v>
      </c>
      <c r="J18" s="12">
        <f>WEEKNUM(Table1[[#This Row],[OrderDate]],1)</f>
        <v>40</v>
      </c>
      <c r="K18" s="12" t="str">
        <f>TEXT(Table1[[#This Row],[OrderDate]],"DDDD")</f>
        <v>Saturday</v>
      </c>
    </row>
    <row r="19" spans="1:11" x14ac:dyDescent="0.25">
      <c r="A19" s="5">
        <v>43760</v>
      </c>
      <c r="B19" s="6" t="s">
        <v>5</v>
      </c>
      <c r="C19" s="6" t="s">
        <v>6</v>
      </c>
      <c r="D19" s="3" t="s">
        <v>14</v>
      </c>
      <c r="E19" s="7">
        <v>64</v>
      </c>
      <c r="F19" s="8">
        <v>8.99</v>
      </c>
      <c r="G19" s="9">
        <v>575.36</v>
      </c>
      <c r="H19" s="12">
        <f>YEAR(Table1[[#This Row],[OrderDate]])</f>
        <v>2019</v>
      </c>
      <c r="I19" s="12" t="str">
        <f>TEXT(Table1[[#This Row],[OrderDate]],"mmmm")</f>
        <v>October</v>
      </c>
      <c r="J19" s="12">
        <f>WEEKNUM(Table1[[#This Row],[OrderDate]],1)</f>
        <v>43</v>
      </c>
      <c r="K19" s="12" t="str">
        <f>TEXT(Table1[[#This Row],[OrderDate]],"DDDD")</f>
        <v>Tuesday</v>
      </c>
    </row>
    <row r="20" spans="1:11" x14ac:dyDescent="0.25">
      <c r="A20" s="5">
        <v>43777</v>
      </c>
      <c r="B20" s="6" t="s">
        <v>5</v>
      </c>
      <c r="C20" s="6" t="s">
        <v>21</v>
      </c>
      <c r="D20" s="3" t="s">
        <v>14</v>
      </c>
      <c r="E20" s="7">
        <v>15</v>
      </c>
      <c r="F20" s="8">
        <v>19.989999999999998</v>
      </c>
      <c r="G20" s="9">
        <v>299.84999999999997</v>
      </c>
      <c r="H20" s="12">
        <f>YEAR(Table1[[#This Row],[OrderDate]])</f>
        <v>2019</v>
      </c>
      <c r="I20" s="12" t="str">
        <f>TEXT(Table1[[#This Row],[OrderDate]],"mmmm")</f>
        <v>November</v>
      </c>
      <c r="J20" s="12">
        <f>WEEKNUM(Table1[[#This Row],[OrderDate]],1)</f>
        <v>45</v>
      </c>
      <c r="K20" s="12" t="str">
        <f>TEXT(Table1[[#This Row],[OrderDate]],"DDDD")</f>
        <v>Friday</v>
      </c>
    </row>
    <row r="21" spans="1:11" x14ac:dyDescent="0.25">
      <c r="A21" s="5">
        <v>43794</v>
      </c>
      <c r="B21" s="6" t="s">
        <v>8</v>
      </c>
      <c r="C21" s="6" t="s">
        <v>9</v>
      </c>
      <c r="D21" s="3" t="s">
        <v>24</v>
      </c>
      <c r="E21" s="7">
        <v>96</v>
      </c>
      <c r="F21" s="8">
        <v>4.99</v>
      </c>
      <c r="G21" s="9">
        <v>479.04</v>
      </c>
      <c r="H21" s="12">
        <f>YEAR(Table1[[#This Row],[OrderDate]])</f>
        <v>2019</v>
      </c>
      <c r="I21" s="12" t="str">
        <f>TEXT(Table1[[#This Row],[OrderDate]],"mmmm")</f>
        <v>November</v>
      </c>
      <c r="J21" s="12">
        <f>WEEKNUM(Table1[[#This Row],[OrderDate]],1)</f>
        <v>48</v>
      </c>
      <c r="K21" s="12" t="str">
        <f>TEXT(Table1[[#This Row],[OrderDate]],"DDDD")</f>
        <v>Monday</v>
      </c>
    </row>
    <row r="22" spans="1:11" x14ac:dyDescent="0.25">
      <c r="A22" s="5">
        <v>43811</v>
      </c>
      <c r="B22" s="6" t="s">
        <v>8</v>
      </c>
      <c r="C22" s="6" t="s">
        <v>22</v>
      </c>
      <c r="D22" s="3" t="s">
        <v>7</v>
      </c>
      <c r="E22" s="7">
        <v>67</v>
      </c>
      <c r="F22" s="8">
        <v>1.29</v>
      </c>
      <c r="G22" s="9">
        <v>86.43</v>
      </c>
      <c r="H22" s="12">
        <f>YEAR(Table1[[#This Row],[OrderDate]])</f>
        <v>2019</v>
      </c>
      <c r="I22" s="12" t="str">
        <f>TEXT(Table1[[#This Row],[OrderDate]],"mmmm")</f>
        <v>December</v>
      </c>
      <c r="J22" s="12">
        <f>WEEKNUM(Table1[[#This Row],[OrderDate]],1)</f>
        <v>50</v>
      </c>
      <c r="K22" s="12" t="str">
        <f>TEXT(Table1[[#This Row],[OrderDate]],"DDDD")</f>
        <v>Thursday</v>
      </c>
    </row>
    <row r="23" spans="1:11" x14ac:dyDescent="0.25">
      <c r="A23" s="5">
        <v>43828</v>
      </c>
      <c r="B23" s="6" t="s">
        <v>5</v>
      </c>
      <c r="C23" s="6" t="s">
        <v>21</v>
      </c>
      <c r="D23" s="3" t="s">
        <v>24</v>
      </c>
      <c r="E23" s="7">
        <v>74</v>
      </c>
      <c r="F23" s="8">
        <v>15.99</v>
      </c>
      <c r="G23" s="9">
        <v>1183.26</v>
      </c>
      <c r="H23" s="12">
        <f>YEAR(Table1[[#This Row],[OrderDate]])</f>
        <v>2019</v>
      </c>
      <c r="I23" s="12" t="str">
        <f>TEXT(Table1[[#This Row],[OrderDate]],"mmmm")</f>
        <v>December</v>
      </c>
      <c r="J23" s="12">
        <f>WEEKNUM(Table1[[#This Row],[OrderDate]],1)</f>
        <v>53</v>
      </c>
      <c r="K23" s="12" t="str">
        <f>TEXT(Table1[[#This Row],[OrderDate]],"DDDD")</f>
        <v>Sunday</v>
      </c>
    </row>
    <row r="24" spans="1:11" x14ac:dyDescent="0.25">
      <c r="A24" s="5">
        <v>43845</v>
      </c>
      <c r="B24" s="6" t="s">
        <v>8</v>
      </c>
      <c r="C24" s="6" t="s">
        <v>13</v>
      </c>
      <c r="D24" s="3" t="s">
        <v>10</v>
      </c>
      <c r="E24" s="7">
        <v>46</v>
      </c>
      <c r="F24" s="8">
        <v>8.99</v>
      </c>
      <c r="G24" s="9">
        <v>413.54</v>
      </c>
      <c r="H24" s="12">
        <f>YEAR(Table1[[#This Row],[OrderDate]])</f>
        <v>2020</v>
      </c>
      <c r="I24" s="12" t="str">
        <f>TEXT(Table1[[#This Row],[OrderDate]],"mmmm")</f>
        <v>January</v>
      </c>
      <c r="J24" s="12">
        <f>WEEKNUM(Table1[[#This Row],[OrderDate]],1)</f>
        <v>3</v>
      </c>
      <c r="K24" s="12" t="str">
        <f>TEXT(Table1[[#This Row],[OrderDate]],"DDDD")</f>
        <v>Wednesday</v>
      </c>
    </row>
    <row r="25" spans="1:11" x14ac:dyDescent="0.25">
      <c r="A25" s="5">
        <v>43862</v>
      </c>
      <c r="B25" s="6" t="s">
        <v>8</v>
      </c>
      <c r="C25" s="6" t="s">
        <v>22</v>
      </c>
      <c r="D25" s="3" t="s">
        <v>10</v>
      </c>
      <c r="E25" s="7">
        <v>87</v>
      </c>
      <c r="F25" s="8">
        <v>15</v>
      </c>
      <c r="G25" s="9">
        <v>1305</v>
      </c>
      <c r="H25" s="12">
        <f>YEAR(Table1[[#This Row],[OrderDate]])</f>
        <v>2020</v>
      </c>
      <c r="I25" s="12" t="str">
        <f>TEXT(Table1[[#This Row],[OrderDate]],"mmmm")</f>
        <v>February</v>
      </c>
      <c r="J25" s="12">
        <f>WEEKNUM(Table1[[#This Row],[OrderDate]],1)</f>
        <v>5</v>
      </c>
      <c r="K25" s="12" t="str">
        <f>TEXT(Table1[[#This Row],[OrderDate]],"DDDD")</f>
        <v>Saturday</v>
      </c>
    </row>
    <row r="26" spans="1:11" x14ac:dyDescent="0.25">
      <c r="A26" s="5">
        <v>43879</v>
      </c>
      <c r="B26" s="6" t="s">
        <v>5</v>
      </c>
      <c r="C26" s="6" t="s">
        <v>6</v>
      </c>
      <c r="D26" s="3" t="s">
        <v>10</v>
      </c>
      <c r="E26" s="7">
        <v>4</v>
      </c>
      <c r="F26" s="8">
        <v>4.99</v>
      </c>
      <c r="G26" s="9">
        <v>19.96</v>
      </c>
      <c r="H26" s="12">
        <f>YEAR(Table1[[#This Row],[OrderDate]])</f>
        <v>2020</v>
      </c>
      <c r="I26" s="12" t="str">
        <f>TEXT(Table1[[#This Row],[OrderDate]],"mmmm")</f>
        <v>February</v>
      </c>
      <c r="J26" s="12">
        <f>WEEKNUM(Table1[[#This Row],[OrderDate]],1)</f>
        <v>8</v>
      </c>
      <c r="K26" s="12" t="str">
        <f>TEXT(Table1[[#This Row],[OrderDate]],"DDDD")</f>
        <v>Tuesday</v>
      </c>
    </row>
    <row r="27" spans="1:11" x14ac:dyDescent="0.25">
      <c r="A27" s="5">
        <v>43897</v>
      </c>
      <c r="B27" s="6" t="s">
        <v>15</v>
      </c>
      <c r="C27" s="6" t="s">
        <v>16</v>
      </c>
      <c r="D27" s="3" t="s">
        <v>10</v>
      </c>
      <c r="E27" s="7">
        <v>7</v>
      </c>
      <c r="F27" s="8">
        <v>19.989999999999998</v>
      </c>
      <c r="G27" s="9">
        <v>139.92999999999998</v>
      </c>
      <c r="H27" s="12">
        <f>YEAR(Table1[[#This Row],[OrderDate]])</f>
        <v>2020</v>
      </c>
      <c r="I27" s="12" t="str">
        <f>TEXT(Table1[[#This Row],[OrderDate]],"mmmm")</f>
        <v>March</v>
      </c>
      <c r="J27" s="12">
        <f>WEEKNUM(Table1[[#This Row],[OrderDate]],1)</f>
        <v>10</v>
      </c>
      <c r="K27" s="12" t="str">
        <f>TEXT(Table1[[#This Row],[OrderDate]],"DDDD")</f>
        <v>Saturday</v>
      </c>
    </row>
    <row r="28" spans="1:11" x14ac:dyDescent="0.25">
      <c r="A28" s="5">
        <v>43914</v>
      </c>
      <c r="B28" s="6" t="s">
        <v>8</v>
      </c>
      <c r="C28" s="6" t="s">
        <v>11</v>
      </c>
      <c r="D28" s="3" t="s">
        <v>24</v>
      </c>
      <c r="E28" s="7">
        <v>50</v>
      </c>
      <c r="F28" s="8">
        <v>4.99</v>
      </c>
      <c r="G28" s="9">
        <v>249.5</v>
      </c>
      <c r="H28" s="12">
        <f>YEAR(Table1[[#This Row],[OrderDate]])</f>
        <v>2020</v>
      </c>
      <c r="I28" s="12" t="str">
        <f>TEXT(Table1[[#This Row],[OrderDate]],"mmmm")</f>
        <v>March</v>
      </c>
      <c r="J28" s="12">
        <f>WEEKNUM(Table1[[#This Row],[OrderDate]],1)</f>
        <v>13</v>
      </c>
      <c r="K28" s="12" t="str">
        <f>TEXT(Table1[[#This Row],[OrderDate]],"DDDD")</f>
        <v>Tuesday</v>
      </c>
    </row>
    <row r="29" spans="1:11" x14ac:dyDescent="0.25">
      <c r="A29" s="5">
        <v>43931</v>
      </c>
      <c r="B29" s="6" t="s">
        <v>8</v>
      </c>
      <c r="C29" s="6" t="s">
        <v>17</v>
      </c>
      <c r="D29" s="3" t="s">
        <v>7</v>
      </c>
      <c r="E29" s="7">
        <v>66</v>
      </c>
      <c r="F29" s="8">
        <v>1.99</v>
      </c>
      <c r="G29" s="9">
        <v>131.34</v>
      </c>
      <c r="H29" s="12">
        <f>YEAR(Table1[[#This Row],[OrderDate]])</f>
        <v>2020</v>
      </c>
      <c r="I29" s="12" t="str">
        <f>TEXT(Table1[[#This Row],[OrderDate]],"mmmm")</f>
        <v>April</v>
      </c>
      <c r="J29" s="12">
        <f>WEEKNUM(Table1[[#This Row],[OrderDate]],1)</f>
        <v>15</v>
      </c>
      <c r="K29" s="12" t="str">
        <f>TEXT(Table1[[#This Row],[OrderDate]],"DDDD")</f>
        <v>Friday</v>
      </c>
    </row>
    <row r="30" spans="1:11" x14ac:dyDescent="0.25">
      <c r="A30" s="5">
        <v>43948</v>
      </c>
      <c r="B30" s="6" t="s">
        <v>5</v>
      </c>
      <c r="C30" s="6" t="s">
        <v>20</v>
      </c>
      <c r="D30" s="3" t="s">
        <v>14</v>
      </c>
      <c r="E30" s="7">
        <v>96</v>
      </c>
      <c r="F30" s="8">
        <v>4.99</v>
      </c>
      <c r="G30" s="9">
        <v>479.04</v>
      </c>
      <c r="H30" s="12">
        <f>YEAR(Table1[[#This Row],[OrderDate]])</f>
        <v>2020</v>
      </c>
      <c r="I30" s="12" t="str">
        <f>TEXT(Table1[[#This Row],[OrderDate]],"mmmm")</f>
        <v>April</v>
      </c>
      <c r="J30" s="12">
        <f>WEEKNUM(Table1[[#This Row],[OrderDate]],1)</f>
        <v>18</v>
      </c>
      <c r="K30" s="12" t="str">
        <f>TEXT(Table1[[#This Row],[OrderDate]],"DDDD")</f>
        <v>Monday</v>
      </c>
    </row>
    <row r="31" spans="1:11" x14ac:dyDescent="0.25">
      <c r="A31" s="5">
        <v>43965</v>
      </c>
      <c r="B31" s="6" t="s">
        <v>8</v>
      </c>
      <c r="C31" s="6" t="s">
        <v>13</v>
      </c>
      <c r="D31" s="3" t="s">
        <v>7</v>
      </c>
      <c r="E31" s="7">
        <v>53</v>
      </c>
      <c r="F31" s="8">
        <v>1.29</v>
      </c>
      <c r="G31" s="9">
        <v>68.37</v>
      </c>
      <c r="H31" s="12">
        <f>YEAR(Table1[[#This Row],[OrderDate]])</f>
        <v>2020</v>
      </c>
      <c r="I31" s="12" t="str">
        <f>TEXT(Table1[[#This Row],[OrderDate]],"mmmm")</f>
        <v>May</v>
      </c>
      <c r="J31" s="12">
        <f>WEEKNUM(Table1[[#This Row],[OrderDate]],1)</f>
        <v>20</v>
      </c>
      <c r="K31" s="12" t="str">
        <f>TEXT(Table1[[#This Row],[OrderDate]],"DDDD")</f>
        <v>Thursday</v>
      </c>
    </row>
    <row r="32" spans="1:11" x14ac:dyDescent="0.25">
      <c r="A32" s="5">
        <v>43982</v>
      </c>
      <c r="B32" s="6" t="s">
        <v>8</v>
      </c>
      <c r="C32" s="6" t="s">
        <v>13</v>
      </c>
      <c r="D32" s="3" t="s">
        <v>10</v>
      </c>
      <c r="E32" s="7">
        <v>80</v>
      </c>
      <c r="F32" s="8">
        <v>8.99</v>
      </c>
      <c r="G32" s="9">
        <v>719.2</v>
      </c>
      <c r="H32" s="12">
        <f>YEAR(Table1[[#This Row],[OrderDate]])</f>
        <v>2020</v>
      </c>
      <c r="I32" s="12" t="str">
        <f>TEXT(Table1[[#This Row],[OrderDate]],"mmmm")</f>
        <v>May</v>
      </c>
      <c r="J32" s="12">
        <f>WEEKNUM(Table1[[#This Row],[OrderDate]],1)</f>
        <v>23</v>
      </c>
      <c r="K32" s="12" t="str">
        <f>TEXT(Table1[[#This Row],[OrderDate]],"DDDD")</f>
        <v>Sunday</v>
      </c>
    </row>
    <row r="33" spans="1:11" x14ac:dyDescent="0.25">
      <c r="A33" s="5">
        <v>43999</v>
      </c>
      <c r="B33" s="6" t="s">
        <v>8</v>
      </c>
      <c r="C33" s="6" t="s">
        <v>9</v>
      </c>
      <c r="D33" s="3" t="s">
        <v>23</v>
      </c>
      <c r="E33" s="7">
        <v>5</v>
      </c>
      <c r="F33" s="8">
        <v>125</v>
      </c>
      <c r="G33" s="9">
        <v>625</v>
      </c>
      <c r="H33" s="12">
        <f>YEAR(Table1[[#This Row],[OrderDate]])</f>
        <v>2020</v>
      </c>
      <c r="I33" s="12" t="str">
        <f>TEXT(Table1[[#This Row],[OrderDate]],"mmmm")</f>
        <v>June</v>
      </c>
      <c r="J33" s="12">
        <f>WEEKNUM(Table1[[#This Row],[OrderDate]],1)</f>
        <v>25</v>
      </c>
      <c r="K33" s="12" t="str">
        <f>TEXT(Table1[[#This Row],[OrderDate]],"DDDD")</f>
        <v>Wednesday</v>
      </c>
    </row>
    <row r="34" spans="1:11" x14ac:dyDescent="0.25">
      <c r="A34" s="5">
        <v>44016</v>
      </c>
      <c r="B34" s="6" t="s">
        <v>5</v>
      </c>
      <c r="C34" s="6" t="s">
        <v>6</v>
      </c>
      <c r="D34" s="3" t="s">
        <v>24</v>
      </c>
      <c r="E34" s="7">
        <v>62</v>
      </c>
      <c r="F34" s="8">
        <v>4.99</v>
      </c>
      <c r="G34" s="9">
        <v>309.38</v>
      </c>
      <c r="H34" s="12">
        <f>YEAR(Table1[[#This Row],[OrderDate]])</f>
        <v>2020</v>
      </c>
      <c r="I34" s="12" t="str">
        <f>TEXT(Table1[[#This Row],[OrderDate]],"mmmm")</f>
        <v>July</v>
      </c>
      <c r="J34" s="12">
        <f>WEEKNUM(Table1[[#This Row],[OrderDate]],1)</f>
        <v>27</v>
      </c>
      <c r="K34" s="12" t="str">
        <f>TEXT(Table1[[#This Row],[OrderDate]],"DDDD")</f>
        <v>Saturday</v>
      </c>
    </row>
    <row r="35" spans="1:11" x14ac:dyDescent="0.25">
      <c r="A35" s="5">
        <v>44033</v>
      </c>
      <c r="B35" s="6" t="s">
        <v>8</v>
      </c>
      <c r="C35" s="6" t="s">
        <v>19</v>
      </c>
      <c r="D35" s="3" t="s">
        <v>24</v>
      </c>
      <c r="E35" s="7">
        <v>55</v>
      </c>
      <c r="F35" s="8">
        <v>12.49</v>
      </c>
      <c r="G35" s="9">
        <v>686.95</v>
      </c>
      <c r="H35" s="12">
        <f>YEAR(Table1[[#This Row],[OrderDate]])</f>
        <v>2020</v>
      </c>
      <c r="I35" s="12" t="str">
        <f>TEXT(Table1[[#This Row],[OrderDate]],"mmmm")</f>
        <v>July</v>
      </c>
      <c r="J35" s="12">
        <f>WEEKNUM(Table1[[#This Row],[OrderDate]],1)</f>
        <v>30</v>
      </c>
      <c r="K35" s="12" t="str">
        <f>TEXT(Table1[[#This Row],[OrderDate]],"DDDD")</f>
        <v>Tuesday</v>
      </c>
    </row>
    <row r="36" spans="1:11" x14ac:dyDescent="0.25">
      <c r="A36" s="5">
        <v>44050</v>
      </c>
      <c r="B36" s="6" t="s">
        <v>8</v>
      </c>
      <c r="C36" s="6" t="s">
        <v>9</v>
      </c>
      <c r="D36" s="3" t="s">
        <v>24</v>
      </c>
      <c r="E36" s="7">
        <v>42</v>
      </c>
      <c r="F36" s="8">
        <v>23.95</v>
      </c>
      <c r="G36" s="9">
        <v>1005.9</v>
      </c>
      <c r="H36" s="12">
        <f>YEAR(Table1[[#This Row],[OrderDate]])</f>
        <v>2020</v>
      </c>
      <c r="I36" s="12" t="str">
        <f>TEXT(Table1[[#This Row],[OrderDate]],"mmmm")</f>
        <v>August</v>
      </c>
      <c r="J36" s="12">
        <f>WEEKNUM(Table1[[#This Row],[OrderDate]],1)</f>
        <v>32</v>
      </c>
      <c r="K36" s="12" t="str">
        <f>TEXT(Table1[[#This Row],[OrderDate]],"DDDD")</f>
        <v>Friday</v>
      </c>
    </row>
    <row r="37" spans="1:11" x14ac:dyDescent="0.25">
      <c r="A37" s="5">
        <v>44067</v>
      </c>
      <c r="B37" s="6" t="s">
        <v>15</v>
      </c>
      <c r="C37" s="6" t="s">
        <v>16</v>
      </c>
      <c r="D37" s="3" t="s">
        <v>23</v>
      </c>
      <c r="E37" s="7">
        <v>3</v>
      </c>
      <c r="F37" s="8">
        <v>275</v>
      </c>
      <c r="G37" s="9">
        <v>825</v>
      </c>
      <c r="H37" s="12">
        <f>YEAR(Table1[[#This Row],[OrderDate]])</f>
        <v>2020</v>
      </c>
      <c r="I37" s="12" t="str">
        <f>TEXT(Table1[[#This Row],[OrderDate]],"mmmm")</f>
        <v>August</v>
      </c>
      <c r="J37" s="12">
        <f>WEEKNUM(Table1[[#This Row],[OrderDate]],1)</f>
        <v>35</v>
      </c>
      <c r="K37" s="12" t="str">
        <f>TEXT(Table1[[#This Row],[OrderDate]],"DDDD")</f>
        <v>Monday</v>
      </c>
    </row>
    <row r="38" spans="1:11" x14ac:dyDescent="0.25">
      <c r="A38" s="5">
        <v>44084</v>
      </c>
      <c r="B38" s="6" t="s">
        <v>8</v>
      </c>
      <c r="C38" s="6" t="s">
        <v>13</v>
      </c>
      <c r="D38" s="3" t="s">
        <v>7</v>
      </c>
      <c r="E38" s="7">
        <v>7</v>
      </c>
      <c r="F38" s="8">
        <v>1.29</v>
      </c>
      <c r="G38" s="9">
        <v>9.0300000000000011</v>
      </c>
      <c r="H38" s="12">
        <f>YEAR(Table1[[#This Row],[OrderDate]])</f>
        <v>2020</v>
      </c>
      <c r="I38" s="12" t="str">
        <f>TEXT(Table1[[#This Row],[OrderDate]],"mmmm")</f>
        <v>September</v>
      </c>
      <c r="J38" s="12">
        <f>WEEKNUM(Table1[[#This Row],[OrderDate]],1)</f>
        <v>37</v>
      </c>
      <c r="K38" s="12" t="str">
        <f>TEXT(Table1[[#This Row],[OrderDate]],"DDDD")</f>
        <v>Thursday</v>
      </c>
    </row>
    <row r="39" spans="1:11" x14ac:dyDescent="0.25">
      <c r="A39" s="5">
        <v>44101</v>
      </c>
      <c r="B39" s="6" t="s">
        <v>15</v>
      </c>
      <c r="C39" s="6" t="s">
        <v>16</v>
      </c>
      <c r="D39" s="3" t="s">
        <v>14</v>
      </c>
      <c r="E39" s="7">
        <v>76</v>
      </c>
      <c r="F39" s="8">
        <v>1.99</v>
      </c>
      <c r="G39" s="9">
        <v>151.24</v>
      </c>
      <c r="H39" s="12">
        <f>YEAR(Table1[[#This Row],[OrderDate]])</f>
        <v>2020</v>
      </c>
      <c r="I39" s="12" t="str">
        <f>TEXT(Table1[[#This Row],[OrderDate]],"mmmm")</f>
        <v>September</v>
      </c>
      <c r="J39" s="12">
        <f>WEEKNUM(Table1[[#This Row],[OrderDate]],1)</f>
        <v>40</v>
      </c>
      <c r="K39" s="12" t="str">
        <f>TEXT(Table1[[#This Row],[OrderDate]],"DDDD")</f>
        <v>Sunday</v>
      </c>
    </row>
    <row r="40" spans="1:11" x14ac:dyDescent="0.25">
      <c r="A40" s="5">
        <v>44118</v>
      </c>
      <c r="B40" s="6" t="s">
        <v>15</v>
      </c>
      <c r="C40" s="6" t="s">
        <v>18</v>
      </c>
      <c r="D40" s="3" t="s">
        <v>10</v>
      </c>
      <c r="E40" s="7">
        <v>57</v>
      </c>
      <c r="F40" s="8">
        <v>19.989999999999998</v>
      </c>
      <c r="G40" s="9">
        <v>1139.4299999999998</v>
      </c>
      <c r="H40" s="12">
        <f>YEAR(Table1[[#This Row],[OrderDate]])</f>
        <v>2020</v>
      </c>
      <c r="I40" s="12" t="str">
        <f>TEXT(Table1[[#This Row],[OrderDate]],"mmmm")</f>
        <v>October</v>
      </c>
      <c r="J40" s="12">
        <f>WEEKNUM(Table1[[#This Row],[OrderDate]],1)</f>
        <v>42</v>
      </c>
      <c r="K40" s="12" t="str">
        <f>TEXT(Table1[[#This Row],[OrderDate]],"DDDD")</f>
        <v>Wednesday</v>
      </c>
    </row>
    <row r="41" spans="1:11" x14ac:dyDescent="0.25">
      <c r="A41" s="5">
        <v>44135</v>
      </c>
      <c r="B41" s="6" t="s">
        <v>8</v>
      </c>
      <c r="C41" s="6" t="s">
        <v>17</v>
      </c>
      <c r="D41" s="3" t="s">
        <v>7</v>
      </c>
      <c r="E41" s="7">
        <v>14</v>
      </c>
      <c r="F41" s="8">
        <v>1.29</v>
      </c>
      <c r="G41" s="9">
        <v>18.060000000000002</v>
      </c>
      <c r="H41" s="12">
        <f>YEAR(Table1[[#This Row],[OrderDate]])</f>
        <v>2020</v>
      </c>
      <c r="I41" s="12" t="str">
        <f>TEXT(Table1[[#This Row],[OrderDate]],"mmmm")</f>
        <v>October</v>
      </c>
      <c r="J41" s="12">
        <f>WEEKNUM(Table1[[#This Row],[OrderDate]],1)</f>
        <v>44</v>
      </c>
      <c r="K41" s="12" t="str">
        <f>TEXT(Table1[[#This Row],[OrderDate]],"DDDD")</f>
        <v>Saturday</v>
      </c>
    </row>
    <row r="42" spans="1:11" x14ac:dyDescent="0.25">
      <c r="A42" s="5">
        <v>44152</v>
      </c>
      <c r="B42" s="6" t="s">
        <v>8</v>
      </c>
      <c r="C42" s="6" t="s">
        <v>11</v>
      </c>
      <c r="D42" s="3" t="s">
        <v>10</v>
      </c>
      <c r="E42" s="7">
        <v>11</v>
      </c>
      <c r="F42" s="8">
        <v>4.99</v>
      </c>
      <c r="G42" s="9">
        <v>54.89</v>
      </c>
      <c r="H42" s="12">
        <f>YEAR(Table1[[#This Row],[OrderDate]])</f>
        <v>2020</v>
      </c>
      <c r="I42" s="12" t="str">
        <f>TEXT(Table1[[#This Row],[OrderDate]],"mmmm")</f>
        <v>November</v>
      </c>
      <c r="J42" s="12">
        <f>WEEKNUM(Table1[[#This Row],[OrderDate]],1)</f>
        <v>47</v>
      </c>
      <c r="K42" s="12" t="str">
        <f>TEXT(Table1[[#This Row],[OrderDate]],"DDDD")</f>
        <v>Tuesday</v>
      </c>
    </row>
    <row r="43" spans="1:11" x14ac:dyDescent="0.25">
      <c r="A43" s="5">
        <v>44169</v>
      </c>
      <c r="B43" s="6" t="s">
        <v>8</v>
      </c>
      <c r="C43" s="6" t="s">
        <v>11</v>
      </c>
      <c r="D43" s="3" t="s">
        <v>10</v>
      </c>
      <c r="E43" s="7">
        <v>94</v>
      </c>
      <c r="F43" s="8">
        <v>19.989999999999998</v>
      </c>
      <c r="G43" s="9">
        <v>1879.06</v>
      </c>
      <c r="H43" s="12">
        <f>YEAR(Table1[[#This Row],[OrderDate]])</f>
        <v>2020</v>
      </c>
      <c r="I43" s="12" t="str">
        <f>TEXT(Table1[[#This Row],[OrderDate]],"mmmm")</f>
        <v>December</v>
      </c>
      <c r="J43" s="12">
        <f>WEEKNUM(Table1[[#This Row],[OrderDate]],1)</f>
        <v>49</v>
      </c>
      <c r="K43" s="12" t="str">
        <f>TEXT(Table1[[#This Row],[OrderDate]],"DDDD")</f>
        <v>Friday</v>
      </c>
    </row>
    <row r="44" spans="1:11" x14ac:dyDescent="0.25">
      <c r="A44" s="5">
        <v>44186</v>
      </c>
      <c r="B44" s="6" t="s">
        <v>8</v>
      </c>
      <c r="C44" s="6" t="s">
        <v>17</v>
      </c>
      <c r="D44" s="3" t="s">
        <v>10</v>
      </c>
      <c r="E44" s="7">
        <v>28</v>
      </c>
      <c r="F44" s="8">
        <v>4.99</v>
      </c>
      <c r="G44" s="9">
        <v>139.72</v>
      </c>
      <c r="H44" s="12">
        <f>YEAR(Table1[[#This Row],[OrderDate]])</f>
        <v>2020</v>
      </c>
      <c r="I44" s="12" t="str">
        <f>TEXT(Table1[[#This Row],[OrderDate]],"mmmm")</f>
        <v>December</v>
      </c>
      <c r="J44" s="12">
        <f>WEEKNUM(Table1[[#This Row],[OrderDate]],1)</f>
        <v>52</v>
      </c>
      <c r="K44" s="12" t="str">
        <f>TEXT(Table1[[#This Row],[OrderDate]],"DDDD")</f>
        <v>Monday</v>
      </c>
    </row>
  </sheetData>
  <phoneticPr fontId="3" type="noConversion"/>
  <conditionalFormatting sqref="R1:R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{3F1DD654-C288-4D3C-B165-3287FDB831F2}</x14:id>
        </ext>
      </extLst>
    </cfRule>
  </conditionalFormatting>
  <conditionalFormatting sqref="T1:T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{89B17C5D-A3DF-42A2-B83A-F3ED73552288}</x14:id>
        </ext>
      </extLst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1DD654-C288-4D3C-B165-3287FDB831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R1:R1048576</xm:sqref>
        </x14:conditionalFormatting>
        <x14:conditionalFormatting xmlns:xm="http://schemas.microsoft.com/office/excel/2006/main">
          <x14:cfRule type="dataBar" id="{89B17C5D-A3DF-42A2-B83A-F3ED7355228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T1:T1048576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2021-10-31T05:14:11Z</dcterms:created>
  <dcterms:modified xsi:type="dcterms:W3CDTF">2022-01-09T10:33:41Z</dcterms:modified>
</cp:coreProperties>
</file>