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ectos\reporte_s_remoto\"/>
    </mc:Choice>
  </mc:AlternateContent>
  <bookViews>
    <workbookView xWindow="0" yWindow="0" windowWidth="20490" windowHeight="7050" activeTab="2"/>
  </bookViews>
  <sheets>
    <sheet name="sRemoto" sheetId="5" r:id="rId1"/>
    <sheet name="sCentral" sheetId="4" r:id="rId2"/>
    <sheet name="sAuxiliares" sheetId="8" r:id="rId3"/>
    <sheet name="ICCP" sheetId="2" r:id="rId4"/>
    <sheet name="AGC" sheetId="3" r:id="rId5"/>
    <sheet name="COLORES" sheetId="6" r:id="rId6"/>
    <sheet name="TRADUCCION" sheetId="7" r:id="rId7"/>
  </sheets>
  <definedNames>
    <definedName name="_xlnm._FilterDatabase" localSheetId="0" hidden="1">sRemoto!$A$1:$J$139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2" l="1"/>
  <c r="E4" i="2"/>
  <c r="E5" i="2"/>
  <c r="E6" i="2"/>
  <c r="E7" i="2"/>
  <c r="E8" i="2"/>
  <c r="E9" i="2"/>
  <c r="E10" i="2"/>
  <c r="E11" i="2"/>
  <c r="E12" i="2"/>
  <c r="E13" i="2"/>
  <c r="E2" i="2"/>
  <c r="F56" i="5" l="1"/>
  <c r="F3" i="5"/>
  <c r="F57" i="5"/>
  <c r="F4" i="5"/>
  <c r="F90" i="5"/>
  <c r="F5" i="5"/>
  <c r="F91" i="5"/>
  <c r="F92" i="5"/>
  <c r="F93" i="5"/>
  <c r="F6" i="5"/>
  <c r="F94" i="5"/>
  <c r="F7" i="5"/>
  <c r="F8" i="5"/>
  <c r="F110" i="5"/>
  <c r="F9" i="5"/>
  <c r="F10" i="5"/>
  <c r="F111" i="5"/>
  <c r="F112" i="5"/>
  <c r="F58" i="5"/>
  <c r="F11" i="5"/>
  <c r="F113" i="5"/>
  <c r="F12" i="5"/>
  <c r="F114" i="5"/>
  <c r="F115" i="5"/>
  <c r="F116" i="5"/>
  <c r="F95" i="5"/>
  <c r="F117" i="5"/>
  <c r="F13" i="5"/>
  <c r="F14" i="5"/>
  <c r="F15" i="5"/>
  <c r="F118" i="5"/>
  <c r="F16" i="5"/>
  <c r="F119" i="5"/>
  <c r="F17" i="5"/>
  <c r="F18" i="5"/>
  <c r="F59" i="5"/>
  <c r="F60" i="5"/>
  <c r="F61" i="5"/>
  <c r="F96" i="5"/>
  <c r="F19" i="5"/>
  <c r="F120" i="5"/>
  <c r="F97" i="5"/>
  <c r="F98" i="5"/>
  <c r="F20" i="5"/>
  <c r="F131" i="5"/>
  <c r="F132" i="5"/>
  <c r="F121" i="5"/>
  <c r="F122" i="5"/>
  <c r="F21" i="5"/>
  <c r="F54" i="5"/>
  <c r="F123" i="5"/>
  <c r="F124" i="5"/>
  <c r="F22" i="5"/>
  <c r="F55" i="5"/>
  <c r="F125" i="5"/>
  <c r="F99" i="5"/>
  <c r="F23" i="5"/>
  <c r="F62" i="5"/>
  <c r="F63" i="5"/>
  <c r="F24" i="5"/>
  <c r="F64" i="5"/>
  <c r="F133" i="5"/>
  <c r="F126" i="5"/>
  <c r="F127" i="5"/>
  <c r="F65" i="5"/>
  <c r="F25" i="5"/>
  <c r="F134" i="5"/>
  <c r="F26" i="5"/>
  <c r="F66" i="5"/>
  <c r="F128" i="5"/>
  <c r="F27" i="5"/>
  <c r="F67" i="5"/>
  <c r="F68" i="5"/>
  <c r="F129" i="5"/>
  <c r="F69" i="5"/>
  <c r="F70" i="5"/>
  <c r="F71" i="5"/>
  <c r="F28" i="5"/>
  <c r="F29" i="5"/>
  <c r="F30" i="5"/>
  <c r="F72" i="5"/>
  <c r="F107" i="5"/>
  <c r="F100" i="5"/>
  <c r="F101" i="5"/>
  <c r="F73" i="5"/>
  <c r="F74" i="5"/>
  <c r="F31" i="5"/>
  <c r="F75" i="5"/>
  <c r="F32" i="5"/>
  <c r="F130" i="5"/>
  <c r="F33" i="5"/>
  <c r="F76" i="5"/>
  <c r="F77" i="5"/>
  <c r="F78" i="5"/>
  <c r="F102" i="5"/>
  <c r="F34" i="5"/>
  <c r="F35" i="5"/>
  <c r="F79" i="5"/>
  <c r="F36" i="5"/>
  <c r="F37" i="5"/>
  <c r="F80" i="5"/>
  <c r="F81" i="5"/>
  <c r="F38" i="5"/>
  <c r="F39" i="5"/>
  <c r="F40" i="5"/>
  <c r="F41" i="5"/>
  <c r="F42" i="5"/>
  <c r="F43" i="5"/>
  <c r="F135" i="5"/>
  <c r="F103" i="5"/>
  <c r="F82" i="5"/>
  <c r="F44" i="5"/>
  <c r="F83" i="5"/>
  <c r="F45" i="5"/>
  <c r="F46" i="5"/>
  <c r="F84" i="5"/>
  <c r="F85" i="5"/>
  <c r="F47" i="5"/>
  <c r="F108" i="5"/>
  <c r="F48" i="5"/>
  <c r="F109" i="5"/>
  <c r="F104" i="5"/>
  <c r="F86" i="5"/>
  <c r="F136" i="5"/>
  <c r="F137" i="5"/>
  <c r="F138" i="5"/>
  <c r="F105" i="5"/>
  <c r="F49" i="5"/>
  <c r="F87" i="5"/>
  <c r="F50" i="5"/>
  <c r="F51" i="5"/>
  <c r="F52" i="5"/>
  <c r="F88" i="5"/>
  <c r="F139" i="5"/>
  <c r="F106" i="5"/>
  <c r="F89" i="5"/>
  <c r="F53" i="5"/>
  <c r="F2" i="5"/>
  <c r="J50" i="5" l="1"/>
  <c r="J51" i="5"/>
  <c r="J52" i="5"/>
  <c r="J88" i="5"/>
  <c r="J139" i="5"/>
  <c r="J106" i="5"/>
  <c r="J89" i="5"/>
  <c r="J53" i="5"/>
  <c r="J56" i="5"/>
  <c r="J3" i="5"/>
  <c r="J57" i="5"/>
  <c r="J4" i="5"/>
  <c r="J90" i="5"/>
  <c r="J5" i="5"/>
  <c r="J91" i="5"/>
  <c r="J92" i="5"/>
  <c r="J93" i="5"/>
  <c r="J6" i="5"/>
  <c r="J94" i="5"/>
  <c r="J7" i="5"/>
  <c r="J8" i="5"/>
  <c r="J110" i="5"/>
  <c r="J9" i="5"/>
  <c r="J10" i="5"/>
  <c r="J111" i="5"/>
  <c r="J112" i="5"/>
  <c r="J58" i="5"/>
  <c r="J11" i="5"/>
  <c r="J113" i="5"/>
  <c r="J12" i="5"/>
  <c r="J114" i="5"/>
  <c r="J115" i="5"/>
  <c r="J116" i="5"/>
  <c r="J95" i="5"/>
  <c r="J117" i="5"/>
  <c r="J13" i="5"/>
  <c r="J14" i="5"/>
  <c r="J15" i="5"/>
  <c r="J118" i="5"/>
  <c r="J16" i="5"/>
  <c r="J119" i="5"/>
  <c r="J17" i="5"/>
  <c r="J18" i="5"/>
  <c r="J59" i="5"/>
  <c r="J60" i="5"/>
  <c r="J61" i="5"/>
  <c r="J96" i="5"/>
  <c r="J19" i="5"/>
  <c r="J120" i="5"/>
  <c r="J97" i="5"/>
  <c r="J98" i="5"/>
  <c r="J20" i="5"/>
  <c r="J131" i="5"/>
  <c r="J132" i="5"/>
  <c r="J121" i="5"/>
  <c r="J122" i="5"/>
  <c r="J21" i="5"/>
  <c r="J54" i="5"/>
  <c r="J123" i="5"/>
  <c r="J124" i="5"/>
  <c r="J22" i="5"/>
  <c r="J55" i="5"/>
  <c r="J125" i="5"/>
  <c r="J99" i="5"/>
  <c r="J23" i="5"/>
  <c r="J62" i="5"/>
  <c r="J63" i="5"/>
  <c r="J24" i="5"/>
  <c r="J64" i="5"/>
  <c r="J133" i="5"/>
  <c r="J126" i="5"/>
  <c r="J127" i="5"/>
  <c r="J65" i="5"/>
  <c r="J25" i="5"/>
  <c r="J134" i="5"/>
  <c r="J26" i="5"/>
  <c r="J66" i="5"/>
  <c r="J128" i="5"/>
  <c r="J27" i="5"/>
  <c r="J67" i="5"/>
  <c r="J68" i="5"/>
  <c r="J129" i="5"/>
  <c r="J69" i="5"/>
  <c r="J70" i="5"/>
  <c r="J71" i="5"/>
  <c r="J28" i="5"/>
  <c r="J29" i="5"/>
  <c r="J30" i="5"/>
  <c r="J72" i="5"/>
  <c r="J107" i="5"/>
  <c r="J100" i="5"/>
  <c r="J101" i="5"/>
  <c r="J73" i="5"/>
  <c r="J74" i="5"/>
  <c r="J31" i="5"/>
  <c r="J75" i="5"/>
  <c r="J32" i="5"/>
  <c r="J130" i="5"/>
  <c r="J33" i="5"/>
  <c r="J76" i="5"/>
  <c r="J77" i="5"/>
  <c r="J78" i="5"/>
  <c r="J102" i="5"/>
  <c r="J34" i="5"/>
  <c r="J35" i="5"/>
  <c r="J79" i="5"/>
  <c r="J36" i="5"/>
  <c r="J37" i="5"/>
  <c r="J80" i="5"/>
  <c r="J81" i="5"/>
  <c r="J38" i="5"/>
  <c r="J39" i="5"/>
  <c r="J40" i="5"/>
  <c r="J41" i="5"/>
  <c r="J42" i="5"/>
  <c r="J43" i="5"/>
  <c r="J135" i="5"/>
  <c r="J103" i="5"/>
  <c r="J82" i="5"/>
  <c r="J44" i="5"/>
  <c r="J83" i="5"/>
  <c r="J45" i="5"/>
  <c r="J46" i="5"/>
  <c r="J84" i="5"/>
  <c r="J85" i="5"/>
  <c r="J47" i="5"/>
  <c r="J108" i="5"/>
  <c r="J48" i="5"/>
  <c r="J109" i="5"/>
  <c r="J104" i="5"/>
  <c r="J86" i="5"/>
  <c r="J136" i="5"/>
  <c r="J137" i="5"/>
  <c r="J138" i="5"/>
  <c r="J105" i="5"/>
  <c r="J49" i="5"/>
  <c r="J87" i="5"/>
  <c r="J2" i="5" l="1"/>
</calcChain>
</file>

<file path=xl/sharedStrings.xml><?xml version="1.0" encoding="utf-8"?>
<sst xmlns="http://schemas.openxmlformats.org/spreadsheetml/2006/main" count="988" uniqueCount="410">
  <si>
    <t>Tag</t>
  </si>
  <si>
    <t>Expresion</t>
  </si>
  <si>
    <t>Tiempo</t>
  </si>
  <si>
    <t>Protocolo</t>
  </si>
  <si>
    <t>Nombre</t>
  </si>
  <si>
    <t>UTR_ADELCA_IEC8705101.SV</t>
  </si>
  <si>
    <t>UTR_AMBATO_RP5.SV</t>
  </si>
  <si>
    <t>UTR_BABA_IEC8705101.SV</t>
  </si>
  <si>
    <t>UTR_BANOS_IEC8705101.SV</t>
  </si>
  <si>
    <t>UTR_BOMBOIZA_IEC8705104.SV</t>
  </si>
  <si>
    <t>UTR_C_ABANIC_DNP.SV</t>
  </si>
  <si>
    <t>UTR_C_AGOYAN_RP5.SV</t>
  </si>
  <si>
    <t>UTR_C_ALAO_D_DNP.SV</t>
  </si>
  <si>
    <t>UTR_C_ALAZAN_IEC8705101.SV</t>
  </si>
  <si>
    <t>UTR_C_AMBI_D_DNP.SV</t>
  </si>
  <si>
    <t>UTR_C_BABA_IEC8705101.SV</t>
  </si>
  <si>
    <t>UTR_C_CALOPE_DNP.SV</t>
  </si>
  <si>
    <t>UTR_C_COCACS_IEC8705101.SV</t>
  </si>
  <si>
    <t>UTR_C_COCACS_IEC8705104.SV</t>
  </si>
  <si>
    <t>UTR_C_CUMBAY_DNP.SV</t>
  </si>
  <si>
    <t>UTR_C_DELSIT_IEC8705104.SV</t>
  </si>
  <si>
    <t>UTR_C_DUE_DNP.SV</t>
  </si>
  <si>
    <t>UTR_C_ECOE_D_DNP.SV</t>
  </si>
  <si>
    <t>UTR_C_ECUDOS_DNP.SV</t>
  </si>
  <si>
    <t>UTR_C_ELECTR_DNP.SV</t>
  </si>
  <si>
    <t>UTR_C_ESMER2_IEC8705101.SV</t>
  </si>
  <si>
    <t>UTR_C_G_HERN_DNP.SV</t>
  </si>
  <si>
    <t>UTR_C_G_ZEVA_RP5.SV</t>
  </si>
  <si>
    <t>UTR_C_GASGRE_DNP30TCPIP.SV</t>
  </si>
  <si>
    <t>UTR_C_GENERO_DNP.SV</t>
  </si>
  <si>
    <t>UTR_C_GUAN_D_DNP.SV</t>
  </si>
  <si>
    <t>UTR_C_JIVIN3_DNP.SV</t>
  </si>
  <si>
    <t>UTR_C_LAFARG_DNP.SV</t>
  </si>
  <si>
    <t>UTR_C_MANDUR_IEC8705101.SV</t>
  </si>
  <si>
    <t>UTR_C_MAZAR_DNP30TCPIP.SV</t>
  </si>
  <si>
    <t>UTR_C_MINASF_IEC8705104.SV</t>
  </si>
  <si>
    <t>UTR_C_NAYON_DNP.SV</t>
  </si>
  <si>
    <t>UTR_C_NORMAN_DNP30TCPIP.SV</t>
  </si>
  <si>
    <t>UTR_C_PALMIR_DNP30TCPIP.SV</t>
  </si>
  <si>
    <t>UTR_C_PASCUA_IEC8705104.SV</t>
  </si>
  <si>
    <t>UTR_C_PUCARA_RP5.SV</t>
  </si>
  <si>
    <t>UTR_C_PUSUN1_DNP30TCPIP.SV</t>
  </si>
  <si>
    <t>UTR_C_PUSUN2_DNP30TCPIP.SV</t>
  </si>
  <si>
    <t>UTR_C_QUEVE2_DNP.SV</t>
  </si>
  <si>
    <t>UTR_C_RVCHIC_DNP30TCPIP.SV</t>
  </si>
  <si>
    <t>UTR_C_S_BART_DNP.SV</t>
  </si>
  <si>
    <t>UTR_C_S_CARL_DNP.SV</t>
  </si>
  <si>
    <t>UTR_C_S_ELE2_DNP.SV</t>
  </si>
  <si>
    <t>UTR_C_S_ELE3_IEC8705101.SV</t>
  </si>
  <si>
    <t>UTR_C_S_FRAN_IEC8705101.SV</t>
  </si>
  <si>
    <t>UTR_C_SIBIMB_DNP.SV</t>
  </si>
  <si>
    <t>UTR_C_SIGCHO_DNP30TCPIP.SV</t>
  </si>
  <si>
    <t>UTR_C_SOPLAD_IEC8705101.SV</t>
  </si>
  <si>
    <t>UTR_C_T_GUAY_IEC8705101.SV</t>
  </si>
  <si>
    <t>UTR_C_TAMBO_DNP.SV</t>
  </si>
  <si>
    <t>UTR_C_TOPO_IEC8705101.SV</t>
  </si>
  <si>
    <t>UTR_C_TRINIT_RP5.SV</t>
  </si>
  <si>
    <t>UTR_C_VICTO2_DNP.SV</t>
  </si>
  <si>
    <t>UTR_C_VICTOR_DNP.SV</t>
  </si>
  <si>
    <t>UTR_C_VILLON_IEC8705101.SV</t>
  </si>
  <si>
    <t>UTR_CARAGUAY_IEC8705101.SV</t>
  </si>
  <si>
    <t>UTR_CHONE_RP5.SV</t>
  </si>
  <si>
    <t>UTR_CHONGON_IEC8705101.SV</t>
  </si>
  <si>
    <t>UTR_CHORRILL_IEC8705101.SV</t>
  </si>
  <si>
    <t>UTR_CUENCA_1_IEC8705101.SV</t>
  </si>
  <si>
    <t>UTR_CUENCA_2_IEC8705101.SV</t>
  </si>
  <si>
    <t>UTR_CUENCA_RP5.SV</t>
  </si>
  <si>
    <t>UTR_CUMBARAT_IEC8705101.SV</t>
  </si>
  <si>
    <t>UTR_D_CERRIT_RP5.SV</t>
  </si>
  <si>
    <t>UTR_D_PERIPA_RP5.SV</t>
  </si>
  <si>
    <t>UTR_DURAN_IEC8705104.SV</t>
  </si>
  <si>
    <t>UTR_E_GUAYAQ_DNP.SV</t>
  </si>
  <si>
    <t>UTR_EMAP_DNP.SV</t>
  </si>
  <si>
    <t>UTR_ESCLUSAS_IEC8705101.SV</t>
  </si>
  <si>
    <t>UTR_ESMERALD_IEC8705104.SV</t>
  </si>
  <si>
    <t>UTR_ESMERALD_RP5.SV</t>
  </si>
  <si>
    <t>UTR_GUALACEO_IEC8705101.SV</t>
  </si>
  <si>
    <t>UTR_IBARRA_IEC8705101.SV</t>
  </si>
  <si>
    <t>UTR_INCOMING_DNP30TCPIP.SV</t>
  </si>
  <si>
    <t>UTR_INGA_500_IEC8705101.SV</t>
  </si>
  <si>
    <t>UTR_INGA_IEC8705101.SV</t>
  </si>
  <si>
    <t>UTR_JIVINO_IEC8705104.SV</t>
  </si>
  <si>
    <t>UTR_LIMON_IEC8705101.SV</t>
  </si>
  <si>
    <t>UTR_LOJA_1_IEC8705101.SV</t>
  </si>
  <si>
    <t>UTR_LOJA_2_IEC8705101.SV</t>
  </si>
  <si>
    <t>UTR_LOJA_RP5.SV</t>
  </si>
  <si>
    <t>UTR_LORETO_IEC8705104.SV</t>
  </si>
  <si>
    <t>UTR_MACAS_IEC8705101.SV</t>
  </si>
  <si>
    <t>UTR_MACHALA_IEC8705101.SV</t>
  </si>
  <si>
    <t>UTR_MENDEZ_IEC8705101.SV</t>
  </si>
  <si>
    <t>UTR_MILAGRO_IEC8705101.SV</t>
  </si>
  <si>
    <t>UTR_MIRADOR_IEC8705104.SV</t>
  </si>
  <si>
    <t>UTR_MOLINO_RP5.SV</t>
  </si>
  <si>
    <t>UTR_MULALO_RP5.SV</t>
  </si>
  <si>
    <t>UTR_N_BABAHO_IEC8705101.SV</t>
  </si>
  <si>
    <t>UTR_N_PROSPE_IEC8705101.SV</t>
  </si>
  <si>
    <t>UTR_P_NAPO_IEC8705104.SV</t>
  </si>
  <si>
    <t>UTR_PASCUALE_IEC8705101.SV</t>
  </si>
  <si>
    <t>UTR_PETROAMA_IEC8705104.SV</t>
  </si>
  <si>
    <t>UTR_POLICENT_RP5.SV</t>
  </si>
  <si>
    <t>UTR_POMASQUI_IEC8705101.SV</t>
  </si>
  <si>
    <t>UTR_POMASQUI_RP5.SV</t>
  </si>
  <si>
    <t>UTR_PORTOVIE_RP5.SV</t>
  </si>
  <si>
    <t>UTR_POSORJA_RP5.SV</t>
  </si>
  <si>
    <t>UTR_QUEVEDO_RP5.SV</t>
  </si>
  <si>
    <t>UTR_QUININDE_IEC8705101.SV</t>
  </si>
  <si>
    <t>UTR_RIOBAMBA_RP5.SV</t>
  </si>
  <si>
    <t>UTR_S_DOMI_2_IEC8705101.SV</t>
  </si>
  <si>
    <t>UTR_S_DOMING_IEC8705101.SV</t>
  </si>
  <si>
    <t>UTR_S_DOMING_IEC8705104.SV</t>
  </si>
  <si>
    <t>UTR_S_DOMING_RP5.SV</t>
  </si>
  <si>
    <t>UTR_S_ELENA_IEC8705101.SV</t>
  </si>
  <si>
    <t>UTR_S_ELENA_RP5.SV</t>
  </si>
  <si>
    <t>UTR_S_GREGOR_IEC8705101.SV</t>
  </si>
  <si>
    <t>UTR_S_IDELFO_RP5.SV</t>
  </si>
  <si>
    <t>UTR_S_RAFAEL_IEC8705101.SV</t>
  </si>
  <si>
    <t>UTR_S_ROSA_IEC8705101.SV</t>
  </si>
  <si>
    <t>UTR_SALITRAL_IEC8705101.SV</t>
  </si>
  <si>
    <t>UTR_SHUSHUFI_IEC8705104.SV</t>
  </si>
  <si>
    <t>UTR_SININCAY_IEC8705101.SV</t>
  </si>
  <si>
    <t>UTR_SURVALEN_DNP30TCPIP.SV</t>
  </si>
  <si>
    <t>UTR_TADAY_IEC8705104.SV</t>
  </si>
  <si>
    <t>UTR_TERMOESM_DNP.SV</t>
  </si>
  <si>
    <t>UTR_TERMOPIC_DNP.SV</t>
  </si>
  <si>
    <t>UTR_TGMA_COR_RP5.SV</t>
  </si>
  <si>
    <t>UTR_TISALEO_IEC8705104.SV</t>
  </si>
  <si>
    <t>UTR_TOPO_IEC8705101.SV</t>
  </si>
  <si>
    <t>UTR_TOTORAS_IEC8705101.SV</t>
  </si>
  <si>
    <t>UTR_TOTORAS_RP5.SV</t>
  </si>
  <si>
    <t>UTR_TRINITAR_RP5.SV</t>
  </si>
  <si>
    <t>UTR_TULCAN_RP5.SV</t>
  </si>
  <si>
    <t>UTR_VICENTIN_RP5.SV</t>
  </si>
  <si>
    <t>UTR_VILLONAC_IEC8705101.SV</t>
  </si>
  <si>
    <t>UTR_YANACOCH_IEC8705101.SV</t>
  </si>
  <si>
    <t>UTR_ZHORAY_IEC8705101.SV</t>
  </si>
  <si>
    <t>EMPRESA</t>
  </si>
  <si>
    <t>ADELCA</t>
  </si>
  <si>
    <t>CELEC EP</t>
  </si>
  <si>
    <t>CENACE</t>
  </si>
  <si>
    <t>ENERMAX</t>
  </si>
  <si>
    <t>ERSA</t>
  </si>
  <si>
    <t>ENERNORTE</t>
  </si>
  <si>
    <t>EEQ</t>
  </si>
  <si>
    <t>ECOELECTRIC</t>
  </si>
  <si>
    <t>ECUDOS</t>
  </si>
  <si>
    <t>DUKE ENRGY</t>
  </si>
  <si>
    <t>GAS GREEN</t>
  </si>
  <si>
    <t>UNACEM</t>
  </si>
  <si>
    <t>PALMIRA</t>
  </si>
  <si>
    <t>ELITENERGY</t>
  </si>
  <si>
    <t>RIO VERDE</t>
  </si>
  <si>
    <t>HIDRO SAN BARTOLO</t>
  </si>
  <si>
    <t>SAN CARLOS</t>
  </si>
  <si>
    <t>HIDROTAMBO</t>
  </si>
  <si>
    <t>EMAP</t>
  </si>
  <si>
    <t>PETROECUADOR</t>
  </si>
  <si>
    <t>Porcentaje_Disp</t>
  </si>
  <si>
    <t>GENEROCA</t>
  </si>
  <si>
    <t>Activa</t>
  </si>
  <si>
    <t>x</t>
  </si>
  <si>
    <t>PETROAMAZONAS</t>
  </si>
  <si>
    <t>TERMOPICHINCHA</t>
  </si>
  <si>
    <t>UTR_C_S_ROSA_RP5.SV</t>
  </si>
  <si>
    <t>UTR_C_SCAR_D_RP5.SV</t>
  </si>
  <si>
    <t>UTR_CONCORDI_IEC8705104.SV</t>
  </si>
  <si>
    <t>UTR_F_NORTE _IEC8705104.SV</t>
  </si>
  <si>
    <t>UTR_TBOX_DNP30TCPIP.SV</t>
  </si>
  <si>
    <t>UTR_TEST_LAB_DNP.SV</t>
  </si>
  <si>
    <t>UTR_TEST_LAB_IEC8705101.SV</t>
  </si>
  <si>
    <t>UTR_TEST_LAB_RP5.SV</t>
  </si>
  <si>
    <t>TEST_LAB_DNP.SV</t>
  </si>
  <si>
    <t>TEST_LAB_IEC8705101.SV</t>
  </si>
  <si>
    <t>TEST_LAB_RP5.SV</t>
  </si>
  <si>
    <t>TGMA_COR_RP5.SV</t>
  </si>
  <si>
    <t>HIDROTOPO</t>
  </si>
  <si>
    <t>FRUTA DEL NORTE</t>
  </si>
  <si>
    <t>HIDALGO E HIDALGO</t>
  </si>
  <si>
    <t>HIDROSIGCHOS</t>
  </si>
  <si>
    <t>INTERVISA TRADE</t>
  </si>
  <si>
    <t>HIDROVICTORIA</t>
  </si>
  <si>
    <t>IEC8705101</t>
  </si>
  <si>
    <t>RP5</t>
  </si>
  <si>
    <t>IEC8705104</t>
  </si>
  <si>
    <t>DNP</t>
  </si>
  <si>
    <t>DNP30TCPIP</t>
  </si>
  <si>
    <t>Prioridad</t>
  </si>
  <si>
    <t>AMBATO</t>
  </si>
  <si>
    <t>BABA</t>
  </si>
  <si>
    <t>BOMBOIZA</t>
  </si>
  <si>
    <t>COCA CODO A</t>
  </si>
  <si>
    <t>COCA CODO B</t>
  </si>
  <si>
    <t>MINAS SAN FRANCISCO</t>
  </si>
  <si>
    <t>SOPLADORA</t>
  </si>
  <si>
    <t>DURAN</t>
  </si>
  <si>
    <t>REFINERIA</t>
  </si>
  <si>
    <t>ALAO</t>
  </si>
  <si>
    <t>ALAZAN</t>
  </si>
  <si>
    <t>AMBI</t>
  </si>
  <si>
    <t>CENTRAL ABANICO</t>
  </si>
  <si>
    <t>BAÑOS</t>
  </si>
  <si>
    <t>CENTRAL AGOYAN</t>
  </si>
  <si>
    <t>CENTRAL BABA</t>
  </si>
  <si>
    <t>CENTRAL CUMBAYA</t>
  </si>
  <si>
    <t>CENTRAL DELSITANISAGUA</t>
  </si>
  <si>
    <t>CENTRAL DUE</t>
  </si>
  <si>
    <t>CENTRAL ECOELECTRIC</t>
  </si>
  <si>
    <t>CENTRAL ECUDOS</t>
  </si>
  <si>
    <t>CENTRAL ESMERALDAS 2</t>
  </si>
  <si>
    <t>CENTRAL GUALBERTO HERNADEZ</t>
  </si>
  <si>
    <t>CENTRAL GONZAL ZEVALLOS</t>
  </si>
  <si>
    <t>CENTRAL GUANCOPOLO EEQ</t>
  </si>
  <si>
    <t>CENTRAL JIVINO 3</t>
  </si>
  <si>
    <t>CENTRAL MANDURIACU</t>
  </si>
  <si>
    <t>CENTRAL MAZAR</t>
  </si>
  <si>
    <t>CENTRAL NAYON</t>
  </si>
  <si>
    <t>CENTRAL NORMANDIA</t>
  </si>
  <si>
    <t>CENTRAL PASUCALES</t>
  </si>
  <si>
    <t>CENTRAL PUCARA</t>
  </si>
  <si>
    <t>CENTRAL PUSUNO 1</t>
  </si>
  <si>
    <t>CENTRAL PUSUNO 2</t>
  </si>
  <si>
    <t>CENTRAL RIO VERDE CHICO</t>
  </si>
  <si>
    <t>CENTRAL SAN BARTOLO</t>
  </si>
  <si>
    <t>CENTRAL SAN CARLOS</t>
  </si>
  <si>
    <t>CENTRAL SANTA ELENA 2</t>
  </si>
  <si>
    <t>CENTRAL PALMIRA</t>
  </si>
  <si>
    <t>CENTRAL QUEVEDO2</t>
  </si>
  <si>
    <t>CENTRAL SANTA ELENA 3</t>
  </si>
  <si>
    <t>CENTRAL SAN FRANCISCO</t>
  </si>
  <si>
    <t>CENTRAL SANTA ROSA</t>
  </si>
  <si>
    <t>CENTRAL SIBIMBE</t>
  </si>
  <si>
    <t>CENTRAL SIGCHOS</t>
  </si>
  <si>
    <t>CENTRAL TERMOGUAYAS</t>
  </si>
  <si>
    <t>CENTRAL TAMBO</t>
  </si>
  <si>
    <t>CENTRAL TOPO</t>
  </si>
  <si>
    <t>CENTRAL TRINITARIA</t>
  </si>
  <si>
    <t>CENTRAL VICTORIA 2</t>
  </si>
  <si>
    <t>CENTRAL VICTORIA</t>
  </si>
  <si>
    <t>CENTRAL VILLONACO</t>
  </si>
  <si>
    <t>CARAGUAY</t>
  </si>
  <si>
    <t>CHONE</t>
  </si>
  <si>
    <t>CHONGON</t>
  </si>
  <si>
    <t>CONCORDIA</t>
  </si>
  <si>
    <t>CUENCA 1</t>
  </si>
  <si>
    <t>CUENCA</t>
  </si>
  <si>
    <t>CUMBARATZA</t>
  </si>
  <si>
    <t>DOS CERRITOS</t>
  </si>
  <si>
    <t>ANIBAL SANTOS/ ALVARO TINAJERO</t>
  </si>
  <si>
    <t>EMAP (EL CARMEN Y RECUPERADORA)</t>
  </si>
  <si>
    <t>ESCLUSAS</t>
  </si>
  <si>
    <t>CENTRAL ESMERALDAS</t>
  </si>
  <si>
    <t>ESMERALDAS</t>
  </si>
  <si>
    <t>FRUTAS DEL NORTE</t>
  </si>
  <si>
    <t>GUALACEO</t>
  </si>
  <si>
    <t>IBARRA</t>
  </si>
  <si>
    <t>JIVINO</t>
  </si>
  <si>
    <t>INGA_230</t>
  </si>
  <si>
    <t>INGA_500</t>
  </si>
  <si>
    <t>LIMON</t>
  </si>
  <si>
    <t>LOJA</t>
  </si>
  <si>
    <t>LORETO</t>
  </si>
  <si>
    <t>MACAS</t>
  </si>
  <si>
    <t>MENDEZ</t>
  </si>
  <si>
    <t>MACHALA</t>
  </si>
  <si>
    <t>MILAGRO</t>
  </si>
  <si>
    <t>MIRADOR</t>
  </si>
  <si>
    <t>MOLINO</t>
  </si>
  <si>
    <t>MULALO</t>
  </si>
  <si>
    <t>NUEVA BABAHOYO</t>
  </si>
  <si>
    <t>NUEVA PROSPERIRNA</t>
  </si>
  <si>
    <t>PUERTO NAPO</t>
  </si>
  <si>
    <t>PASCUALES</t>
  </si>
  <si>
    <t>POLICENTRO</t>
  </si>
  <si>
    <t>PORTOVIEJO</t>
  </si>
  <si>
    <t>POSORJA</t>
  </si>
  <si>
    <t>QUEVEDO</t>
  </si>
  <si>
    <t>QUININDE</t>
  </si>
  <si>
    <t>RIOBAMBA</t>
  </si>
  <si>
    <t>SANTA ELENA (BAHIA C SANTA ELENA 3)</t>
  </si>
  <si>
    <t>SANTA ELENA</t>
  </si>
  <si>
    <t>SAN GREGORIO</t>
  </si>
  <si>
    <t>SAN IDELFONSO</t>
  </si>
  <si>
    <t>SAN RAFAEL</t>
  </si>
  <si>
    <t>SANTA ROSA</t>
  </si>
  <si>
    <t>SALITRAL</t>
  </si>
  <si>
    <t>SHUSHUFINDI</t>
  </si>
  <si>
    <t>SININCAY</t>
  </si>
  <si>
    <t>TADAY</t>
  </si>
  <si>
    <t>TBOX_2</t>
  </si>
  <si>
    <t>TBOX_1</t>
  </si>
  <si>
    <t>MANTA 2 Y MIRAFLORES</t>
  </si>
  <si>
    <t>GUANGOLO Y SANTA ROSA</t>
  </si>
  <si>
    <t>TISALEO</t>
  </si>
  <si>
    <t>TOPO</t>
  </si>
  <si>
    <t>TOTORAS( BAHÌAS SAN FRANCISCO)</t>
  </si>
  <si>
    <t>TOTORAS</t>
  </si>
  <si>
    <t>TRINITARIA</t>
  </si>
  <si>
    <t>TULCAN</t>
  </si>
  <si>
    <t>VILLONACO</t>
  </si>
  <si>
    <t>YANACOCHA</t>
  </si>
  <si>
    <t>D_PERIPA</t>
  </si>
  <si>
    <t>CENTRAL ELECTROQUIL</t>
  </si>
  <si>
    <t>ZHORAY</t>
  </si>
  <si>
    <t>VICENTINA</t>
  </si>
  <si>
    <t>ICCP</t>
  </si>
  <si>
    <t>ESTADO</t>
  </si>
  <si>
    <t>OBSERVACIONES</t>
  </si>
  <si>
    <t>Colombia</t>
  </si>
  <si>
    <t>ICCP_CND_STATUS.SV</t>
  </si>
  <si>
    <t>Transelectric</t>
  </si>
  <si>
    <t>ICCP_TRN_STATUS.SV</t>
  </si>
  <si>
    <t>Hidropaute</t>
  </si>
  <si>
    <t>ICCP_CCGHP_STATUS.SV</t>
  </si>
  <si>
    <t>SIGDE</t>
  </si>
  <si>
    <t>ICCP_SIGDE_STATUS.SV</t>
  </si>
  <si>
    <t>Elecaustro</t>
  </si>
  <si>
    <t>ICCP_EAUT_STATUS.SV</t>
  </si>
  <si>
    <t>Jaramijó</t>
  </si>
  <si>
    <t>ICCP_JARM_STATUS.SV</t>
  </si>
  <si>
    <t>Eléctrica de Guayaquil</t>
  </si>
  <si>
    <t>ICCP_EGYQ_STATUS.SV</t>
  </si>
  <si>
    <t>Termogas Machala</t>
  </si>
  <si>
    <t>ICCP_TGMA_STATUS.SV</t>
  </si>
  <si>
    <t>Santo Domingo</t>
  </si>
  <si>
    <t>ICCP_SDOM_STATUS.SV</t>
  </si>
  <si>
    <t>SPS</t>
  </si>
  <si>
    <t>ICCP_SPS_STATUS.SV</t>
  </si>
  <si>
    <t>Regional Sur</t>
  </si>
  <si>
    <t>ICCP_ERS_STATUS.SV</t>
  </si>
  <si>
    <t>Daule Peripa</t>
  </si>
  <si>
    <t>ICCP_DPE_STATUS.SV</t>
  </si>
  <si>
    <t>MOLINO_A_AGC_NM_CONTR_INDIV-PLANTA2_CAL.SV</t>
  </si>
  <si>
    <t>SERVIDOR</t>
  </si>
  <si>
    <t>ONLINE</t>
  </si>
  <si>
    <t>STANDBY</t>
  </si>
  <si>
    <t>Aplicaciones</t>
  </si>
  <si>
    <t>EMSAPP_ONLINE.SV</t>
  </si>
  <si>
    <t>EMSAPP_ONLINE_STATUS.SV</t>
  </si>
  <si>
    <t>EMSAPP_STANDBY.SV</t>
  </si>
  <si>
    <t>EMSAPP_STANDBY_STATUS.SV</t>
  </si>
  <si>
    <t>Oracle</t>
  </si>
  <si>
    <t>EMSORA_ONLINE.SV</t>
  </si>
  <si>
    <t>EMSORA_ONLINE_STATUS.SV</t>
  </si>
  <si>
    <t>EMSORA_STANDBY.SV</t>
  </si>
  <si>
    <t>EMSORA_STANDBY_STATUS.SV</t>
  </si>
  <si>
    <t>PI1</t>
  </si>
  <si>
    <t>PI1_ONLINE.SV</t>
  </si>
  <si>
    <t>PI1_ONLINE_STATUS.SV</t>
  </si>
  <si>
    <t>PI2</t>
  </si>
  <si>
    <t>PI2_ONLINE.SV</t>
  </si>
  <si>
    <t>PI2_ONLINE_STATUS.SV</t>
  </si>
  <si>
    <t>EMSICCP_ONLINE.SV</t>
  </si>
  <si>
    <t>EMSICCP_ONLINE_STATUS.SV</t>
  </si>
  <si>
    <t>EMSICCP_STANDBY.SV</t>
  </si>
  <si>
    <t>EMSICCP_STANDBY_STATUS.SV</t>
  </si>
  <si>
    <t>Filter</t>
  </si>
  <si>
    <t>INDISPONIBLE</t>
  </si>
  <si>
    <t>Down</t>
  </si>
  <si>
    <t>CHORRILLOS</t>
  </si>
  <si>
    <t>MOLINO AGC</t>
  </si>
  <si>
    <t>COLOR</t>
  </si>
  <si>
    <t>DISPONIBLE</t>
  </si>
  <si>
    <t>SUSTITUCION</t>
  </si>
  <si>
    <t>Up</t>
  </si>
  <si>
    <t>Operable</t>
  </si>
  <si>
    <t>Inoperable</t>
  </si>
  <si>
    <t>Available</t>
  </si>
  <si>
    <t>Unavailable</t>
  </si>
  <si>
    <t>#2bc353</t>
  </si>
  <si>
    <t>CENTRAL CALOPE</t>
  </si>
  <si>
    <t>CENTRAL GENEROCA</t>
  </si>
  <si>
    <t>CENTRAL GASGREEN</t>
  </si>
  <si>
    <t>UNACEM (CEMENTERA)</t>
  </si>
  <si>
    <t>CUENCA (BAHIAS YANACOCHA GUALACEO)</t>
  </si>
  <si>
    <t>LOJA 1</t>
  </si>
  <si>
    <t>LOJA 2</t>
  </si>
  <si>
    <t>POMASQUI A</t>
  </si>
  <si>
    <t>POMASQUI B</t>
  </si>
  <si>
    <t>SANTO DOMINGO A</t>
  </si>
  <si>
    <t>SANTO DOMINGO B</t>
  </si>
  <si>
    <t>SANTO DOMINGO C</t>
  </si>
  <si>
    <t>SANTO DOMINGO</t>
  </si>
  <si>
    <t>#ff0000</t>
  </si>
  <si>
    <t>ESTADO/ONLINE</t>
  </si>
  <si>
    <t>ESTADO/STANDBY</t>
  </si>
  <si>
    <t>OPERABLE</t>
  </si>
  <si>
    <t>INOPERABLE</t>
  </si>
  <si>
    <t>AVAILABLE</t>
  </si>
  <si>
    <t>UNAVAILABLE</t>
  </si>
  <si>
    <t>PI1_SPOOLING_STATE.SV</t>
  </si>
  <si>
    <t>PI2_SPOOLING_STATE.SV</t>
  </si>
  <si>
    <t>no spooling</t>
  </si>
  <si>
    <t>No spooling</t>
  </si>
  <si>
    <t>Equipo</t>
  </si>
  <si>
    <t>Estado UPS "A" 100 kW</t>
  </si>
  <si>
    <t>Estado UPS "B" 100 kW</t>
  </si>
  <si>
    <t>Usuario</t>
  </si>
  <si>
    <t>Password</t>
  </si>
  <si>
    <t>apc</t>
  </si>
  <si>
    <t>IP</t>
  </si>
  <si>
    <t>10.30.201.151</t>
  </si>
  <si>
    <t>Tipo</t>
  </si>
  <si>
    <t>UPS apc</t>
  </si>
  <si>
    <t>10.30.201.152</t>
  </si>
  <si>
    <t>ganymed</t>
  </si>
  <si>
    <t>HVAC stulz</t>
  </si>
  <si>
    <t>10.30.201.156</t>
  </si>
  <si>
    <t>10.30.201.157</t>
  </si>
  <si>
    <t>DATA CENTER</t>
  </si>
  <si>
    <t>SALA DE UPS</t>
  </si>
  <si>
    <t>SALA COMUNICACIONES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</si>
</sst>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name val="Calibri"/>
      <family val="2"/>
      <scheme val="minor"/>
    </font>
    <font>
      <u/>
      <sz val="11"/>
      <color theme="1"/>
      <name val="Courier New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9.8000000000000007"/>
      <color rgb="FF00808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2BC2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0" xfId="1" quotePrefix="1"/>
    <xf numFmtId="0" fontId="1" fillId="0" borderId="0" xfId="1" applyNumberFormat="1"/>
    <xf numFmtId="0" fontId="1" fillId="0" borderId="0" xfId="1" applyFill="1"/>
    <xf numFmtId="0" fontId="1" fillId="0" borderId="0" xfId="1" quotePrefix="1" applyFill="1"/>
    <xf numFmtId="0" fontId="1" fillId="0" borderId="0" xfId="1" applyFont="1"/>
    <xf numFmtId="0" fontId="1" fillId="0" borderId="0" xfId="1" applyNumberFormat="1" applyFont="1"/>
    <xf numFmtId="0" fontId="2" fillId="0" borderId="0" xfId="0" applyFont="1"/>
    <xf numFmtId="0" fontId="3" fillId="0" borderId="0" xfId="1" applyFont="1"/>
    <xf numFmtId="0" fontId="0" fillId="2" borderId="0" xfId="0" applyFill="1"/>
    <xf numFmtId="0" fontId="4" fillId="3" borderId="0" xfId="0" applyFont="1" applyFill="1"/>
    <xf numFmtId="0" fontId="1" fillId="4" borderId="0" xfId="1" applyFill="1"/>
    <xf numFmtId="0" fontId="1" fillId="4" borderId="0" xfId="1" quotePrefix="1" applyFill="1"/>
    <xf numFmtId="0" fontId="1" fillId="4" borderId="0" xfId="1" applyNumberFormat="1" applyFill="1"/>
    <xf numFmtId="0" fontId="5" fillId="0" borderId="0" xfId="1" applyFont="1"/>
    <xf numFmtId="0" fontId="7" fillId="0" borderId="0" xfId="2" applyFont="1"/>
    <xf numFmtId="0" fontId="8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0" fillId="0" borderId="0" xfId="0" applyFont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4D4D"/>
      <color rgb="FF2BC253"/>
      <color rgb="FFB33C00"/>
      <color rgb="FF00E673"/>
      <color rgb="FF00FF55"/>
      <color rgb="FF6EA92D"/>
      <color rgb="FFDE2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/>
  </sheetViews>
  <sheetFormatPr baseColWidth="10" defaultColWidth="11.42578125" defaultRowHeight="15" x14ac:dyDescent="0.25"/>
  <cols>
    <col min="1" max="1" width="11.42578125" style="1"/>
    <col min="2" max="2" width="12.85546875" style="1" bestFit="1" customWidth="1"/>
    <col min="3" max="3" width="23.28515625" style="1" bestFit="1" customWidth="1"/>
    <col min="4" max="4" width="47.28515625" style="1" bestFit="1" customWidth="1"/>
    <col min="5" max="5" width="35.140625" style="1" bestFit="1" customWidth="1"/>
    <col min="6" max="6" width="55.140625" style="1" bestFit="1" customWidth="1"/>
    <col min="7" max="7" width="17.5703125" style="1" customWidth="1"/>
    <col min="8" max="8" width="14.140625" style="1" bestFit="1" customWidth="1"/>
    <col min="9" max="9" width="12.85546875" style="1" bestFit="1" customWidth="1"/>
    <col min="10" max="10" width="20.7109375" style="1" bestFit="1" customWidth="1"/>
    <col min="11" max="16384" width="11.42578125" style="1"/>
  </cols>
  <sheetData>
    <row r="1" spans="1:10" s="9" customFormat="1" ht="15.75" x14ac:dyDescent="0.3">
      <c r="A1" s="9" t="s">
        <v>158</v>
      </c>
      <c r="B1" s="9" t="s">
        <v>185</v>
      </c>
      <c r="C1" s="9" t="s">
        <v>135</v>
      </c>
      <c r="D1" s="9" t="s">
        <v>4</v>
      </c>
      <c r="E1" s="9" t="s">
        <v>0</v>
      </c>
      <c r="F1" s="9" t="s">
        <v>1</v>
      </c>
      <c r="G1" s="9" t="s">
        <v>354</v>
      </c>
      <c r="H1" s="9" t="s">
        <v>3</v>
      </c>
      <c r="I1" s="9" t="s">
        <v>2</v>
      </c>
      <c r="J1" s="9" t="s">
        <v>156</v>
      </c>
    </row>
    <row r="2" spans="1:10" x14ac:dyDescent="0.25">
      <c r="A2" s="1" t="s">
        <v>159</v>
      </c>
      <c r="B2" s="1">
        <v>1</v>
      </c>
      <c r="C2" s="1" t="s">
        <v>136</v>
      </c>
      <c r="D2" s="2" t="s">
        <v>136</v>
      </c>
      <c r="E2" s="2" t="s">
        <v>5</v>
      </c>
      <c r="F2" s="3" t="str">
        <f t="shared" ref="F2:F33" si="0">CONCATENATE("'",E2,"'","=","""DISPONIBLE""")</f>
        <v>'UTR_ADELCA_IEC8705101.SV'="DISPONIBLE"</v>
      </c>
      <c r="G2" s="1" t="s">
        <v>355</v>
      </c>
      <c r="H2" s="2" t="s">
        <v>180</v>
      </c>
      <c r="I2" s="3"/>
      <c r="J2" s="1">
        <f t="shared" ref="J2:J33" si="1">I2</f>
        <v>0</v>
      </c>
    </row>
    <row r="3" spans="1:10" x14ac:dyDescent="0.25">
      <c r="A3" s="1" t="s">
        <v>159</v>
      </c>
      <c r="B3" s="1">
        <v>1</v>
      </c>
      <c r="C3" s="1" t="s">
        <v>137</v>
      </c>
      <c r="D3" s="2" t="s">
        <v>187</v>
      </c>
      <c r="E3" s="2" t="s">
        <v>7</v>
      </c>
      <c r="F3" s="3" t="str">
        <f t="shared" si="0"/>
        <v>'UTR_BABA_IEC8705101.SV'="DISPONIBLE"</v>
      </c>
      <c r="G3" s="1" t="s">
        <v>355</v>
      </c>
      <c r="H3" s="2" t="s">
        <v>180</v>
      </c>
      <c r="I3" s="3"/>
      <c r="J3" s="1">
        <f t="shared" si="1"/>
        <v>0</v>
      </c>
    </row>
    <row r="4" spans="1:10" x14ac:dyDescent="0.25">
      <c r="A4" s="1" t="s">
        <v>159</v>
      </c>
      <c r="B4" s="1">
        <v>1</v>
      </c>
      <c r="C4" s="1" t="s">
        <v>137</v>
      </c>
      <c r="D4" s="2" t="s">
        <v>188</v>
      </c>
      <c r="E4" s="2" t="s">
        <v>9</v>
      </c>
      <c r="F4" s="3" t="str">
        <f t="shared" si="0"/>
        <v>'UTR_BOMBOIZA_IEC8705104.SV'="DISPONIBLE"</v>
      </c>
      <c r="G4" s="1" t="s">
        <v>355</v>
      </c>
      <c r="H4" s="2" t="s">
        <v>182</v>
      </c>
      <c r="I4" s="3"/>
      <c r="J4" s="1">
        <f t="shared" si="1"/>
        <v>0</v>
      </c>
    </row>
    <row r="5" spans="1:10" x14ac:dyDescent="0.25">
      <c r="A5" s="1" t="s">
        <v>159</v>
      </c>
      <c r="B5" s="1">
        <v>1</v>
      </c>
      <c r="C5" s="1" t="s">
        <v>138</v>
      </c>
      <c r="D5" s="2" t="s">
        <v>200</v>
      </c>
      <c r="E5" s="2" t="s">
        <v>11</v>
      </c>
      <c r="F5" s="3" t="str">
        <f t="shared" si="0"/>
        <v>'UTR_C_AGOYAN_RP5.SV'="DISPONIBLE"</v>
      </c>
      <c r="G5" s="1" t="s">
        <v>355</v>
      </c>
      <c r="H5" s="2" t="s">
        <v>181</v>
      </c>
      <c r="I5" s="3"/>
      <c r="J5" s="1">
        <f t="shared" si="1"/>
        <v>0</v>
      </c>
    </row>
    <row r="6" spans="1:10" x14ac:dyDescent="0.25">
      <c r="A6" s="1" t="s">
        <v>159</v>
      </c>
      <c r="B6" s="1">
        <v>1</v>
      </c>
      <c r="C6" s="1" t="s">
        <v>137</v>
      </c>
      <c r="D6" s="2" t="s">
        <v>201</v>
      </c>
      <c r="E6" s="2" t="s">
        <v>15</v>
      </c>
      <c r="F6" s="3" t="str">
        <f t="shared" si="0"/>
        <v>'UTR_C_BABA_IEC8705101.SV'="DISPONIBLE"</v>
      </c>
      <c r="G6" s="1" t="s">
        <v>355</v>
      </c>
      <c r="H6" s="2" t="s">
        <v>180</v>
      </c>
      <c r="I6" s="3"/>
      <c r="J6" s="1">
        <f t="shared" si="1"/>
        <v>0</v>
      </c>
    </row>
    <row r="7" spans="1:10" x14ac:dyDescent="0.25">
      <c r="A7" s="1" t="s">
        <v>159</v>
      </c>
      <c r="B7" s="1">
        <v>1</v>
      </c>
      <c r="C7" s="1" t="s">
        <v>137</v>
      </c>
      <c r="D7" s="2" t="s">
        <v>189</v>
      </c>
      <c r="E7" s="2" t="s">
        <v>17</v>
      </c>
      <c r="F7" s="3" t="str">
        <f t="shared" si="0"/>
        <v>'UTR_C_COCACS_IEC8705101.SV'="DISPONIBLE"</v>
      </c>
      <c r="G7" s="1" t="s">
        <v>355</v>
      </c>
      <c r="H7" s="2" t="s">
        <v>180</v>
      </c>
      <c r="I7" s="3"/>
      <c r="J7" s="1">
        <f t="shared" si="1"/>
        <v>0</v>
      </c>
    </row>
    <row r="8" spans="1:10" x14ac:dyDescent="0.25">
      <c r="A8" s="1" t="s">
        <v>159</v>
      </c>
      <c r="B8" s="1">
        <v>1</v>
      </c>
      <c r="C8" s="1" t="s">
        <v>137</v>
      </c>
      <c r="D8" s="2" t="s">
        <v>190</v>
      </c>
      <c r="E8" s="2" t="s">
        <v>18</v>
      </c>
      <c r="F8" s="3" t="str">
        <f t="shared" si="0"/>
        <v>'UTR_C_COCACS_IEC8705104.SV'="DISPONIBLE"</v>
      </c>
      <c r="G8" s="1" t="s">
        <v>355</v>
      </c>
      <c r="H8" s="2" t="s">
        <v>182</v>
      </c>
      <c r="I8" s="3"/>
      <c r="J8" s="1">
        <f t="shared" si="1"/>
        <v>0</v>
      </c>
    </row>
    <row r="9" spans="1:10" x14ac:dyDescent="0.25">
      <c r="A9" s="1" t="s">
        <v>159</v>
      </c>
      <c r="B9" s="1">
        <v>1</v>
      </c>
      <c r="C9" s="1" t="s">
        <v>137</v>
      </c>
      <c r="D9" s="2" t="s">
        <v>203</v>
      </c>
      <c r="E9" s="2" t="s">
        <v>20</v>
      </c>
      <c r="F9" s="3" t="str">
        <f t="shared" si="0"/>
        <v>'UTR_C_DELSIT_IEC8705104.SV'="DISPONIBLE"</v>
      </c>
      <c r="G9" s="1" t="s">
        <v>355</v>
      </c>
      <c r="H9" s="2" t="s">
        <v>182</v>
      </c>
      <c r="I9" s="3"/>
      <c r="J9" s="1">
        <f t="shared" si="1"/>
        <v>0</v>
      </c>
    </row>
    <row r="10" spans="1:10" x14ac:dyDescent="0.25">
      <c r="A10" s="1" t="s">
        <v>159</v>
      </c>
      <c r="B10" s="1">
        <v>1</v>
      </c>
      <c r="C10" s="1" t="s">
        <v>139</v>
      </c>
      <c r="D10" s="2" t="s">
        <v>204</v>
      </c>
      <c r="E10" s="2" t="s">
        <v>21</v>
      </c>
      <c r="F10" s="3" t="str">
        <f t="shared" si="0"/>
        <v>'UTR_C_DUE_DNP.SV'="DISPONIBLE"</v>
      </c>
      <c r="G10" s="1" t="s">
        <v>355</v>
      </c>
      <c r="H10" s="2" t="s">
        <v>183</v>
      </c>
      <c r="I10" s="3"/>
      <c r="J10" s="1">
        <f t="shared" si="1"/>
        <v>0</v>
      </c>
    </row>
    <row r="11" spans="1:10" x14ac:dyDescent="0.25">
      <c r="A11" s="1" t="s">
        <v>159</v>
      </c>
      <c r="B11" s="1">
        <v>1</v>
      </c>
      <c r="C11" s="1" t="s">
        <v>137</v>
      </c>
      <c r="D11" s="2" t="s">
        <v>207</v>
      </c>
      <c r="E11" s="2" t="s">
        <v>25</v>
      </c>
      <c r="F11" s="3" t="str">
        <f t="shared" si="0"/>
        <v>'UTR_C_ESMER2_IEC8705101.SV'="DISPONIBLE"</v>
      </c>
      <c r="G11" s="1" t="s">
        <v>355</v>
      </c>
      <c r="H11" s="2" t="s">
        <v>180</v>
      </c>
      <c r="I11" s="3"/>
      <c r="J11" s="1">
        <f t="shared" si="1"/>
        <v>0</v>
      </c>
    </row>
    <row r="12" spans="1:10" x14ac:dyDescent="0.25">
      <c r="A12" s="1" t="s">
        <v>159</v>
      </c>
      <c r="B12" s="1">
        <v>1</v>
      </c>
      <c r="C12" s="1" t="s">
        <v>138</v>
      </c>
      <c r="D12" s="2" t="s">
        <v>209</v>
      </c>
      <c r="E12" s="2" t="s">
        <v>27</v>
      </c>
      <c r="F12" s="3" t="str">
        <f t="shared" si="0"/>
        <v>'UTR_C_G_ZEVA_RP5.SV'="DISPONIBLE"</v>
      </c>
      <c r="G12" s="1" t="s">
        <v>355</v>
      </c>
      <c r="H12" s="2" t="s">
        <v>181</v>
      </c>
      <c r="I12" s="3"/>
      <c r="J12" s="1">
        <f t="shared" si="1"/>
        <v>0</v>
      </c>
    </row>
    <row r="13" spans="1:10" x14ac:dyDescent="0.25">
      <c r="A13" s="1" t="s">
        <v>159</v>
      </c>
      <c r="B13" s="1">
        <v>1</v>
      </c>
      <c r="C13" s="1" t="s">
        <v>137</v>
      </c>
      <c r="D13" s="2" t="s">
        <v>212</v>
      </c>
      <c r="E13" s="2" t="s">
        <v>33</v>
      </c>
      <c r="F13" s="3" t="str">
        <f t="shared" si="0"/>
        <v>'UTR_C_MANDUR_IEC8705101.SV'="DISPONIBLE"</v>
      </c>
      <c r="G13" s="1" t="s">
        <v>355</v>
      </c>
      <c r="H13" s="2" t="s">
        <v>180</v>
      </c>
      <c r="I13" s="3"/>
      <c r="J13" s="1">
        <f t="shared" si="1"/>
        <v>0</v>
      </c>
    </row>
    <row r="14" spans="1:10" x14ac:dyDescent="0.25">
      <c r="A14" s="1" t="s">
        <v>159</v>
      </c>
      <c r="B14" s="1">
        <v>1</v>
      </c>
      <c r="C14" s="1" t="s">
        <v>137</v>
      </c>
      <c r="D14" s="2" t="s">
        <v>213</v>
      </c>
      <c r="E14" s="2" t="s">
        <v>34</v>
      </c>
      <c r="F14" s="3" t="str">
        <f t="shared" si="0"/>
        <v>'UTR_C_MAZAR_DNP30TCPIP.SV'="DISPONIBLE"</v>
      </c>
      <c r="G14" s="1" t="s">
        <v>355</v>
      </c>
      <c r="H14" s="2" t="s">
        <v>184</v>
      </c>
      <c r="I14" s="3"/>
      <c r="J14" s="1">
        <f t="shared" si="1"/>
        <v>0</v>
      </c>
    </row>
    <row r="15" spans="1:10" x14ac:dyDescent="0.25">
      <c r="A15" s="1" t="s">
        <v>159</v>
      </c>
      <c r="B15" s="1">
        <v>1</v>
      </c>
      <c r="C15" s="1" t="s">
        <v>137</v>
      </c>
      <c r="D15" s="2" t="s">
        <v>191</v>
      </c>
      <c r="E15" s="2" t="s">
        <v>35</v>
      </c>
      <c r="F15" s="3" t="str">
        <f t="shared" si="0"/>
        <v>'UTR_C_MINASF_IEC8705104.SV'="DISPONIBLE"</v>
      </c>
      <c r="G15" s="1" t="s">
        <v>355</v>
      </c>
      <c r="H15" s="2" t="s">
        <v>182</v>
      </c>
      <c r="I15" s="3"/>
      <c r="J15" s="1">
        <f t="shared" si="1"/>
        <v>0</v>
      </c>
    </row>
    <row r="16" spans="1:10" x14ac:dyDescent="0.25">
      <c r="A16" s="1" t="s">
        <v>159</v>
      </c>
      <c r="B16" s="1">
        <v>1</v>
      </c>
      <c r="C16" s="1" t="s">
        <v>139</v>
      </c>
      <c r="D16" s="2" t="s">
        <v>215</v>
      </c>
      <c r="E16" s="2" t="s">
        <v>37</v>
      </c>
      <c r="F16" s="3" t="str">
        <f t="shared" si="0"/>
        <v>'UTR_C_NORMAN_DNP30TCPIP.SV'="DISPONIBLE"</v>
      </c>
      <c r="G16" s="1" t="s">
        <v>355</v>
      </c>
      <c r="H16" s="2" t="s">
        <v>184</v>
      </c>
      <c r="I16" s="3"/>
      <c r="J16" s="1">
        <f t="shared" si="1"/>
        <v>0</v>
      </c>
    </row>
    <row r="17" spans="1:10" x14ac:dyDescent="0.25">
      <c r="A17" s="1" t="s">
        <v>159</v>
      </c>
      <c r="B17" s="1">
        <v>1</v>
      </c>
      <c r="C17" s="1" t="s">
        <v>137</v>
      </c>
      <c r="D17" s="2" t="s">
        <v>216</v>
      </c>
      <c r="E17" s="2" t="s">
        <v>39</v>
      </c>
      <c r="F17" s="3" t="str">
        <f t="shared" si="0"/>
        <v>'UTR_C_PASCUA_IEC8705104.SV'="DISPONIBLE"</v>
      </c>
      <c r="G17" s="1" t="s">
        <v>355</v>
      </c>
      <c r="H17" s="2" t="s">
        <v>182</v>
      </c>
      <c r="I17" s="3"/>
      <c r="J17" s="1">
        <f t="shared" si="1"/>
        <v>0</v>
      </c>
    </row>
    <row r="18" spans="1:10" x14ac:dyDescent="0.25">
      <c r="A18" s="1" t="s">
        <v>159</v>
      </c>
      <c r="B18" s="1">
        <v>1</v>
      </c>
      <c r="C18" s="1" t="s">
        <v>138</v>
      </c>
      <c r="D18" s="2" t="s">
        <v>217</v>
      </c>
      <c r="E18" s="2" t="s">
        <v>40</v>
      </c>
      <c r="F18" s="3" t="str">
        <f t="shared" si="0"/>
        <v>'UTR_C_PUCARA_RP5.SV'="DISPONIBLE"</v>
      </c>
      <c r="G18" s="1" t="s">
        <v>355</v>
      </c>
      <c r="H18" s="2" t="s">
        <v>181</v>
      </c>
      <c r="I18" s="3"/>
      <c r="J18" s="1">
        <f t="shared" si="1"/>
        <v>0</v>
      </c>
    </row>
    <row r="19" spans="1:10" x14ac:dyDescent="0.25">
      <c r="A19" s="1" t="s">
        <v>159</v>
      </c>
      <c r="B19" s="1">
        <v>1</v>
      </c>
      <c r="C19" s="1" t="s">
        <v>151</v>
      </c>
      <c r="D19" s="2" t="s">
        <v>221</v>
      </c>
      <c r="E19" s="2" t="s">
        <v>45</v>
      </c>
      <c r="F19" s="3" t="str">
        <f t="shared" si="0"/>
        <v>'UTR_C_S_BART_DNP.SV'="DISPONIBLE"</v>
      </c>
      <c r="G19" s="1" t="s">
        <v>355</v>
      </c>
      <c r="H19" s="2" t="s">
        <v>183</v>
      </c>
      <c r="I19" s="3"/>
      <c r="J19" s="1">
        <f t="shared" si="1"/>
        <v>0</v>
      </c>
    </row>
    <row r="20" spans="1:10" x14ac:dyDescent="0.25">
      <c r="A20" s="1" t="s">
        <v>159</v>
      </c>
      <c r="B20" s="1">
        <v>1</v>
      </c>
      <c r="C20" s="1" t="s">
        <v>137</v>
      </c>
      <c r="D20" s="2" t="s">
        <v>227</v>
      </c>
      <c r="E20" s="2" t="s">
        <v>49</v>
      </c>
      <c r="F20" s="3" t="str">
        <f t="shared" si="0"/>
        <v>'UTR_C_S_FRAN_IEC8705101.SV'="DISPONIBLE"</v>
      </c>
      <c r="G20" s="1" t="s">
        <v>355</v>
      </c>
      <c r="H20" s="2" t="s">
        <v>180</v>
      </c>
      <c r="I20" s="3"/>
      <c r="J20" s="1">
        <f t="shared" si="1"/>
        <v>0</v>
      </c>
    </row>
    <row r="21" spans="1:10" x14ac:dyDescent="0.25">
      <c r="A21" s="1" t="s">
        <v>159</v>
      </c>
      <c r="B21" s="1">
        <v>1</v>
      </c>
      <c r="C21" s="1" t="s">
        <v>137</v>
      </c>
      <c r="D21" s="2" t="s">
        <v>192</v>
      </c>
      <c r="E21" s="2" t="s">
        <v>52</v>
      </c>
      <c r="F21" s="3" t="str">
        <f t="shared" si="0"/>
        <v>'UTR_C_SOPLAD_IEC8705101.SV'="DISPONIBLE"</v>
      </c>
      <c r="G21" s="1" t="s">
        <v>355</v>
      </c>
      <c r="H21" s="2" t="s">
        <v>180</v>
      </c>
      <c r="I21" s="3"/>
      <c r="J21" s="1">
        <f t="shared" si="1"/>
        <v>0</v>
      </c>
    </row>
    <row r="22" spans="1:10" x14ac:dyDescent="0.25">
      <c r="A22" s="1" t="s">
        <v>159</v>
      </c>
      <c r="B22" s="1">
        <v>1</v>
      </c>
      <c r="C22" s="1" t="s">
        <v>138</v>
      </c>
      <c r="D22" s="2" t="s">
        <v>234</v>
      </c>
      <c r="E22" s="2" t="s">
        <v>56</v>
      </c>
      <c r="F22" s="3" t="str">
        <f t="shared" si="0"/>
        <v>'UTR_C_TRINIT_RP5.SV'="DISPONIBLE"</v>
      </c>
      <c r="G22" s="1" t="s">
        <v>355</v>
      </c>
      <c r="H22" s="2" t="s">
        <v>181</v>
      </c>
      <c r="I22" s="3"/>
      <c r="J22" s="1">
        <f t="shared" si="1"/>
        <v>0</v>
      </c>
    </row>
    <row r="23" spans="1:10" x14ac:dyDescent="0.25">
      <c r="A23" s="1" t="s">
        <v>159</v>
      </c>
      <c r="B23" s="1">
        <v>1</v>
      </c>
      <c r="C23" s="1" t="s">
        <v>137</v>
      </c>
      <c r="D23" s="2" t="s">
        <v>238</v>
      </c>
      <c r="E23" s="2" t="s">
        <v>60</v>
      </c>
      <c r="F23" s="3" t="str">
        <f t="shared" si="0"/>
        <v>'UTR_CARAGUAY_IEC8705101.SV'="DISPONIBLE"</v>
      </c>
      <c r="G23" s="1" t="s">
        <v>355</v>
      </c>
      <c r="H23" s="2" t="s">
        <v>180</v>
      </c>
      <c r="I23" s="3"/>
      <c r="J23" s="1">
        <f t="shared" si="1"/>
        <v>0</v>
      </c>
    </row>
    <row r="24" spans="1:10" x14ac:dyDescent="0.25">
      <c r="A24" s="1" t="s">
        <v>159</v>
      </c>
      <c r="B24" s="1">
        <v>1</v>
      </c>
      <c r="C24" s="1" t="s">
        <v>137</v>
      </c>
      <c r="D24" s="2" t="s">
        <v>357</v>
      </c>
      <c r="E24" s="2" t="s">
        <v>63</v>
      </c>
      <c r="F24" s="3" t="str">
        <f t="shared" si="0"/>
        <v>'UTR_CHORRILL_IEC8705101.SV'="DISPONIBLE"</v>
      </c>
      <c r="G24" s="1" t="s">
        <v>355</v>
      </c>
      <c r="H24" s="2" t="s">
        <v>180</v>
      </c>
      <c r="I24" s="3"/>
      <c r="J24" s="1">
        <f t="shared" si="1"/>
        <v>0</v>
      </c>
    </row>
    <row r="25" spans="1:10" x14ac:dyDescent="0.25">
      <c r="A25" s="1" t="s">
        <v>159</v>
      </c>
      <c r="B25" s="1">
        <v>1</v>
      </c>
      <c r="C25" s="1" t="s">
        <v>137</v>
      </c>
      <c r="D25" s="2" t="s">
        <v>245</v>
      </c>
      <c r="E25" s="2" t="s">
        <v>68</v>
      </c>
      <c r="F25" s="3" t="str">
        <f t="shared" si="0"/>
        <v>'UTR_D_CERRIT_RP5.SV'="DISPONIBLE"</v>
      </c>
      <c r="G25" s="1" t="s">
        <v>355</v>
      </c>
      <c r="H25" s="2" t="s">
        <v>181</v>
      </c>
      <c r="I25" s="3"/>
      <c r="J25" s="1">
        <f t="shared" si="1"/>
        <v>0</v>
      </c>
    </row>
    <row r="26" spans="1:10" x14ac:dyDescent="0.25">
      <c r="A26" s="1" t="s">
        <v>159</v>
      </c>
      <c r="B26" s="1">
        <v>1</v>
      </c>
      <c r="C26" s="1" t="s">
        <v>137</v>
      </c>
      <c r="D26" s="2" t="s">
        <v>193</v>
      </c>
      <c r="E26" s="2" t="s">
        <v>70</v>
      </c>
      <c r="F26" s="3" t="str">
        <f t="shared" si="0"/>
        <v>'UTR_DURAN_IEC8705104.SV'="DISPONIBLE"</v>
      </c>
      <c r="G26" s="1" t="s">
        <v>355</v>
      </c>
      <c r="H26" s="2" t="s">
        <v>182</v>
      </c>
      <c r="I26" s="3"/>
      <c r="J26" s="1">
        <f t="shared" si="1"/>
        <v>0</v>
      </c>
    </row>
    <row r="27" spans="1:10" x14ac:dyDescent="0.25">
      <c r="A27" s="1" t="s">
        <v>159</v>
      </c>
      <c r="B27" s="1">
        <v>1</v>
      </c>
      <c r="C27" s="1" t="s">
        <v>137</v>
      </c>
      <c r="D27" s="2" t="s">
        <v>248</v>
      </c>
      <c r="E27" s="2" t="s">
        <v>73</v>
      </c>
      <c r="F27" s="3" t="str">
        <f t="shared" si="0"/>
        <v>'UTR_ESCLUSAS_IEC8705101.SV'="DISPONIBLE"</v>
      </c>
      <c r="G27" s="1" t="s">
        <v>355</v>
      </c>
      <c r="H27" s="2" t="s">
        <v>180</v>
      </c>
      <c r="I27" s="3"/>
      <c r="J27" s="1">
        <f t="shared" si="1"/>
        <v>0</v>
      </c>
    </row>
    <row r="28" spans="1:10" x14ac:dyDescent="0.25">
      <c r="A28" s="1" t="s">
        <v>159</v>
      </c>
      <c r="B28" s="1">
        <v>1</v>
      </c>
      <c r="C28" s="1" t="s">
        <v>137</v>
      </c>
      <c r="D28" s="2" t="s">
        <v>256</v>
      </c>
      <c r="E28" s="2" t="s">
        <v>79</v>
      </c>
      <c r="F28" s="3" t="str">
        <f t="shared" si="0"/>
        <v>'UTR_INGA_500_IEC8705101.SV'="DISPONIBLE"</v>
      </c>
      <c r="G28" s="1" t="s">
        <v>355</v>
      </c>
      <c r="H28" s="2" t="s">
        <v>180</v>
      </c>
      <c r="I28" s="3"/>
      <c r="J28" s="1">
        <f t="shared" si="1"/>
        <v>0</v>
      </c>
    </row>
    <row r="29" spans="1:10" x14ac:dyDescent="0.25">
      <c r="A29" s="1" t="s">
        <v>159</v>
      </c>
      <c r="B29" s="1">
        <v>1</v>
      </c>
      <c r="C29" s="15" t="s">
        <v>137</v>
      </c>
      <c r="D29" s="2" t="s">
        <v>255</v>
      </c>
      <c r="E29" s="2" t="s">
        <v>80</v>
      </c>
      <c r="F29" s="3" t="str">
        <f t="shared" si="0"/>
        <v>'UTR_INGA_IEC8705101.SV'="DISPONIBLE"</v>
      </c>
      <c r="G29" s="1" t="s">
        <v>355</v>
      </c>
      <c r="H29" s="2" t="s">
        <v>180</v>
      </c>
      <c r="I29" s="3"/>
      <c r="J29" s="1">
        <f t="shared" si="1"/>
        <v>0</v>
      </c>
    </row>
    <row r="30" spans="1:10" x14ac:dyDescent="0.25">
      <c r="A30" s="1" t="s">
        <v>159</v>
      </c>
      <c r="B30" s="1">
        <v>1</v>
      </c>
      <c r="C30" s="1" t="s">
        <v>138</v>
      </c>
      <c r="D30" s="2" t="s">
        <v>254</v>
      </c>
      <c r="E30" s="2" t="s">
        <v>81</v>
      </c>
      <c r="F30" s="3" t="str">
        <f t="shared" si="0"/>
        <v>'UTR_JIVINO_IEC8705104.SV'="DISPONIBLE"</v>
      </c>
      <c r="G30" s="1" t="s">
        <v>355</v>
      </c>
      <c r="H30" s="2" t="s">
        <v>182</v>
      </c>
      <c r="I30" s="3"/>
      <c r="J30" s="1">
        <f t="shared" si="1"/>
        <v>0</v>
      </c>
    </row>
    <row r="31" spans="1:10" x14ac:dyDescent="0.25">
      <c r="A31" s="1" t="s">
        <v>159</v>
      </c>
      <c r="B31" s="1">
        <v>1</v>
      </c>
      <c r="C31" s="1" t="s">
        <v>137</v>
      </c>
      <c r="D31" s="2" t="s">
        <v>262</v>
      </c>
      <c r="E31" s="2" t="s">
        <v>88</v>
      </c>
      <c r="F31" s="3" t="str">
        <f t="shared" si="0"/>
        <v>'UTR_MACHALA_IEC8705101.SV'="DISPONIBLE"</v>
      </c>
      <c r="G31" s="1" t="s">
        <v>355</v>
      </c>
      <c r="H31" s="2" t="s">
        <v>180</v>
      </c>
      <c r="I31" s="3"/>
      <c r="J31" s="1">
        <f t="shared" si="1"/>
        <v>0</v>
      </c>
    </row>
    <row r="32" spans="1:10" x14ac:dyDescent="0.25">
      <c r="A32" s="1" t="s">
        <v>159</v>
      </c>
      <c r="B32" s="1">
        <v>1</v>
      </c>
      <c r="C32" s="1" t="s">
        <v>137</v>
      </c>
      <c r="D32" s="2" t="s">
        <v>263</v>
      </c>
      <c r="E32" s="2" t="s">
        <v>90</v>
      </c>
      <c r="F32" s="3" t="str">
        <f t="shared" si="0"/>
        <v>'UTR_MILAGRO_IEC8705101.SV'="DISPONIBLE"</v>
      </c>
      <c r="G32" s="1" t="s">
        <v>355</v>
      </c>
      <c r="H32" s="2" t="s">
        <v>180</v>
      </c>
      <c r="I32" s="3"/>
      <c r="J32" s="1">
        <f t="shared" si="1"/>
        <v>0</v>
      </c>
    </row>
    <row r="33" spans="1:10" x14ac:dyDescent="0.25">
      <c r="A33" s="1" t="s">
        <v>159</v>
      </c>
      <c r="B33" s="1">
        <v>1</v>
      </c>
      <c r="C33" s="1" t="s">
        <v>138</v>
      </c>
      <c r="D33" s="2" t="s">
        <v>265</v>
      </c>
      <c r="E33" s="2" t="s">
        <v>92</v>
      </c>
      <c r="F33" s="3" t="str">
        <f t="shared" si="0"/>
        <v>'UTR_MOLINO_RP5.SV'="DISPONIBLE"</v>
      </c>
      <c r="G33" s="1" t="s">
        <v>355</v>
      </c>
      <c r="H33" s="2" t="s">
        <v>181</v>
      </c>
      <c r="I33" s="3"/>
      <c r="J33" s="1">
        <f t="shared" si="1"/>
        <v>0</v>
      </c>
    </row>
    <row r="34" spans="1:10" x14ac:dyDescent="0.25">
      <c r="A34" s="1" t="s">
        <v>159</v>
      </c>
      <c r="B34" s="1">
        <v>1</v>
      </c>
      <c r="C34" s="1" t="s">
        <v>137</v>
      </c>
      <c r="D34" s="2" t="s">
        <v>270</v>
      </c>
      <c r="E34" s="2" t="s">
        <v>97</v>
      </c>
      <c r="F34" s="3" t="str">
        <f t="shared" ref="F34:F65" si="2">CONCATENATE("'",E34,"'","=","""DISPONIBLE""")</f>
        <v>'UTR_PASCUALE_IEC8705101.SV'="DISPONIBLE"</v>
      </c>
      <c r="G34" s="1" t="s">
        <v>355</v>
      </c>
      <c r="H34" s="2" t="s">
        <v>180</v>
      </c>
      <c r="I34" s="3"/>
      <c r="J34" s="1">
        <f t="shared" ref="J34:J65" si="3">I34</f>
        <v>0</v>
      </c>
    </row>
    <row r="35" spans="1:10" x14ac:dyDescent="0.25">
      <c r="A35" s="1" t="s">
        <v>159</v>
      </c>
      <c r="B35" s="1">
        <v>1</v>
      </c>
      <c r="C35" s="1" t="s">
        <v>160</v>
      </c>
      <c r="D35" s="2" t="s">
        <v>160</v>
      </c>
      <c r="E35" s="2" t="s">
        <v>98</v>
      </c>
      <c r="F35" s="3" t="str">
        <f t="shared" si="2"/>
        <v>'UTR_PETROAMA_IEC8705104.SV'="DISPONIBLE"</v>
      </c>
      <c r="G35" s="1" t="s">
        <v>355</v>
      </c>
      <c r="H35" s="2" t="s">
        <v>182</v>
      </c>
      <c r="I35" s="3"/>
      <c r="J35" s="1">
        <f t="shared" si="3"/>
        <v>0</v>
      </c>
    </row>
    <row r="36" spans="1:10" x14ac:dyDescent="0.25">
      <c r="A36" s="1" t="s">
        <v>159</v>
      </c>
      <c r="B36" s="1">
        <v>1</v>
      </c>
      <c r="C36" s="1" t="s">
        <v>137</v>
      </c>
      <c r="D36" s="2" t="s">
        <v>375</v>
      </c>
      <c r="E36" s="2" t="s">
        <v>100</v>
      </c>
      <c r="F36" s="3" t="str">
        <f t="shared" si="2"/>
        <v>'UTR_POMASQUI_IEC8705101.SV'="DISPONIBLE"</v>
      </c>
      <c r="G36" s="1" t="s">
        <v>355</v>
      </c>
      <c r="H36" s="2" t="s">
        <v>180</v>
      </c>
      <c r="I36" s="3"/>
      <c r="J36" s="1">
        <f t="shared" si="3"/>
        <v>0</v>
      </c>
    </row>
    <row r="37" spans="1:10" x14ac:dyDescent="0.25">
      <c r="A37" s="1" t="s">
        <v>159</v>
      </c>
      <c r="B37" s="1">
        <v>1</v>
      </c>
      <c r="C37" s="1" t="s">
        <v>138</v>
      </c>
      <c r="D37" s="2" t="s">
        <v>376</v>
      </c>
      <c r="E37" s="2" t="s">
        <v>101</v>
      </c>
      <c r="F37" s="3" t="str">
        <f t="shared" si="2"/>
        <v>'UTR_POMASQUI_RP5.SV'="DISPONIBLE"</v>
      </c>
      <c r="G37" s="1" t="s">
        <v>355</v>
      </c>
      <c r="H37" s="2" t="s">
        <v>181</v>
      </c>
      <c r="I37" s="3"/>
      <c r="J37" s="1">
        <f t="shared" si="3"/>
        <v>0</v>
      </c>
    </row>
    <row r="38" spans="1:10" x14ac:dyDescent="0.25">
      <c r="A38" s="1" t="s">
        <v>159</v>
      </c>
      <c r="B38" s="1">
        <v>1</v>
      </c>
      <c r="C38" s="1" t="s">
        <v>137</v>
      </c>
      <c r="D38" s="2" t="s">
        <v>274</v>
      </c>
      <c r="E38" s="2" t="s">
        <v>104</v>
      </c>
      <c r="F38" s="3" t="str">
        <f t="shared" si="2"/>
        <v>'UTR_QUEVEDO_RP5.SV'="DISPONIBLE"</v>
      </c>
      <c r="G38" s="1" t="s">
        <v>355</v>
      </c>
      <c r="H38" s="2" t="s">
        <v>181</v>
      </c>
      <c r="I38" s="3"/>
      <c r="J38" s="1">
        <f t="shared" si="3"/>
        <v>0</v>
      </c>
    </row>
    <row r="39" spans="1:10" x14ac:dyDescent="0.25">
      <c r="A39" s="1" t="s">
        <v>159</v>
      </c>
      <c r="B39" s="1">
        <v>1</v>
      </c>
      <c r="C39" s="1" t="s">
        <v>137</v>
      </c>
      <c r="D39" s="2" t="s">
        <v>275</v>
      </c>
      <c r="E39" s="2" t="s">
        <v>105</v>
      </c>
      <c r="F39" s="3" t="str">
        <f t="shared" si="2"/>
        <v>'UTR_QUININDE_IEC8705101.SV'="DISPONIBLE"</v>
      </c>
      <c r="G39" s="1" t="s">
        <v>355</v>
      </c>
      <c r="H39" s="2" t="s">
        <v>180</v>
      </c>
      <c r="I39" s="3"/>
      <c r="J39" s="1">
        <f t="shared" si="3"/>
        <v>0</v>
      </c>
    </row>
    <row r="40" spans="1:10" x14ac:dyDescent="0.25">
      <c r="A40" s="1" t="s">
        <v>159</v>
      </c>
      <c r="B40" s="1">
        <v>1</v>
      </c>
      <c r="C40" s="4" t="s">
        <v>138</v>
      </c>
      <c r="D40" s="5" t="s">
        <v>276</v>
      </c>
      <c r="E40" s="5" t="s">
        <v>106</v>
      </c>
      <c r="F40" s="3" t="str">
        <f t="shared" si="2"/>
        <v>'UTR_RIOBAMBA_RP5.SV'="DISPONIBLE"</v>
      </c>
      <c r="G40" s="1" t="s">
        <v>355</v>
      </c>
      <c r="H40" s="5" t="s">
        <v>181</v>
      </c>
      <c r="I40" s="3"/>
      <c r="J40" s="1">
        <f t="shared" si="3"/>
        <v>0</v>
      </c>
    </row>
    <row r="41" spans="1:10" x14ac:dyDescent="0.25">
      <c r="A41" s="1" t="s">
        <v>159</v>
      </c>
      <c r="B41" s="1">
        <v>1</v>
      </c>
      <c r="C41" s="1" t="s">
        <v>137</v>
      </c>
      <c r="D41" s="2" t="s">
        <v>377</v>
      </c>
      <c r="E41" s="2" t="s">
        <v>107</v>
      </c>
      <c r="F41" s="3" t="str">
        <f t="shared" si="2"/>
        <v>'UTR_S_DOMI_2_IEC8705101.SV'="DISPONIBLE"</v>
      </c>
      <c r="G41" s="1" t="s">
        <v>355</v>
      </c>
      <c r="H41" s="2" t="s">
        <v>180</v>
      </c>
      <c r="I41" s="3"/>
      <c r="J41" s="1">
        <f t="shared" si="3"/>
        <v>0</v>
      </c>
    </row>
    <row r="42" spans="1:10" x14ac:dyDescent="0.25">
      <c r="A42" s="1" t="s">
        <v>159</v>
      </c>
      <c r="B42" s="1">
        <v>1</v>
      </c>
      <c r="C42" s="1" t="s">
        <v>137</v>
      </c>
      <c r="D42" s="2" t="s">
        <v>378</v>
      </c>
      <c r="E42" s="2" t="s">
        <v>108</v>
      </c>
      <c r="F42" s="3" t="str">
        <f t="shared" si="2"/>
        <v>'UTR_S_DOMING_IEC8705101.SV'="DISPONIBLE"</v>
      </c>
      <c r="G42" s="1" t="s">
        <v>355</v>
      </c>
      <c r="H42" s="2" t="s">
        <v>180</v>
      </c>
      <c r="I42" s="3"/>
      <c r="J42" s="1">
        <f t="shared" si="3"/>
        <v>0</v>
      </c>
    </row>
    <row r="43" spans="1:10" x14ac:dyDescent="0.25">
      <c r="A43" s="1" t="s">
        <v>159</v>
      </c>
      <c r="B43" s="1">
        <v>1</v>
      </c>
      <c r="C43" s="1" t="s">
        <v>137</v>
      </c>
      <c r="D43" s="2" t="s">
        <v>379</v>
      </c>
      <c r="E43" s="2" t="s">
        <v>109</v>
      </c>
      <c r="F43" s="3" t="str">
        <f t="shared" si="2"/>
        <v>'UTR_S_DOMING_IEC8705104.SV'="DISPONIBLE"</v>
      </c>
      <c r="G43" s="1" t="s">
        <v>355</v>
      </c>
      <c r="H43" s="2" t="s">
        <v>182</v>
      </c>
      <c r="I43" s="3"/>
      <c r="J43" s="1">
        <f t="shared" si="3"/>
        <v>0</v>
      </c>
    </row>
    <row r="44" spans="1:10" x14ac:dyDescent="0.25">
      <c r="A44" s="1" t="s">
        <v>159</v>
      </c>
      <c r="B44" s="1">
        <v>1</v>
      </c>
      <c r="C44" s="1" t="s">
        <v>137</v>
      </c>
      <c r="D44" s="2" t="s">
        <v>279</v>
      </c>
      <c r="E44" s="2" t="s">
        <v>113</v>
      </c>
      <c r="F44" s="3" t="str">
        <f t="shared" si="2"/>
        <v>'UTR_S_GREGOR_IEC8705101.SV'="DISPONIBLE"</v>
      </c>
      <c r="G44" s="1" t="s">
        <v>355</v>
      </c>
      <c r="H44" s="2" t="s">
        <v>180</v>
      </c>
      <c r="I44" s="3"/>
      <c r="J44" s="1">
        <f t="shared" si="3"/>
        <v>0</v>
      </c>
    </row>
    <row r="45" spans="1:10" x14ac:dyDescent="0.25">
      <c r="A45" s="1" t="s">
        <v>159</v>
      </c>
      <c r="B45" s="1">
        <v>1</v>
      </c>
      <c r="C45" s="1" t="s">
        <v>137</v>
      </c>
      <c r="D45" s="2" t="s">
        <v>281</v>
      </c>
      <c r="E45" s="2" t="s">
        <v>115</v>
      </c>
      <c r="F45" s="3" t="str">
        <f t="shared" si="2"/>
        <v>'UTR_S_RAFAEL_IEC8705101.SV'="DISPONIBLE"</v>
      </c>
      <c r="G45" s="1" t="s">
        <v>355</v>
      </c>
      <c r="H45" s="2" t="s">
        <v>180</v>
      </c>
      <c r="I45" s="3"/>
      <c r="J45" s="1">
        <f t="shared" si="3"/>
        <v>0</v>
      </c>
    </row>
    <row r="46" spans="1:10" x14ac:dyDescent="0.25">
      <c r="A46" s="1" t="s">
        <v>159</v>
      </c>
      <c r="B46" s="1">
        <v>1</v>
      </c>
      <c r="C46" s="4" t="s">
        <v>137</v>
      </c>
      <c r="D46" s="5" t="s">
        <v>282</v>
      </c>
      <c r="E46" s="5" t="s">
        <v>116</v>
      </c>
      <c r="F46" s="3" t="str">
        <f t="shared" si="2"/>
        <v>'UTR_S_ROSA_IEC8705101.SV'="DISPONIBLE"</v>
      </c>
      <c r="G46" s="1" t="s">
        <v>355</v>
      </c>
      <c r="H46" s="5" t="s">
        <v>180</v>
      </c>
      <c r="I46" s="3"/>
      <c r="J46" s="1">
        <f t="shared" si="3"/>
        <v>0</v>
      </c>
    </row>
    <row r="47" spans="1:10" x14ac:dyDescent="0.25">
      <c r="A47" s="1" t="s">
        <v>159</v>
      </c>
      <c r="B47" s="1">
        <v>1</v>
      </c>
      <c r="C47" s="1" t="s">
        <v>137</v>
      </c>
      <c r="D47" s="2" t="s">
        <v>285</v>
      </c>
      <c r="E47" s="2" t="s">
        <v>119</v>
      </c>
      <c r="F47" s="3" t="str">
        <f t="shared" si="2"/>
        <v>'UTR_SININCAY_IEC8705101.SV'="DISPONIBLE"</v>
      </c>
      <c r="G47" s="1" t="s">
        <v>355</v>
      </c>
      <c r="H47" s="2" t="s">
        <v>180</v>
      </c>
      <c r="I47" s="3"/>
      <c r="J47" s="1">
        <f t="shared" si="3"/>
        <v>0</v>
      </c>
    </row>
    <row r="48" spans="1:10" x14ac:dyDescent="0.25">
      <c r="A48" s="1" t="s">
        <v>159</v>
      </c>
      <c r="B48" s="1">
        <v>1</v>
      </c>
      <c r="C48" s="1" t="s">
        <v>137</v>
      </c>
      <c r="D48" s="2" t="s">
        <v>286</v>
      </c>
      <c r="E48" s="2" t="s">
        <v>121</v>
      </c>
      <c r="F48" s="3" t="str">
        <f t="shared" si="2"/>
        <v>'UTR_TADAY_IEC8705104.SV'="DISPONIBLE"</v>
      </c>
      <c r="G48" s="1" t="s">
        <v>355</v>
      </c>
      <c r="H48" s="2" t="s">
        <v>182</v>
      </c>
      <c r="I48" s="3"/>
      <c r="J48" s="1">
        <f t="shared" si="3"/>
        <v>0</v>
      </c>
    </row>
    <row r="49" spans="1:10" x14ac:dyDescent="0.25">
      <c r="A49" s="1" t="s">
        <v>159</v>
      </c>
      <c r="B49" s="1">
        <v>1</v>
      </c>
      <c r="C49" s="1" t="s">
        <v>137</v>
      </c>
      <c r="D49" s="2" t="s">
        <v>291</v>
      </c>
      <c r="E49" s="2" t="s">
        <v>125</v>
      </c>
      <c r="F49" s="3" t="str">
        <f t="shared" si="2"/>
        <v>'UTR_TISALEO_IEC8705104.SV'="DISPONIBLE"</v>
      </c>
      <c r="G49" s="1" t="s">
        <v>355</v>
      </c>
      <c r="H49" s="2" t="s">
        <v>182</v>
      </c>
      <c r="I49" s="3"/>
      <c r="J49" s="1">
        <f t="shared" si="3"/>
        <v>0</v>
      </c>
    </row>
    <row r="50" spans="1:10" x14ac:dyDescent="0.25">
      <c r="A50" s="1" t="s">
        <v>159</v>
      </c>
      <c r="B50" s="1">
        <v>1</v>
      </c>
      <c r="C50" s="1" t="s">
        <v>137</v>
      </c>
      <c r="D50" s="2" t="s">
        <v>293</v>
      </c>
      <c r="E50" s="2" t="s">
        <v>127</v>
      </c>
      <c r="F50" s="3" t="str">
        <f t="shared" si="2"/>
        <v>'UTR_TOTORAS_IEC8705101.SV'="DISPONIBLE"</v>
      </c>
      <c r="G50" s="1" t="s">
        <v>355</v>
      </c>
      <c r="H50" s="2" t="s">
        <v>180</v>
      </c>
      <c r="I50" s="3"/>
      <c r="J50" s="1">
        <f t="shared" si="3"/>
        <v>0</v>
      </c>
    </row>
    <row r="51" spans="1:10" x14ac:dyDescent="0.25">
      <c r="A51" s="1" t="s">
        <v>159</v>
      </c>
      <c r="B51" s="1">
        <v>1</v>
      </c>
      <c r="C51" s="1" t="s">
        <v>138</v>
      </c>
      <c r="D51" s="2" t="s">
        <v>294</v>
      </c>
      <c r="E51" s="2" t="s">
        <v>128</v>
      </c>
      <c r="F51" s="3" t="str">
        <f t="shared" si="2"/>
        <v>'UTR_TOTORAS_RP5.SV'="DISPONIBLE"</v>
      </c>
      <c r="G51" s="1" t="s">
        <v>355</v>
      </c>
      <c r="H51" s="2" t="s">
        <v>181</v>
      </c>
      <c r="I51" s="3"/>
      <c r="J51" s="1">
        <f t="shared" si="3"/>
        <v>0</v>
      </c>
    </row>
    <row r="52" spans="1:10" x14ac:dyDescent="0.25">
      <c r="A52" s="1" t="s">
        <v>159</v>
      </c>
      <c r="B52" s="1">
        <v>1</v>
      </c>
      <c r="C52" s="1" t="s">
        <v>138</v>
      </c>
      <c r="D52" s="2" t="s">
        <v>295</v>
      </c>
      <c r="E52" s="2" t="s">
        <v>129</v>
      </c>
      <c r="F52" s="3" t="str">
        <f t="shared" si="2"/>
        <v>'UTR_TRINITAR_RP5.SV'="DISPONIBLE"</v>
      </c>
      <c r="G52" s="1" t="s">
        <v>355</v>
      </c>
      <c r="H52" s="2" t="s">
        <v>181</v>
      </c>
      <c r="I52" s="3"/>
      <c r="J52" s="1">
        <f t="shared" si="3"/>
        <v>0</v>
      </c>
    </row>
    <row r="53" spans="1:10" x14ac:dyDescent="0.25">
      <c r="A53" s="1" t="s">
        <v>159</v>
      </c>
      <c r="B53" s="1">
        <v>1</v>
      </c>
      <c r="C53" s="1" t="s">
        <v>137</v>
      </c>
      <c r="D53" s="2" t="s">
        <v>301</v>
      </c>
      <c r="E53" s="2" t="s">
        <v>134</v>
      </c>
      <c r="F53" s="3" t="str">
        <f t="shared" si="2"/>
        <v>'UTR_ZHORAY_IEC8705101.SV'="DISPONIBLE"</v>
      </c>
      <c r="G53" s="1" t="s">
        <v>355</v>
      </c>
      <c r="H53" s="2" t="s">
        <v>180</v>
      </c>
      <c r="I53" s="3"/>
      <c r="J53" s="1">
        <f t="shared" si="3"/>
        <v>0</v>
      </c>
    </row>
    <row r="54" spans="1:10" x14ac:dyDescent="0.25">
      <c r="B54" s="12">
        <v>1</v>
      </c>
      <c r="C54" s="12" t="s">
        <v>137</v>
      </c>
      <c r="D54" s="13" t="s">
        <v>231</v>
      </c>
      <c r="E54" s="13" t="s">
        <v>53</v>
      </c>
      <c r="F54" s="14" t="str">
        <f t="shared" si="2"/>
        <v>'UTR_C_T_GUAY_IEC8705101.SV'="DISPONIBLE"</v>
      </c>
      <c r="G54" s="12" t="s">
        <v>355</v>
      </c>
      <c r="H54" s="13" t="s">
        <v>180</v>
      </c>
      <c r="I54" s="14"/>
      <c r="J54" s="12">
        <f t="shared" si="3"/>
        <v>0</v>
      </c>
    </row>
    <row r="55" spans="1:10" x14ac:dyDescent="0.25">
      <c r="B55" s="12">
        <v>1</v>
      </c>
      <c r="C55" s="12" t="s">
        <v>178</v>
      </c>
      <c r="D55" s="13" t="s">
        <v>235</v>
      </c>
      <c r="E55" s="13" t="s">
        <v>57</v>
      </c>
      <c r="F55" s="14" t="str">
        <f t="shared" si="2"/>
        <v>'UTR_C_VICTO2_DNP.SV'="DISPONIBLE"</v>
      </c>
      <c r="G55" s="12" t="s">
        <v>355</v>
      </c>
      <c r="H55" s="13" t="s">
        <v>183</v>
      </c>
      <c r="I55" s="14"/>
      <c r="J55" s="12">
        <f t="shared" si="3"/>
        <v>0</v>
      </c>
    </row>
    <row r="56" spans="1:10" x14ac:dyDescent="0.25">
      <c r="A56" s="1" t="s">
        <v>159</v>
      </c>
      <c r="B56" s="1">
        <v>2</v>
      </c>
      <c r="C56" s="1" t="s">
        <v>138</v>
      </c>
      <c r="D56" s="2" t="s">
        <v>186</v>
      </c>
      <c r="E56" s="2" t="s">
        <v>6</v>
      </c>
      <c r="F56" s="3" t="str">
        <f t="shared" si="2"/>
        <v>'UTR_AMBATO_RP5.SV'="DISPONIBLE"</v>
      </c>
      <c r="G56" s="1" t="s">
        <v>355</v>
      </c>
      <c r="H56" s="2" t="s">
        <v>181</v>
      </c>
      <c r="I56" s="3"/>
      <c r="J56" s="1">
        <f t="shared" si="3"/>
        <v>0</v>
      </c>
    </row>
    <row r="57" spans="1:10" x14ac:dyDescent="0.25">
      <c r="A57" s="1" t="s">
        <v>159</v>
      </c>
      <c r="B57" s="1">
        <v>2</v>
      </c>
      <c r="C57" s="1" t="s">
        <v>137</v>
      </c>
      <c r="D57" s="2" t="s">
        <v>199</v>
      </c>
      <c r="E57" s="2" t="s">
        <v>8</v>
      </c>
      <c r="F57" s="3" t="str">
        <f t="shared" si="2"/>
        <v>'UTR_BANOS_IEC8705101.SV'="DISPONIBLE"</v>
      </c>
      <c r="G57" s="1" t="s">
        <v>355</v>
      </c>
      <c r="H57" s="2" t="s">
        <v>180</v>
      </c>
      <c r="I57" s="3"/>
      <c r="J57" s="1">
        <f t="shared" si="3"/>
        <v>0</v>
      </c>
    </row>
    <row r="58" spans="1:10" x14ac:dyDescent="0.25">
      <c r="A58" s="1" t="s">
        <v>159</v>
      </c>
      <c r="B58" s="1">
        <v>2</v>
      </c>
      <c r="C58" s="1" t="s">
        <v>145</v>
      </c>
      <c r="D58" s="2" t="s">
        <v>300</v>
      </c>
      <c r="E58" s="2" t="s">
        <v>24</v>
      </c>
      <c r="F58" s="3" t="str">
        <f t="shared" si="2"/>
        <v>'UTR_C_ELECTR_DNP.SV'="DISPONIBLE"</v>
      </c>
      <c r="G58" s="1" t="s">
        <v>355</v>
      </c>
      <c r="H58" s="2" t="s">
        <v>183</v>
      </c>
      <c r="I58" s="3"/>
      <c r="J58" s="1">
        <f t="shared" si="3"/>
        <v>0</v>
      </c>
    </row>
    <row r="59" spans="1:10" x14ac:dyDescent="0.25">
      <c r="A59" s="1" t="s">
        <v>159</v>
      </c>
      <c r="B59" s="1">
        <v>2</v>
      </c>
      <c r="C59" s="1" t="s">
        <v>149</v>
      </c>
      <c r="D59" s="2" t="s">
        <v>218</v>
      </c>
      <c r="E59" s="2" t="s">
        <v>41</v>
      </c>
      <c r="F59" s="3" t="str">
        <f t="shared" si="2"/>
        <v>'UTR_C_PUSUN1_DNP30TCPIP.SV'="DISPONIBLE"</v>
      </c>
      <c r="G59" s="1" t="s">
        <v>355</v>
      </c>
      <c r="H59" s="2" t="s">
        <v>184</v>
      </c>
      <c r="I59" s="3"/>
      <c r="J59" s="1">
        <f t="shared" si="3"/>
        <v>0</v>
      </c>
    </row>
    <row r="60" spans="1:10" x14ac:dyDescent="0.25">
      <c r="A60" s="1" t="s">
        <v>159</v>
      </c>
      <c r="B60" s="1">
        <v>2</v>
      </c>
      <c r="C60" s="1" t="s">
        <v>149</v>
      </c>
      <c r="D60" s="2" t="s">
        <v>219</v>
      </c>
      <c r="E60" s="2" t="s">
        <v>42</v>
      </c>
      <c r="F60" s="3" t="str">
        <f t="shared" si="2"/>
        <v>'UTR_C_PUSUN2_DNP30TCPIP.SV'="DISPONIBLE"</v>
      </c>
      <c r="G60" s="1" t="s">
        <v>355</v>
      </c>
      <c r="H60" s="2" t="s">
        <v>184</v>
      </c>
      <c r="I60" s="3"/>
      <c r="J60" s="1">
        <f t="shared" si="3"/>
        <v>0</v>
      </c>
    </row>
    <row r="61" spans="1:10" x14ac:dyDescent="0.25">
      <c r="A61" s="1" t="s">
        <v>159</v>
      </c>
      <c r="B61" s="1">
        <v>2</v>
      </c>
      <c r="C61" s="1" t="s">
        <v>137</v>
      </c>
      <c r="D61" s="2" t="s">
        <v>225</v>
      </c>
      <c r="E61" s="2" t="s">
        <v>43</v>
      </c>
      <c r="F61" s="3" t="str">
        <f t="shared" si="2"/>
        <v>'UTR_C_QUEVE2_DNP.SV'="DISPONIBLE"</v>
      </c>
      <c r="G61" s="1" t="s">
        <v>355</v>
      </c>
      <c r="H61" s="2" t="s">
        <v>183</v>
      </c>
      <c r="I61" s="3"/>
      <c r="J61" s="1">
        <f t="shared" si="3"/>
        <v>0</v>
      </c>
    </row>
    <row r="62" spans="1:10" x14ac:dyDescent="0.25">
      <c r="A62" s="1" t="s">
        <v>159</v>
      </c>
      <c r="B62" s="1">
        <v>2</v>
      </c>
      <c r="C62" s="1" t="s">
        <v>138</v>
      </c>
      <c r="D62" s="2" t="s">
        <v>239</v>
      </c>
      <c r="E62" s="2" t="s">
        <v>61</v>
      </c>
      <c r="F62" s="3" t="str">
        <f t="shared" si="2"/>
        <v>'UTR_CHONE_RP5.SV'="DISPONIBLE"</v>
      </c>
      <c r="G62" s="1" t="s">
        <v>355</v>
      </c>
      <c r="H62" s="2" t="s">
        <v>181</v>
      </c>
      <c r="I62" s="3"/>
      <c r="J62" s="1">
        <f t="shared" si="3"/>
        <v>0</v>
      </c>
    </row>
    <row r="63" spans="1:10" x14ac:dyDescent="0.25">
      <c r="A63" s="1" t="s">
        <v>159</v>
      </c>
      <c r="B63" s="1">
        <v>2</v>
      </c>
      <c r="C63" s="1" t="s">
        <v>137</v>
      </c>
      <c r="D63" s="2" t="s">
        <v>240</v>
      </c>
      <c r="E63" s="2" t="s">
        <v>62</v>
      </c>
      <c r="F63" s="3" t="str">
        <f t="shared" si="2"/>
        <v>'UTR_CHONGON_IEC8705101.SV'="DISPONIBLE"</v>
      </c>
      <c r="G63" s="1" t="s">
        <v>355</v>
      </c>
      <c r="H63" s="2" t="s">
        <v>180</v>
      </c>
      <c r="I63" s="3"/>
      <c r="J63" s="1">
        <f t="shared" si="3"/>
        <v>0</v>
      </c>
    </row>
    <row r="64" spans="1:10" x14ac:dyDescent="0.25">
      <c r="A64" s="1" t="s">
        <v>159</v>
      </c>
      <c r="B64" s="1">
        <v>2</v>
      </c>
      <c r="C64" s="1" t="s">
        <v>137</v>
      </c>
      <c r="D64" s="2" t="s">
        <v>241</v>
      </c>
      <c r="E64" s="2" t="s">
        <v>164</v>
      </c>
      <c r="F64" s="3" t="str">
        <f t="shared" si="2"/>
        <v>'UTR_CONCORDI_IEC8705104.SV'="DISPONIBLE"</v>
      </c>
      <c r="G64" s="1" t="s">
        <v>355</v>
      </c>
      <c r="H64" s="2" t="s">
        <v>182</v>
      </c>
      <c r="I64" s="3"/>
      <c r="J64" s="1">
        <f t="shared" si="3"/>
        <v>0</v>
      </c>
    </row>
    <row r="65" spans="1:10" x14ac:dyDescent="0.25">
      <c r="A65" s="1" t="s">
        <v>159</v>
      </c>
      <c r="B65" s="1">
        <v>2</v>
      </c>
      <c r="C65" s="1" t="s">
        <v>137</v>
      </c>
      <c r="D65" s="2" t="s">
        <v>244</v>
      </c>
      <c r="E65" s="2" t="s">
        <v>67</v>
      </c>
      <c r="F65" s="3" t="str">
        <f t="shared" si="2"/>
        <v>'UTR_CUMBARAT_IEC8705101.SV'="DISPONIBLE"</v>
      </c>
      <c r="G65" s="1" t="s">
        <v>355</v>
      </c>
      <c r="H65" s="2" t="s">
        <v>180</v>
      </c>
      <c r="I65" s="3"/>
      <c r="J65" s="1">
        <f t="shared" si="3"/>
        <v>0</v>
      </c>
    </row>
    <row r="66" spans="1:10" x14ac:dyDescent="0.25">
      <c r="A66" s="1" t="s">
        <v>159</v>
      </c>
      <c r="B66" s="1">
        <v>2</v>
      </c>
      <c r="C66" s="1" t="s">
        <v>137</v>
      </c>
      <c r="D66" s="2" t="s">
        <v>246</v>
      </c>
      <c r="E66" s="2" t="s">
        <v>71</v>
      </c>
      <c r="F66" s="3" t="str">
        <f t="shared" ref="F66:F97" si="4">CONCATENATE("'",E66,"'","=","""DISPONIBLE""")</f>
        <v>'UTR_E_GUAYAQ_DNP.SV'="DISPONIBLE"</v>
      </c>
      <c r="G66" s="1" t="s">
        <v>355</v>
      </c>
      <c r="H66" s="2" t="s">
        <v>183</v>
      </c>
      <c r="I66" s="3"/>
      <c r="J66" s="1">
        <f t="shared" ref="J66:J97" si="5">I66</f>
        <v>0</v>
      </c>
    </row>
    <row r="67" spans="1:10" x14ac:dyDescent="0.25">
      <c r="A67" s="1" t="s">
        <v>159</v>
      </c>
      <c r="B67" s="1">
        <v>2</v>
      </c>
      <c r="C67" s="1" t="s">
        <v>137</v>
      </c>
      <c r="D67" s="2" t="s">
        <v>250</v>
      </c>
      <c r="E67" s="2" t="s">
        <v>74</v>
      </c>
      <c r="F67" s="3" t="str">
        <f t="shared" si="4"/>
        <v>'UTR_ESMERALD_IEC8705104.SV'="DISPONIBLE"</v>
      </c>
      <c r="G67" s="1" t="s">
        <v>355</v>
      </c>
      <c r="H67" s="2" t="s">
        <v>182</v>
      </c>
      <c r="I67" s="3"/>
      <c r="J67" s="1">
        <f t="shared" si="5"/>
        <v>0</v>
      </c>
    </row>
    <row r="68" spans="1:10" x14ac:dyDescent="0.25">
      <c r="A68" s="1" t="s">
        <v>159</v>
      </c>
      <c r="B68" s="1">
        <v>2</v>
      </c>
      <c r="C68" s="1" t="s">
        <v>138</v>
      </c>
      <c r="D68" s="2" t="s">
        <v>249</v>
      </c>
      <c r="E68" s="2" t="s">
        <v>75</v>
      </c>
      <c r="F68" s="3" t="str">
        <f t="shared" si="4"/>
        <v>'UTR_ESMERALD_RP5.SV'="DISPONIBLE"</v>
      </c>
      <c r="G68" s="1" t="s">
        <v>355</v>
      </c>
      <c r="H68" s="2" t="s">
        <v>181</v>
      </c>
      <c r="I68" s="3"/>
      <c r="J68" s="1">
        <f t="shared" si="5"/>
        <v>0</v>
      </c>
    </row>
    <row r="69" spans="1:10" x14ac:dyDescent="0.25">
      <c r="A69" s="1" t="s">
        <v>159</v>
      </c>
      <c r="B69" s="1">
        <v>2</v>
      </c>
      <c r="C69" s="1" t="s">
        <v>137</v>
      </c>
      <c r="D69" s="2" t="s">
        <v>252</v>
      </c>
      <c r="E69" s="2" t="s">
        <v>76</v>
      </c>
      <c r="F69" s="3" t="str">
        <f t="shared" si="4"/>
        <v>'UTR_GUALACEO_IEC8705101.SV'="DISPONIBLE"</v>
      </c>
      <c r="G69" s="1" t="s">
        <v>355</v>
      </c>
      <c r="H69" s="2" t="s">
        <v>180</v>
      </c>
      <c r="I69" s="3"/>
      <c r="J69" s="1">
        <f t="shared" si="5"/>
        <v>0</v>
      </c>
    </row>
    <row r="70" spans="1:10" x14ac:dyDescent="0.25">
      <c r="A70" s="1" t="s">
        <v>159</v>
      </c>
      <c r="B70" s="1">
        <v>2</v>
      </c>
      <c r="C70" s="1" t="s">
        <v>137</v>
      </c>
      <c r="D70" s="2" t="s">
        <v>253</v>
      </c>
      <c r="E70" s="2" t="s">
        <v>77</v>
      </c>
      <c r="F70" s="3" t="str">
        <f t="shared" si="4"/>
        <v>'UTR_IBARRA_IEC8705101.SV'="DISPONIBLE"</v>
      </c>
      <c r="G70" s="1" t="s">
        <v>355</v>
      </c>
      <c r="H70" s="2" t="s">
        <v>180</v>
      </c>
      <c r="I70" s="3"/>
      <c r="J70" s="1">
        <f t="shared" si="5"/>
        <v>0</v>
      </c>
    </row>
    <row r="71" spans="1:10" x14ac:dyDescent="0.25">
      <c r="A71" s="1" t="s">
        <v>159</v>
      </c>
      <c r="B71" s="1">
        <v>2</v>
      </c>
      <c r="C71" s="1" t="s">
        <v>155</v>
      </c>
      <c r="D71" s="2" t="s">
        <v>194</v>
      </c>
      <c r="E71" s="2" t="s">
        <v>78</v>
      </c>
      <c r="F71" s="3" t="str">
        <f t="shared" si="4"/>
        <v>'UTR_INCOMING_DNP30TCPIP.SV'="DISPONIBLE"</v>
      </c>
      <c r="G71" s="1" t="s">
        <v>355</v>
      </c>
      <c r="H71" s="2" t="s">
        <v>184</v>
      </c>
      <c r="I71" s="3"/>
      <c r="J71" s="1">
        <f t="shared" si="5"/>
        <v>0</v>
      </c>
    </row>
    <row r="72" spans="1:10" x14ac:dyDescent="0.25">
      <c r="A72" s="1" t="s">
        <v>159</v>
      </c>
      <c r="B72" s="1">
        <v>2</v>
      </c>
      <c r="C72" s="1" t="s">
        <v>137</v>
      </c>
      <c r="D72" s="2" t="s">
        <v>257</v>
      </c>
      <c r="E72" s="2" t="s">
        <v>82</v>
      </c>
      <c r="F72" s="3" t="str">
        <f t="shared" si="4"/>
        <v>'UTR_LIMON_IEC8705101.SV'="DISPONIBLE"</v>
      </c>
      <c r="G72" s="1" t="s">
        <v>355</v>
      </c>
      <c r="H72" s="2" t="s">
        <v>180</v>
      </c>
      <c r="I72" s="3"/>
      <c r="J72" s="1">
        <f t="shared" si="5"/>
        <v>0</v>
      </c>
    </row>
    <row r="73" spans="1:10" x14ac:dyDescent="0.25">
      <c r="A73" s="1" t="s">
        <v>159</v>
      </c>
      <c r="B73" s="1">
        <v>2</v>
      </c>
      <c r="C73" s="1" t="s">
        <v>137</v>
      </c>
      <c r="D73" s="2" t="s">
        <v>259</v>
      </c>
      <c r="E73" s="2" t="s">
        <v>86</v>
      </c>
      <c r="F73" s="3" t="str">
        <f t="shared" si="4"/>
        <v>'UTR_LORETO_IEC8705104.SV'="DISPONIBLE"</v>
      </c>
      <c r="G73" s="1" t="s">
        <v>355</v>
      </c>
      <c r="H73" s="2" t="s">
        <v>182</v>
      </c>
      <c r="I73" s="3"/>
      <c r="J73" s="1">
        <f t="shared" si="5"/>
        <v>0</v>
      </c>
    </row>
    <row r="74" spans="1:10" x14ac:dyDescent="0.25">
      <c r="A74" s="1" t="s">
        <v>159</v>
      </c>
      <c r="B74" s="1">
        <v>2</v>
      </c>
      <c r="C74" s="1" t="s">
        <v>137</v>
      </c>
      <c r="D74" s="2" t="s">
        <v>260</v>
      </c>
      <c r="E74" s="2" t="s">
        <v>87</v>
      </c>
      <c r="F74" s="3" t="str">
        <f t="shared" si="4"/>
        <v>'UTR_MACAS_IEC8705101.SV'="DISPONIBLE"</v>
      </c>
      <c r="G74" s="1" t="s">
        <v>355</v>
      </c>
      <c r="H74" s="2" t="s">
        <v>180</v>
      </c>
      <c r="I74" s="3"/>
      <c r="J74" s="1">
        <f t="shared" si="5"/>
        <v>0</v>
      </c>
    </row>
    <row r="75" spans="1:10" x14ac:dyDescent="0.25">
      <c r="A75" s="1" t="s">
        <v>159</v>
      </c>
      <c r="B75" s="1">
        <v>2</v>
      </c>
      <c r="C75" s="1" t="s">
        <v>137</v>
      </c>
      <c r="D75" s="2" t="s">
        <v>261</v>
      </c>
      <c r="E75" s="2" t="s">
        <v>89</v>
      </c>
      <c r="F75" s="3" t="str">
        <f t="shared" si="4"/>
        <v>'UTR_MENDEZ_IEC8705101.SV'="DISPONIBLE"</v>
      </c>
      <c r="G75" s="1" t="s">
        <v>355</v>
      </c>
      <c r="H75" s="2" t="s">
        <v>180</v>
      </c>
      <c r="I75" s="3"/>
      <c r="J75" s="1">
        <f t="shared" si="5"/>
        <v>0</v>
      </c>
    </row>
    <row r="76" spans="1:10" x14ac:dyDescent="0.25">
      <c r="A76" s="1" t="s">
        <v>159</v>
      </c>
      <c r="B76" s="1">
        <v>2</v>
      </c>
      <c r="C76" s="1" t="s">
        <v>138</v>
      </c>
      <c r="D76" s="2" t="s">
        <v>266</v>
      </c>
      <c r="E76" s="2" t="s">
        <v>93</v>
      </c>
      <c r="F76" s="3" t="str">
        <f t="shared" si="4"/>
        <v>'UTR_MULALO_RP5.SV'="DISPONIBLE"</v>
      </c>
      <c r="G76" s="1" t="s">
        <v>355</v>
      </c>
      <c r="H76" s="2" t="s">
        <v>181</v>
      </c>
      <c r="I76" s="3"/>
      <c r="J76" s="1">
        <f t="shared" si="5"/>
        <v>0</v>
      </c>
    </row>
    <row r="77" spans="1:10" x14ac:dyDescent="0.25">
      <c r="A77" s="1" t="s">
        <v>159</v>
      </c>
      <c r="B77" s="1">
        <v>2</v>
      </c>
      <c r="C77" s="1" t="s">
        <v>137</v>
      </c>
      <c r="D77" s="2" t="s">
        <v>267</v>
      </c>
      <c r="E77" s="2" t="s">
        <v>94</v>
      </c>
      <c r="F77" s="3" t="str">
        <f t="shared" si="4"/>
        <v>'UTR_N_BABAHO_IEC8705101.SV'="DISPONIBLE"</v>
      </c>
      <c r="G77" s="1" t="s">
        <v>355</v>
      </c>
      <c r="H77" s="2" t="s">
        <v>180</v>
      </c>
      <c r="I77" s="3"/>
      <c r="J77" s="1">
        <f t="shared" si="5"/>
        <v>0</v>
      </c>
    </row>
    <row r="78" spans="1:10" x14ac:dyDescent="0.25">
      <c r="A78" s="1" t="s">
        <v>159</v>
      </c>
      <c r="B78" s="1">
        <v>2</v>
      </c>
      <c r="C78" s="1" t="s">
        <v>137</v>
      </c>
      <c r="D78" s="2" t="s">
        <v>268</v>
      </c>
      <c r="E78" s="2" t="s">
        <v>95</v>
      </c>
      <c r="F78" s="3" t="str">
        <f t="shared" si="4"/>
        <v>'UTR_N_PROSPE_IEC8705101.SV'="DISPONIBLE"</v>
      </c>
      <c r="G78" s="1" t="s">
        <v>355</v>
      </c>
      <c r="H78" s="2" t="s">
        <v>180</v>
      </c>
      <c r="I78" s="3"/>
      <c r="J78" s="1">
        <f t="shared" si="5"/>
        <v>0</v>
      </c>
    </row>
    <row r="79" spans="1:10" x14ac:dyDescent="0.25">
      <c r="A79" s="1" t="s">
        <v>159</v>
      </c>
      <c r="B79" s="1">
        <v>2</v>
      </c>
      <c r="C79" s="1" t="s">
        <v>138</v>
      </c>
      <c r="D79" s="2" t="s">
        <v>271</v>
      </c>
      <c r="E79" s="2" t="s">
        <v>99</v>
      </c>
      <c r="F79" s="3" t="str">
        <f t="shared" si="4"/>
        <v>'UTR_POLICENT_RP5.SV'="DISPONIBLE"</v>
      </c>
      <c r="G79" s="1" t="s">
        <v>355</v>
      </c>
      <c r="H79" s="2" t="s">
        <v>181</v>
      </c>
      <c r="I79" s="3"/>
      <c r="J79" s="1">
        <f t="shared" si="5"/>
        <v>0</v>
      </c>
    </row>
    <row r="80" spans="1:10" x14ac:dyDescent="0.25">
      <c r="A80" s="1" t="s">
        <v>159</v>
      </c>
      <c r="B80" s="1">
        <v>2</v>
      </c>
      <c r="C80" s="1" t="s">
        <v>138</v>
      </c>
      <c r="D80" s="2" t="s">
        <v>272</v>
      </c>
      <c r="E80" s="2" t="s">
        <v>102</v>
      </c>
      <c r="F80" s="3" t="str">
        <f t="shared" si="4"/>
        <v>'UTR_PORTOVIE_RP5.SV'="DISPONIBLE"</v>
      </c>
      <c r="G80" s="1" t="s">
        <v>355</v>
      </c>
      <c r="H80" s="2" t="s">
        <v>181</v>
      </c>
      <c r="I80" s="3"/>
      <c r="J80" s="1">
        <f t="shared" si="5"/>
        <v>0</v>
      </c>
    </row>
    <row r="81" spans="1:10" x14ac:dyDescent="0.25">
      <c r="A81" s="1" t="s">
        <v>159</v>
      </c>
      <c r="B81" s="1">
        <v>2</v>
      </c>
      <c r="C81" s="4" t="s">
        <v>138</v>
      </c>
      <c r="D81" s="5" t="s">
        <v>273</v>
      </c>
      <c r="E81" s="5" t="s">
        <v>103</v>
      </c>
      <c r="F81" s="3" t="str">
        <f t="shared" si="4"/>
        <v>'UTR_POSORJA_RP5.SV'="DISPONIBLE"</v>
      </c>
      <c r="G81" s="1" t="s">
        <v>355</v>
      </c>
      <c r="H81" s="5" t="s">
        <v>181</v>
      </c>
      <c r="I81" s="3"/>
      <c r="J81" s="1">
        <f t="shared" si="5"/>
        <v>0</v>
      </c>
    </row>
    <row r="82" spans="1:10" x14ac:dyDescent="0.25">
      <c r="A82" s="1" t="s">
        <v>159</v>
      </c>
      <c r="B82" s="1">
        <v>2</v>
      </c>
      <c r="C82" s="1" t="s">
        <v>138</v>
      </c>
      <c r="D82" s="2" t="s">
        <v>278</v>
      </c>
      <c r="E82" s="2" t="s">
        <v>112</v>
      </c>
      <c r="F82" s="3" t="str">
        <f t="shared" si="4"/>
        <v>'UTR_S_ELENA_RP5.SV'="DISPONIBLE"</v>
      </c>
      <c r="G82" s="1" t="s">
        <v>355</v>
      </c>
      <c r="H82" s="2" t="s">
        <v>181</v>
      </c>
      <c r="I82" s="3"/>
      <c r="J82" s="1">
        <f t="shared" si="5"/>
        <v>0</v>
      </c>
    </row>
    <row r="83" spans="1:10" x14ac:dyDescent="0.25">
      <c r="A83" s="1" t="s">
        <v>159</v>
      </c>
      <c r="B83" s="1">
        <v>2</v>
      </c>
      <c r="C83" s="1" t="s">
        <v>137</v>
      </c>
      <c r="D83" s="2" t="s">
        <v>280</v>
      </c>
      <c r="E83" s="2" t="s">
        <v>114</v>
      </c>
      <c r="F83" s="3" t="str">
        <f t="shared" si="4"/>
        <v>'UTR_S_IDELFO_RP5.SV'="DISPONIBLE"</v>
      </c>
      <c r="G83" s="1" t="s">
        <v>355</v>
      </c>
      <c r="H83" s="2" t="s">
        <v>181</v>
      </c>
      <c r="I83" s="3"/>
      <c r="J83" s="1">
        <f t="shared" si="5"/>
        <v>0</v>
      </c>
    </row>
    <row r="84" spans="1:10" x14ac:dyDescent="0.25">
      <c r="A84" s="1" t="s">
        <v>159</v>
      </c>
      <c r="B84" s="1">
        <v>2</v>
      </c>
      <c r="C84" s="1" t="s">
        <v>137</v>
      </c>
      <c r="D84" s="2" t="s">
        <v>283</v>
      </c>
      <c r="E84" s="2" t="s">
        <v>117</v>
      </c>
      <c r="F84" s="3" t="str">
        <f t="shared" si="4"/>
        <v>'UTR_SALITRAL_IEC8705101.SV'="DISPONIBLE"</v>
      </c>
      <c r="G84" s="1" t="s">
        <v>355</v>
      </c>
      <c r="H84" s="2" t="s">
        <v>180</v>
      </c>
      <c r="I84" s="3"/>
      <c r="J84" s="1">
        <f t="shared" si="5"/>
        <v>0</v>
      </c>
    </row>
    <row r="85" spans="1:10" x14ac:dyDescent="0.25">
      <c r="A85" s="1" t="s">
        <v>159</v>
      </c>
      <c r="B85" s="1">
        <v>2</v>
      </c>
      <c r="C85" s="1" t="s">
        <v>137</v>
      </c>
      <c r="D85" s="2" t="s">
        <v>284</v>
      </c>
      <c r="E85" s="2" t="s">
        <v>118</v>
      </c>
      <c r="F85" s="3" t="str">
        <f t="shared" si="4"/>
        <v>'UTR_SHUSHUFI_IEC8705104.SV'="DISPONIBLE"</v>
      </c>
      <c r="G85" s="1" t="s">
        <v>355</v>
      </c>
      <c r="H85" s="2" t="s">
        <v>182</v>
      </c>
      <c r="I85" s="3"/>
      <c r="J85" s="1">
        <f t="shared" si="5"/>
        <v>0</v>
      </c>
    </row>
    <row r="86" spans="1:10" x14ac:dyDescent="0.25">
      <c r="A86" s="1" t="s">
        <v>159</v>
      </c>
      <c r="B86" s="1">
        <v>2</v>
      </c>
      <c r="C86" s="1" t="s">
        <v>161</v>
      </c>
      <c r="D86" s="2" t="s">
        <v>290</v>
      </c>
      <c r="E86" s="2" t="s">
        <v>123</v>
      </c>
      <c r="F86" s="3" t="str">
        <f t="shared" si="4"/>
        <v>'UTR_TERMOPIC_DNP.SV'="DISPONIBLE"</v>
      </c>
      <c r="G86" s="1" t="s">
        <v>355</v>
      </c>
      <c r="H86" s="2" t="s">
        <v>183</v>
      </c>
      <c r="I86" s="3"/>
      <c r="J86" s="1">
        <f t="shared" si="5"/>
        <v>0</v>
      </c>
    </row>
    <row r="87" spans="1:10" x14ac:dyDescent="0.25">
      <c r="A87" s="1" t="s">
        <v>159</v>
      </c>
      <c r="B87" s="1">
        <v>2</v>
      </c>
      <c r="C87" s="1" t="s">
        <v>137</v>
      </c>
      <c r="D87" s="2" t="s">
        <v>292</v>
      </c>
      <c r="E87" s="2" t="s">
        <v>126</v>
      </c>
      <c r="F87" s="3" t="str">
        <f t="shared" si="4"/>
        <v>'UTR_TOPO_IEC8705101.SV'="DISPONIBLE"</v>
      </c>
      <c r="G87" s="1" t="s">
        <v>355</v>
      </c>
      <c r="H87" s="2" t="s">
        <v>180</v>
      </c>
      <c r="I87" s="3"/>
      <c r="J87" s="1">
        <f t="shared" si="5"/>
        <v>0</v>
      </c>
    </row>
    <row r="88" spans="1:10" x14ac:dyDescent="0.25">
      <c r="A88" s="1" t="s">
        <v>159</v>
      </c>
      <c r="B88" s="1">
        <v>2</v>
      </c>
      <c r="C88" s="1" t="s">
        <v>138</v>
      </c>
      <c r="D88" s="2" t="s">
        <v>296</v>
      </c>
      <c r="E88" s="2" t="s">
        <v>130</v>
      </c>
      <c r="F88" s="3" t="str">
        <f t="shared" si="4"/>
        <v>'UTR_TULCAN_RP5.SV'="DISPONIBLE"</v>
      </c>
      <c r="G88" s="1" t="s">
        <v>355</v>
      </c>
      <c r="H88" s="2" t="s">
        <v>181</v>
      </c>
      <c r="I88" s="3"/>
      <c r="J88" s="1">
        <f t="shared" si="5"/>
        <v>0</v>
      </c>
    </row>
    <row r="89" spans="1:10" x14ac:dyDescent="0.25">
      <c r="A89" s="1" t="s">
        <v>159</v>
      </c>
      <c r="B89" s="1">
        <v>2</v>
      </c>
      <c r="C89" s="1" t="s">
        <v>137</v>
      </c>
      <c r="D89" s="2" t="s">
        <v>298</v>
      </c>
      <c r="E89" s="2" t="s">
        <v>133</v>
      </c>
      <c r="F89" s="3" t="str">
        <f t="shared" si="4"/>
        <v>'UTR_YANACOCH_IEC8705101.SV'="DISPONIBLE"</v>
      </c>
      <c r="G89" s="1" t="s">
        <v>355</v>
      </c>
      <c r="H89" s="2" t="s">
        <v>180</v>
      </c>
      <c r="I89" s="3"/>
      <c r="J89" s="1">
        <f t="shared" si="5"/>
        <v>0</v>
      </c>
    </row>
    <row r="90" spans="1:10" x14ac:dyDescent="0.25">
      <c r="A90" s="1" t="s">
        <v>159</v>
      </c>
      <c r="B90" s="1">
        <v>3</v>
      </c>
      <c r="C90" s="1" t="s">
        <v>139</v>
      </c>
      <c r="D90" s="2" t="s">
        <v>198</v>
      </c>
      <c r="E90" s="2" t="s">
        <v>10</v>
      </c>
      <c r="F90" s="3" t="str">
        <f t="shared" si="4"/>
        <v>'UTR_C_ABANIC_DNP.SV'="DISPONIBLE"</v>
      </c>
      <c r="G90" s="1" t="s">
        <v>355</v>
      </c>
      <c r="H90" s="2" t="s">
        <v>183</v>
      </c>
      <c r="I90" s="3"/>
      <c r="J90" s="1">
        <f t="shared" si="5"/>
        <v>0</v>
      </c>
    </row>
    <row r="91" spans="1:10" x14ac:dyDescent="0.25">
      <c r="A91" s="1" t="s">
        <v>159</v>
      </c>
      <c r="B91" s="1">
        <v>3</v>
      </c>
      <c r="C91" s="1" t="s">
        <v>140</v>
      </c>
      <c r="D91" s="2" t="s">
        <v>195</v>
      </c>
      <c r="E91" s="2" t="s">
        <v>12</v>
      </c>
      <c r="F91" s="3" t="str">
        <f t="shared" si="4"/>
        <v>'UTR_C_ALAO_D_DNP.SV'="DISPONIBLE"</v>
      </c>
      <c r="G91" s="1" t="s">
        <v>355</v>
      </c>
      <c r="H91" s="2" t="s">
        <v>183</v>
      </c>
      <c r="I91" s="3"/>
      <c r="J91" s="1">
        <f t="shared" si="5"/>
        <v>0</v>
      </c>
    </row>
    <row r="92" spans="1:10" x14ac:dyDescent="0.25">
      <c r="A92" s="1" t="s">
        <v>159</v>
      </c>
      <c r="B92" s="1">
        <v>3</v>
      </c>
      <c r="C92" s="1" t="s">
        <v>137</v>
      </c>
      <c r="D92" s="2" t="s">
        <v>196</v>
      </c>
      <c r="E92" s="2" t="s">
        <v>13</v>
      </c>
      <c r="F92" s="3" t="str">
        <f t="shared" si="4"/>
        <v>'UTR_C_ALAZAN_IEC8705101.SV'="DISPONIBLE"</v>
      </c>
      <c r="G92" s="1" t="s">
        <v>355</v>
      </c>
      <c r="H92" s="2" t="s">
        <v>180</v>
      </c>
      <c r="I92" s="3"/>
      <c r="J92" s="1">
        <f t="shared" si="5"/>
        <v>0</v>
      </c>
    </row>
    <row r="93" spans="1:10" x14ac:dyDescent="0.25">
      <c r="A93" s="1" t="s">
        <v>159</v>
      </c>
      <c r="B93" s="1">
        <v>3</v>
      </c>
      <c r="C93" s="1" t="s">
        <v>141</v>
      </c>
      <c r="D93" s="2" t="s">
        <v>197</v>
      </c>
      <c r="E93" s="2" t="s">
        <v>14</v>
      </c>
      <c r="F93" s="3" t="str">
        <f t="shared" si="4"/>
        <v>'UTR_C_AMBI_D_DNP.SV'="DISPONIBLE"</v>
      </c>
      <c r="G93" s="1" t="s">
        <v>355</v>
      </c>
      <c r="H93" s="2" t="s">
        <v>183</v>
      </c>
      <c r="I93" s="3"/>
      <c r="J93" s="1">
        <f t="shared" si="5"/>
        <v>0</v>
      </c>
    </row>
    <row r="94" spans="1:10" x14ac:dyDescent="0.25">
      <c r="A94" s="1" t="s">
        <v>159</v>
      </c>
      <c r="B94" s="1">
        <v>3</v>
      </c>
      <c r="C94" s="1" t="s">
        <v>139</v>
      </c>
      <c r="D94" s="2" t="s">
        <v>368</v>
      </c>
      <c r="E94" s="2" t="s">
        <v>16</v>
      </c>
      <c r="F94" s="3" t="str">
        <f t="shared" si="4"/>
        <v>'UTR_C_CALOPE_DNP.SV'="DISPONIBLE"</v>
      </c>
      <c r="G94" s="1" t="s">
        <v>355</v>
      </c>
      <c r="H94" s="2" t="s">
        <v>183</v>
      </c>
      <c r="I94" s="3"/>
      <c r="J94" s="1">
        <f t="shared" si="5"/>
        <v>0</v>
      </c>
    </row>
    <row r="95" spans="1:10" x14ac:dyDescent="0.25">
      <c r="A95" s="1" t="s">
        <v>159</v>
      </c>
      <c r="B95" s="1">
        <v>3</v>
      </c>
      <c r="C95" s="1" t="s">
        <v>137</v>
      </c>
      <c r="D95" s="2" t="s">
        <v>211</v>
      </c>
      <c r="E95" s="2" t="s">
        <v>31</v>
      </c>
      <c r="F95" s="3" t="str">
        <f t="shared" si="4"/>
        <v>'UTR_C_JIVIN3_DNP.SV'="DISPONIBLE"</v>
      </c>
      <c r="G95" s="1" t="s">
        <v>355</v>
      </c>
      <c r="H95" s="2" t="s">
        <v>183</v>
      </c>
      <c r="I95" s="3"/>
      <c r="J95" s="1">
        <f t="shared" si="5"/>
        <v>0</v>
      </c>
    </row>
    <row r="96" spans="1:10" x14ac:dyDescent="0.25">
      <c r="A96" s="1" t="s">
        <v>159</v>
      </c>
      <c r="B96" s="1">
        <v>3</v>
      </c>
      <c r="C96" s="1" t="s">
        <v>150</v>
      </c>
      <c r="D96" s="2" t="s">
        <v>220</v>
      </c>
      <c r="E96" s="2" t="s">
        <v>44</v>
      </c>
      <c r="F96" s="3" t="str">
        <f t="shared" si="4"/>
        <v>'UTR_C_RVCHIC_DNP30TCPIP.SV'="DISPONIBLE"</v>
      </c>
      <c r="G96" s="1" t="s">
        <v>355</v>
      </c>
      <c r="H96" s="2" t="s">
        <v>184</v>
      </c>
      <c r="I96" s="3"/>
      <c r="J96" s="1">
        <f t="shared" si="5"/>
        <v>0</v>
      </c>
    </row>
    <row r="97" spans="1:10" x14ac:dyDescent="0.25">
      <c r="A97" s="1" t="s">
        <v>159</v>
      </c>
      <c r="B97" s="1">
        <v>3</v>
      </c>
      <c r="C97" s="1" t="s">
        <v>137</v>
      </c>
      <c r="D97" s="2" t="s">
        <v>223</v>
      </c>
      <c r="E97" s="2" t="s">
        <v>47</v>
      </c>
      <c r="F97" s="3" t="str">
        <f t="shared" si="4"/>
        <v>'UTR_C_S_ELE2_DNP.SV'="DISPONIBLE"</v>
      </c>
      <c r="G97" s="1" t="s">
        <v>355</v>
      </c>
      <c r="H97" s="2" t="s">
        <v>183</v>
      </c>
      <c r="I97" s="3"/>
      <c r="J97" s="1">
        <f t="shared" si="5"/>
        <v>0</v>
      </c>
    </row>
    <row r="98" spans="1:10" x14ac:dyDescent="0.25">
      <c r="A98" s="1" t="s">
        <v>159</v>
      </c>
      <c r="B98" s="1">
        <v>3</v>
      </c>
      <c r="C98" s="1" t="s">
        <v>137</v>
      </c>
      <c r="D98" s="2" t="s">
        <v>226</v>
      </c>
      <c r="E98" s="2" t="s">
        <v>48</v>
      </c>
      <c r="F98" s="3" t="str">
        <f t="shared" ref="F98:F129" si="6">CONCATENATE("'",E98,"'","=","""DISPONIBLE""")</f>
        <v>'UTR_C_S_ELE3_IEC8705101.SV'="DISPONIBLE"</v>
      </c>
      <c r="G98" s="1" t="s">
        <v>355</v>
      </c>
      <c r="H98" s="2" t="s">
        <v>180</v>
      </c>
      <c r="I98" s="3"/>
      <c r="J98" s="1">
        <f t="shared" ref="J98:J129" si="7">I98</f>
        <v>0</v>
      </c>
    </row>
    <row r="99" spans="1:10" x14ac:dyDescent="0.25">
      <c r="A99" s="1" t="s">
        <v>159</v>
      </c>
      <c r="B99" s="1">
        <v>3</v>
      </c>
      <c r="C99" s="1" t="s">
        <v>137</v>
      </c>
      <c r="D99" s="2" t="s">
        <v>237</v>
      </c>
      <c r="E99" s="2" t="s">
        <v>59</v>
      </c>
      <c r="F99" s="3" t="str">
        <f t="shared" si="6"/>
        <v>'UTR_C_VILLON_IEC8705101.SV'="DISPONIBLE"</v>
      </c>
      <c r="G99" s="1" t="s">
        <v>355</v>
      </c>
      <c r="H99" s="2" t="s">
        <v>180</v>
      </c>
      <c r="I99" s="3"/>
      <c r="J99" s="1">
        <f t="shared" si="7"/>
        <v>0</v>
      </c>
    </row>
    <row r="100" spans="1:10" x14ac:dyDescent="0.25">
      <c r="A100" s="1" t="s">
        <v>159</v>
      </c>
      <c r="B100" s="1">
        <v>3</v>
      </c>
      <c r="C100" s="1" t="s">
        <v>137</v>
      </c>
      <c r="D100" s="2" t="s">
        <v>374</v>
      </c>
      <c r="E100" s="2" t="s">
        <v>84</v>
      </c>
      <c r="F100" s="3" t="str">
        <f t="shared" si="6"/>
        <v>'UTR_LOJA_2_IEC8705101.SV'="DISPONIBLE"</v>
      </c>
      <c r="G100" s="1" t="s">
        <v>355</v>
      </c>
      <c r="H100" s="2" t="s">
        <v>180</v>
      </c>
      <c r="I100" s="3"/>
      <c r="J100" s="1">
        <f t="shared" si="7"/>
        <v>0</v>
      </c>
    </row>
    <row r="101" spans="1:10" x14ac:dyDescent="0.25">
      <c r="A101" s="1" t="s">
        <v>159</v>
      </c>
      <c r="B101" s="1">
        <v>3</v>
      </c>
      <c r="C101" s="1" t="s">
        <v>138</v>
      </c>
      <c r="D101" s="2" t="s">
        <v>258</v>
      </c>
      <c r="E101" s="2" t="s">
        <v>85</v>
      </c>
      <c r="F101" s="3" t="str">
        <f t="shared" si="6"/>
        <v>'UTR_LOJA_RP5.SV'="DISPONIBLE"</v>
      </c>
      <c r="G101" s="1" t="s">
        <v>355</v>
      </c>
      <c r="H101" s="2" t="s">
        <v>181</v>
      </c>
      <c r="I101" s="3"/>
      <c r="J101" s="1">
        <f t="shared" si="7"/>
        <v>0</v>
      </c>
    </row>
    <row r="102" spans="1:10" x14ac:dyDescent="0.25">
      <c r="A102" s="1" t="s">
        <v>159</v>
      </c>
      <c r="B102" s="1">
        <v>3</v>
      </c>
      <c r="C102" s="1" t="s">
        <v>137</v>
      </c>
      <c r="D102" s="2" t="s">
        <v>269</v>
      </c>
      <c r="E102" s="2" t="s">
        <v>96</v>
      </c>
      <c r="F102" s="3" t="str">
        <f t="shared" si="6"/>
        <v>'UTR_P_NAPO_IEC8705104.SV'="DISPONIBLE"</v>
      </c>
      <c r="G102" s="1" t="s">
        <v>355</v>
      </c>
      <c r="H102" s="2" t="s">
        <v>182</v>
      </c>
      <c r="I102" s="3"/>
      <c r="J102" s="1">
        <f t="shared" si="7"/>
        <v>0</v>
      </c>
    </row>
    <row r="103" spans="1:10" x14ac:dyDescent="0.25">
      <c r="A103" s="1" t="s">
        <v>159</v>
      </c>
      <c r="B103" s="1">
        <v>3</v>
      </c>
      <c r="C103" s="1" t="s">
        <v>137</v>
      </c>
      <c r="D103" s="2" t="s">
        <v>277</v>
      </c>
      <c r="E103" s="2" t="s">
        <v>111</v>
      </c>
      <c r="F103" s="3" t="str">
        <f t="shared" si="6"/>
        <v>'UTR_S_ELENA_IEC8705101.SV'="DISPONIBLE"</v>
      </c>
      <c r="G103" s="1" t="s">
        <v>355</v>
      </c>
      <c r="H103" s="2" t="s">
        <v>180</v>
      </c>
      <c r="I103" s="3"/>
      <c r="J103" s="1">
        <f t="shared" si="7"/>
        <v>0</v>
      </c>
    </row>
    <row r="104" spans="1:10" x14ac:dyDescent="0.25">
      <c r="A104" s="1" t="s">
        <v>159</v>
      </c>
      <c r="B104" s="1">
        <v>3</v>
      </c>
      <c r="C104" s="1" t="s">
        <v>137</v>
      </c>
      <c r="D104" s="2" t="s">
        <v>289</v>
      </c>
      <c r="E104" s="2" t="s">
        <v>122</v>
      </c>
      <c r="F104" s="3" t="str">
        <f t="shared" si="6"/>
        <v>'UTR_TERMOESM_DNP.SV'="DISPONIBLE"</v>
      </c>
      <c r="G104" s="1" t="s">
        <v>355</v>
      </c>
      <c r="H104" s="2" t="s">
        <v>183</v>
      </c>
      <c r="I104" s="3"/>
      <c r="J104" s="1">
        <f t="shared" si="7"/>
        <v>0</v>
      </c>
    </row>
    <row r="105" spans="1:10" x14ac:dyDescent="0.25">
      <c r="A105" s="1" t="s">
        <v>159</v>
      </c>
      <c r="B105" s="1">
        <v>3</v>
      </c>
      <c r="C105" s="1" t="s">
        <v>137</v>
      </c>
      <c r="D105" s="2" t="s">
        <v>173</v>
      </c>
      <c r="E105" s="2" t="s">
        <v>124</v>
      </c>
      <c r="F105" s="3" t="str">
        <f t="shared" si="6"/>
        <v>'UTR_TGMA_COR_RP5.SV'="DISPONIBLE"</v>
      </c>
      <c r="G105" s="1" t="s">
        <v>355</v>
      </c>
      <c r="H105" s="2" t="s">
        <v>181</v>
      </c>
      <c r="I105" s="3"/>
      <c r="J105" s="1">
        <f t="shared" si="7"/>
        <v>0</v>
      </c>
    </row>
    <row r="106" spans="1:10" x14ac:dyDescent="0.25">
      <c r="A106" s="1" t="s">
        <v>159</v>
      </c>
      <c r="B106" s="1">
        <v>3</v>
      </c>
      <c r="C106" s="1" t="s">
        <v>137</v>
      </c>
      <c r="D106" s="2" t="s">
        <v>297</v>
      </c>
      <c r="E106" s="2" t="s">
        <v>132</v>
      </c>
      <c r="F106" s="3" t="str">
        <f t="shared" si="6"/>
        <v>'UTR_VILLONAC_IEC8705101.SV'="DISPONIBLE"</v>
      </c>
      <c r="G106" s="1" t="s">
        <v>355</v>
      </c>
      <c r="H106" s="2" t="s">
        <v>180</v>
      </c>
      <c r="I106" s="3"/>
      <c r="J106" s="1">
        <f t="shared" si="7"/>
        <v>0</v>
      </c>
    </row>
    <row r="107" spans="1:10" x14ac:dyDescent="0.25">
      <c r="B107" s="12">
        <v>3</v>
      </c>
      <c r="C107" s="12" t="s">
        <v>137</v>
      </c>
      <c r="D107" s="13" t="s">
        <v>373</v>
      </c>
      <c r="E107" s="13" t="s">
        <v>83</v>
      </c>
      <c r="F107" s="14" t="str">
        <f t="shared" si="6"/>
        <v>'UTR_LOJA_1_IEC8705101.SV'="DISPONIBLE"</v>
      </c>
      <c r="G107" s="12" t="s">
        <v>355</v>
      </c>
      <c r="H107" s="13" t="s">
        <v>180</v>
      </c>
      <c r="I107" s="14"/>
      <c r="J107" s="12">
        <f t="shared" si="7"/>
        <v>0</v>
      </c>
    </row>
    <row r="108" spans="1:10" x14ac:dyDescent="0.25">
      <c r="B108" s="12">
        <v>3</v>
      </c>
      <c r="C108" s="12" t="s">
        <v>138</v>
      </c>
      <c r="D108" s="13" t="s">
        <v>287</v>
      </c>
      <c r="E108" s="13" t="s">
        <v>120</v>
      </c>
      <c r="F108" s="14" t="str">
        <f t="shared" si="6"/>
        <v>'UTR_SURVALEN_DNP30TCPIP.SV'="DISPONIBLE"</v>
      </c>
      <c r="G108" s="12" t="s">
        <v>355</v>
      </c>
      <c r="H108" s="13" t="s">
        <v>184</v>
      </c>
      <c r="I108" s="14"/>
      <c r="J108" s="12">
        <f t="shared" si="7"/>
        <v>0</v>
      </c>
    </row>
    <row r="109" spans="1:10" x14ac:dyDescent="0.25">
      <c r="B109" s="12">
        <v>3</v>
      </c>
      <c r="C109" s="12" t="s">
        <v>138</v>
      </c>
      <c r="D109" s="13" t="s">
        <v>288</v>
      </c>
      <c r="E109" s="13" t="s">
        <v>166</v>
      </c>
      <c r="F109" s="14" t="str">
        <f t="shared" si="6"/>
        <v>'UTR_TBOX_DNP30TCPIP.SV'="DISPONIBLE"</v>
      </c>
      <c r="G109" s="12" t="s">
        <v>355</v>
      </c>
      <c r="H109" s="13" t="s">
        <v>184</v>
      </c>
      <c r="I109" s="14"/>
      <c r="J109" s="12">
        <f t="shared" si="7"/>
        <v>0</v>
      </c>
    </row>
    <row r="110" spans="1:10" x14ac:dyDescent="0.25">
      <c r="A110" s="1" t="s">
        <v>159</v>
      </c>
      <c r="B110" s="1">
        <v>4</v>
      </c>
      <c r="C110" s="1" t="s">
        <v>142</v>
      </c>
      <c r="D110" s="2" t="s">
        <v>202</v>
      </c>
      <c r="E110" s="2" t="s">
        <v>19</v>
      </c>
      <c r="F110" s="3" t="str">
        <f t="shared" si="6"/>
        <v>'UTR_C_CUMBAY_DNP.SV'="DISPONIBLE"</v>
      </c>
      <c r="G110" s="1" t="s">
        <v>355</v>
      </c>
      <c r="H110" s="2" t="s">
        <v>183</v>
      </c>
      <c r="I110" s="3"/>
      <c r="J110" s="1">
        <f t="shared" si="7"/>
        <v>0</v>
      </c>
    </row>
    <row r="111" spans="1:10" x14ac:dyDescent="0.25">
      <c r="A111" s="1" t="s">
        <v>159</v>
      </c>
      <c r="B111" s="1">
        <v>4</v>
      </c>
      <c r="C111" s="1" t="s">
        <v>143</v>
      </c>
      <c r="D111" s="2" t="s">
        <v>205</v>
      </c>
      <c r="E111" s="2" t="s">
        <v>22</v>
      </c>
      <c r="F111" s="3" t="str">
        <f t="shared" si="6"/>
        <v>'UTR_C_ECOE_D_DNP.SV'="DISPONIBLE"</v>
      </c>
      <c r="G111" s="1" t="s">
        <v>355</v>
      </c>
      <c r="H111" s="2" t="s">
        <v>183</v>
      </c>
      <c r="I111" s="3"/>
      <c r="J111" s="1">
        <f t="shared" si="7"/>
        <v>0</v>
      </c>
    </row>
    <row r="112" spans="1:10" x14ac:dyDescent="0.25">
      <c r="A112" s="1" t="s">
        <v>159</v>
      </c>
      <c r="B112" s="1">
        <v>4</v>
      </c>
      <c r="C112" s="1" t="s">
        <v>144</v>
      </c>
      <c r="D112" s="2" t="s">
        <v>206</v>
      </c>
      <c r="E112" s="2" t="s">
        <v>23</v>
      </c>
      <c r="F112" s="3" t="str">
        <f t="shared" si="6"/>
        <v>'UTR_C_ECUDOS_DNP.SV'="DISPONIBLE"</v>
      </c>
      <c r="G112" s="1" t="s">
        <v>355</v>
      </c>
      <c r="H112" s="2" t="s">
        <v>183</v>
      </c>
      <c r="I112" s="3"/>
      <c r="J112" s="1">
        <f t="shared" si="7"/>
        <v>0</v>
      </c>
    </row>
    <row r="113" spans="1:10" x14ac:dyDescent="0.25">
      <c r="A113" s="1" t="s">
        <v>159</v>
      </c>
      <c r="B113" s="1">
        <v>4</v>
      </c>
      <c r="C113" s="1" t="s">
        <v>142</v>
      </c>
      <c r="D113" s="2" t="s">
        <v>208</v>
      </c>
      <c r="E113" s="2" t="s">
        <v>26</v>
      </c>
      <c r="F113" s="3" t="str">
        <f t="shared" si="6"/>
        <v>'UTR_C_G_HERN_DNP.SV'="DISPONIBLE"</v>
      </c>
      <c r="G113" s="1" t="s">
        <v>355</v>
      </c>
      <c r="H113" s="2" t="s">
        <v>183</v>
      </c>
      <c r="I113" s="3"/>
      <c r="J113" s="1">
        <f t="shared" si="7"/>
        <v>0</v>
      </c>
    </row>
    <row r="114" spans="1:10" x14ac:dyDescent="0.25">
      <c r="A114" s="1" t="s">
        <v>159</v>
      </c>
      <c r="B114" s="1">
        <v>4</v>
      </c>
      <c r="C114" s="1" t="s">
        <v>146</v>
      </c>
      <c r="D114" s="2" t="s">
        <v>370</v>
      </c>
      <c r="E114" s="2" t="s">
        <v>28</v>
      </c>
      <c r="F114" s="3" t="str">
        <f t="shared" si="6"/>
        <v>'UTR_C_GASGRE_DNP30TCPIP.SV'="DISPONIBLE"</v>
      </c>
      <c r="G114" s="1" t="s">
        <v>355</v>
      </c>
      <c r="H114" s="2" t="s">
        <v>184</v>
      </c>
      <c r="I114" s="3"/>
      <c r="J114" s="1">
        <f t="shared" si="7"/>
        <v>0</v>
      </c>
    </row>
    <row r="115" spans="1:10" x14ac:dyDescent="0.25">
      <c r="A115" s="1" t="s">
        <v>159</v>
      </c>
      <c r="B115" s="1">
        <v>4</v>
      </c>
      <c r="C115" s="1" t="s">
        <v>157</v>
      </c>
      <c r="D115" s="2" t="s">
        <v>369</v>
      </c>
      <c r="E115" s="2" t="s">
        <v>29</v>
      </c>
      <c r="F115" s="3" t="str">
        <f t="shared" si="6"/>
        <v>'UTR_C_GENERO_DNP.SV'="DISPONIBLE"</v>
      </c>
      <c r="G115" s="1" t="s">
        <v>355</v>
      </c>
      <c r="H115" s="2" t="s">
        <v>183</v>
      </c>
      <c r="I115" s="3"/>
      <c r="J115" s="1">
        <f t="shared" si="7"/>
        <v>0</v>
      </c>
    </row>
    <row r="116" spans="1:10" x14ac:dyDescent="0.25">
      <c r="A116" s="1" t="s">
        <v>159</v>
      </c>
      <c r="B116" s="1">
        <v>4</v>
      </c>
      <c r="C116" s="1" t="s">
        <v>142</v>
      </c>
      <c r="D116" s="2" t="s">
        <v>210</v>
      </c>
      <c r="E116" s="2" t="s">
        <v>30</v>
      </c>
      <c r="F116" s="3" t="str">
        <f t="shared" si="6"/>
        <v>'UTR_C_GUAN_D_DNP.SV'="DISPONIBLE"</v>
      </c>
      <c r="G116" s="1" t="s">
        <v>355</v>
      </c>
      <c r="H116" s="2" t="s">
        <v>183</v>
      </c>
      <c r="I116" s="3"/>
      <c r="J116" s="1">
        <f t="shared" si="7"/>
        <v>0</v>
      </c>
    </row>
    <row r="117" spans="1:10" x14ac:dyDescent="0.25">
      <c r="A117" s="1" t="s">
        <v>159</v>
      </c>
      <c r="B117" s="1">
        <v>4</v>
      </c>
      <c r="C117" s="1" t="s">
        <v>147</v>
      </c>
      <c r="D117" s="2" t="s">
        <v>371</v>
      </c>
      <c r="E117" s="2" t="s">
        <v>32</v>
      </c>
      <c r="F117" s="3" t="str">
        <f t="shared" si="6"/>
        <v>'UTR_C_LAFARG_DNP.SV'="DISPONIBLE"</v>
      </c>
      <c r="G117" s="1" t="s">
        <v>355</v>
      </c>
      <c r="H117" s="2" t="s">
        <v>183</v>
      </c>
      <c r="I117" s="3"/>
      <c r="J117" s="1">
        <f t="shared" si="7"/>
        <v>0</v>
      </c>
    </row>
    <row r="118" spans="1:10" x14ac:dyDescent="0.25">
      <c r="A118" s="1" t="s">
        <v>159</v>
      </c>
      <c r="B118" s="1">
        <v>4</v>
      </c>
      <c r="C118" s="1" t="s">
        <v>142</v>
      </c>
      <c r="D118" s="2" t="s">
        <v>214</v>
      </c>
      <c r="E118" s="2" t="s">
        <v>36</v>
      </c>
      <c r="F118" s="3" t="str">
        <f t="shared" si="6"/>
        <v>'UTR_C_NAYON_DNP.SV'="DISPONIBLE"</v>
      </c>
      <c r="G118" s="1" t="s">
        <v>355</v>
      </c>
      <c r="H118" s="2" t="s">
        <v>183</v>
      </c>
      <c r="I118" s="3"/>
      <c r="J118" s="1">
        <f t="shared" si="7"/>
        <v>0</v>
      </c>
    </row>
    <row r="119" spans="1:10" x14ac:dyDescent="0.25">
      <c r="A119" s="1" t="s">
        <v>159</v>
      </c>
      <c r="B119" s="1">
        <v>4</v>
      </c>
      <c r="C119" s="1" t="s">
        <v>148</v>
      </c>
      <c r="D119" s="2" t="s">
        <v>224</v>
      </c>
      <c r="E119" s="2" t="s">
        <v>38</v>
      </c>
      <c r="F119" s="3" t="str">
        <f t="shared" si="6"/>
        <v>'UTR_C_PALMIR_DNP30TCPIP.SV'="DISPONIBLE"</v>
      </c>
      <c r="G119" s="1" t="s">
        <v>355</v>
      </c>
      <c r="H119" s="2" t="s">
        <v>184</v>
      </c>
      <c r="I119" s="3"/>
      <c r="J119" s="1">
        <f t="shared" si="7"/>
        <v>0</v>
      </c>
    </row>
    <row r="120" spans="1:10" x14ac:dyDescent="0.25">
      <c r="A120" s="1" t="s">
        <v>159</v>
      </c>
      <c r="B120" s="1">
        <v>4</v>
      </c>
      <c r="C120" s="1" t="s">
        <v>152</v>
      </c>
      <c r="D120" s="2" t="s">
        <v>222</v>
      </c>
      <c r="E120" s="2" t="s">
        <v>46</v>
      </c>
      <c r="F120" s="3" t="str">
        <f t="shared" si="6"/>
        <v>'UTR_C_S_CARL_DNP.SV'="DISPONIBLE"</v>
      </c>
      <c r="G120" s="1" t="s">
        <v>355</v>
      </c>
      <c r="H120" s="2" t="s">
        <v>183</v>
      </c>
      <c r="I120" s="3"/>
      <c r="J120" s="1">
        <f t="shared" si="7"/>
        <v>0</v>
      </c>
    </row>
    <row r="121" spans="1:10" x14ac:dyDescent="0.25">
      <c r="A121" s="1" t="s">
        <v>159</v>
      </c>
      <c r="B121" s="1">
        <v>4</v>
      </c>
      <c r="C121" s="1" t="s">
        <v>176</v>
      </c>
      <c r="D121" s="2" t="s">
        <v>229</v>
      </c>
      <c r="E121" s="2" t="s">
        <v>50</v>
      </c>
      <c r="F121" s="3" t="str">
        <f t="shared" si="6"/>
        <v>'UTR_C_SIBIMB_DNP.SV'="DISPONIBLE"</v>
      </c>
      <c r="G121" s="1" t="s">
        <v>355</v>
      </c>
      <c r="H121" s="2" t="s">
        <v>183</v>
      </c>
      <c r="I121" s="3"/>
      <c r="J121" s="1">
        <f t="shared" si="7"/>
        <v>0</v>
      </c>
    </row>
    <row r="122" spans="1:10" x14ac:dyDescent="0.25">
      <c r="A122" s="1" t="s">
        <v>159</v>
      </c>
      <c r="B122" s="1">
        <v>4</v>
      </c>
      <c r="C122" s="1" t="s">
        <v>177</v>
      </c>
      <c r="D122" s="2" t="s">
        <v>230</v>
      </c>
      <c r="E122" s="2" t="s">
        <v>51</v>
      </c>
      <c r="F122" s="3" t="str">
        <f t="shared" si="6"/>
        <v>'UTR_C_SIGCHO_DNP30TCPIP.SV'="DISPONIBLE"</v>
      </c>
      <c r="G122" s="1" t="s">
        <v>355</v>
      </c>
      <c r="H122" s="2" t="s">
        <v>184</v>
      </c>
      <c r="I122" s="3"/>
      <c r="J122" s="1">
        <f t="shared" si="7"/>
        <v>0</v>
      </c>
    </row>
    <row r="123" spans="1:10" x14ac:dyDescent="0.25">
      <c r="A123" s="1" t="s">
        <v>159</v>
      </c>
      <c r="B123" s="1">
        <v>4</v>
      </c>
      <c r="C123" s="1" t="s">
        <v>153</v>
      </c>
      <c r="D123" s="2" t="s">
        <v>232</v>
      </c>
      <c r="E123" s="2" t="s">
        <v>54</v>
      </c>
      <c r="F123" s="3" t="str">
        <f t="shared" si="6"/>
        <v>'UTR_C_TAMBO_DNP.SV'="DISPONIBLE"</v>
      </c>
      <c r="G123" s="1" t="s">
        <v>355</v>
      </c>
      <c r="H123" s="2" t="s">
        <v>183</v>
      </c>
      <c r="I123" s="3"/>
      <c r="J123" s="1">
        <f t="shared" si="7"/>
        <v>0</v>
      </c>
    </row>
    <row r="124" spans="1:10" x14ac:dyDescent="0.25">
      <c r="A124" s="1" t="s">
        <v>159</v>
      </c>
      <c r="B124" s="1">
        <v>4</v>
      </c>
      <c r="C124" s="1" t="s">
        <v>174</v>
      </c>
      <c r="D124" s="2" t="s">
        <v>233</v>
      </c>
      <c r="E124" s="2" t="s">
        <v>55</v>
      </c>
      <c r="F124" s="3" t="str">
        <f t="shared" si="6"/>
        <v>'UTR_C_TOPO_IEC8705101.SV'="DISPONIBLE"</v>
      </c>
      <c r="G124" s="1" t="s">
        <v>355</v>
      </c>
      <c r="H124" s="2" t="s">
        <v>180</v>
      </c>
      <c r="I124" s="3"/>
      <c r="J124" s="1">
        <f t="shared" si="7"/>
        <v>0</v>
      </c>
    </row>
    <row r="125" spans="1:10" x14ac:dyDescent="0.25">
      <c r="A125" s="1" t="s">
        <v>159</v>
      </c>
      <c r="B125" s="1">
        <v>4</v>
      </c>
      <c r="C125" s="1" t="s">
        <v>179</v>
      </c>
      <c r="D125" s="2" t="s">
        <v>236</v>
      </c>
      <c r="E125" s="2" t="s">
        <v>58</v>
      </c>
      <c r="F125" s="3" t="str">
        <f t="shared" si="6"/>
        <v>'UTR_C_VICTOR_DNP.SV'="DISPONIBLE"</v>
      </c>
      <c r="G125" s="1" t="s">
        <v>355</v>
      </c>
      <c r="H125" s="2" t="s">
        <v>183</v>
      </c>
      <c r="I125" s="3"/>
      <c r="J125" s="1">
        <f t="shared" si="7"/>
        <v>0</v>
      </c>
    </row>
    <row r="126" spans="1:10" s="12" customFormat="1" x14ac:dyDescent="0.25">
      <c r="A126" s="1" t="s">
        <v>159</v>
      </c>
      <c r="B126" s="1">
        <v>4</v>
      </c>
      <c r="C126" s="1" t="s">
        <v>137</v>
      </c>
      <c r="D126" s="2" t="s">
        <v>372</v>
      </c>
      <c r="E126" s="2" t="s">
        <v>65</v>
      </c>
      <c r="F126" s="3" t="str">
        <f t="shared" si="6"/>
        <v>'UTR_CUENCA_2_IEC8705101.SV'="DISPONIBLE"</v>
      </c>
      <c r="G126" s="1" t="s">
        <v>355</v>
      </c>
      <c r="H126" s="2" t="s">
        <v>180</v>
      </c>
      <c r="I126" s="3"/>
      <c r="J126" s="1">
        <f t="shared" si="7"/>
        <v>0</v>
      </c>
    </row>
    <row r="127" spans="1:10" s="12" customFormat="1" x14ac:dyDescent="0.25">
      <c r="A127" s="1" t="s">
        <v>159</v>
      </c>
      <c r="B127" s="1">
        <v>4</v>
      </c>
      <c r="C127" s="1" t="s">
        <v>138</v>
      </c>
      <c r="D127" s="2" t="s">
        <v>243</v>
      </c>
      <c r="E127" s="2" t="s">
        <v>66</v>
      </c>
      <c r="F127" s="3" t="str">
        <f t="shared" si="6"/>
        <v>'UTR_CUENCA_RP5.SV'="DISPONIBLE"</v>
      </c>
      <c r="G127" s="1" t="s">
        <v>355</v>
      </c>
      <c r="H127" s="2" t="s">
        <v>181</v>
      </c>
      <c r="I127" s="3"/>
      <c r="J127" s="1">
        <f t="shared" si="7"/>
        <v>0</v>
      </c>
    </row>
    <row r="128" spans="1:10" s="12" customFormat="1" x14ac:dyDescent="0.25">
      <c r="A128" s="1" t="s">
        <v>159</v>
      </c>
      <c r="B128" s="1">
        <v>4</v>
      </c>
      <c r="C128" s="1" t="s">
        <v>154</v>
      </c>
      <c r="D128" s="2" t="s">
        <v>247</v>
      </c>
      <c r="E128" s="2" t="s">
        <v>72</v>
      </c>
      <c r="F128" s="3" t="str">
        <f t="shared" si="6"/>
        <v>'UTR_EMAP_DNP.SV'="DISPONIBLE"</v>
      </c>
      <c r="G128" s="1" t="s">
        <v>355</v>
      </c>
      <c r="H128" s="2" t="s">
        <v>183</v>
      </c>
      <c r="I128" s="3"/>
      <c r="J128" s="1">
        <f t="shared" si="7"/>
        <v>0</v>
      </c>
    </row>
    <row r="129" spans="1:10" s="12" customFormat="1" x14ac:dyDescent="0.25">
      <c r="A129" s="1" t="s">
        <v>159</v>
      </c>
      <c r="B129" s="1">
        <v>4</v>
      </c>
      <c r="C129" s="1" t="s">
        <v>175</v>
      </c>
      <c r="D129" s="2" t="s">
        <v>251</v>
      </c>
      <c r="E129" s="2" t="s">
        <v>165</v>
      </c>
      <c r="F129" s="3" t="str">
        <f t="shared" si="6"/>
        <v>'UTR_F_NORTE _IEC8705104.SV'="DISPONIBLE"</v>
      </c>
      <c r="G129" s="1" t="s">
        <v>355</v>
      </c>
      <c r="H129" s="2" t="s">
        <v>182</v>
      </c>
      <c r="I129" s="3"/>
      <c r="J129" s="1">
        <f t="shared" si="7"/>
        <v>0</v>
      </c>
    </row>
    <row r="130" spans="1:10" s="12" customFormat="1" x14ac:dyDescent="0.25">
      <c r="A130" s="1" t="s">
        <v>159</v>
      </c>
      <c r="B130" s="1">
        <v>4</v>
      </c>
      <c r="C130" s="1" t="s">
        <v>137</v>
      </c>
      <c r="D130" s="2" t="s">
        <v>264</v>
      </c>
      <c r="E130" s="2" t="s">
        <v>91</v>
      </c>
      <c r="F130" s="3" t="str">
        <f t="shared" ref="F130:F139" si="8">CONCATENATE("'",E130,"'","=","""DISPONIBLE""")</f>
        <v>'UTR_MIRADOR_IEC8705104.SV'="DISPONIBLE"</v>
      </c>
      <c r="G130" s="1" t="s">
        <v>355</v>
      </c>
      <c r="H130" s="2" t="s">
        <v>182</v>
      </c>
      <c r="I130" s="3"/>
      <c r="J130" s="1">
        <f t="shared" ref="J130:J139" si="9">I130</f>
        <v>0</v>
      </c>
    </row>
    <row r="131" spans="1:10" s="12" customFormat="1" x14ac:dyDescent="0.25">
      <c r="A131" s="1"/>
      <c r="B131" s="12">
        <v>4</v>
      </c>
      <c r="C131" s="12" t="s">
        <v>138</v>
      </c>
      <c r="D131" s="13" t="s">
        <v>228</v>
      </c>
      <c r="E131" s="13" t="s">
        <v>162</v>
      </c>
      <c r="F131" s="14" t="str">
        <f t="shared" si="8"/>
        <v>'UTR_C_S_ROSA_RP5.SV'="DISPONIBLE"</v>
      </c>
      <c r="G131" s="12" t="s">
        <v>355</v>
      </c>
      <c r="H131" s="13" t="s">
        <v>181</v>
      </c>
      <c r="I131" s="14"/>
      <c r="J131" s="12">
        <f t="shared" si="9"/>
        <v>0</v>
      </c>
    </row>
    <row r="132" spans="1:10" s="12" customFormat="1" x14ac:dyDescent="0.25">
      <c r="A132" s="1"/>
      <c r="B132" s="12">
        <v>4</v>
      </c>
      <c r="C132" s="12" t="s">
        <v>152</v>
      </c>
      <c r="D132" s="13" t="s">
        <v>222</v>
      </c>
      <c r="E132" s="13" t="s">
        <v>163</v>
      </c>
      <c r="F132" s="14" t="str">
        <f t="shared" si="8"/>
        <v>'UTR_C_SCAR_D_RP5.SV'="DISPONIBLE"</v>
      </c>
      <c r="G132" s="12" t="s">
        <v>355</v>
      </c>
      <c r="H132" s="13" t="s">
        <v>181</v>
      </c>
      <c r="I132" s="14"/>
      <c r="J132" s="12">
        <f t="shared" si="9"/>
        <v>0</v>
      </c>
    </row>
    <row r="133" spans="1:10" s="12" customFormat="1" x14ac:dyDescent="0.25">
      <c r="A133" s="1"/>
      <c r="B133" s="12">
        <v>4</v>
      </c>
      <c r="C133" s="12" t="s">
        <v>137</v>
      </c>
      <c r="D133" s="13" t="s">
        <v>242</v>
      </c>
      <c r="E133" s="13" t="s">
        <v>64</v>
      </c>
      <c r="F133" s="14" t="str">
        <f t="shared" si="8"/>
        <v>'UTR_CUENCA_1_IEC8705101.SV'="DISPONIBLE"</v>
      </c>
      <c r="G133" s="12" t="s">
        <v>355</v>
      </c>
      <c r="H133" s="13" t="s">
        <v>180</v>
      </c>
      <c r="I133" s="14"/>
      <c r="J133" s="12">
        <f t="shared" si="9"/>
        <v>0</v>
      </c>
    </row>
    <row r="134" spans="1:10" s="12" customFormat="1" x14ac:dyDescent="0.25">
      <c r="A134" s="1"/>
      <c r="B134" s="12">
        <v>4</v>
      </c>
      <c r="C134" s="12" t="s">
        <v>137</v>
      </c>
      <c r="D134" s="13" t="s">
        <v>299</v>
      </c>
      <c r="E134" s="13" t="s">
        <v>69</v>
      </c>
      <c r="F134" s="14" t="str">
        <f t="shared" si="8"/>
        <v>'UTR_D_PERIPA_RP5.SV'="DISPONIBLE"</v>
      </c>
      <c r="G134" s="12" t="s">
        <v>355</v>
      </c>
      <c r="H134" s="13" t="s">
        <v>181</v>
      </c>
      <c r="I134" s="14"/>
      <c r="J134" s="12">
        <f t="shared" si="9"/>
        <v>0</v>
      </c>
    </row>
    <row r="135" spans="1:10" s="12" customFormat="1" x14ac:dyDescent="0.25">
      <c r="A135" s="1"/>
      <c r="B135" s="12">
        <v>4</v>
      </c>
      <c r="C135" s="12" t="s">
        <v>137</v>
      </c>
      <c r="D135" s="13" t="s">
        <v>380</v>
      </c>
      <c r="E135" s="13" t="s">
        <v>110</v>
      </c>
      <c r="F135" s="14" t="str">
        <f t="shared" si="8"/>
        <v>'UTR_S_DOMING_RP5.SV'="DISPONIBLE"</v>
      </c>
      <c r="G135" s="12" t="s">
        <v>355</v>
      </c>
      <c r="H135" s="13" t="s">
        <v>181</v>
      </c>
      <c r="I135" s="14"/>
      <c r="J135" s="12">
        <f t="shared" si="9"/>
        <v>0</v>
      </c>
    </row>
    <row r="136" spans="1:10" s="12" customFormat="1" x14ac:dyDescent="0.25">
      <c r="A136" s="1"/>
      <c r="B136" s="12">
        <v>4</v>
      </c>
      <c r="C136" s="12" t="s">
        <v>138</v>
      </c>
      <c r="D136" s="13" t="s">
        <v>170</v>
      </c>
      <c r="E136" s="13" t="s">
        <v>167</v>
      </c>
      <c r="F136" s="14" t="str">
        <f t="shared" si="8"/>
        <v>'UTR_TEST_LAB_DNP.SV'="DISPONIBLE"</v>
      </c>
      <c r="G136" s="12" t="s">
        <v>355</v>
      </c>
      <c r="H136" s="13" t="s">
        <v>183</v>
      </c>
      <c r="I136" s="14"/>
      <c r="J136" s="12">
        <f t="shared" si="9"/>
        <v>0</v>
      </c>
    </row>
    <row r="137" spans="1:10" s="12" customFormat="1" x14ac:dyDescent="0.25">
      <c r="A137" s="1"/>
      <c r="B137" s="12">
        <v>4</v>
      </c>
      <c r="C137" s="12" t="s">
        <v>138</v>
      </c>
      <c r="D137" s="13" t="s">
        <v>171</v>
      </c>
      <c r="E137" s="13" t="s">
        <v>168</v>
      </c>
      <c r="F137" s="14" t="str">
        <f t="shared" si="8"/>
        <v>'UTR_TEST_LAB_IEC8705101.SV'="DISPONIBLE"</v>
      </c>
      <c r="G137" s="12" t="s">
        <v>355</v>
      </c>
      <c r="H137" s="13" t="s">
        <v>180</v>
      </c>
      <c r="I137" s="14"/>
      <c r="J137" s="12">
        <f t="shared" si="9"/>
        <v>0</v>
      </c>
    </row>
    <row r="138" spans="1:10" s="12" customFormat="1" x14ac:dyDescent="0.25">
      <c r="A138" s="1"/>
      <c r="B138" s="12">
        <v>4</v>
      </c>
      <c r="C138" s="12" t="s">
        <v>138</v>
      </c>
      <c r="D138" s="13" t="s">
        <v>172</v>
      </c>
      <c r="E138" s="13" t="s">
        <v>169</v>
      </c>
      <c r="F138" s="14" t="str">
        <f t="shared" si="8"/>
        <v>'UTR_TEST_LAB_RP5.SV'="DISPONIBLE"</v>
      </c>
      <c r="G138" s="12" t="s">
        <v>355</v>
      </c>
      <c r="H138" s="13" t="s">
        <v>181</v>
      </c>
      <c r="I138" s="14"/>
      <c r="J138" s="12">
        <f t="shared" si="9"/>
        <v>0</v>
      </c>
    </row>
    <row r="139" spans="1:10" s="12" customFormat="1" x14ac:dyDescent="0.25">
      <c r="A139" s="1"/>
      <c r="B139" s="12">
        <v>4</v>
      </c>
      <c r="C139" s="12" t="s">
        <v>138</v>
      </c>
      <c r="D139" s="13" t="s">
        <v>302</v>
      </c>
      <c r="E139" s="13" t="s">
        <v>131</v>
      </c>
      <c r="F139" s="14" t="str">
        <f t="shared" si="8"/>
        <v>'UTR_VICENTIN_RP5.SV'="DISPONIBLE"</v>
      </c>
      <c r="G139" s="12" t="s">
        <v>355</v>
      </c>
      <c r="H139" s="13" t="s">
        <v>181</v>
      </c>
      <c r="I139" s="14"/>
      <c r="J139" s="12">
        <f t="shared" si="9"/>
        <v>0</v>
      </c>
    </row>
  </sheetData>
  <autoFilter ref="A1:J139">
    <sortState ref="A2:J139">
      <sortCondition ref="B1:B13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" sqref="D2"/>
    </sheetView>
  </sheetViews>
  <sheetFormatPr baseColWidth="10" defaultColWidth="11.42578125" defaultRowHeight="15" x14ac:dyDescent="0.25"/>
  <cols>
    <col min="1" max="1" width="11.42578125" style="1"/>
    <col min="2" max="2" width="16.85546875" style="1" bestFit="1" customWidth="1"/>
    <col min="3" max="3" width="23.42578125" style="1" bestFit="1" customWidth="1"/>
    <col min="4" max="4" width="32.7109375" style="1" bestFit="1" customWidth="1"/>
    <col min="5" max="5" width="24.7109375" style="1" bestFit="1" customWidth="1"/>
    <col min="6" max="6" width="34" style="1" bestFit="1" customWidth="1"/>
    <col min="7" max="7" width="32.5703125" style="1" customWidth="1"/>
    <col min="8" max="16384" width="11.42578125" style="1"/>
  </cols>
  <sheetData>
    <row r="1" spans="1:7" s="9" customFormat="1" ht="15.75" x14ac:dyDescent="0.3">
      <c r="A1" s="9" t="s">
        <v>158</v>
      </c>
      <c r="B1" s="9" t="s">
        <v>331</v>
      </c>
      <c r="C1" s="9" t="s">
        <v>332</v>
      </c>
      <c r="D1" s="9" t="s">
        <v>382</v>
      </c>
      <c r="E1" s="9" t="s">
        <v>333</v>
      </c>
      <c r="F1" s="9" t="s">
        <v>383</v>
      </c>
      <c r="G1" s="9" t="s">
        <v>305</v>
      </c>
    </row>
    <row r="2" spans="1:7" x14ac:dyDescent="0.25">
      <c r="A2" s="1" t="s">
        <v>159</v>
      </c>
      <c r="B2" s="1" t="s">
        <v>334</v>
      </c>
      <c r="C2" s="1" t="s">
        <v>335</v>
      </c>
      <c r="D2" s="1" t="s">
        <v>336</v>
      </c>
      <c r="E2" s="1" t="s">
        <v>337</v>
      </c>
      <c r="F2" s="1" t="s">
        <v>338</v>
      </c>
    </row>
    <row r="3" spans="1:7" x14ac:dyDescent="0.25">
      <c r="A3" s="1" t="s">
        <v>159</v>
      </c>
      <c r="B3" s="1" t="s">
        <v>339</v>
      </c>
      <c r="C3" s="1" t="s">
        <v>340</v>
      </c>
      <c r="D3" s="1" t="s">
        <v>341</v>
      </c>
      <c r="E3" s="1" t="s">
        <v>342</v>
      </c>
      <c r="F3" s="1" t="s">
        <v>343</v>
      </c>
    </row>
    <row r="4" spans="1:7" x14ac:dyDescent="0.25">
      <c r="A4" s="1" t="s">
        <v>159</v>
      </c>
      <c r="B4" s="1" t="s">
        <v>344</v>
      </c>
      <c r="C4" s="1" t="s">
        <v>345</v>
      </c>
      <c r="D4" s="1" t="s">
        <v>346</v>
      </c>
      <c r="G4" s="1" t="s">
        <v>388</v>
      </c>
    </row>
    <row r="5" spans="1:7" x14ac:dyDescent="0.25">
      <c r="A5" s="1" t="s">
        <v>159</v>
      </c>
      <c r="B5" s="1" t="s">
        <v>347</v>
      </c>
      <c r="C5" s="1" t="s">
        <v>348</v>
      </c>
      <c r="D5" s="1" t="s">
        <v>349</v>
      </c>
      <c r="G5" s="1" t="s">
        <v>389</v>
      </c>
    </row>
    <row r="6" spans="1:7" x14ac:dyDescent="0.25">
      <c r="A6" s="1" t="s">
        <v>159</v>
      </c>
      <c r="B6" s="1" t="s">
        <v>303</v>
      </c>
      <c r="C6" s="1" t="s">
        <v>350</v>
      </c>
      <c r="D6" s="1" t="s">
        <v>351</v>
      </c>
      <c r="E6" s="1" t="s">
        <v>352</v>
      </c>
      <c r="F6" s="1" t="s">
        <v>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6" sqref="B6"/>
    </sheetView>
  </sheetViews>
  <sheetFormatPr baseColWidth="10" defaultRowHeight="15" x14ac:dyDescent="0.25"/>
  <cols>
    <col min="2" max="2" width="22.7109375" bestFit="1" customWidth="1"/>
    <col min="3" max="3" width="14" bestFit="1" customWidth="1"/>
    <col min="4" max="4" width="10.7109375" customWidth="1"/>
    <col min="6" max="6" width="19.7109375" bestFit="1" customWidth="1"/>
  </cols>
  <sheetData>
    <row r="1" spans="1:6" ht="15.75" x14ac:dyDescent="0.3">
      <c r="A1" s="9" t="s">
        <v>158</v>
      </c>
      <c r="B1" t="s">
        <v>392</v>
      </c>
      <c r="C1" t="s">
        <v>398</v>
      </c>
      <c r="D1" t="s">
        <v>395</v>
      </c>
      <c r="E1" t="s">
        <v>396</v>
      </c>
      <c r="F1" t="s">
        <v>400</v>
      </c>
    </row>
    <row r="2" spans="1:6" x14ac:dyDescent="0.25">
      <c r="A2" t="s">
        <v>159</v>
      </c>
      <c r="B2" t="s">
        <v>393</v>
      </c>
      <c r="C2" s="17" t="s">
        <v>399</v>
      </c>
      <c r="D2" s="18" t="s">
        <v>397</v>
      </c>
      <c r="E2" t="s">
        <v>397</v>
      </c>
      <c r="F2" t="s">
        <v>401</v>
      </c>
    </row>
    <row r="3" spans="1:6" x14ac:dyDescent="0.25">
      <c r="A3" t="s">
        <v>159</v>
      </c>
      <c r="B3" t="s">
        <v>394</v>
      </c>
      <c r="C3" s="17" t="s">
        <v>399</v>
      </c>
      <c r="D3" s="16" t="s">
        <v>397</v>
      </c>
      <c r="E3" t="s">
        <v>397</v>
      </c>
      <c r="F3" t="s">
        <v>401</v>
      </c>
    </row>
    <row r="4" spans="1:6" x14ac:dyDescent="0.25">
      <c r="A4" t="s">
        <v>159</v>
      </c>
      <c r="B4" s="19" t="s">
        <v>407</v>
      </c>
      <c r="C4" s="17" t="s">
        <v>402</v>
      </c>
      <c r="E4" t="s">
        <v>403</v>
      </c>
      <c r="F4" t="s">
        <v>404</v>
      </c>
    </row>
    <row r="5" spans="1:6" x14ac:dyDescent="0.25">
      <c r="A5" t="s">
        <v>159</v>
      </c>
      <c r="B5" s="19" t="s">
        <v>409</v>
      </c>
      <c r="C5" s="17" t="s">
        <v>405</v>
      </c>
      <c r="E5" t="s">
        <v>403</v>
      </c>
      <c r="F5" t="s">
        <v>404</v>
      </c>
    </row>
    <row r="6" spans="1:6" x14ac:dyDescent="0.25">
      <c r="A6" t="s">
        <v>159</v>
      </c>
      <c r="B6" s="19" t="s">
        <v>408</v>
      </c>
      <c r="C6" s="17" t="s">
        <v>406</v>
      </c>
      <c r="E6" t="s">
        <v>403</v>
      </c>
      <c r="F6" t="s">
        <v>404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30" style="1" bestFit="1" customWidth="1"/>
    <col min="4" max="4" width="27.42578125" style="1" bestFit="1" customWidth="1"/>
    <col min="5" max="5" width="36.5703125" style="1" bestFit="1" customWidth="1"/>
    <col min="6" max="6" width="16.85546875" style="1" bestFit="1" customWidth="1"/>
    <col min="7" max="7" width="12.85546875" style="1" customWidth="1"/>
    <col min="8" max="8" width="20.7109375" style="1" bestFit="1" customWidth="1"/>
    <col min="9" max="9" width="18.140625" style="1" bestFit="1" customWidth="1"/>
    <col min="10" max="16384" width="11.42578125" style="1"/>
  </cols>
  <sheetData>
    <row r="1" spans="1:9" s="9" customFormat="1" ht="15.75" x14ac:dyDescent="0.3">
      <c r="A1" s="9" t="s">
        <v>158</v>
      </c>
      <c r="B1" s="9" t="s">
        <v>185</v>
      </c>
      <c r="C1" s="9" t="s">
        <v>4</v>
      </c>
      <c r="D1" s="9" t="s">
        <v>0</v>
      </c>
      <c r="E1" s="9" t="s">
        <v>1</v>
      </c>
      <c r="F1" s="9" t="s">
        <v>354</v>
      </c>
      <c r="G1" s="9" t="s">
        <v>2</v>
      </c>
      <c r="H1" s="9" t="s">
        <v>156</v>
      </c>
      <c r="I1" s="9" t="s">
        <v>305</v>
      </c>
    </row>
    <row r="2" spans="1:9" x14ac:dyDescent="0.25">
      <c r="A2" s="1" t="s">
        <v>159</v>
      </c>
      <c r="B2" s="1">
        <v>1</v>
      </c>
      <c r="C2" s="1" t="s">
        <v>306</v>
      </c>
      <c r="D2" s="1" t="s">
        <v>307</v>
      </c>
      <c r="E2" s="3" t="str">
        <f>CONCATENATE("'",D2,"'","=","""Up""")</f>
        <v>'ICCP_CND_STATUS.SV'="Up"</v>
      </c>
      <c r="F2" s="1" t="s">
        <v>356</v>
      </c>
      <c r="G2" s="3"/>
    </row>
    <row r="3" spans="1:9" x14ac:dyDescent="0.25">
      <c r="A3" s="1" t="s">
        <v>159</v>
      </c>
      <c r="B3" s="1">
        <v>1</v>
      </c>
      <c r="C3" s="1" t="s">
        <v>308</v>
      </c>
      <c r="D3" s="1" t="s">
        <v>309</v>
      </c>
      <c r="E3" s="3" t="str">
        <f t="shared" ref="E3:E13" si="0">CONCATENATE("'",D3,"'","=","""Up""")</f>
        <v>'ICCP_TRN_STATUS.SV'="Up"</v>
      </c>
      <c r="F3" s="1" t="s">
        <v>356</v>
      </c>
      <c r="G3" s="3"/>
    </row>
    <row r="4" spans="1:9" x14ac:dyDescent="0.25">
      <c r="A4" s="1" t="s">
        <v>159</v>
      </c>
      <c r="B4" s="1">
        <v>1</v>
      </c>
      <c r="C4" s="1" t="s">
        <v>310</v>
      </c>
      <c r="D4" s="1" t="s">
        <v>311</v>
      </c>
      <c r="E4" s="3" t="str">
        <f t="shared" si="0"/>
        <v>'ICCP_CCGHP_STATUS.SV'="Up"</v>
      </c>
      <c r="F4" s="1" t="s">
        <v>356</v>
      </c>
      <c r="G4" s="3"/>
    </row>
    <row r="5" spans="1:9" x14ac:dyDescent="0.25">
      <c r="A5" s="1" t="s">
        <v>159</v>
      </c>
      <c r="B5" s="1">
        <v>1</v>
      </c>
      <c r="C5" s="1" t="s">
        <v>312</v>
      </c>
      <c r="D5" s="1" t="s">
        <v>313</v>
      </c>
      <c r="E5" s="3" t="str">
        <f t="shared" si="0"/>
        <v>'ICCP_SIGDE_STATUS.SV'="Up"</v>
      </c>
      <c r="F5" s="1" t="s">
        <v>356</v>
      </c>
      <c r="G5" s="3"/>
    </row>
    <row r="6" spans="1:9" x14ac:dyDescent="0.25">
      <c r="A6" s="1" t="s">
        <v>159</v>
      </c>
      <c r="B6" s="1">
        <v>3</v>
      </c>
      <c r="C6" s="1" t="s">
        <v>314</v>
      </c>
      <c r="D6" s="1" t="s">
        <v>315</v>
      </c>
      <c r="E6" s="3" t="str">
        <f t="shared" si="0"/>
        <v>'ICCP_EAUT_STATUS.SV'="Up"</v>
      </c>
      <c r="F6" s="1" t="s">
        <v>356</v>
      </c>
      <c r="G6" s="3"/>
    </row>
    <row r="7" spans="1:9" x14ac:dyDescent="0.25">
      <c r="A7" s="1" t="s">
        <v>159</v>
      </c>
      <c r="B7" s="1">
        <v>2</v>
      </c>
      <c r="C7" s="1" t="s">
        <v>316</v>
      </c>
      <c r="D7" s="1" t="s">
        <v>317</v>
      </c>
      <c r="E7" s="3" t="str">
        <f t="shared" si="0"/>
        <v>'ICCP_JARM_STATUS.SV'="Up"</v>
      </c>
      <c r="F7" s="1" t="s">
        <v>356</v>
      </c>
      <c r="G7" s="3"/>
    </row>
    <row r="8" spans="1:9" x14ac:dyDescent="0.25">
      <c r="A8" s="1" t="s">
        <v>159</v>
      </c>
      <c r="B8" s="1">
        <v>3</v>
      </c>
      <c r="C8" s="1" t="s">
        <v>318</v>
      </c>
      <c r="D8" s="1" t="s">
        <v>319</v>
      </c>
      <c r="E8" s="3" t="str">
        <f t="shared" si="0"/>
        <v>'ICCP_EGYQ_STATUS.SV'="Up"</v>
      </c>
      <c r="F8" s="1" t="s">
        <v>356</v>
      </c>
      <c r="G8" s="3"/>
    </row>
    <row r="9" spans="1:9" x14ac:dyDescent="0.25">
      <c r="A9" s="1" t="s">
        <v>159</v>
      </c>
      <c r="B9" s="1">
        <v>2</v>
      </c>
      <c r="C9" s="1" t="s">
        <v>320</v>
      </c>
      <c r="D9" s="1" t="s">
        <v>321</v>
      </c>
      <c r="E9" s="3" t="str">
        <f t="shared" si="0"/>
        <v>'ICCP_TGMA_STATUS.SV'="Up"</v>
      </c>
      <c r="F9" s="1" t="s">
        <v>356</v>
      </c>
      <c r="G9" s="3"/>
    </row>
    <row r="10" spans="1:9" x14ac:dyDescent="0.25">
      <c r="A10" s="1" t="s">
        <v>159</v>
      </c>
      <c r="B10" s="1">
        <v>3</v>
      </c>
      <c r="C10" s="1" t="s">
        <v>322</v>
      </c>
      <c r="D10" s="1" t="s">
        <v>323</v>
      </c>
      <c r="E10" s="3" t="str">
        <f t="shared" si="0"/>
        <v>'ICCP_SDOM_STATUS.SV'="Up"</v>
      </c>
      <c r="F10" s="1" t="s">
        <v>356</v>
      </c>
      <c r="G10" s="3"/>
    </row>
    <row r="11" spans="1:9" x14ac:dyDescent="0.25">
      <c r="A11" s="1" t="s">
        <v>159</v>
      </c>
      <c r="B11" s="1">
        <v>3</v>
      </c>
      <c r="C11" s="1" t="s">
        <v>324</v>
      </c>
      <c r="D11" s="1" t="s">
        <v>325</v>
      </c>
      <c r="E11" s="3" t="str">
        <f t="shared" si="0"/>
        <v>'ICCP_SPS_STATUS.SV'="Up"</v>
      </c>
      <c r="F11" s="1" t="s">
        <v>356</v>
      </c>
      <c r="G11" s="3"/>
    </row>
    <row r="12" spans="1:9" x14ac:dyDescent="0.25">
      <c r="A12" s="1" t="s">
        <v>159</v>
      </c>
      <c r="B12" s="1">
        <v>3</v>
      </c>
      <c r="C12" s="1" t="s">
        <v>326</v>
      </c>
      <c r="D12" s="1" t="s">
        <v>327</v>
      </c>
      <c r="E12" s="3" t="str">
        <f t="shared" si="0"/>
        <v>'ICCP_ERS_STATUS.SV'="Up"</v>
      </c>
      <c r="F12" s="1" t="s">
        <v>356</v>
      </c>
      <c r="G12" s="3"/>
    </row>
    <row r="13" spans="1:9" x14ac:dyDescent="0.25">
      <c r="A13" s="1" t="s">
        <v>159</v>
      </c>
      <c r="B13" s="1">
        <v>2</v>
      </c>
      <c r="C13" s="1" t="s">
        <v>328</v>
      </c>
      <c r="D13" s="1" t="s">
        <v>329</v>
      </c>
      <c r="E13" s="3" t="str">
        <f t="shared" si="0"/>
        <v>'ICCP_DPE_STATUS.SV'="Up"</v>
      </c>
      <c r="F13" s="1" t="s">
        <v>356</v>
      </c>
      <c r="G13" s="3"/>
    </row>
    <row r="14" spans="1:9" x14ac:dyDescent="0.25">
      <c r="E14" s="3"/>
      <c r="F14" s="3"/>
      <c r="G14" s="3"/>
    </row>
    <row r="15" spans="1:9" x14ac:dyDescent="0.25">
      <c r="E15" s="3"/>
      <c r="F15" s="3"/>
      <c r="G15" s="3"/>
    </row>
    <row r="16" spans="1:9" x14ac:dyDescent="0.25">
      <c r="E16" s="3"/>
      <c r="F16" s="3"/>
      <c r="G16" s="3"/>
    </row>
    <row r="17" spans="5:7" x14ac:dyDescent="0.25">
      <c r="E17" s="3"/>
      <c r="F17" s="3"/>
      <c r="G17" s="3"/>
    </row>
    <row r="18" spans="5:7" x14ac:dyDescent="0.25">
      <c r="E18" s="3"/>
      <c r="F18" s="3"/>
      <c r="G18" s="3"/>
    </row>
    <row r="19" spans="5:7" x14ac:dyDescent="0.25">
      <c r="E19" s="3"/>
      <c r="F19" s="3"/>
      <c r="G19" s="3"/>
    </row>
    <row r="20" spans="5:7" x14ac:dyDescent="0.25">
      <c r="E20" s="3"/>
      <c r="F20" s="3"/>
      <c r="G20" s="3"/>
    </row>
    <row r="21" spans="5:7" x14ac:dyDescent="0.25">
      <c r="E21" s="3"/>
      <c r="F21" s="3"/>
      <c r="G21" s="3"/>
    </row>
    <row r="22" spans="5:7" x14ac:dyDescent="0.25">
      <c r="E22" s="3"/>
      <c r="F22" s="3"/>
      <c r="G22" s="3"/>
    </row>
    <row r="23" spans="5:7" x14ac:dyDescent="0.25">
      <c r="E23" s="3"/>
      <c r="F23" s="3"/>
      <c r="G23" s="3"/>
    </row>
    <row r="24" spans="5:7" x14ac:dyDescent="0.25">
      <c r="E24" s="3"/>
      <c r="F24" s="3"/>
      <c r="G24" s="3"/>
    </row>
    <row r="25" spans="5:7" x14ac:dyDescent="0.25">
      <c r="E25" s="3"/>
      <c r="F25" s="3"/>
      <c r="G25" s="3"/>
    </row>
    <row r="26" spans="5:7" x14ac:dyDescent="0.25">
      <c r="E26" s="3"/>
      <c r="F26" s="3"/>
      <c r="G26" s="3"/>
    </row>
    <row r="27" spans="5:7" x14ac:dyDescent="0.25">
      <c r="E27" s="3"/>
      <c r="F27" s="3"/>
      <c r="G27" s="3"/>
    </row>
    <row r="28" spans="5:7" x14ac:dyDescent="0.25">
      <c r="E28" s="3"/>
      <c r="F28" s="3"/>
      <c r="G28" s="3"/>
    </row>
    <row r="29" spans="5:7" x14ac:dyDescent="0.25">
      <c r="E29" s="3"/>
      <c r="F29" s="3"/>
      <c r="G29" s="3"/>
    </row>
    <row r="30" spans="5:7" x14ac:dyDescent="0.25">
      <c r="E30" s="3"/>
      <c r="F30" s="3"/>
      <c r="G30" s="3"/>
    </row>
    <row r="31" spans="5:7" x14ac:dyDescent="0.25">
      <c r="E31" s="3"/>
      <c r="F31" s="3"/>
      <c r="G31" s="3"/>
    </row>
    <row r="32" spans="5:7" x14ac:dyDescent="0.25">
      <c r="E32" s="3"/>
      <c r="F32" s="3"/>
      <c r="G32" s="3"/>
    </row>
    <row r="33" spans="5:7" x14ac:dyDescent="0.25">
      <c r="E33" s="3"/>
      <c r="F33" s="3"/>
      <c r="G33" s="3"/>
    </row>
    <row r="34" spans="5:7" x14ac:dyDescent="0.25">
      <c r="E34" s="3"/>
      <c r="F34" s="3"/>
      <c r="G34" s="3"/>
    </row>
    <row r="35" spans="5:7" x14ac:dyDescent="0.25">
      <c r="E35" s="3"/>
      <c r="F35" s="3"/>
      <c r="G35" s="3"/>
    </row>
    <row r="36" spans="5:7" x14ac:dyDescent="0.25">
      <c r="E36" s="3"/>
      <c r="F36" s="3"/>
      <c r="G36" s="3"/>
    </row>
    <row r="37" spans="5:7" x14ac:dyDescent="0.25">
      <c r="E37" s="3"/>
      <c r="F37" s="3"/>
      <c r="G37" s="3"/>
    </row>
    <row r="38" spans="5:7" x14ac:dyDescent="0.25">
      <c r="E38" s="3"/>
      <c r="F38" s="3"/>
      <c r="G38" s="3"/>
    </row>
    <row r="39" spans="5:7" x14ac:dyDescent="0.25">
      <c r="E39" s="3"/>
      <c r="F39" s="3"/>
      <c r="G39" s="3"/>
    </row>
    <row r="40" spans="5:7" x14ac:dyDescent="0.25">
      <c r="E40" s="3"/>
      <c r="F40" s="3"/>
      <c r="G40" s="3"/>
    </row>
    <row r="41" spans="5:7" x14ac:dyDescent="0.25">
      <c r="E41" s="3"/>
      <c r="F41" s="3"/>
      <c r="G41" s="3"/>
    </row>
    <row r="42" spans="5:7" x14ac:dyDescent="0.25">
      <c r="E42" s="3"/>
      <c r="F42" s="3"/>
      <c r="G42" s="3"/>
    </row>
    <row r="43" spans="5:7" x14ac:dyDescent="0.25">
      <c r="E43" s="3"/>
      <c r="F43" s="3"/>
      <c r="G43" s="3"/>
    </row>
    <row r="44" spans="5:7" x14ac:dyDescent="0.25">
      <c r="E44" s="3"/>
      <c r="F44" s="3"/>
      <c r="G44" s="3"/>
    </row>
    <row r="45" spans="5:7" x14ac:dyDescent="0.25">
      <c r="E45" s="3"/>
      <c r="F45" s="3"/>
      <c r="G45" s="3"/>
    </row>
    <row r="46" spans="5:7" x14ac:dyDescent="0.25">
      <c r="E46" s="3"/>
      <c r="F46" s="3"/>
      <c r="G46" s="3"/>
    </row>
    <row r="47" spans="5:7" x14ac:dyDescent="0.25">
      <c r="E47" s="3"/>
      <c r="F47" s="3"/>
      <c r="G47" s="3"/>
    </row>
    <row r="48" spans="5:7" x14ac:dyDescent="0.25">
      <c r="E48" s="3"/>
      <c r="F48" s="3"/>
      <c r="G48" s="3"/>
    </row>
    <row r="49" spans="5:7" x14ac:dyDescent="0.25">
      <c r="E49" s="3"/>
      <c r="F49" s="3"/>
      <c r="G49" s="3"/>
    </row>
    <row r="50" spans="5:7" x14ac:dyDescent="0.25">
      <c r="E50" s="3"/>
      <c r="F50" s="3"/>
      <c r="G50" s="3"/>
    </row>
    <row r="51" spans="5:7" x14ac:dyDescent="0.25">
      <c r="E51" s="3"/>
      <c r="F51" s="3"/>
      <c r="G51" s="3"/>
    </row>
    <row r="52" spans="5:7" x14ac:dyDescent="0.25">
      <c r="E52" s="3"/>
      <c r="F52" s="3"/>
      <c r="G52" s="3"/>
    </row>
    <row r="53" spans="5:7" x14ac:dyDescent="0.25">
      <c r="E53" s="3"/>
      <c r="F53" s="3"/>
      <c r="G53" s="3"/>
    </row>
    <row r="54" spans="5:7" x14ac:dyDescent="0.25">
      <c r="E54" s="3"/>
      <c r="F54" s="3"/>
      <c r="G54" s="3"/>
    </row>
    <row r="55" spans="5:7" x14ac:dyDescent="0.25">
      <c r="E55" s="3"/>
      <c r="F55" s="3"/>
      <c r="G55" s="3"/>
    </row>
    <row r="56" spans="5:7" x14ac:dyDescent="0.25">
      <c r="E56" s="3"/>
      <c r="F56" s="3"/>
      <c r="G56" s="3"/>
    </row>
    <row r="57" spans="5:7" x14ac:dyDescent="0.25">
      <c r="E57" s="3"/>
      <c r="F57" s="3"/>
      <c r="G57" s="3"/>
    </row>
    <row r="58" spans="5:7" x14ac:dyDescent="0.25">
      <c r="E58" s="3"/>
      <c r="F58" s="3"/>
      <c r="G58" s="3"/>
    </row>
    <row r="59" spans="5:7" x14ac:dyDescent="0.25">
      <c r="E59" s="3"/>
      <c r="F59" s="3"/>
      <c r="G59" s="3"/>
    </row>
    <row r="60" spans="5:7" x14ac:dyDescent="0.25">
      <c r="E60" s="3"/>
      <c r="F60" s="3"/>
      <c r="G60" s="3"/>
    </row>
    <row r="61" spans="5:7" x14ac:dyDescent="0.25">
      <c r="E61" s="3"/>
      <c r="F61" s="3"/>
      <c r="G61" s="3"/>
    </row>
    <row r="62" spans="5:7" x14ac:dyDescent="0.25">
      <c r="E62" s="3"/>
      <c r="F62" s="3"/>
      <c r="G62" s="3"/>
    </row>
    <row r="63" spans="5:7" x14ac:dyDescent="0.25">
      <c r="E63" s="3"/>
      <c r="F63" s="3"/>
      <c r="G63" s="3"/>
    </row>
    <row r="64" spans="5:7" x14ac:dyDescent="0.25">
      <c r="E64" s="3"/>
      <c r="F64" s="3"/>
      <c r="G64" s="3"/>
    </row>
    <row r="65" spans="5:7" x14ac:dyDescent="0.25">
      <c r="E65" s="3"/>
      <c r="F65" s="3"/>
      <c r="G65" s="3"/>
    </row>
    <row r="66" spans="5:7" x14ac:dyDescent="0.25">
      <c r="E66" s="3"/>
      <c r="F66" s="3"/>
      <c r="G66" s="3"/>
    </row>
    <row r="67" spans="5:7" x14ac:dyDescent="0.25">
      <c r="E67" s="3"/>
      <c r="F67" s="3"/>
      <c r="G67" s="3"/>
    </row>
    <row r="68" spans="5:7" x14ac:dyDescent="0.25">
      <c r="E68" s="3"/>
      <c r="F68" s="3"/>
      <c r="G68" s="3"/>
    </row>
    <row r="69" spans="5:7" x14ac:dyDescent="0.25">
      <c r="E69" s="3"/>
      <c r="F69" s="3"/>
      <c r="G69" s="3"/>
    </row>
    <row r="70" spans="5:7" x14ac:dyDescent="0.25">
      <c r="E70" s="3"/>
      <c r="F70" s="3"/>
      <c r="G70" s="3"/>
    </row>
    <row r="71" spans="5:7" x14ac:dyDescent="0.25">
      <c r="E71" s="3"/>
      <c r="F71" s="3"/>
      <c r="G71" s="3"/>
    </row>
    <row r="72" spans="5:7" x14ac:dyDescent="0.25">
      <c r="E72" s="3"/>
      <c r="F72" s="3"/>
      <c r="G72" s="3"/>
    </row>
    <row r="73" spans="5:7" x14ac:dyDescent="0.25">
      <c r="E73" s="3"/>
      <c r="F73" s="3"/>
      <c r="G73" s="3"/>
    </row>
    <row r="74" spans="5:7" x14ac:dyDescent="0.25">
      <c r="E74" s="3"/>
      <c r="F74" s="3"/>
      <c r="G74" s="3"/>
    </row>
    <row r="75" spans="5:7" x14ac:dyDescent="0.25">
      <c r="E75" s="3"/>
      <c r="F75" s="3"/>
      <c r="G75" s="3"/>
    </row>
    <row r="76" spans="5:7" x14ac:dyDescent="0.25">
      <c r="E76" s="3"/>
      <c r="F76" s="3"/>
      <c r="G76" s="3"/>
    </row>
    <row r="77" spans="5:7" x14ac:dyDescent="0.25">
      <c r="E77" s="3"/>
      <c r="F77" s="3"/>
      <c r="G77" s="3"/>
    </row>
    <row r="78" spans="5:7" x14ac:dyDescent="0.25">
      <c r="E78" s="3"/>
      <c r="F78" s="3"/>
      <c r="G78" s="3"/>
    </row>
    <row r="79" spans="5:7" x14ac:dyDescent="0.25">
      <c r="E79" s="3"/>
      <c r="F79" s="3"/>
      <c r="G79" s="3"/>
    </row>
    <row r="80" spans="5:7" x14ac:dyDescent="0.25">
      <c r="E80" s="3"/>
      <c r="F80" s="3"/>
      <c r="G80" s="3"/>
    </row>
    <row r="81" spans="5:7" x14ac:dyDescent="0.25">
      <c r="E81" s="3"/>
      <c r="F81" s="3"/>
      <c r="G81" s="3"/>
    </row>
    <row r="82" spans="5:7" x14ac:dyDescent="0.25">
      <c r="E82" s="3"/>
      <c r="F82" s="3"/>
      <c r="G82" s="3"/>
    </row>
    <row r="83" spans="5:7" x14ac:dyDescent="0.25">
      <c r="E83" s="3"/>
      <c r="F83" s="3"/>
      <c r="G83" s="3"/>
    </row>
    <row r="84" spans="5:7" x14ac:dyDescent="0.25">
      <c r="E84" s="3"/>
      <c r="F84" s="3"/>
      <c r="G84" s="3"/>
    </row>
    <row r="85" spans="5:7" x14ac:dyDescent="0.25">
      <c r="E85" s="3"/>
      <c r="F85" s="3"/>
      <c r="G85" s="3"/>
    </row>
    <row r="86" spans="5:7" x14ac:dyDescent="0.25">
      <c r="E86" s="3"/>
      <c r="F86" s="3"/>
      <c r="G86" s="3"/>
    </row>
    <row r="87" spans="5:7" x14ac:dyDescent="0.25">
      <c r="E87" s="3"/>
      <c r="F87" s="3"/>
      <c r="G87" s="3"/>
    </row>
    <row r="88" spans="5:7" x14ac:dyDescent="0.25">
      <c r="E88" s="3"/>
      <c r="F88" s="3"/>
      <c r="G88" s="3"/>
    </row>
    <row r="89" spans="5:7" x14ac:dyDescent="0.25">
      <c r="E89" s="3"/>
      <c r="F89" s="3"/>
      <c r="G89" s="3"/>
    </row>
    <row r="90" spans="5:7" x14ac:dyDescent="0.25">
      <c r="E90" s="3"/>
      <c r="F90" s="3"/>
      <c r="G90" s="3"/>
    </row>
    <row r="91" spans="5:7" x14ac:dyDescent="0.25">
      <c r="E91" s="3"/>
      <c r="F91" s="3"/>
      <c r="G91" s="3"/>
    </row>
    <row r="92" spans="5:7" x14ac:dyDescent="0.25">
      <c r="E92" s="3"/>
      <c r="F92" s="3"/>
      <c r="G92" s="3"/>
    </row>
    <row r="93" spans="5:7" x14ac:dyDescent="0.25">
      <c r="E93" s="3"/>
      <c r="F93" s="3"/>
      <c r="G93" s="3"/>
    </row>
    <row r="94" spans="5:7" x14ac:dyDescent="0.25">
      <c r="E94" s="3"/>
      <c r="F94" s="3"/>
      <c r="G94" s="3"/>
    </row>
    <row r="95" spans="5:7" x14ac:dyDescent="0.25">
      <c r="E95" s="3"/>
      <c r="F95" s="3"/>
      <c r="G95" s="3"/>
    </row>
    <row r="96" spans="5:7" x14ac:dyDescent="0.25">
      <c r="E96" s="3"/>
      <c r="F96" s="3"/>
      <c r="G96" s="3"/>
    </row>
    <row r="97" spans="5:7" x14ac:dyDescent="0.25">
      <c r="E97" s="3"/>
      <c r="F97" s="3"/>
      <c r="G97" s="3"/>
    </row>
    <row r="98" spans="5:7" x14ac:dyDescent="0.25">
      <c r="E98" s="3"/>
      <c r="F98" s="3"/>
      <c r="G98" s="3"/>
    </row>
    <row r="99" spans="5:7" x14ac:dyDescent="0.25">
      <c r="E99" s="3"/>
      <c r="F99" s="3"/>
      <c r="G99" s="3"/>
    </row>
    <row r="100" spans="5:7" x14ac:dyDescent="0.25">
      <c r="E100" s="3"/>
      <c r="F100" s="3"/>
      <c r="G100" s="3"/>
    </row>
    <row r="101" spans="5:7" x14ac:dyDescent="0.25">
      <c r="E101" s="3"/>
      <c r="F101" s="3"/>
      <c r="G101" s="3"/>
    </row>
    <row r="102" spans="5:7" x14ac:dyDescent="0.25">
      <c r="E102" s="3"/>
      <c r="F102" s="3"/>
      <c r="G102" s="3"/>
    </row>
    <row r="103" spans="5:7" x14ac:dyDescent="0.25">
      <c r="E103" s="3"/>
      <c r="F103" s="3"/>
      <c r="G103" s="3"/>
    </row>
    <row r="104" spans="5:7" x14ac:dyDescent="0.25">
      <c r="E104" s="3"/>
      <c r="F104" s="3"/>
      <c r="G104" s="3"/>
    </row>
    <row r="105" spans="5:7" x14ac:dyDescent="0.25">
      <c r="E105" s="3"/>
      <c r="F105" s="3"/>
      <c r="G105" s="3"/>
    </row>
    <row r="106" spans="5:7" x14ac:dyDescent="0.25">
      <c r="E106" s="3"/>
      <c r="F106" s="3"/>
      <c r="G106" s="3"/>
    </row>
    <row r="107" spans="5:7" x14ac:dyDescent="0.25">
      <c r="E107" s="3"/>
      <c r="F107" s="3"/>
      <c r="G107" s="3"/>
    </row>
    <row r="108" spans="5:7" x14ac:dyDescent="0.25">
      <c r="E108" s="3"/>
      <c r="F108" s="3"/>
      <c r="G108" s="3"/>
    </row>
    <row r="109" spans="5:7" x14ac:dyDescent="0.25">
      <c r="E109" s="3"/>
      <c r="F109" s="3"/>
      <c r="G109" s="3"/>
    </row>
    <row r="110" spans="5:7" x14ac:dyDescent="0.25">
      <c r="E110" s="3"/>
      <c r="F110" s="3"/>
      <c r="G110" s="3"/>
    </row>
    <row r="111" spans="5:7" x14ac:dyDescent="0.25">
      <c r="E111" s="3"/>
      <c r="F111" s="3"/>
      <c r="G111" s="3"/>
    </row>
    <row r="112" spans="5:7" x14ac:dyDescent="0.25">
      <c r="E112" s="3"/>
      <c r="F112" s="3"/>
      <c r="G112" s="3"/>
    </row>
    <row r="113" spans="5:7" x14ac:dyDescent="0.25">
      <c r="E113" s="3"/>
      <c r="F113" s="3"/>
      <c r="G113" s="3"/>
    </row>
    <row r="114" spans="5:7" x14ac:dyDescent="0.25">
      <c r="E114" s="3"/>
      <c r="F114" s="3"/>
      <c r="G114" s="3"/>
    </row>
    <row r="115" spans="5:7" x14ac:dyDescent="0.25">
      <c r="E115" s="3"/>
      <c r="F115" s="3"/>
      <c r="G115" s="3"/>
    </row>
    <row r="116" spans="5:7" x14ac:dyDescent="0.25">
      <c r="E116" s="3"/>
      <c r="F116" s="3"/>
      <c r="G116" s="3"/>
    </row>
    <row r="117" spans="5:7" x14ac:dyDescent="0.25">
      <c r="E117" s="3"/>
      <c r="F117" s="3"/>
      <c r="G117" s="3"/>
    </row>
    <row r="118" spans="5:7" x14ac:dyDescent="0.25">
      <c r="E118" s="3"/>
      <c r="F118" s="3"/>
      <c r="G118" s="3"/>
    </row>
    <row r="119" spans="5:7" x14ac:dyDescent="0.25">
      <c r="E119" s="3"/>
      <c r="F119" s="3"/>
      <c r="G119" s="3"/>
    </row>
    <row r="120" spans="5:7" x14ac:dyDescent="0.25">
      <c r="E120" s="3"/>
      <c r="F120" s="3"/>
      <c r="G120" s="3"/>
    </row>
    <row r="121" spans="5:7" x14ac:dyDescent="0.25">
      <c r="E121" s="3"/>
      <c r="F121" s="3"/>
      <c r="G121" s="3"/>
    </row>
    <row r="122" spans="5:7" x14ac:dyDescent="0.25">
      <c r="E122" s="3"/>
      <c r="F122" s="3"/>
      <c r="G122" s="3"/>
    </row>
    <row r="123" spans="5:7" x14ac:dyDescent="0.25">
      <c r="E123" s="3"/>
      <c r="F123" s="3"/>
      <c r="G123" s="3"/>
    </row>
    <row r="124" spans="5:7" x14ac:dyDescent="0.25">
      <c r="E124" s="3"/>
      <c r="F124" s="3"/>
      <c r="G124" s="3"/>
    </row>
    <row r="125" spans="5:7" x14ac:dyDescent="0.25">
      <c r="E125" s="3"/>
      <c r="F125" s="3"/>
      <c r="G125" s="3"/>
    </row>
    <row r="126" spans="5:7" x14ac:dyDescent="0.25">
      <c r="E126" s="3"/>
      <c r="F126" s="3"/>
      <c r="G126" s="3"/>
    </row>
    <row r="127" spans="5:7" x14ac:dyDescent="0.25">
      <c r="E127" s="3"/>
      <c r="F127" s="3"/>
      <c r="G127" s="3"/>
    </row>
    <row r="128" spans="5:7" x14ac:dyDescent="0.25">
      <c r="E128" s="3"/>
      <c r="F128" s="3"/>
      <c r="G128" s="3"/>
    </row>
    <row r="129" spans="5:7" x14ac:dyDescent="0.25">
      <c r="E129" s="3"/>
      <c r="F129" s="3"/>
      <c r="G129" s="3"/>
    </row>
    <row r="130" spans="5:7" x14ac:dyDescent="0.25">
      <c r="E130" s="3"/>
      <c r="F130" s="3"/>
      <c r="G130" s="3"/>
    </row>
    <row r="131" spans="5:7" x14ac:dyDescent="0.25">
      <c r="E131" s="3"/>
      <c r="F131" s="3"/>
      <c r="G131" s="3"/>
    </row>
    <row r="132" spans="5:7" x14ac:dyDescent="0.25">
      <c r="E132" s="3"/>
      <c r="F132" s="3"/>
      <c r="G132" s="3"/>
    </row>
    <row r="133" spans="5:7" x14ac:dyDescent="0.25">
      <c r="E133" s="3"/>
      <c r="F133" s="3"/>
      <c r="G133" s="3"/>
    </row>
    <row r="134" spans="5:7" x14ac:dyDescent="0.25">
      <c r="E134" s="3"/>
      <c r="F134" s="3"/>
      <c r="G134" s="3"/>
    </row>
    <row r="135" spans="5:7" x14ac:dyDescent="0.25">
      <c r="E135" s="3"/>
      <c r="F135" s="3"/>
      <c r="G135" s="3"/>
    </row>
    <row r="136" spans="5:7" x14ac:dyDescent="0.25">
      <c r="E136" s="3"/>
      <c r="F136" s="3"/>
      <c r="G136" s="3"/>
    </row>
    <row r="137" spans="5:7" x14ac:dyDescent="0.25">
      <c r="E137" s="3"/>
      <c r="F137" s="3"/>
      <c r="G137" s="3"/>
    </row>
    <row r="138" spans="5:7" x14ac:dyDescent="0.25">
      <c r="E138" s="3"/>
      <c r="F138" s="3"/>
      <c r="G138" s="3"/>
    </row>
    <row r="139" spans="5:7" x14ac:dyDescent="0.25">
      <c r="E139" s="3"/>
      <c r="F139" s="3"/>
      <c r="G13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/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16.85546875" style="1" bestFit="1" customWidth="1"/>
    <col min="4" max="4" width="56.42578125" style="1" bestFit="1" customWidth="1"/>
    <col min="5" max="5" width="69.7109375" style="1" bestFit="1" customWidth="1"/>
    <col min="6" max="6" width="21.42578125" style="1" customWidth="1"/>
    <col min="7" max="16384" width="11.42578125" style="1"/>
  </cols>
  <sheetData>
    <row r="1" spans="1:7" s="9" customFormat="1" ht="15.75" x14ac:dyDescent="0.3">
      <c r="A1" s="9" t="s">
        <v>158</v>
      </c>
      <c r="B1" s="9" t="s">
        <v>185</v>
      </c>
      <c r="C1" s="9" t="s">
        <v>4</v>
      </c>
      <c r="D1" s="9" t="s">
        <v>0</v>
      </c>
      <c r="E1" s="9" t="s">
        <v>1</v>
      </c>
      <c r="F1" s="9" t="s">
        <v>354</v>
      </c>
    </row>
    <row r="2" spans="1:7" x14ac:dyDescent="0.25">
      <c r="A2" s="1" t="s">
        <v>159</v>
      </c>
      <c r="B2" s="1">
        <v>1</v>
      </c>
      <c r="C2" s="1" t="s">
        <v>358</v>
      </c>
      <c r="D2" s="1" t="s">
        <v>330</v>
      </c>
      <c r="E2" s="3" t="str">
        <f>CONCATENATE("'",D2,"'","=","""GRUPO""")</f>
        <v>'MOLINO_A_AGC_NM_CONTR_INDIV-PLANTA2_CAL.SV'="GRUPO"</v>
      </c>
    </row>
    <row r="3" spans="1:7" x14ac:dyDescent="0.25">
      <c r="E3" s="3"/>
      <c r="G3" s="3"/>
    </row>
    <row r="4" spans="1:7" s="6" customFormat="1" x14ac:dyDescent="0.25">
      <c r="E4" s="7"/>
    </row>
    <row r="5" spans="1:7" x14ac:dyDescent="0.25">
      <c r="E5" s="3"/>
    </row>
    <row r="6" spans="1:7" x14ac:dyDescent="0.25">
      <c r="E6" s="3"/>
    </row>
    <row r="7" spans="1:7" x14ac:dyDescent="0.25">
      <c r="E7" s="3"/>
    </row>
    <row r="8" spans="1:7" x14ac:dyDescent="0.25">
      <c r="E8" s="3"/>
    </row>
    <row r="9" spans="1:7" x14ac:dyDescent="0.25">
      <c r="E9" s="3"/>
    </row>
    <row r="10" spans="1:7" x14ac:dyDescent="0.25">
      <c r="E10" s="3"/>
    </row>
    <row r="11" spans="1:7" x14ac:dyDescent="0.25">
      <c r="E11" s="3"/>
    </row>
    <row r="12" spans="1:7" x14ac:dyDescent="0.25">
      <c r="E12" s="3"/>
    </row>
    <row r="13" spans="1:7" x14ac:dyDescent="0.25">
      <c r="E13" s="3"/>
    </row>
    <row r="14" spans="1:7" x14ac:dyDescent="0.25">
      <c r="E14" s="3"/>
    </row>
    <row r="15" spans="1:7" x14ac:dyDescent="0.25">
      <c r="E15" s="3"/>
    </row>
    <row r="16" spans="1:7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1" sqref="E11"/>
    </sheetView>
  </sheetViews>
  <sheetFormatPr baseColWidth="10" defaultRowHeight="15" x14ac:dyDescent="0.25"/>
  <cols>
    <col min="1" max="1" width="13.42578125" bestFit="1" customWidth="1"/>
  </cols>
  <sheetData>
    <row r="1" spans="1:2" x14ac:dyDescent="0.25">
      <c r="A1" s="8" t="s">
        <v>304</v>
      </c>
      <c r="B1" s="8" t="s">
        <v>359</v>
      </c>
    </row>
    <row r="2" spans="1:2" x14ac:dyDescent="0.25">
      <c r="A2" t="s">
        <v>360</v>
      </c>
      <c r="B2" s="10" t="s">
        <v>367</v>
      </c>
    </row>
    <row r="3" spans="1:2" x14ac:dyDescent="0.25">
      <c r="A3" t="s">
        <v>355</v>
      </c>
      <c r="B3" s="11" t="s">
        <v>381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baseColWidth="10" defaultRowHeight="15" x14ac:dyDescent="0.25"/>
  <cols>
    <col min="1" max="1" width="13.28515625" bestFit="1" customWidth="1"/>
    <col min="2" max="2" width="13.42578125" bestFit="1" customWidth="1"/>
  </cols>
  <sheetData>
    <row r="1" spans="1:2" x14ac:dyDescent="0.25">
      <c r="A1" s="8" t="s">
        <v>304</v>
      </c>
      <c r="B1" s="8" t="s">
        <v>361</v>
      </c>
    </row>
    <row r="2" spans="1:2" x14ac:dyDescent="0.25">
      <c r="A2" t="s">
        <v>362</v>
      </c>
      <c r="B2" t="s">
        <v>360</v>
      </c>
    </row>
    <row r="3" spans="1:2" x14ac:dyDescent="0.25">
      <c r="A3" t="s">
        <v>356</v>
      </c>
      <c r="B3" t="s">
        <v>355</v>
      </c>
    </row>
    <row r="4" spans="1:2" x14ac:dyDescent="0.25">
      <c r="A4" t="s">
        <v>363</v>
      </c>
      <c r="B4" t="s">
        <v>360</v>
      </c>
    </row>
    <row r="5" spans="1:2" x14ac:dyDescent="0.25">
      <c r="A5" t="s">
        <v>384</v>
      </c>
      <c r="B5" t="s">
        <v>360</v>
      </c>
    </row>
    <row r="6" spans="1:2" x14ac:dyDescent="0.25">
      <c r="A6" t="s">
        <v>364</v>
      </c>
      <c r="B6" t="s">
        <v>355</v>
      </c>
    </row>
    <row r="7" spans="1:2" x14ac:dyDescent="0.25">
      <c r="A7" t="s">
        <v>385</v>
      </c>
      <c r="B7" t="s">
        <v>355</v>
      </c>
    </row>
    <row r="8" spans="1:2" x14ac:dyDescent="0.25">
      <c r="A8" t="s">
        <v>365</v>
      </c>
      <c r="B8" t="s">
        <v>360</v>
      </c>
    </row>
    <row r="9" spans="1:2" x14ac:dyDescent="0.25">
      <c r="A9" t="s">
        <v>386</v>
      </c>
      <c r="B9" t="s">
        <v>360</v>
      </c>
    </row>
    <row r="10" spans="1:2" x14ac:dyDescent="0.25">
      <c r="A10" t="s">
        <v>366</v>
      </c>
      <c r="B10" t="s">
        <v>355</v>
      </c>
    </row>
    <row r="11" spans="1:2" x14ac:dyDescent="0.25">
      <c r="A11" t="s">
        <v>387</v>
      </c>
      <c r="B11" t="s">
        <v>355</v>
      </c>
    </row>
    <row r="12" spans="1:2" x14ac:dyDescent="0.25">
      <c r="A12" t="s">
        <v>390</v>
      </c>
      <c r="B12" t="s">
        <v>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sRemoto</vt:lpstr>
      <vt:lpstr>sCentral</vt:lpstr>
      <vt:lpstr>sAuxiliares</vt:lpstr>
      <vt:lpstr>ICCP</vt:lpstr>
      <vt:lpstr>AGC</vt:lpstr>
      <vt:lpstr>COLORES</vt:lpstr>
      <vt:lpstr>TRADUCCION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Roberto Sánchez</cp:lastModifiedBy>
  <dcterms:created xsi:type="dcterms:W3CDTF">2019-11-14T13:40:03Z</dcterms:created>
  <dcterms:modified xsi:type="dcterms:W3CDTF">2020-03-25T19:15:13Z</dcterms:modified>
</cp:coreProperties>
</file>