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xr:revisionPtr revIDLastSave="0" documentId="13_ncr:1_{8E1AEE81-5DB9-43FB-B995-1178902F37F4}" xr6:coauthVersionLast="45" xr6:coauthVersionMax="45" xr10:uidLastSave="{00000000-0000-0000-0000-000000000000}"/>
  <bookViews>
    <workbookView xWindow="-110" yWindow="-110" windowWidth="19420" windowHeight="10560" tabRatio="828" activeTab="8" xr2:uid="{2F91A557-29EB-4914-9FEF-69ABE226112D}"/>
  </bookViews>
  <sheets>
    <sheet name="INST" sheetId="3" r:id="rId1"/>
    <sheet name="SUMMARY" sheetId="6" r:id="rId2"/>
    <sheet name="STOCKPRICE" sheetId="2" r:id="rId3"/>
    <sheet name="STOCKPRICE 2" sheetId="9" r:id="rId4"/>
    <sheet name="REPORTS" sheetId="1" r:id="rId5"/>
    <sheet name="REPORTS 2" sheetId="7" r:id="rId6"/>
    <sheet name="KPI HIST" sheetId="4" r:id="rId7"/>
    <sheet name="KPI SCREENER" sheetId="5" r:id="rId8"/>
    <sheet name="Dashboard" sheetId="10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0" l="1"/>
  <c r="L2" i="10"/>
  <c r="L1" i="10"/>
  <c r="H1" i="10"/>
  <c r="I1" i="10"/>
  <c r="B79" i="10"/>
  <c r="AB2" i="2" l="1"/>
  <c r="AB3" i="2"/>
  <c r="B6" i="10"/>
  <c r="C2" i="10"/>
  <c r="F2" i="5"/>
  <c r="B2" i="5"/>
  <c r="B18" i="4"/>
  <c r="B9" i="4"/>
  <c r="B3" i="4"/>
  <c r="B30" i="7"/>
  <c r="B2" i="7"/>
  <c r="C2" i="1"/>
  <c r="C74" i="1"/>
  <c r="L2" i="9"/>
  <c r="B2" i="9"/>
  <c r="AD2" i="2"/>
  <c r="T2" i="2"/>
  <c r="J2" i="2"/>
  <c r="B2" i="2"/>
  <c r="B2" i="6"/>
  <c r="B3" i="3"/>
</calcChain>
</file>

<file path=xl/sharedStrings.xml><?xml version="1.0" encoding="utf-8"?>
<sst xmlns="http://schemas.openxmlformats.org/spreadsheetml/2006/main" count="23480" uniqueCount="8466">
  <si>
    <t>Try change instid from 3 to 1825</t>
  </si>
  <si>
    <t>Example showing fixed</t>
  </si>
  <si>
    <t>Fixed always show 10 reports and minidiagram looks good.</t>
  </si>
  <si>
    <t>Get lastest Stockprice</t>
  </si>
  <si>
    <t>Get Stockprice by Date</t>
  </si>
  <si>
    <t>Name</t>
  </si>
  <si>
    <t>UrlName</t>
  </si>
  <si>
    <t>Url</t>
  </si>
  <si>
    <t>Instrument</t>
  </si>
  <si>
    <t>Isin</t>
  </si>
  <si>
    <t>Ticker</t>
  </si>
  <si>
    <t>Country</t>
  </si>
  <si>
    <t>Sector</t>
  </si>
  <si>
    <t>Market</t>
  </si>
  <si>
    <t>Branch</t>
  </si>
  <si>
    <t>ListingDate</t>
  </si>
  <si>
    <t>StockPrice</t>
  </si>
  <si>
    <t>StockPriceDate</t>
  </si>
  <si>
    <t>aarhuskarlshamn</t>
  </si>
  <si>
    <t>https://borsdata.se/aarhuskarlshamn/nyckeltal</t>
  </si>
  <si>
    <t>SE0011337708</t>
  </si>
  <si>
    <t>AAK</t>
  </si>
  <si>
    <t>Sverige</t>
  </si>
  <si>
    <t>Dagligvaror</t>
  </si>
  <si>
    <t>Large Cap</t>
  </si>
  <si>
    <t>Livsmedel</t>
  </si>
  <si>
    <t>ABB</t>
  </si>
  <si>
    <t>abb</t>
  </si>
  <si>
    <t>https://borsdata.se/abb/nyckeltal</t>
  </si>
  <si>
    <t>CH0012221716</t>
  </si>
  <si>
    <t>Industri</t>
  </si>
  <si>
    <t>Industrimaskiner</t>
  </si>
  <si>
    <t>Active Biotech</t>
  </si>
  <si>
    <t>active-biotech</t>
  </si>
  <si>
    <t>https://borsdata.se/active-biotech/nyckeltal</t>
  </si>
  <si>
    <t>SE0001137985</t>
  </si>
  <si>
    <t>ACTI</t>
  </si>
  <si>
    <t>Hälsovård</t>
  </si>
  <si>
    <t>Small Cap</t>
  </si>
  <si>
    <t>Biotech</t>
  </si>
  <si>
    <t>Addnode</t>
  </si>
  <si>
    <t>addnode</t>
  </si>
  <si>
    <t>https://borsdata.se/addnode/nyckeltal</t>
  </si>
  <si>
    <t>SE0000472268</t>
  </si>
  <si>
    <t>ANOD B</t>
  </si>
  <si>
    <t>Informationsteknik</t>
  </si>
  <si>
    <t>Mid Cap</t>
  </si>
  <si>
    <t>IT-Konsulter</t>
  </si>
  <si>
    <t>Addtech</t>
  </si>
  <si>
    <t>addtech</t>
  </si>
  <si>
    <t>https://borsdata.se/addtech/nyckeltal</t>
  </si>
  <si>
    <t>ADDT B</t>
  </si>
  <si>
    <t>Industrikomponenter</t>
  </si>
  <si>
    <t>Alfa Laval</t>
  </si>
  <si>
    <t>alfa-laval</t>
  </si>
  <si>
    <t>https://borsdata.se/alfa-laval/nyckeltal</t>
  </si>
  <si>
    <t>SE0000695876</t>
  </si>
  <si>
    <t>ALFA</t>
  </si>
  <si>
    <t>A3 Allmänna IT- och Telekom</t>
  </si>
  <si>
    <t>alltele</t>
  </si>
  <si>
    <t>https://borsdata.se/alltele/nyckeltal</t>
  </si>
  <si>
    <t>SE0001625534</t>
  </si>
  <si>
    <t>ATRE</t>
  </si>
  <si>
    <t>Telekommunikation</t>
  </si>
  <si>
    <t>Bredband &amp; Telefoni</t>
  </si>
  <si>
    <t>Anoto</t>
  </si>
  <si>
    <t>anoto</t>
  </si>
  <si>
    <t>https://borsdata.se/anoto/nyckeltal</t>
  </si>
  <si>
    <t>SE0010415281</t>
  </si>
  <si>
    <t>ANOT</t>
  </si>
  <si>
    <t>Elektronisk Utrustning</t>
  </si>
  <si>
    <t>Arise Windpower</t>
  </si>
  <si>
    <t>arise-windpower</t>
  </si>
  <si>
    <t>https://borsdata.se/arise-windpower/nyckeltal</t>
  </si>
  <si>
    <t>SE0002095604</t>
  </si>
  <si>
    <t>ARISE</t>
  </si>
  <si>
    <t>Kraftförsörjning</t>
  </si>
  <si>
    <t>Vindkraft</t>
  </si>
  <si>
    <t>Assa Abloy</t>
  </si>
  <si>
    <t>assa-abloy</t>
  </si>
  <si>
    <t>https://borsdata.se/assa-abloy/nyckeltal</t>
  </si>
  <si>
    <t>SE0007100581</t>
  </si>
  <si>
    <t>ASSA B</t>
  </si>
  <si>
    <t>Byggmaterial</t>
  </si>
  <si>
    <t>AstraZeneca</t>
  </si>
  <si>
    <t>astrazeneca</t>
  </si>
  <si>
    <t>https://borsdata.se/astrazeneca/nyckeltal</t>
  </si>
  <si>
    <t>GB0009895292</t>
  </si>
  <si>
    <t>AZN</t>
  </si>
  <si>
    <t>Läkemedel</t>
  </si>
  <si>
    <t>Atlas Copco A</t>
  </si>
  <si>
    <t>atlas-copco</t>
  </si>
  <si>
    <t>https://borsdata.se/atlas-copco/nyckeltal</t>
  </si>
  <si>
    <t>SE0011166610</t>
  </si>
  <si>
    <t>ATCO A</t>
  </si>
  <si>
    <t>Atrium Ljungberg</t>
  </si>
  <si>
    <t>atrium-ljungberg</t>
  </si>
  <si>
    <t>https://borsdata.se/atrium-ljungberg/nyckeltal</t>
  </si>
  <si>
    <t>SE0000191827</t>
  </si>
  <si>
    <t>ATRLJ B</t>
  </si>
  <si>
    <t>Finans &amp; Fastighet</t>
  </si>
  <si>
    <t>Fastighetsbolag</t>
  </si>
  <si>
    <t>Autoliv</t>
  </si>
  <si>
    <t>autoliv</t>
  </si>
  <si>
    <t>https://borsdata.se/autoliv/nyckeltal</t>
  </si>
  <si>
    <t>SE0000382335</t>
  </si>
  <si>
    <t>ALIV SDB</t>
  </si>
  <si>
    <t>Sällanköpsvaror</t>
  </si>
  <si>
    <t>Bil &amp; Motor</t>
  </si>
  <si>
    <t>Avanza</t>
  </si>
  <si>
    <t>avanza</t>
  </si>
  <si>
    <t>https://borsdata.se/avanza/nyckeltal</t>
  </si>
  <si>
    <t>SE0012454072</t>
  </si>
  <si>
    <t>AZA</t>
  </si>
  <si>
    <t>Nischbanker</t>
  </si>
  <si>
    <t>Axfood</t>
  </si>
  <si>
    <t>axfood</t>
  </si>
  <si>
    <t>https://borsdata.se/axfood/nyckeltal</t>
  </si>
  <si>
    <t>SE0006993770</t>
  </si>
  <si>
    <t>AXFO</t>
  </si>
  <si>
    <t>Livsmedelsbutiker</t>
  </si>
  <si>
    <t>Bergman &amp; Beving</t>
  </si>
  <si>
    <t>bb-tools</t>
  </si>
  <si>
    <t>https://borsdata.se/bb-tools/nyckeltal</t>
  </si>
  <si>
    <t>SE0000101362</t>
  </si>
  <si>
    <t>BERG B</t>
  </si>
  <si>
    <t>BE Group</t>
  </si>
  <si>
    <t>be-group</t>
  </si>
  <si>
    <t>https://borsdata.se/be-group/nyckeltal</t>
  </si>
  <si>
    <t>SE0008321921</t>
  </si>
  <si>
    <t>BEGR</t>
  </si>
  <si>
    <t>Beijer Ref</t>
  </si>
  <si>
    <t>beijer</t>
  </si>
  <si>
    <t>https://borsdata.se/beijer/nyckeltal</t>
  </si>
  <si>
    <t>SE0011116508</t>
  </si>
  <si>
    <t>BEIJ B</t>
  </si>
  <si>
    <t>Installation &amp; VVS</t>
  </si>
  <si>
    <t>Beijer Alma</t>
  </si>
  <si>
    <t>beijer-alma</t>
  </si>
  <si>
    <t>https://borsdata.se/beijer-alma/nyckeltal</t>
  </si>
  <si>
    <t>SE0011090547</t>
  </si>
  <si>
    <t>BEIA B</t>
  </si>
  <si>
    <t>Beijer Electronics</t>
  </si>
  <si>
    <t>beijer-electronics</t>
  </si>
  <si>
    <t>https://borsdata.se/beijer-electronics/nyckeltal</t>
  </si>
  <si>
    <t>SE0000671711</t>
  </si>
  <si>
    <t>BELE</t>
  </si>
  <si>
    <t>Datorer &amp; Hårdvara</t>
  </si>
  <si>
    <t>Bergs Timber</t>
  </si>
  <si>
    <t>bergs-timber</t>
  </si>
  <si>
    <t>https://borsdata.se/bergs-timber/nyckeltal</t>
  </si>
  <si>
    <t>SE0000101297</t>
  </si>
  <si>
    <t>BRG B</t>
  </si>
  <si>
    <t>Material</t>
  </si>
  <si>
    <t>Skogsbolag</t>
  </si>
  <si>
    <t>Betsson</t>
  </si>
  <si>
    <t>betsson</t>
  </si>
  <si>
    <t>https://borsdata.se/betsson/nyckeltal</t>
  </si>
  <si>
    <t>BETS B</t>
  </si>
  <si>
    <t>Betting &amp; Casino</t>
  </si>
  <si>
    <t>Bilia</t>
  </si>
  <si>
    <t>bilia</t>
  </si>
  <si>
    <t>https://borsdata.se/bilia/nyckeltal</t>
  </si>
  <si>
    <t>SE0009921588</t>
  </si>
  <si>
    <t>BILI A</t>
  </si>
  <si>
    <t>BillerudKorsnäs</t>
  </si>
  <si>
    <t>billerudkorsnas</t>
  </si>
  <si>
    <t>https://borsdata.se/billerudkorsnas/nyckeltal</t>
  </si>
  <si>
    <t>SE0000862997</t>
  </si>
  <si>
    <t>BILL</t>
  </si>
  <si>
    <t>BioGaia</t>
  </si>
  <si>
    <t>biogaia</t>
  </si>
  <si>
    <t>https://borsdata.se/biogaia/nyckeltal</t>
  </si>
  <si>
    <t>SE0000470395</t>
  </si>
  <si>
    <t>BIOG B</t>
  </si>
  <si>
    <t>Hälsoprodukter</t>
  </si>
  <si>
    <t>Bioinvent</t>
  </si>
  <si>
    <t>bioinvent</t>
  </si>
  <si>
    <t>https://borsdata.se/bioinvent/nyckeltal</t>
  </si>
  <si>
    <t>SE0000789711</t>
  </si>
  <si>
    <t>BINV</t>
  </si>
  <si>
    <t>Biotage</t>
  </si>
  <si>
    <t>biotage</t>
  </si>
  <si>
    <t>https://borsdata.se/biotage/nyckeltal</t>
  </si>
  <si>
    <t>SE0000454746</t>
  </si>
  <si>
    <t>BIOT</t>
  </si>
  <si>
    <t>Medicinsk Utrustning</t>
  </si>
  <si>
    <t>Björn Borg</t>
  </si>
  <si>
    <t>bjorn-borg</t>
  </si>
  <si>
    <t>https://borsdata.se/bjorn-borg/nyckeltal</t>
  </si>
  <si>
    <t>SE0012455350</t>
  </si>
  <si>
    <t>BORG</t>
  </si>
  <si>
    <t>Kläder &amp; Skor</t>
  </si>
  <si>
    <t>Boliden</t>
  </si>
  <si>
    <t>boliden</t>
  </si>
  <si>
    <t>https://borsdata.se/boliden/nyckeltal</t>
  </si>
  <si>
    <t>SE0012455673</t>
  </si>
  <si>
    <t>BOL</t>
  </si>
  <si>
    <t>Gruv - Industrimetaller</t>
  </si>
  <si>
    <t>Bong Ljungdahl</t>
  </si>
  <si>
    <t>bong-ljungdahl</t>
  </si>
  <si>
    <t>https://borsdata.se/bong-ljungdahl/nyckeltal</t>
  </si>
  <si>
    <t>SE0000396061</t>
  </si>
  <si>
    <t>BONG</t>
  </si>
  <si>
    <t>Förpackning</t>
  </si>
  <si>
    <t>Brinova</t>
  </si>
  <si>
    <t>brinova</t>
  </si>
  <si>
    <t>https://borsdata.se/brinova/nyckeltal</t>
  </si>
  <si>
    <t>SE0008347652</t>
  </si>
  <si>
    <t>BRIN B</t>
  </si>
  <si>
    <t>BTS Group</t>
  </si>
  <si>
    <t>bts-group</t>
  </si>
  <si>
    <t>https://borsdata.se/bts-group/nyckeltal</t>
  </si>
  <si>
    <t>SE0000805426</t>
  </si>
  <si>
    <t>BTS B</t>
  </si>
  <si>
    <t>Affärskonsulter</t>
  </si>
  <si>
    <t>Bure Equity</t>
  </si>
  <si>
    <t>bure-equity</t>
  </si>
  <si>
    <t>https://borsdata.se/bure-equity/nyckeltal</t>
  </si>
  <si>
    <t>SE0000195810</t>
  </si>
  <si>
    <t>BURE</t>
  </si>
  <si>
    <t>Investmentbolag</t>
  </si>
  <si>
    <t>Byggmax</t>
  </si>
  <si>
    <t>byggmax</t>
  </si>
  <si>
    <t>https://borsdata.se/byggmax/nyckeltal</t>
  </si>
  <si>
    <t>SE0003303627</t>
  </si>
  <si>
    <t>BMAX</t>
  </si>
  <si>
    <t>Detaljhandel</t>
  </si>
  <si>
    <t>Castellum</t>
  </si>
  <si>
    <t>castellum</t>
  </si>
  <si>
    <t>https://borsdata.se/castellum/nyckeltal</t>
  </si>
  <si>
    <t>SE0000379190</t>
  </si>
  <si>
    <t>CAST</t>
  </si>
  <si>
    <t>Catena</t>
  </si>
  <si>
    <t>catena</t>
  </si>
  <si>
    <t>https://borsdata.se/catena/nyckeltal</t>
  </si>
  <si>
    <t>SE0001664707</t>
  </si>
  <si>
    <t>CATE</t>
  </si>
  <si>
    <t>Qliro Group</t>
  </si>
  <si>
    <t>qliro</t>
  </si>
  <si>
    <t>https://borsdata.se/qliro/nyckeltal</t>
  </si>
  <si>
    <t>SE0003652163</t>
  </si>
  <si>
    <t>QLRO</t>
  </si>
  <si>
    <t>Betalning &amp; E-handel</t>
  </si>
  <si>
    <t>CellaVision</t>
  </si>
  <si>
    <t>cellavision</t>
  </si>
  <si>
    <t>https://borsdata.se/cellavision/nyckeltal</t>
  </si>
  <si>
    <t>SE0000683484</t>
  </si>
  <si>
    <t>CEVI</t>
  </si>
  <si>
    <t>Clas Ohlson</t>
  </si>
  <si>
    <t>clas-ohlson</t>
  </si>
  <si>
    <t>https://borsdata.se/clas-ohlson/nyckeltal</t>
  </si>
  <si>
    <t>SE0000584948</t>
  </si>
  <si>
    <t>CLAS B</t>
  </si>
  <si>
    <t>Cloetta</t>
  </si>
  <si>
    <t>cloetta</t>
  </si>
  <si>
    <t>https://borsdata.se/cloetta/nyckeltal</t>
  </si>
  <si>
    <t>SE0002626861</t>
  </si>
  <si>
    <t>CLA B</t>
  </si>
  <si>
    <t>Concordia Maritime</t>
  </si>
  <si>
    <t>concordia-maritime</t>
  </si>
  <si>
    <t>https://borsdata.se/concordia-maritime/nyckeltal</t>
  </si>
  <si>
    <t>SE0000102824</t>
  </si>
  <si>
    <t>CCOR B</t>
  </si>
  <si>
    <t>Energi</t>
  </si>
  <si>
    <t>Olja &amp; Gas - Transport</t>
  </si>
  <si>
    <t>Consilium</t>
  </si>
  <si>
    <t>consilium</t>
  </si>
  <si>
    <t>https://borsdata.se/consilium/nyckeltal</t>
  </si>
  <si>
    <t>SE0000236382</t>
  </si>
  <si>
    <t>CONS B</t>
  </si>
  <si>
    <t>Säkerhet &amp; Bevakning</t>
  </si>
  <si>
    <t>Corem A</t>
  </si>
  <si>
    <t>corem</t>
  </si>
  <si>
    <t>https://borsdata.se/corem/nyckeltal</t>
  </si>
  <si>
    <t>SE0010714279</t>
  </si>
  <si>
    <t>CORE A</t>
  </si>
  <si>
    <t>CTT Systems</t>
  </si>
  <si>
    <t>ctt-systems</t>
  </si>
  <si>
    <t>https://borsdata.se/ctt-systems/nyckeltal</t>
  </si>
  <si>
    <t>SE0000418923</t>
  </si>
  <si>
    <t>CTT</t>
  </si>
  <si>
    <t>Diamyd Medical</t>
  </si>
  <si>
    <t>diamyd-medical</t>
  </si>
  <si>
    <t>https://borsdata.se/diamyd-medical/nyckeltal</t>
  </si>
  <si>
    <t>SE0005162880</t>
  </si>
  <si>
    <t>DMYD B</t>
  </si>
  <si>
    <t>First North</t>
  </si>
  <si>
    <t>Diös</t>
  </si>
  <si>
    <t>dios</t>
  </si>
  <si>
    <t>https://borsdata.se/dios/nyckeltal</t>
  </si>
  <si>
    <t>SE0001634262</t>
  </si>
  <si>
    <t>DIOS</t>
  </si>
  <si>
    <t>Doro</t>
  </si>
  <si>
    <t>doro</t>
  </si>
  <si>
    <t>https://borsdata.se/doro/nyckeltal</t>
  </si>
  <si>
    <t>SE0000215493</t>
  </si>
  <si>
    <t>DORO</t>
  </si>
  <si>
    <t>Hemelektronik</t>
  </si>
  <si>
    <t>Duni</t>
  </si>
  <si>
    <t>duni</t>
  </si>
  <si>
    <t>https://borsdata.se/duni/nyckeltal</t>
  </si>
  <si>
    <t>SE0000616716</t>
  </si>
  <si>
    <t>DUNI</t>
  </si>
  <si>
    <t>Hygienprodukter</t>
  </si>
  <si>
    <t>Duroc</t>
  </si>
  <si>
    <t>duroc</t>
  </si>
  <si>
    <t>https://borsdata.se/duroc/nyckeltal</t>
  </si>
  <si>
    <t>SE0000331266</t>
  </si>
  <si>
    <t>DURC B</t>
  </si>
  <si>
    <t>Eastnine</t>
  </si>
  <si>
    <t>east-capital-explorer</t>
  </si>
  <si>
    <t>https://borsdata.se/east-capital-explorer/nyckeltal</t>
  </si>
  <si>
    <t>SE0002158568</t>
  </si>
  <si>
    <t>EAST</t>
  </si>
  <si>
    <t>Elanders</t>
  </si>
  <si>
    <t>elanders</t>
  </si>
  <si>
    <t>https://borsdata.se/elanders/nyckeltal</t>
  </si>
  <si>
    <t>SE0000119299</t>
  </si>
  <si>
    <t>ELAN B</t>
  </si>
  <si>
    <t>Media &amp; Publicering</t>
  </si>
  <si>
    <t>Electra Gruppen</t>
  </si>
  <si>
    <t>electra-gruppen</t>
  </si>
  <si>
    <t>https://borsdata.se/electra-gruppen/nyckeltal</t>
  </si>
  <si>
    <t>SE0001572520</t>
  </si>
  <si>
    <t>ELEC</t>
  </si>
  <si>
    <t>Electrolux B</t>
  </si>
  <si>
    <t>electrolux</t>
  </si>
  <si>
    <t>https://borsdata.se/electrolux/nyckeltal</t>
  </si>
  <si>
    <t>SE0000103814</t>
  </si>
  <si>
    <t>ELUX B</t>
  </si>
  <si>
    <t>Elekta</t>
  </si>
  <si>
    <t>elekta</t>
  </si>
  <si>
    <t>https://borsdata.se/elekta/nyckeltal</t>
  </si>
  <si>
    <t>SE0000163628</t>
  </si>
  <si>
    <t>EKTA B</t>
  </si>
  <si>
    <t>Elos</t>
  </si>
  <si>
    <t>elos</t>
  </si>
  <si>
    <t>https://borsdata.se/elos/nyckeltal</t>
  </si>
  <si>
    <t>SE0000120776</t>
  </si>
  <si>
    <t>ELOS B</t>
  </si>
  <si>
    <t>Enea</t>
  </si>
  <si>
    <t>enea</t>
  </si>
  <si>
    <t>https://borsdata.se/enea/nyckeltal</t>
  </si>
  <si>
    <t>SE0009697220</t>
  </si>
  <si>
    <t>ENEA</t>
  </si>
  <si>
    <t>Eniro</t>
  </si>
  <si>
    <t>eniro</t>
  </si>
  <si>
    <t>https://borsdata.se/eniro/nyckeltal</t>
  </si>
  <si>
    <t>SE0011256312</t>
  </si>
  <si>
    <t>ENRO</t>
  </si>
  <si>
    <t>Marknadsföring</t>
  </si>
  <si>
    <t>EnQuest</t>
  </si>
  <si>
    <t>enquest</t>
  </si>
  <si>
    <t>https://borsdata.se/enquest/nyckeltal</t>
  </si>
  <si>
    <t>GB00B635TG28</t>
  </si>
  <si>
    <t>ENQ</t>
  </si>
  <si>
    <t>Olja &amp; Gas - Exploatering</t>
  </si>
  <si>
    <t>Ericsson B</t>
  </si>
  <si>
    <t>ericsson</t>
  </si>
  <si>
    <t>https://borsdata.se/ericsson/nyckeltal</t>
  </si>
  <si>
    <t>SE0000108656</t>
  </si>
  <si>
    <t>ERIC B</t>
  </si>
  <si>
    <t>Kommunikation</t>
  </si>
  <si>
    <t>Etrion</t>
  </si>
  <si>
    <t>etrion</t>
  </si>
  <si>
    <t>https://borsdata.se/etrion/nyckeltal</t>
  </si>
  <si>
    <t>CA29786T1057</t>
  </si>
  <si>
    <t>ETX</t>
  </si>
  <si>
    <t>Solkraft</t>
  </si>
  <si>
    <t>eWork</t>
  </si>
  <si>
    <t>ework</t>
  </si>
  <si>
    <t>https://borsdata.se/ework/nyckeltal</t>
  </si>
  <si>
    <t>SE0002402701</t>
  </si>
  <si>
    <t>EWRK</t>
  </si>
  <si>
    <t>Fabege</t>
  </si>
  <si>
    <t>fabege</t>
  </si>
  <si>
    <t>https://borsdata.se/fabege/nyckeltal</t>
  </si>
  <si>
    <t>SE0011166974</t>
  </si>
  <si>
    <t>FABG</t>
  </si>
  <si>
    <t>Fagerhult</t>
  </si>
  <si>
    <t>fagerhult</t>
  </si>
  <si>
    <t>https://borsdata.se/fagerhult/nyckeltal</t>
  </si>
  <si>
    <t>SE0010048884</t>
  </si>
  <si>
    <t>FAG</t>
  </si>
  <si>
    <t>Bygginredning</t>
  </si>
  <si>
    <t>Fastpartner</t>
  </si>
  <si>
    <t>fast-partner</t>
  </si>
  <si>
    <t>https://borsdata.se/fast-partner/nyckeltal</t>
  </si>
  <si>
    <t>SE0013512506</t>
  </si>
  <si>
    <t>FPAR A</t>
  </si>
  <si>
    <t>Fast Balder</t>
  </si>
  <si>
    <t>balder</t>
  </si>
  <si>
    <t>https://borsdata.se/balder/nyckeltal</t>
  </si>
  <si>
    <t>SE0000455057</t>
  </si>
  <si>
    <t>BALD B</t>
  </si>
  <si>
    <t>Feelgood</t>
  </si>
  <si>
    <t>feelgood</t>
  </si>
  <si>
    <t>https://borsdata.se/feelgood/nyckeltal</t>
  </si>
  <si>
    <t>SE0000381840</t>
  </si>
  <si>
    <t>FEEL</t>
  </si>
  <si>
    <t>Hälsovård &amp; Hjälpmedel</t>
  </si>
  <si>
    <t>Fenix Outdoor</t>
  </si>
  <si>
    <t>fenix-outdoor</t>
  </si>
  <si>
    <t>https://borsdata.se/fenix-outdoor/nyckeltal</t>
  </si>
  <si>
    <t>CH0242214887</t>
  </si>
  <si>
    <t>FOI B</t>
  </si>
  <si>
    <t>Fingerprint Cards</t>
  </si>
  <si>
    <t>fingerprint</t>
  </si>
  <si>
    <t>https://borsdata.se/fingerprint/nyckeltal</t>
  </si>
  <si>
    <t>SE0008374250</t>
  </si>
  <si>
    <t>FING B</t>
  </si>
  <si>
    <t>Biometri</t>
  </si>
  <si>
    <t>Formpipe Software</t>
  </si>
  <si>
    <t>formpipe</t>
  </si>
  <si>
    <t>https://borsdata.se/formpipe/nyckeltal</t>
  </si>
  <si>
    <t>SE0001338039</t>
  </si>
  <si>
    <t>FPIP</t>
  </si>
  <si>
    <t>Affärs- &amp; IT-System</t>
  </si>
  <si>
    <t>Getinge</t>
  </si>
  <si>
    <t>getinge</t>
  </si>
  <si>
    <t>https://borsdata.se/getinge/nyckeltal</t>
  </si>
  <si>
    <t>SE0000202624</t>
  </si>
  <si>
    <t>GETI B</t>
  </si>
  <si>
    <t>GHP Specialty Care</t>
  </si>
  <si>
    <t>ghp-specialty-care</t>
  </si>
  <si>
    <t>https://borsdata.se/ghp-specialty-care/nyckeltal</t>
  </si>
  <si>
    <t>SE0002579912</t>
  </si>
  <si>
    <t>GHP</t>
  </si>
  <si>
    <t>Sjukhus &amp; Vårdhem</t>
  </si>
  <si>
    <t>Gunnebo</t>
  </si>
  <si>
    <t>gunnebo</t>
  </si>
  <si>
    <t>https://borsdata.se/gunnebo/nyckeltal</t>
  </si>
  <si>
    <t>SE0000195570</t>
  </si>
  <si>
    <t>GUNN</t>
  </si>
  <si>
    <t>Säkerhet</t>
  </si>
  <si>
    <t>ICA Gruppen</t>
  </si>
  <si>
    <t>ica</t>
  </si>
  <si>
    <t>https://borsdata.se/ica/nyckeltal</t>
  </si>
  <si>
    <t>SE0000652216</t>
  </si>
  <si>
    <t>ICA</t>
  </si>
  <si>
    <t>Haldex</t>
  </si>
  <si>
    <t>haldex</t>
  </si>
  <si>
    <t>https://borsdata.se/haldex/nyckeltal</t>
  </si>
  <si>
    <t>SE0000105199</t>
  </si>
  <si>
    <t>HLDX</t>
  </si>
  <si>
    <t>Havsfrun Investment</t>
  </si>
  <si>
    <t>havsfrun</t>
  </si>
  <si>
    <t>https://borsdata.se/havsfrun/nyckeltal</t>
  </si>
  <si>
    <t>SE0000312043</t>
  </si>
  <si>
    <t>HAV B</t>
  </si>
  <si>
    <t>Heba</t>
  </si>
  <si>
    <t>heba</t>
  </si>
  <si>
    <t>https://borsdata.se/heba/nyckeltal</t>
  </si>
  <si>
    <t>SE0012676336</t>
  </si>
  <si>
    <t>HEBA B</t>
  </si>
  <si>
    <t>Hennes &amp; Mauritz</t>
  </si>
  <si>
    <t>hm</t>
  </si>
  <si>
    <t>https://borsdata.se/hm/nyckeltal</t>
  </si>
  <si>
    <t>SE0000106270</t>
  </si>
  <si>
    <t>HM B</t>
  </si>
  <si>
    <t>Hexagon</t>
  </si>
  <si>
    <t>hexagon</t>
  </si>
  <si>
    <t>https://borsdata.se/hexagon/nyckeltal</t>
  </si>
  <si>
    <t>SE0000103699</t>
  </si>
  <si>
    <t>HEXA B</t>
  </si>
  <si>
    <t>Mätning &amp; Analys</t>
  </si>
  <si>
    <t>Hexpol</t>
  </si>
  <si>
    <t>hexpol</t>
  </si>
  <si>
    <t>https://borsdata.se/hexpol/nyckeltal</t>
  </si>
  <si>
    <t>SE0007074281</t>
  </si>
  <si>
    <t>HPOL B</t>
  </si>
  <si>
    <t>Kemikalier</t>
  </si>
  <si>
    <t>HiQ</t>
  </si>
  <si>
    <t>hiq</t>
  </si>
  <si>
    <t>https://borsdata.se/hiq/nyckeltal</t>
  </si>
  <si>
    <t>SE0012454619</t>
  </si>
  <si>
    <t>HIQ</t>
  </si>
  <si>
    <t>HMS Networks</t>
  </si>
  <si>
    <t>hms-networks</t>
  </si>
  <si>
    <t>https://borsdata.se/hms-networks/nyckeltal</t>
  </si>
  <si>
    <t>SE0009997018</t>
  </si>
  <si>
    <t>HMS</t>
  </si>
  <si>
    <t>Holmen B</t>
  </si>
  <si>
    <t>holmen</t>
  </si>
  <si>
    <t>https://borsdata.se/holmen/nyckeltal</t>
  </si>
  <si>
    <t>SE0011090018</t>
  </si>
  <si>
    <t>HOLM B</t>
  </si>
  <si>
    <t>Hufvudstaden A</t>
  </si>
  <si>
    <t>hufvudstaden</t>
  </si>
  <si>
    <t>https://borsdata.se/hufvudstaden/nyckeltal</t>
  </si>
  <si>
    <t>SE0000170375</t>
  </si>
  <si>
    <t>HUFV A</t>
  </si>
  <si>
    <t>Husqvarna B</t>
  </si>
  <si>
    <t>husqvarna</t>
  </si>
  <si>
    <t>https://borsdata.se/husqvarna/nyckeltal</t>
  </si>
  <si>
    <t>SE0001662230</t>
  </si>
  <si>
    <t>HUSQ B</t>
  </si>
  <si>
    <t>I.A.R Systems</t>
  </si>
  <si>
    <t>iar-systems</t>
  </si>
  <si>
    <t>https://borsdata.se/iar-systems/nyckeltal</t>
  </si>
  <si>
    <t>SE0005851706</t>
  </si>
  <si>
    <t>IAR B</t>
  </si>
  <si>
    <t>Image Systems</t>
  </si>
  <si>
    <t>image-systems</t>
  </si>
  <si>
    <t>https://borsdata.se/image-systems/nyckeltal</t>
  </si>
  <si>
    <t>SE0006421871</t>
  </si>
  <si>
    <t>IS</t>
  </si>
  <si>
    <t>Industrivärden C</t>
  </si>
  <si>
    <t>industrivarden</t>
  </si>
  <si>
    <t>https://borsdata.se/industrivarden/nyckeltal</t>
  </si>
  <si>
    <t>SE0000107203</t>
  </si>
  <si>
    <t>INDU C</t>
  </si>
  <si>
    <t>Indutrade</t>
  </si>
  <si>
    <t>indutrade</t>
  </si>
  <si>
    <t>https://borsdata.se/indutrade/nyckeltal</t>
  </si>
  <si>
    <t>SE0001515552</t>
  </si>
  <si>
    <t>INDT</t>
  </si>
  <si>
    <t>intellecta</t>
  </si>
  <si>
    <t>https://borsdata.se/intellecta/nyckeltal</t>
  </si>
  <si>
    <t>SE0010520155</t>
  </si>
  <si>
    <t>Intrum</t>
  </si>
  <si>
    <t>intrum-justitia</t>
  </si>
  <si>
    <t>https://borsdata.se/intrum-justitia/nyckeltal</t>
  </si>
  <si>
    <t>SE0000936478</t>
  </si>
  <si>
    <t>INTRUM</t>
  </si>
  <si>
    <t>Kredit &amp; Finansiering</t>
  </si>
  <si>
    <t>Investor B</t>
  </si>
  <si>
    <t>investor</t>
  </si>
  <si>
    <t>https://borsdata.se/investor/nyckeltal</t>
  </si>
  <si>
    <t>SE0000107419</t>
  </si>
  <si>
    <t>INVE B</t>
  </si>
  <si>
    <t>ITAB Shop Concept</t>
  </si>
  <si>
    <t>itab</t>
  </si>
  <si>
    <t>https://borsdata.se/itab/nyckeltal</t>
  </si>
  <si>
    <t>SE0008375117</t>
  </si>
  <si>
    <t>ITAB B</t>
  </si>
  <si>
    <t>JM</t>
  </si>
  <si>
    <t>jm</t>
  </si>
  <si>
    <t>https://borsdata.se/jm/nyckeltal</t>
  </si>
  <si>
    <t>SE0000806994</t>
  </si>
  <si>
    <t>Bostadsbyggnation</t>
  </si>
  <si>
    <t>Kabe</t>
  </si>
  <si>
    <t>kabe</t>
  </si>
  <si>
    <t>https://borsdata.se/kabe/nyckeltal</t>
  </si>
  <si>
    <t>SE0000107724</t>
  </si>
  <si>
    <t>KABE B</t>
  </si>
  <si>
    <t>Karo Pharma</t>
  </si>
  <si>
    <t>karo-bio</t>
  </si>
  <si>
    <t>https://borsdata.se/karo-bio/nyckeltal</t>
  </si>
  <si>
    <t>SE0007464888</t>
  </si>
  <si>
    <t>KARO</t>
  </si>
  <si>
    <t>Kinnevik B</t>
  </si>
  <si>
    <t>kinnevik</t>
  </si>
  <si>
    <t>https://borsdata.se/kinnevik/nyckeltal</t>
  </si>
  <si>
    <t>KINV B</t>
  </si>
  <si>
    <t>Klövern A</t>
  </si>
  <si>
    <t>klovern</t>
  </si>
  <si>
    <t>https://borsdata.se/klovern/nyckeltal</t>
  </si>
  <si>
    <t>SE0006593901</t>
  </si>
  <si>
    <t>KLOV A</t>
  </si>
  <si>
    <t>KnowIT</t>
  </si>
  <si>
    <t>knowit</t>
  </si>
  <si>
    <t>https://borsdata.se/knowit/nyckeltal</t>
  </si>
  <si>
    <t>SE0000421273</t>
  </si>
  <si>
    <t>KNOW</t>
  </si>
  <si>
    <t>Kungsleden</t>
  </si>
  <si>
    <t>kungsleden</t>
  </si>
  <si>
    <t>https://borsdata.se/kungsleden/nyckeltal</t>
  </si>
  <si>
    <t>SE0000549412</t>
  </si>
  <si>
    <t>KLED</t>
  </si>
  <si>
    <t>Lagercrantz</t>
  </si>
  <si>
    <t>lagercrantz</t>
  </si>
  <si>
    <t>https://borsdata.se/lagercrantz/nyckeltal</t>
  </si>
  <si>
    <t>LAGR B</t>
  </si>
  <si>
    <t>Elektroniska komponenter</t>
  </si>
  <si>
    <t>Lammhults Design</t>
  </si>
  <si>
    <t>lammhults</t>
  </si>
  <si>
    <t>https://borsdata.se/lammhults/nyckeltal</t>
  </si>
  <si>
    <t>SE0000386138</t>
  </si>
  <si>
    <t>LAMM B</t>
  </si>
  <si>
    <t>Latour</t>
  </si>
  <si>
    <t>latour</t>
  </si>
  <si>
    <t>https://borsdata.se/latour/nyckeltal</t>
  </si>
  <si>
    <t>SE0010100958</t>
  </si>
  <si>
    <t>LATO B</t>
  </si>
  <si>
    <t>Lindab</t>
  </si>
  <si>
    <t>lindab</t>
  </si>
  <si>
    <t>https://borsdata.se/lindab/nyckeltal</t>
  </si>
  <si>
    <t>SE0001852419</t>
  </si>
  <si>
    <t>LIAB</t>
  </si>
  <si>
    <t>Loomis</t>
  </si>
  <si>
    <t>loomis</t>
  </si>
  <si>
    <t>https://borsdata.se/loomis/nyckeltal</t>
  </si>
  <si>
    <t>Lundbergföretagen</t>
  </si>
  <si>
    <t>lundbergforetagen</t>
  </si>
  <si>
    <t>https://borsdata.se/lundbergforetagen/nyckeltal</t>
  </si>
  <si>
    <t>SE0000108847</t>
  </si>
  <si>
    <t>LUND B</t>
  </si>
  <si>
    <t>Lundin Mining</t>
  </si>
  <si>
    <t>lundin-mining</t>
  </si>
  <si>
    <t>https://borsdata.se/lundin-mining/nyckeltal</t>
  </si>
  <si>
    <t>CA5503721063</t>
  </si>
  <si>
    <t>LUMI</t>
  </si>
  <si>
    <t>Gruv - Prospekt &amp; Drift</t>
  </si>
  <si>
    <t>lundin-petroleum</t>
  </si>
  <si>
    <t>https://borsdata.se/lundin-petroleum/nyckeltal</t>
  </si>
  <si>
    <t>SE0000825820</t>
  </si>
  <si>
    <t>Malmbergs Elektriska</t>
  </si>
  <si>
    <t>malmbergs</t>
  </si>
  <si>
    <t>https://borsdata.se/malmbergs/nyckeltal</t>
  </si>
  <si>
    <t>SE0000507659</t>
  </si>
  <si>
    <t>MEAB B</t>
  </si>
  <si>
    <t>Medivir</t>
  </si>
  <si>
    <t>medivir</t>
  </si>
  <si>
    <t>https://borsdata.se/medivir/nyckeltal</t>
  </si>
  <si>
    <t>SE0000273294</t>
  </si>
  <si>
    <t>MVIR B</t>
  </si>
  <si>
    <t>Mekonomen</t>
  </si>
  <si>
    <t>mekonomen</t>
  </si>
  <si>
    <t>https://borsdata.se/mekonomen/nyckeltal</t>
  </si>
  <si>
    <t>SE0002110064</t>
  </si>
  <si>
    <t>MEKO</t>
  </si>
  <si>
    <t>Mycronic</t>
  </si>
  <si>
    <t>mycronic</t>
  </si>
  <si>
    <t>https://borsdata.se/mycronic/nyckeltal</t>
  </si>
  <si>
    <t>SE0000375115</t>
  </si>
  <si>
    <t>MYCR</t>
  </si>
  <si>
    <t>Elektronik &amp; Tillverkning</t>
  </si>
  <si>
    <t>Midsona B</t>
  </si>
  <si>
    <t>midsona</t>
  </si>
  <si>
    <t>https://borsdata.se/midsona/nyckeltal</t>
  </si>
  <si>
    <t>SE0000565228</t>
  </si>
  <si>
    <t>MSON B</t>
  </si>
  <si>
    <t>Midway B</t>
  </si>
  <si>
    <t>midway</t>
  </si>
  <si>
    <t>https://borsdata.se/midway/nyckeltal</t>
  </si>
  <si>
    <t>SE0000122673</t>
  </si>
  <si>
    <t>MIDW B</t>
  </si>
  <si>
    <t>Millicom</t>
  </si>
  <si>
    <t>millicom</t>
  </si>
  <si>
    <t>https://borsdata.se/millicom/nyckeltal</t>
  </si>
  <si>
    <t>SE0001174970</t>
  </si>
  <si>
    <t>TIGO SDB</t>
  </si>
  <si>
    <t>Stockwik</t>
  </si>
  <si>
    <t>stockwik</t>
  </si>
  <si>
    <t>https://borsdata.se/stockwik/nyckeltal</t>
  </si>
  <si>
    <t>SE0012257970</t>
  </si>
  <si>
    <t>STWK</t>
  </si>
  <si>
    <t>Amasten</t>
  </si>
  <si>
    <t>amasten</t>
  </si>
  <si>
    <t>https://borsdata.se/amasten/nyckeltal</t>
  </si>
  <si>
    <t>SE0005034550</t>
  </si>
  <si>
    <t>AMAST</t>
  </si>
  <si>
    <t>Empir Group</t>
  </si>
  <si>
    <t>msc-konsult</t>
  </si>
  <si>
    <t>https://borsdata.se/msc-konsult/nyckeltal</t>
  </si>
  <si>
    <t>SE0010769182</t>
  </si>
  <si>
    <t>EMPIR B</t>
  </si>
  <si>
    <t>MTG B</t>
  </si>
  <si>
    <t>mtg</t>
  </si>
  <si>
    <t>https://borsdata.se/mtg/nyckeltal</t>
  </si>
  <si>
    <t>SE0000412371</t>
  </si>
  <si>
    <t>MultiQ</t>
  </si>
  <si>
    <t>multiq</t>
  </si>
  <si>
    <t>https://borsdata.se/multiq/nyckeltal</t>
  </si>
  <si>
    <t>SE0000353898</t>
  </si>
  <si>
    <t>MULQ</t>
  </si>
  <si>
    <t>NAXS Nordic Access</t>
  </si>
  <si>
    <t>naxs</t>
  </si>
  <si>
    <t>https://borsdata.se/naxs/nyckeltal</t>
  </si>
  <si>
    <t>SE0001965369</t>
  </si>
  <si>
    <t>NAXS</t>
  </si>
  <si>
    <t>NCC B</t>
  </si>
  <si>
    <t>ncc</t>
  </si>
  <si>
    <t>https://borsdata.se/ncc/nyckeltal</t>
  </si>
  <si>
    <t>SE0000117970</t>
  </si>
  <si>
    <t>Byggnation &amp; Infrastruktur</t>
  </si>
  <si>
    <t>Nederman</t>
  </si>
  <si>
    <t>nederman</t>
  </si>
  <si>
    <t>https://borsdata.se/nederman/nyckeltal</t>
  </si>
  <si>
    <t>SE0011204510</t>
  </si>
  <si>
    <t>NMAN</t>
  </si>
  <si>
    <t>NetEnt</t>
  </si>
  <si>
    <t>netent</t>
  </si>
  <si>
    <t>https://borsdata.se/netent/nyckeltal</t>
  </si>
  <si>
    <t>NET B</t>
  </si>
  <si>
    <t>Net Insight</t>
  </si>
  <si>
    <t>net-insight</t>
  </si>
  <si>
    <t>https://borsdata.se/net-insight/nyckeltal</t>
  </si>
  <si>
    <t>SE0000366098</t>
  </si>
  <si>
    <t>NETI B</t>
  </si>
  <si>
    <t>New Wave</t>
  </si>
  <si>
    <t>new-wave</t>
  </si>
  <si>
    <t>https://borsdata.se/new-wave/nyckeltal</t>
  </si>
  <si>
    <t>SE0000426546</t>
  </si>
  <si>
    <t>NEWA B</t>
  </si>
  <si>
    <t>NIBE</t>
  </si>
  <si>
    <t>nibe</t>
  </si>
  <si>
    <t>https://borsdata.se/nibe/nyckeltal</t>
  </si>
  <si>
    <t>SE0008321293</t>
  </si>
  <si>
    <t>NIBE B</t>
  </si>
  <si>
    <t>Nobia</t>
  </si>
  <si>
    <t>nobia</t>
  </si>
  <si>
    <t>https://borsdata.se/nobia/nyckeltal</t>
  </si>
  <si>
    <t>SE0000949331</t>
  </si>
  <si>
    <t>NOBI</t>
  </si>
  <si>
    <t>Möbler &amp; Inredning</t>
  </si>
  <si>
    <t>Nolato</t>
  </si>
  <si>
    <t>nolato</t>
  </si>
  <si>
    <t>https://borsdata.se/nolato/nyckeltal</t>
  </si>
  <si>
    <t>SE0000109811</t>
  </si>
  <si>
    <t>NOLA B</t>
  </si>
  <si>
    <t>Nordea Bank</t>
  </si>
  <si>
    <t>nordea</t>
  </si>
  <si>
    <t>https://borsdata.se/nordea/nyckeltal</t>
  </si>
  <si>
    <t>FI4000297767</t>
  </si>
  <si>
    <t>NDA SE</t>
  </si>
  <si>
    <t>Banker</t>
  </si>
  <si>
    <t>NOTE</t>
  </si>
  <si>
    <t>note</t>
  </si>
  <si>
    <t>https://borsdata.se/note/nyckeltal</t>
  </si>
  <si>
    <t>SE0001161654</t>
  </si>
  <si>
    <t>Strax</t>
  </si>
  <si>
    <t>novestra</t>
  </si>
  <si>
    <t>https://borsdata.se/novestra/nyckeltal</t>
  </si>
  <si>
    <t>SE0012040459</t>
  </si>
  <si>
    <t>STRAX</t>
  </si>
  <si>
    <t>Fritid &amp; Sport</t>
  </si>
  <si>
    <t>Novotek</t>
  </si>
  <si>
    <t>novotek</t>
  </si>
  <si>
    <t>https://borsdata.se/novotek/nyckeltal</t>
  </si>
  <si>
    <t>SE0000567752</t>
  </si>
  <si>
    <t>NTEK B</t>
  </si>
  <si>
    <t>Oasmia Pharmaceutical</t>
  </si>
  <si>
    <t>oasmia</t>
  </si>
  <si>
    <t>https://borsdata.se/oasmia/nyckeltal</t>
  </si>
  <si>
    <t>SE0000722365</t>
  </si>
  <si>
    <t>OASM</t>
  </si>
  <si>
    <t>Odd Molly</t>
  </si>
  <si>
    <t>odd-molly</t>
  </si>
  <si>
    <t>https://borsdata.se/odd-molly/nyckeltal</t>
  </si>
  <si>
    <t>SE0002017657</t>
  </si>
  <si>
    <t>ODD</t>
  </si>
  <si>
    <t>OEM</t>
  </si>
  <si>
    <t>oem</t>
  </si>
  <si>
    <t>https://borsdata.se/oem/nyckeltal</t>
  </si>
  <si>
    <t>SE0005876968</t>
  </si>
  <si>
    <t>OEM B</t>
  </si>
  <si>
    <t>Trention</t>
  </si>
  <si>
    <t>opcon</t>
  </si>
  <si>
    <t>https://borsdata.se/opcon/nyckeltal</t>
  </si>
  <si>
    <t>SE0008348767</t>
  </si>
  <si>
    <t>TRENT</t>
  </si>
  <si>
    <t>Orexo</t>
  </si>
  <si>
    <t>orexo</t>
  </si>
  <si>
    <t>https://borsdata.se/orexo/nyckeltal</t>
  </si>
  <si>
    <t>SE0000736415</t>
  </si>
  <si>
    <t>ORX</t>
  </si>
  <si>
    <t>Ortivus B</t>
  </si>
  <si>
    <t>ortivus-b</t>
  </si>
  <si>
    <t>https://borsdata.se/ortivus-b/nyckeltal</t>
  </si>
  <si>
    <t>SE0000123085</t>
  </si>
  <si>
    <t>ORTI B</t>
  </si>
  <si>
    <t>Peab</t>
  </si>
  <si>
    <t>peab</t>
  </si>
  <si>
    <t>https://borsdata.se/peab/nyckeltal</t>
  </si>
  <si>
    <t>SE0000106205</t>
  </si>
  <si>
    <t>PEAB B</t>
  </si>
  <si>
    <t>Poolia</t>
  </si>
  <si>
    <t>poolia</t>
  </si>
  <si>
    <t>https://borsdata.se/poolia/nyckeltal</t>
  </si>
  <si>
    <t>SE0000567539</t>
  </si>
  <si>
    <t>POOL B</t>
  </si>
  <si>
    <t>Bemanning</t>
  </si>
  <si>
    <t>Precise Biometrics</t>
  </si>
  <si>
    <t>precise-biometrics</t>
  </si>
  <si>
    <t>https://borsdata.se/precise-biometrics/nyckeltal</t>
  </si>
  <si>
    <t>SE0001823303</t>
  </si>
  <si>
    <t>PREC</t>
  </si>
  <si>
    <t>Prevas</t>
  </si>
  <si>
    <t>prevas</t>
  </si>
  <si>
    <t>https://borsdata.se/prevas/nyckeltal</t>
  </si>
  <si>
    <t>SE0000356008</t>
  </si>
  <si>
    <t>PREV B</t>
  </si>
  <si>
    <t>Pricer</t>
  </si>
  <si>
    <t>pricer</t>
  </si>
  <si>
    <t>https://borsdata.se/pricer/nyckeltal</t>
  </si>
  <si>
    <t>SE0000233934</t>
  </si>
  <si>
    <t>PRIC B</t>
  </si>
  <si>
    <t>Proact IT</t>
  </si>
  <si>
    <t>proact-it</t>
  </si>
  <si>
    <t>https://borsdata.se/proact-it/nyckeltal</t>
  </si>
  <si>
    <t>SE0000412991</t>
  </si>
  <si>
    <t>PACT</t>
  </si>
  <si>
    <t>Probi</t>
  </si>
  <si>
    <t>probi</t>
  </si>
  <si>
    <t>https://borsdata.se/probi/nyckeltal</t>
  </si>
  <si>
    <t>SE0001280355</t>
  </si>
  <si>
    <t>PROB</t>
  </si>
  <si>
    <t>ProfilGruppen</t>
  </si>
  <si>
    <t>profilgruppen</t>
  </si>
  <si>
    <t>https://borsdata.se/profilgruppen/nyckeltal</t>
  </si>
  <si>
    <t>SE0000393860</t>
  </si>
  <si>
    <t>PROF B</t>
  </si>
  <si>
    <t>Ratos B</t>
  </si>
  <si>
    <t>ratos</t>
  </si>
  <si>
    <t>https://borsdata.se/ratos/nyckeltal</t>
  </si>
  <si>
    <t>SE0000111940</t>
  </si>
  <si>
    <t>RATO B</t>
  </si>
  <si>
    <t>RaySearch Laboratories</t>
  </si>
  <si>
    <t>raysearch</t>
  </si>
  <si>
    <t>https://borsdata.se/raysearch/nyckeltal</t>
  </si>
  <si>
    <t>SE0000135485</t>
  </si>
  <si>
    <t>RAY B</t>
  </si>
  <si>
    <t>Rejlerkoncernen</t>
  </si>
  <si>
    <t>rejlerkoncernen</t>
  </si>
  <si>
    <t>https://borsdata.se/rejlerkoncernen/nyckeltal</t>
  </si>
  <si>
    <t>SE0000123671</t>
  </si>
  <si>
    <t>REJL B</t>
  </si>
  <si>
    <t>RNB Retail and Brands</t>
  </si>
  <si>
    <t>rnb</t>
  </si>
  <si>
    <t>https://borsdata.se/rnb/nyckeltal</t>
  </si>
  <si>
    <t>SE0005223674</t>
  </si>
  <si>
    <t>RNBS</t>
  </si>
  <si>
    <t>Rottneros</t>
  </si>
  <si>
    <t>rottneros</t>
  </si>
  <si>
    <t>https://borsdata.se/rottneros/nyckeltal</t>
  </si>
  <si>
    <t>SE0000112252</t>
  </si>
  <si>
    <t>RROS</t>
  </si>
  <si>
    <t>Saab</t>
  </si>
  <si>
    <t>saab</t>
  </si>
  <si>
    <t>https://borsdata.se/saab/nyckeltal</t>
  </si>
  <si>
    <t>SE0000112385</t>
  </si>
  <si>
    <t>SAAB B</t>
  </si>
  <si>
    <t>Militär &amp; Försvar</t>
  </si>
  <si>
    <t>Sagax A</t>
  </si>
  <si>
    <t>sagax</t>
  </si>
  <si>
    <t>https://borsdata.se/sagax/nyckeltal</t>
  </si>
  <si>
    <t>SE0004635878</t>
  </si>
  <si>
    <t>SAGA A</t>
  </si>
  <si>
    <t>Sandvik</t>
  </si>
  <si>
    <t>sandvik</t>
  </si>
  <si>
    <t>https://borsdata.se/sandvik/nyckeltal</t>
  </si>
  <si>
    <t>SE0000667891</t>
  </si>
  <si>
    <t>SAND</t>
  </si>
  <si>
    <t>SAS</t>
  </si>
  <si>
    <t>sas</t>
  </si>
  <si>
    <t>https://borsdata.se/sas/nyckeltal</t>
  </si>
  <si>
    <t>SE0003366871</t>
  </si>
  <si>
    <t>Flygtransport</t>
  </si>
  <si>
    <t>SCA B</t>
  </si>
  <si>
    <t>sca</t>
  </si>
  <si>
    <t>https://borsdata.se/sca/nyckeltal</t>
  </si>
  <si>
    <t>SE0000112724</t>
  </si>
  <si>
    <t>SEB A</t>
  </si>
  <si>
    <t>seb</t>
  </si>
  <si>
    <t>https://borsdata.se/seb/nyckeltal</t>
  </si>
  <si>
    <t>SE0000148884</t>
  </si>
  <si>
    <t>Sectra</t>
  </si>
  <si>
    <t>sectra</t>
  </si>
  <si>
    <t>https://borsdata.se/sectra/nyckeltal</t>
  </si>
  <si>
    <t>SECT B</t>
  </si>
  <si>
    <t>Securitas</t>
  </si>
  <si>
    <t>securitas</t>
  </si>
  <si>
    <t>https://borsdata.se/securitas/nyckeltal</t>
  </si>
  <si>
    <t>SE0000163594</t>
  </si>
  <si>
    <t>SECU B</t>
  </si>
  <si>
    <t>Semcon</t>
  </si>
  <si>
    <t>semcon</t>
  </si>
  <si>
    <t>https://borsdata.se/semcon/nyckeltal</t>
  </si>
  <si>
    <t>SE0000379497</t>
  </si>
  <si>
    <t>SEMC</t>
  </si>
  <si>
    <t>Sensys Gatso</t>
  </si>
  <si>
    <t>sensys</t>
  </si>
  <si>
    <t>https://borsdata.se/sensys/nyckeltal</t>
  </si>
  <si>
    <t>SE0000567729</t>
  </si>
  <si>
    <t>SENS</t>
  </si>
  <si>
    <t>Handelsbanken A</t>
  </si>
  <si>
    <t>handelsbanken</t>
  </si>
  <si>
    <t>https://borsdata.se/handelsbanken/nyckeltal</t>
  </si>
  <si>
    <t>SE0007100599</t>
  </si>
  <si>
    <t>SHB A</t>
  </si>
  <si>
    <t>SinterCast</t>
  </si>
  <si>
    <t>sintercast</t>
  </si>
  <si>
    <t>https://borsdata.se/sintercast/nyckeltal</t>
  </si>
  <si>
    <t>SE0000950982</t>
  </si>
  <si>
    <t>SINT</t>
  </si>
  <si>
    <t>Skanska</t>
  </si>
  <si>
    <t>skanska</t>
  </si>
  <si>
    <t>https://borsdata.se/skanska/nyckeltal</t>
  </si>
  <si>
    <t>SE0000113250</t>
  </si>
  <si>
    <t>SKA B</t>
  </si>
  <si>
    <t>SKF B</t>
  </si>
  <si>
    <t>skf</t>
  </si>
  <si>
    <t>https://borsdata.se/skf/nyckeltal</t>
  </si>
  <si>
    <t>SE0000108227</t>
  </si>
  <si>
    <t>SkiStar</t>
  </si>
  <si>
    <t>skistar</t>
  </si>
  <si>
    <t>https://borsdata.se/skistar/nyckeltal</t>
  </si>
  <si>
    <t>SE0012141687</t>
  </si>
  <si>
    <t>SKIS B</t>
  </si>
  <si>
    <t>Resor &amp; Nöjen</t>
  </si>
  <si>
    <t>Softronic</t>
  </si>
  <si>
    <t>softronic</t>
  </si>
  <si>
    <t>https://borsdata.se/softronic/nyckeltal</t>
  </si>
  <si>
    <t>SE0000323305</t>
  </si>
  <si>
    <t>SOF B</t>
  </si>
  <si>
    <t>SSAB A</t>
  </si>
  <si>
    <t>ssab</t>
  </si>
  <si>
    <t>https://borsdata.se/ssab/nyckeltal</t>
  </si>
  <si>
    <t>SE0000171100</t>
  </si>
  <si>
    <t>Stora Enso R</t>
  </si>
  <si>
    <t>stora-enso</t>
  </si>
  <si>
    <t>https://borsdata.se/stora-enso/nyckeltal</t>
  </si>
  <si>
    <t>FI0009007611</t>
  </si>
  <si>
    <t>STE R</t>
  </si>
  <si>
    <t>Studsvik</t>
  </si>
  <si>
    <t>studsvik</t>
  </si>
  <si>
    <t>https://borsdata.se/studsvik/nyckeltal</t>
  </si>
  <si>
    <t>SE0000653230</t>
  </si>
  <si>
    <t>SVIK</t>
  </si>
  <si>
    <t>Energi &amp; Återvinning</t>
  </si>
  <si>
    <t>Svedbergs</t>
  </si>
  <si>
    <t>svedbergs</t>
  </si>
  <si>
    <t>https://borsdata.se/svedbergs/nyckeltal</t>
  </si>
  <si>
    <t>SE0000407991</t>
  </si>
  <si>
    <t>SVED B</t>
  </si>
  <si>
    <t>Svolder B</t>
  </si>
  <si>
    <t>svolder</t>
  </si>
  <si>
    <t>https://borsdata.se/svolder/nyckeltal</t>
  </si>
  <si>
    <t>SE0010663310</t>
  </si>
  <si>
    <t>SVOL B</t>
  </si>
  <si>
    <t>Sweco B</t>
  </si>
  <si>
    <t>sweco</t>
  </si>
  <si>
    <t>https://borsdata.se/sweco/nyckeltal</t>
  </si>
  <si>
    <t>SE0000489098</t>
  </si>
  <si>
    <t>SWEC B</t>
  </si>
  <si>
    <t>Swedbank</t>
  </si>
  <si>
    <t>swedbank</t>
  </si>
  <si>
    <t>https://borsdata.se/swedbank/nyckeltal</t>
  </si>
  <si>
    <t>SE0000242455</t>
  </si>
  <si>
    <t>SWED A</t>
  </si>
  <si>
    <t>Swedish Match</t>
  </si>
  <si>
    <t>swedish-match</t>
  </si>
  <si>
    <t>https://borsdata.se/swedish-match/nyckeltal</t>
  </si>
  <si>
    <t>SE0000310336</t>
  </si>
  <si>
    <t>SWMA</t>
  </si>
  <si>
    <t>Tobak</t>
  </si>
  <si>
    <t>Swedish Orphan Biovitrum</t>
  </si>
  <si>
    <t>sobi</t>
  </si>
  <si>
    <t>https://borsdata.se/sobi/nyckeltal</t>
  </si>
  <si>
    <t>SE0000872095</t>
  </si>
  <si>
    <t>SOBI</t>
  </si>
  <si>
    <t>Systemair</t>
  </si>
  <si>
    <t>systemair</t>
  </si>
  <si>
    <t>https://borsdata.se/systemair/nyckeltal</t>
  </si>
  <si>
    <t>SE0002133975</t>
  </si>
  <si>
    <t>SYSR</t>
  </si>
  <si>
    <t>Tele2 B</t>
  </si>
  <si>
    <t>tele2</t>
  </si>
  <si>
    <t>https://borsdata.se/tele2/nyckeltal</t>
  </si>
  <si>
    <t>SE0005190238</t>
  </si>
  <si>
    <t>TEL2 B</t>
  </si>
  <si>
    <t>Telia Company</t>
  </si>
  <si>
    <t>telia</t>
  </si>
  <si>
    <t>https://borsdata.se/telia/nyckeltal</t>
  </si>
  <si>
    <t>SE0000667925</t>
  </si>
  <si>
    <t>TELIA</t>
  </si>
  <si>
    <t>TietoEVRY</t>
  </si>
  <si>
    <t>tieto</t>
  </si>
  <si>
    <t>https://borsdata.se/tieto/nyckeltal</t>
  </si>
  <si>
    <t>FI0009000277</t>
  </si>
  <si>
    <t>TIETOS</t>
  </si>
  <si>
    <t>Traction</t>
  </si>
  <si>
    <t>traction</t>
  </si>
  <si>
    <t>https://borsdata.se/traction/nyckeltal</t>
  </si>
  <si>
    <t>SE0000391716</t>
  </si>
  <si>
    <t>TRAC B</t>
  </si>
  <si>
    <t>TradeDoubler</t>
  </si>
  <si>
    <t>tradedoubler</t>
  </si>
  <si>
    <t>https://borsdata.se/tradedoubler/nyckeltal</t>
  </si>
  <si>
    <t>SE0001552357</t>
  </si>
  <si>
    <t>TRAD</t>
  </si>
  <si>
    <t>Viking Supply</t>
  </si>
  <si>
    <t>viking-supply</t>
  </si>
  <si>
    <t>https://borsdata.se/viking-supply/nyckeltal</t>
  </si>
  <si>
    <t>SE0010820613</t>
  </si>
  <si>
    <t>VSSAB B</t>
  </si>
  <si>
    <t>Sjöfart &amp; Rederi</t>
  </si>
  <si>
    <t>Trelleborg</t>
  </si>
  <si>
    <t>trelleborg</t>
  </si>
  <si>
    <t>https://borsdata.se/trelleborg/nyckeltal</t>
  </si>
  <si>
    <t>SE0000114837</t>
  </si>
  <si>
    <t>TREL B</t>
  </si>
  <si>
    <t>Agromino</t>
  </si>
  <si>
    <t>trigon-agri</t>
  </si>
  <si>
    <t>https://borsdata.se/trigon-agri/nyckeltal</t>
  </si>
  <si>
    <t>DK0060823516</t>
  </si>
  <si>
    <t>AGRO</t>
  </si>
  <si>
    <t>Jordbruk</t>
  </si>
  <si>
    <t>Kindred</t>
  </si>
  <si>
    <t>unibet</t>
  </si>
  <si>
    <t>https://borsdata.se/unibet/nyckeltal</t>
  </si>
  <si>
    <t>SE0007871645</t>
  </si>
  <si>
    <t>KIND SDB</t>
  </si>
  <si>
    <t>VBG</t>
  </si>
  <si>
    <t>vbg</t>
  </si>
  <si>
    <t>https://borsdata.se/vbg/nyckeltal</t>
  </si>
  <si>
    <t>SE0000115107</t>
  </si>
  <si>
    <t>VBG B</t>
  </si>
  <si>
    <t>Venue Retail Group</t>
  </si>
  <si>
    <t>venue-retail-group</t>
  </si>
  <si>
    <t>https://borsdata.se/venue-retail-group/nyckeltal</t>
  </si>
  <si>
    <t>SE0000396822</t>
  </si>
  <si>
    <t>VRG B</t>
  </si>
  <si>
    <t>Accessoarer</t>
  </si>
  <si>
    <t>Vitrolife</t>
  </si>
  <si>
    <t>vitrolife</t>
  </si>
  <si>
    <t>https://borsdata.se/vitrolife/nyckeltal</t>
  </si>
  <si>
    <t>SE0011205202</t>
  </si>
  <si>
    <t>VITR</t>
  </si>
  <si>
    <t>Volvo B</t>
  </si>
  <si>
    <t>volvo</t>
  </si>
  <si>
    <t>https://borsdata.se/volvo/nyckeltal</t>
  </si>
  <si>
    <t>SE0000115446</t>
  </si>
  <si>
    <t>VOLV B</t>
  </si>
  <si>
    <t>vostok-new-venture</t>
  </si>
  <si>
    <t>https://borsdata.se/vostok-new-venture/nyckeltal</t>
  </si>
  <si>
    <t>Wallenstam</t>
  </si>
  <si>
    <t>wallenstam</t>
  </si>
  <si>
    <t>https://borsdata.se/wallenstam/nyckeltal</t>
  </si>
  <si>
    <t>SE0007074844</t>
  </si>
  <si>
    <t>WALL B</t>
  </si>
  <si>
    <t>Wihlborgs</t>
  </si>
  <si>
    <t>wihlborgs</t>
  </si>
  <si>
    <t>https://borsdata.se/wihlborgs/nyckeltal</t>
  </si>
  <si>
    <t>SE0011205194</t>
  </si>
  <si>
    <t>WIHL</t>
  </si>
  <si>
    <t>XANO Industri</t>
  </si>
  <si>
    <t>xano</t>
  </si>
  <si>
    <t>https://borsdata.se/xano/nyckeltal</t>
  </si>
  <si>
    <t>SE0012674232</t>
  </si>
  <si>
    <t>XANO B</t>
  </si>
  <si>
    <t>ÅF</t>
  </si>
  <si>
    <t>af</t>
  </si>
  <si>
    <t>https://borsdata.se/af/nyckeltal</t>
  </si>
  <si>
    <t>SE0005999836</t>
  </si>
  <si>
    <t>AF B</t>
  </si>
  <si>
    <t>Öresund</t>
  </si>
  <si>
    <t>oresund</t>
  </si>
  <si>
    <t>https://borsdata.se/oresund/nyckeltal</t>
  </si>
  <si>
    <t>SE0008321608</t>
  </si>
  <si>
    <t>ORES</t>
  </si>
  <si>
    <t>Karolinska Development</t>
  </si>
  <si>
    <t>karolinska-development</t>
  </si>
  <si>
    <t>https://borsdata.se/karolinska-development/nyckeltal</t>
  </si>
  <si>
    <t>SE0002190926</t>
  </si>
  <si>
    <t>KDEV</t>
  </si>
  <si>
    <t>Boule Diagnostics</t>
  </si>
  <si>
    <t>boule-diagnostics</t>
  </si>
  <si>
    <t>https://borsdata.se/boule-diagnostics/nyckeltal</t>
  </si>
  <si>
    <t>SE0011231158</t>
  </si>
  <si>
    <t>BOUL</t>
  </si>
  <si>
    <t>Dedicare</t>
  </si>
  <si>
    <t>dedicare</t>
  </si>
  <si>
    <t>https://borsdata.se/dedicare/nyckeltal</t>
  </si>
  <si>
    <t>SE0003909282</t>
  </si>
  <si>
    <t>DEDI</t>
  </si>
  <si>
    <t>Moberg Pharma</t>
  </si>
  <si>
    <t>moberg-pharma</t>
  </si>
  <si>
    <t>https://borsdata.se/moberg-pharma/nyckeltal</t>
  </si>
  <si>
    <t>SE0013121340</t>
  </si>
  <si>
    <t>MOB</t>
  </si>
  <si>
    <t>Concentric</t>
  </si>
  <si>
    <t>concentric</t>
  </si>
  <si>
    <t>https://borsdata.se/concentric/nyckeltal</t>
  </si>
  <si>
    <t>SE0003950864</t>
  </si>
  <si>
    <t>COIC</t>
  </si>
  <si>
    <t>Cavotec</t>
  </si>
  <si>
    <t>cavotec</t>
  </si>
  <si>
    <t>https://borsdata.se/cavotec/nyckeltal</t>
  </si>
  <si>
    <t>CH0136071542</t>
  </si>
  <si>
    <t>CCC</t>
  </si>
  <si>
    <t>Micro Systemation</t>
  </si>
  <si>
    <t>micro-systemation</t>
  </si>
  <si>
    <t>https://borsdata.se/micro-systemation/nyckeltal</t>
  </si>
  <si>
    <t>SE0000526626</t>
  </si>
  <si>
    <t>MSAB B</t>
  </si>
  <si>
    <t>Vitec Software</t>
  </si>
  <si>
    <t>vitec</t>
  </si>
  <si>
    <t>https://borsdata.se/vitec/nyckeltal</t>
  </si>
  <si>
    <t>SE0007871363</t>
  </si>
  <si>
    <t>VIT B</t>
  </si>
  <si>
    <t>Gruv - Guld &amp; Silver</t>
  </si>
  <si>
    <t>Bulten</t>
  </si>
  <si>
    <t>bulten</t>
  </si>
  <si>
    <t>https://borsdata.se/bulten/nyckeltal</t>
  </si>
  <si>
    <t>SE0003849223</t>
  </si>
  <si>
    <t>BULTEN</t>
  </si>
  <si>
    <t>Moment Group</t>
  </si>
  <si>
    <t>2e-group</t>
  </si>
  <si>
    <t>https://borsdata.se/2e-group/nyckeltal</t>
  </si>
  <si>
    <t>SE0000680902</t>
  </si>
  <si>
    <t>MOMENT</t>
  </si>
  <si>
    <t>ADDvise Group A</t>
  </si>
  <si>
    <t>addvise</t>
  </si>
  <si>
    <t>https://borsdata.se/addvise/nyckeltal</t>
  </si>
  <si>
    <t>SE0001306119</t>
  </si>
  <si>
    <t>ADDV A</t>
  </si>
  <si>
    <t>Africa Oil</t>
  </si>
  <si>
    <t>africa-oil</t>
  </si>
  <si>
    <t>https://borsdata.se/africa-oil/nyckeltal</t>
  </si>
  <si>
    <t>CA00829Q1019</t>
  </si>
  <si>
    <t>AOI</t>
  </si>
  <si>
    <t>Arctic Minerals</t>
  </si>
  <si>
    <t>arctic-gold</t>
  </si>
  <si>
    <t>https://borsdata.se/arctic-gold/nyckeltal</t>
  </si>
  <si>
    <t>SE0000697948</t>
  </si>
  <si>
    <t>ARCT</t>
  </si>
  <si>
    <t>Avensia</t>
  </si>
  <si>
    <t>avensia</t>
  </si>
  <si>
    <t>https://borsdata.se/avensia/nyckeltal</t>
  </si>
  <si>
    <t>SE0000671745</t>
  </si>
  <si>
    <t>AVEN</t>
  </si>
  <si>
    <t>Avtech</t>
  </si>
  <si>
    <t>avtech</t>
  </si>
  <si>
    <t>https://borsdata.se/avtech/nyckeltal</t>
  </si>
  <si>
    <t>SE0004270445</t>
  </si>
  <si>
    <t>AVT B</t>
  </si>
  <si>
    <t>Bredband2</t>
  </si>
  <si>
    <t>bredband2</t>
  </si>
  <si>
    <t>https://borsdata.se/bredband2/nyckeltal</t>
  </si>
  <si>
    <t>SE0000648669</t>
  </si>
  <si>
    <t>BRE2</t>
  </si>
  <si>
    <t>C-RAD</t>
  </si>
  <si>
    <t>c-rad</t>
  </si>
  <si>
    <t>https://borsdata.se/c-rad/nyckeltal</t>
  </si>
  <si>
    <t>SE0002016352</t>
  </si>
  <si>
    <t>CRAD B</t>
  </si>
  <si>
    <t>Catella B</t>
  </si>
  <si>
    <t>catella</t>
  </si>
  <si>
    <t>https://borsdata.se/catella/nyckeltal</t>
  </si>
  <si>
    <t>SE0000188518</t>
  </si>
  <si>
    <t>CAT B</t>
  </si>
  <si>
    <t>Kapitalförvaltning</t>
  </si>
  <si>
    <t>Auriant Mining</t>
  </si>
  <si>
    <t>auriant-mining</t>
  </si>
  <si>
    <t>https://borsdata.se/auriant-mining/nyckeltal</t>
  </si>
  <si>
    <t>SE0001337213</t>
  </si>
  <si>
    <t>AUR</t>
  </si>
  <si>
    <t>Confidence</t>
  </si>
  <si>
    <t>confidence</t>
  </si>
  <si>
    <t>https://borsdata.se/confidence/nyckeltal</t>
  </si>
  <si>
    <t>SE0012313302</t>
  </si>
  <si>
    <t>CONF</t>
  </si>
  <si>
    <t>Creades</t>
  </si>
  <si>
    <t>creades</t>
  </si>
  <si>
    <t>https://borsdata.se/creades/nyckeltal</t>
  </si>
  <si>
    <t>SE0004390516</t>
  </si>
  <si>
    <t>CRED A</t>
  </si>
  <si>
    <t>DistIT</t>
  </si>
  <si>
    <t>distit</t>
  </si>
  <si>
    <t>https://borsdata.se/distit/nyckeltal</t>
  </si>
  <si>
    <t>SE0003883800</t>
  </si>
  <si>
    <t>DIST</t>
  </si>
  <si>
    <t>Diadrom</t>
  </si>
  <si>
    <t>diadrom</t>
  </si>
  <si>
    <t>https://borsdata.se/diadrom/nyckeltal</t>
  </si>
  <si>
    <t>SE0001606906</t>
  </si>
  <si>
    <t>DIAH</t>
  </si>
  <si>
    <t>Dignitana</t>
  </si>
  <si>
    <t>dignitana</t>
  </si>
  <si>
    <t>https://borsdata.se/dignitana/nyckeltal</t>
  </si>
  <si>
    <t>SE0002108001</t>
  </si>
  <si>
    <t>DIGN</t>
  </si>
  <si>
    <t>Drillcon</t>
  </si>
  <si>
    <t>drillcon</t>
  </si>
  <si>
    <t>https://borsdata.se/drillcon/nyckeltal</t>
  </si>
  <si>
    <t>SE0001770702</t>
  </si>
  <si>
    <t>DRIL</t>
  </si>
  <si>
    <t>Gruv - Service</t>
  </si>
  <si>
    <t>Ellen</t>
  </si>
  <si>
    <t>ellen</t>
  </si>
  <si>
    <t>https://borsdata.se/ellen/nyckeltal</t>
  </si>
  <si>
    <t>ELN</t>
  </si>
  <si>
    <t>Kakel Max</t>
  </si>
  <si>
    <t>empire</t>
  </si>
  <si>
    <t>https://borsdata.se/empire/nyckeltal</t>
  </si>
  <si>
    <t>SE0009921075</t>
  </si>
  <si>
    <t>KAKEL</t>
  </si>
  <si>
    <t>Endomines</t>
  </si>
  <si>
    <t>endomines</t>
  </si>
  <si>
    <t>https://borsdata.se/endomines/nyckeltal</t>
  </si>
  <si>
    <t>SE0008294334</t>
  </si>
  <si>
    <t>ENDO</t>
  </si>
  <si>
    <t>Eolus Vind</t>
  </si>
  <si>
    <t>eolus-vind</t>
  </si>
  <si>
    <t>https://borsdata.se/eolus-vind/nyckeltal</t>
  </si>
  <si>
    <t>SE0007075056</t>
  </si>
  <si>
    <t>EOLU B</t>
  </si>
  <si>
    <t>EOS Russia</t>
  </si>
  <si>
    <t>eos-russia</t>
  </si>
  <si>
    <t>https://borsdata.se/eos-russia/nyckeltal</t>
  </si>
  <si>
    <t>SE0002016261</t>
  </si>
  <si>
    <t>EOS</t>
  </si>
  <si>
    <t>Elförsörjning</t>
  </si>
  <si>
    <t>Episurf</t>
  </si>
  <si>
    <t>episurf</t>
  </si>
  <si>
    <t>https://borsdata.se/episurf/nyckeltal</t>
  </si>
  <si>
    <t>SE0003491562</t>
  </si>
  <si>
    <t>EPIS B</t>
  </si>
  <si>
    <t>Firefly</t>
  </si>
  <si>
    <t>firefly</t>
  </si>
  <si>
    <t>https://borsdata.se/firefly/nyckeltal</t>
  </si>
  <si>
    <t>SE0000395428</t>
  </si>
  <si>
    <t>FIRE</t>
  </si>
  <si>
    <t>Vertical Ventures</t>
  </si>
  <si>
    <t>wifog</t>
  </si>
  <si>
    <t>https://borsdata.se/wifog/nyckeltal</t>
  </si>
  <si>
    <t>SE0007614722</t>
  </si>
  <si>
    <t>VEVEN</t>
  </si>
  <si>
    <t>Generic Sweden</t>
  </si>
  <si>
    <t>generic</t>
  </si>
  <si>
    <t>https://borsdata.se/generic/nyckeltal</t>
  </si>
  <si>
    <t>SE0001790791</t>
  </si>
  <si>
    <t>GENI</t>
  </si>
  <si>
    <t>Genovis</t>
  </si>
  <si>
    <t>genovis</t>
  </si>
  <si>
    <t>https://borsdata.se/genovis/nyckeltal</t>
  </si>
  <si>
    <t>SE0002485979</t>
  </si>
  <si>
    <t>GENO</t>
  </si>
  <si>
    <t>Binero Group</t>
  </si>
  <si>
    <t>oniva-online-group</t>
  </si>
  <si>
    <t>https://borsdata.se/oniva-online-group/nyckeltal</t>
  </si>
  <si>
    <t>SE0005249570</t>
  </si>
  <si>
    <t>BINERO</t>
  </si>
  <si>
    <t>Götenehus Group</t>
  </si>
  <si>
    <t>gotenehus</t>
  </si>
  <si>
    <t>https://borsdata.se/gotenehus/nyckeltal</t>
  </si>
  <si>
    <t>SE0001799636</t>
  </si>
  <si>
    <t>GHUS B</t>
  </si>
  <si>
    <t>Hansa Biopharma</t>
  </si>
  <si>
    <t>hansa-medical</t>
  </si>
  <si>
    <t>https://borsdata.se/hansa-medical/nyckeltal</t>
  </si>
  <si>
    <t>SE0002148817</t>
  </si>
  <si>
    <t>HNSA</t>
  </si>
  <si>
    <t>Stendörren</t>
  </si>
  <si>
    <t>stendorren</t>
  </si>
  <si>
    <t>https://borsdata.se/stendorren/nyckeltal</t>
  </si>
  <si>
    <t>SE0006543344</t>
  </si>
  <si>
    <t>STEF B</t>
  </si>
  <si>
    <t>Hifab</t>
  </si>
  <si>
    <t>hifab</t>
  </si>
  <si>
    <t>https://borsdata.se/hifab/nyckeltal</t>
  </si>
  <si>
    <t>SE0000483943</t>
  </si>
  <si>
    <t>HIFA B</t>
  </si>
  <si>
    <t>Impact Coatings</t>
  </si>
  <si>
    <t>impact-coatings</t>
  </si>
  <si>
    <t>https://borsdata.se/impact-coatings/nyckeltal</t>
  </si>
  <si>
    <t>SE0001279142</t>
  </si>
  <si>
    <t>IMPC</t>
  </si>
  <si>
    <t>invisio</t>
  </si>
  <si>
    <t>https://borsdata.se/invisio/nyckeltal</t>
  </si>
  <si>
    <t>SE0001200015</t>
  </si>
  <si>
    <t>IVSO</t>
  </si>
  <si>
    <t>Northbaze</t>
  </si>
  <si>
    <t>jays</t>
  </si>
  <si>
    <t>https://borsdata.se/jays/nyckeltal</t>
  </si>
  <si>
    <t>SE0003204908</t>
  </si>
  <si>
    <t>NBZ</t>
  </si>
  <si>
    <t>JLT Mobile</t>
  </si>
  <si>
    <t>jlt</t>
  </si>
  <si>
    <t>https://borsdata.se/jlt/nyckeltal</t>
  </si>
  <si>
    <t>SE0000725624</t>
  </si>
  <si>
    <t>JLT</t>
  </si>
  <si>
    <t>Kancera</t>
  </si>
  <si>
    <t>kancera</t>
  </si>
  <si>
    <t>https://borsdata.se/kancera/nyckeltal</t>
  </si>
  <si>
    <t>SE0003622265</t>
  </si>
  <si>
    <t>KAN</t>
  </si>
  <si>
    <t>Copperstone</t>
  </si>
  <si>
    <t>copperstone</t>
  </si>
  <si>
    <t>https://borsdata.se/copperstone/nyckeltal</t>
  </si>
  <si>
    <t>SE0001915190</t>
  </si>
  <si>
    <t>COPP B</t>
  </si>
  <si>
    <t>Kopy Goldfields</t>
  </si>
  <si>
    <t>kopy-goldfields</t>
  </si>
  <si>
    <t>https://borsdata.se/kopy-goldfields/nyckeltal</t>
  </si>
  <si>
    <t>SE0002245548</t>
  </si>
  <si>
    <t>KOPY</t>
  </si>
  <si>
    <t>Lucara Diamond</t>
  </si>
  <si>
    <t>lucara-diamond</t>
  </si>
  <si>
    <t>https://borsdata.se/lucara-diamond/nyckeltal</t>
  </si>
  <si>
    <t>CA54928Q1081</t>
  </si>
  <si>
    <t>LUC</t>
  </si>
  <si>
    <t>Gruv - Ädelstenar</t>
  </si>
  <si>
    <t>Mackmyra</t>
  </si>
  <si>
    <t>mackmyra</t>
  </si>
  <si>
    <t>https://borsdata.se/mackmyra/nyckeltal</t>
  </si>
  <si>
    <t>SE0000731747</t>
  </si>
  <si>
    <t>MACK B</t>
  </si>
  <si>
    <t>Bryggeri</t>
  </si>
  <si>
    <t>MedCap</t>
  </si>
  <si>
    <t>medcap</t>
  </si>
  <si>
    <t>https://borsdata.se/medcap/nyckeltal</t>
  </si>
  <si>
    <t>SE0009160872</t>
  </si>
  <si>
    <t>MCAP</t>
  </si>
  <si>
    <t>Modern Ekonomi</t>
  </si>
  <si>
    <t>modern-ekonomi</t>
  </si>
  <si>
    <t>https://borsdata.se/modern-ekonomi/nyckeltal</t>
  </si>
  <si>
    <t>SE0005991601</t>
  </si>
  <si>
    <t>ME</t>
  </si>
  <si>
    <t>Misen Energy</t>
  </si>
  <si>
    <t>misen-energy</t>
  </si>
  <si>
    <t>https://borsdata.se/misen-energy/nyckeltal</t>
  </si>
  <si>
    <t>SE0001486952</t>
  </si>
  <si>
    <t>MISE</t>
  </si>
  <si>
    <t>NetJobs</t>
  </si>
  <si>
    <t>netjobs</t>
  </si>
  <si>
    <t>https://borsdata.se/netjobs/nyckeltal</t>
  </si>
  <si>
    <t>SE0001790346</t>
  </si>
  <si>
    <t>NJOB</t>
  </si>
  <si>
    <t>New Nordic Healthbrands</t>
  </si>
  <si>
    <t>new-nordic-healthbrands</t>
  </si>
  <si>
    <t>https://borsdata.se/new-nordic-healthbrands/nyckeltal</t>
  </si>
  <si>
    <t>SE0001838038</t>
  </si>
  <si>
    <t>NNH</t>
  </si>
  <si>
    <t>Nischer</t>
  </si>
  <si>
    <t>nischer</t>
  </si>
  <si>
    <t>https://borsdata.se/nischer/nyckeltal</t>
  </si>
  <si>
    <t>SE0000308298</t>
  </si>
  <si>
    <t>NIS</t>
  </si>
  <si>
    <t>NGM</t>
  </si>
  <si>
    <t>Online Brands Nordic</t>
  </si>
  <si>
    <t>online-brands-nordic</t>
  </si>
  <si>
    <t>https://borsdata.se/online-brands-nordic/nyckeltal</t>
  </si>
  <si>
    <t>SE0001960949</t>
  </si>
  <si>
    <t>OBAB</t>
  </si>
  <si>
    <t>OPUS Prodox</t>
  </si>
  <si>
    <t>opus</t>
  </si>
  <si>
    <t>https://borsdata.se/opus/nyckeltal</t>
  </si>
  <si>
    <t>SE0001696683</t>
  </si>
  <si>
    <t>OPUS</t>
  </si>
  <si>
    <t>Saxlund</t>
  </si>
  <si>
    <t>pilum</t>
  </si>
  <si>
    <t>https://borsdata.se/pilum/nyckeltal</t>
  </si>
  <si>
    <t>SE0008966014</t>
  </si>
  <si>
    <t>SAXG</t>
  </si>
  <si>
    <t>PledPharma</t>
  </si>
  <si>
    <t>pledpharma</t>
  </si>
  <si>
    <t>https://borsdata.se/pledpharma/nyckeltal</t>
  </si>
  <si>
    <t>SE0003815604</t>
  </si>
  <si>
    <t>PLED</t>
  </si>
  <si>
    <t>Precio Fishbone</t>
  </si>
  <si>
    <t>precio-fishbone</t>
  </si>
  <si>
    <t>https://borsdata.se/precio-fishbone/nyckeltal</t>
  </si>
  <si>
    <t>SE0000141137</t>
  </si>
  <si>
    <t>PRCO B</t>
  </si>
  <si>
    <t>Precomp Solutions</t>
  </si>
  <si>
    <t>precomp-solutions</t>
  </si>
  <si>
    <t>https://borsdata.se/precomp-solutions/nyckeltal</t>
  </si>
  <si>
    <t>SE0006091724</t>
  </si>
  <si>
    <t>PCOM B</t>
  </si>
  <si>
    <t>ENLABS</t>
  </si>
  <si>
    <t>nordic-leisure</t>
  </si>
  <si>
    <t>https://borsdata.se/nordic-leisure/nyckeltal</t>
  </si>
  <si>
    <t>SE0001666553</t>
  </si>
  <si>
    <t>NLAB</t>
  </si>
  <si>
    <t>ScandBook</t>
  </si>
  <si>
    <t>scandbook</t>
  </si>
  <si>
    <t>https://borsdata.se/scandbook/nyckeltal</t>
  </si>
  <si>
    <t>SE0003175660</t>
  </si>
  <si>
    <t>SBOK</t>
  </si>
  <si>
    <t>ShaMaran</t>
  </si>
  <si>
    <t>shamaran</t>
  </si>
  <si>
    <t>https://borsdata.se/shamaran/nyckeltal</t>
  </si>
  <si>
    <t>CA8193201024</t>
  </si>
  <si>
    <t>SNM</t>
  </si>
  <si>
    <t>SJR</t>
  </si>
  <si>
    <t>sjr</t>
  </si>
  <si>
    <t>https://borsdata.se/sjr/nyckeltal</t>
  </si>
  <si>
    <t>SE0008406151</t>
  </si>
  <si>
    <t>SJR B</t>
  </si>
  <si>
    <t>Skåne-möllan</t>
  </si>
  <si>
    <t>skane-mollan</t>
  </si>
  <si>
    <t>https://borsdata.se/skane-mollan/nyckeltal</t>
  </si>
  <si>
    <t>SE0000476228</t>
  </si>
  <si>
    <t>SKMO</t>
  </si>
  <si>
    <t>Allgon</t>
  </si>
  <si>
    <t>smarteq</t>
  </si>
  <si>
    <t>https://borsdata.se/smarteq/nyckeltal</t>
  </si>
  <si>
    <t>SE0008374003</t>
  </si>
  <si>
    <t>ALLG B</t>
  </si>
  <si>
    <t>Stille</t>
  </si>
  <si>
    <t>stille</t>
  </si>
  <si>
    <t>https://borsdata.se/stille/nyckeltal</t>
  </si>
  <si>
    <t>SE0000998650</t>
  </si>
  <si>
    <t>STIL</t>
  </si>
  <si>
    <t>TagMaster</t>
  </si>
  <si>
    <t>tagmaster</t>
  </si>
  <si>
    <t>https://borsdata.se/tagmaster/nyckeltal</t>
  </si>
  <si>
    <t>SE0000514408</t>
  </si>
  <si>
    <t>TAGM B</t>
  </si>
  <si>
    <t>Tethys Oil</t>
  </si>
  <si>
    <t>tethys-oil</t>
  </si>
  <si>
    <t>https://borsdata.se/tethys-oil/nyckeltal</t>
  </si>
  <si>
    <t>TETY</t>
  </si>
  <si>
    <t>Unlimited Travel Group</t>
  </si>
  <si>
    <t>unlimited-travel-group</t>
  </si>
  <si>
    <t>https://borsdata.se/unlimited-travel-group/nyckeltal</t>
  </si>
  <si>
    <t>SE0001834821</t>
  </si>
  <si>
    <t>UTG</t>
  </si>
  <si>
    <t>Nordic Flanges</t>
  </si>
  <si>
    <t>nordic-flanges</t>
  </si>
  <si>
    <t>https://borsdata.se/nordic-flanges/nyckeltal</t>
  </si>
  <si>
    <t>SE0001994658</t>
  </si>
  <si>
    <t>NFGAB</t>
  </si>
  <si>
    <t>WeSC</t>
  </si>
  <si>
    <t>wesc</t>
  </si>
  <si>
    <t>https://borsdata.se/wesc/nyckeltal</t>
  </si>
  <si>
    <t>WESC</t>
  </si>
  <si>
    <t>Westpay</t>
  </si>
  <si>
    <t>west-international</t>
  </si>
  <si>
    <t>https://borsdata.se/west-international/nyckeltal</t>
  </si>
  <si>
    <t>SE0002169292</t>
  </si>
  <si>
    <t>WPAY</t>
  </si>
  <si>
    <t>Wise Group</t>
  </si>
  <si>
    <t>wise-group</t>
  </si>
  <si>
    <t>https://borsdata.se/wise-group/nyckeltal</t>
  </si>
  <si>
    <t>SE0007277876</t>
  </si>
  <si>
    <t>WISE</t>
  </si>
  <si>
    <t>ZetaDisplay</t>
  </si>
  <si>
    <t>zetadisplay</t>
  </si>
  <si>
    <t>https://borsdata.se/zetadisplay/nyckeltal</t>
  </si>
  <si>
    <t>SE0001105511</t>
  </si>
  <si>
    <t>ZETA</t>
  </si>
  <si>
    <t>ALM Equtiy</t>
  </si>
  <si>
    <t>alm-equtiy</t>
  </si>
  <si>
    <t>https://borsdata.se/alm-equtiy/nyckeltal</t>
  </si>
  <si>
    <t>SE0000540163</t>
  </si>
  <si>
    <t>ALM</t>
  </si>
  <si>
    <t>Mangold</t>
  </si>
  <si>
    <t>mangold</t>
  </si>
  <si>
    <t>https://borsdata.se/mangold/nyckeltal</t>
  </si>
  <si>
    <t>SE0001449380</t>
  </si>
  <si>
    <t>MANG</t>
  </si>
  <si>
    <t>Platzer</t>
  </si>
  <si>
    <t>platzer</t>
  </si>
  <si>
    <t>https://borsdata.se/platzer/nyckeltal</t>
  </si>
  <si>
    <t>SE0004977692</t>
  </si>
  <si>
    <t>PLAZ B</t>
  </si>
  <si>
    <t>aXichem</t>
  </si>
  <si>
    <t>axichem</t>
  </si>
  <si>
    <t>https://borsdata.se/axichem/nyckeltal</t>
  </si>
  <si>
    <t>SE0005250719</t>
  </si>
  <si>
    <t>AXIC A</t>
  </si>
  <si>
    <t>Nexam</t>
  </si>
  <si>
    <t>nexam</t>
  </si>
  <si>
    <t>https://borsdata.se/nexam/nyckeltal</t>
  </si>
  <si>
    <t>SE0005101003</t>
  </si>
  <si>
    <t>NEXAM</t>
  </si>
  <si>
    <t>Xvivo Perfusion</t>
  </si>
  <si>
    <t>xvivo-perfusion</t>
  </si>
  <si>
    <t>https://borsdata.se/xvivo-perfusion/nyckeltal</t>
  </si>
  <si>
    <t>SE0004840718</t>
  </si>
  <si>
    <t>XVIVO</t>
  </si>
  <si>
    <t>Bufab</t>
  </si>
  <si>
    <t>bufab</t>
  </si>
  <si>
    <t>https://borsdata.se/bufab/nyckeltal</t>
  </si>
  <si>
    <t>SE0005677135</t>
  </si>
  <si>
    <t>BUFAB</t>
  </si>
  <si>
    <t>Bactiguard</t>
  </si>
  <si>
    <t>bactiguard</t>
  </si>
  <si>
    <t>https://borsdata.se/bactiguard/nyckeltal</t>
  </si>
  <si>
    <t>SE0005878741</t>
  </si>
  <si>
    <t>BACTI B</t>
  </si>
  <si>
    <t>Josemaria Resources</t>
  </si>
  <si>
    <t>ngex-resources</t>
  </si>
  <si>
    <t>https://borsdata.se/ngex-resources/nyckeltal</t>
  </si>
  <si>
    <t>CA48086P1009</t>
  </si>
  <si>
    <t>JOSE</t>
  </si>
  <si>
    <t>Recipharm</t>
  </si>
  <si>
    <t>recipharm</t>
  </si>
  <si>
    <t>https://borsdata.se/recipharm/nyckeltal</t>
  </si>
  <si>
    <t>SE0005757267</t>
  </si>
  <si>
    <t>RECI B</t>
  </si>
  <si>
    <t>Scandi Standard</t>
  </si>
  <si>
    <t>scandi-standard</t>
  </si>
  <si>
    <t>https://borsdata.se/scandi-standard/nyckeltal</t>
  </si>
  <si>
    <t>SE0005999760</t>
  </si>
  <si>
    <t>SCST</t>
  </si>
  <si>
    <t>Arctic Paper</t>
  </si>
  <si>
    <t>arctic-paper</t>
  </si>
  <si>
    <t>https://borsdata.se/arctic-paper/nyckeltal</t>
  </si>
  <si>
    <t>PLARTPR00012</t>
  </si>
  <si>
    <t>ARP</t>
  </si>
  <si>
    <t>Besqab</t>
  </si>
  <si>
    <t>besqab</t>
  </si>
  <si>
    <t>https://borsdata.se/besqab/nyckeltal</t>
  </si>
  <si>
    <t>SE0005991411</t>
  </si>
  <si>
    <t>BESQ</t>
  </si>
  <si>
    <t>G5 Entertainment</t>
  </si>
  <si>
    <t>g5-entertainment</t>
  </si>
  <si>
    <t>https://borsdata.se/g5-entertainment/nyckeltal</t>
  </si>
  <si>
    <t>SE0001824004</t>
  </si>
  <si>
    <t>G5EN</t>
  </si>
  <si>
    <t>Gaming &amp; Spel</t>
  </si>
  <si>
    <t>neurovive</t>
  </si>
  <si>
    <t>https://borsdata.se/neurovive/nyckeltal</t>
  </si>
  <si>
    <t>SE0002575340</t>
  </si>
  <si>
    <t>Oscar Properties</t>
  </si>
  <si>
    <t>oscar-properties</t>
  </si>
  <si>
    <t>https://borsdata.se/oscar-properties/nyckeltal</t>
  </si>
  <si>
    <t>SE0005095601</t>
  </si>
  <si>
    <t>OP</t>
  </si>
  <si>
    <t>Starbreeze B</t>
  </si>
  <si>
    <t>starbreeze</t>
  </si>
  <si>
    <t>https://borsdata.se/starbreeze/nyckeltal</t>
  </si>
  <si>
    <t>SE0005992831</t>
  </si>
  <si>
    <t>STAR B</t>
  </si>
  <si>
    <t>Cell Impact</t>
  </si>
  <si>
    <t>cell-impact</t>
  </si>
  <si>
    <t>https://borsdata.se/cell-impact/nyckeltal</t>
  </si>
  <si>
    <t>SE0005003217</t>
  </si>
  <si>
    <t>CI B</t>
  </si>
  <si>
    <t>BIMobject</t>
  </si>
  <si>
    <t>bimobject</t>
  </si>
  <si>
    <t>https://borsdata.se/bimobject/nyckeltal</t>
  </si>
  <si>
    <t>SE0011644376</t>
  </si>
  <si>
    <t>BIM</t>
  </si>
  <si>
    <t>Delarka</t>
  </si>
  <si>
    <t>delarka</t>
  </si>
  <si>
    <t>https://borsdata.se/delarka/nyckeltal</t>
  </si>
  <si>
    <t>DELARK</t>
  </si>
  <si>
    <t>Immunicum</t>
  </si>
  <si>
    <t>immunicum</t>
  </si>
  <si>
    <t>https://borsdata.se/immunicum/nyckeltal</t>
  </si>
  <si>
    <t>SE0005003654</t>
  </si>
  <si>
    <t>IMMU</t>
  </si>
  <si>
    <t>Polyplank</t>
  </si>
  <si>
    <t>polyplank</t>
  </si>
  <si>
    <t>https://borsdata.se/polyplank/nyckeltal</t>
  </si>
  <si>
    <t>SE0005569290</t>
  </si>
  <si>
    <t>POLY</t>
  </si>
  <si>
    <t>Fastator</t>
  </si>
  <si>
    <t>fastator</t>
  </si>
  <si>
    <t>https://borsdata.se/fastator/nyckeltal</t>
  </si>
  <si>
    <t>SE0009994429</t>
  </si>
  <si>
    <t>FASTAT</t>
  </si>
  <si>
    <t>Ages Industri</t>
  </si>
  <si>
    <t>ages</t>
  </si>
  <si>
    <t>https://borsdata.se/ages/nyckeltal</t>
  </si>
  <si>
    <t>SE0005799046</t>
  </si>
  <si>
    <t>AGES B</t>
  </si>
  <si>
    <t>Brighter</t>
  </si>
  <si>
    <t>brighter</t>
  </si>
  <si>
    <t>https://borsdata.se/brighter/nyckeltal</t>
  </si>
  <si>
    <t>SE0004019545</t>
  </si>
  <si>
    <t>BRIG</t>
  </si>
  <si>
    <t>Clavister</t>
  </si>
  <si>
    <t>clavister</t>
  </si>
  <si>
    <t>https://borsdata.se/clavister/nyckeltal</t>
  </si>
  <si>
    <t>SE0005308558</t>
  </si>
  <si>
    <t>CLAV</t>
  </si>
  <si>
    <t>Cortus Energy</t>
  </si>
  <si>
    <t>cortus-energy</t>
  </si>
  <si>
    <t>https://borsdata.se/cortus-energy/nyckeltal</t>
  </si>
  <si>
    <t>SE0001296542</t>
  </si>
  <si>
    <t>CE</t>
  </si>
  <si>
    <t>Bioenergi</t>
  </si>
  <si>
    <t>Dome Energy</t>
  </si>
  <si>
    <t>dome-energy</t>
  </si>
  <si>
    <t>https://borsdata.se/dome-energy/nyckeltal</t>
  </si>
  <si>
    <t>SE0011415710</t>
  </si>
  <si>
    <t>DOME</t>
  </si>
  <si>
    <t>Doxa</t>
  </si>
  <si>
    <t>doxa</t>
  </si>
  <si>
    <t>https://borsdata.se/doxa/nyckeltal</t>
  </si>
  <si>
    <t>SE0005624756</t>
  </si>
  <si>
    <t>DOXA</t>
  </si>
  <si>
    <t>Hanza</t>
  </si>
  <si>
    <t>hanza</t>
  </si>
  <si>
    <t>https://borsdata.se/hanza/nyckeltal</t>
  </si>
  <si>
    <t>SE0005878543</t>
  </si>
  <si>
    <t>HANZA</t>
  </si>
  <si>
    <t>Heliospectra</t>
  </si>
  <si>
    <t>heliospectra</t>
  </si>
  <si>
    <t>https://borsdata.se/heliospectra/nyckeltal</t>
  </si>
  <si>
    <t>SE0005933082</t>
  </si>
  <si>
    <t>HELIO</t>
  </si>
  <si>
    <t>Hexatronic</t>
  </si>
  <si>
    <t>hexatronic</t>
  </si>
  <si>
    <t>https://borsdata.se/hexatronic/nyckeltal</t>
  </si>
  <si>
    <t>SE0002367797</t>
  </si>
  <si>
    <t>HTRO</t>
  </si>
  <si>
    <t>Kallebäck Property</t>
  </si>
  <si>
    <t>kalleback</t>
  </si>
  <si>
    <t>https://borsdata.se/kalleback/nyckeltal</t>
  </si>
  <si>
    <t>SE0005704079</t>
  </si>
  <si>
    <t>KAPIAB</t>
  </si>
  <si>
    <t>Kambi</t>
  </si>
  <si>
    <t>kambi</t>
  </si>
  <si>
    <t>https://borsdata.se/kambi/nyckeltal</t>
  </si>
  <si>
    <t>MT0000780107</t>
  </si>
  <si>
    <t>KAMBI</t>
  </si>
  <si>
    <t>Kentima</t>
  </si>
  <si>
    <t>kentima</t>
  </si>
  <si>
    <t>https://borsdata.se/kentima/nyckeltal</t>
  </si>
  <si>
    <t>SE0005100757</t>
  </si>
  <si>
    <t>KENH</t>
  </si>
  <si>
    <t>Mavshack</t>
  </si>
  <si>
    <t>mavshack</t>
  </si>
  <si>
    <t>https://borsdata.se/mavshack/nyckeltal</t>
  </si>
  <si>
    <t>SE0005992419</t>
  </si>
  <si>
    <t>MAV</t>
  </si>
  <si>
    <t>Irisity</t>
  </si>
  <si>
    <t>mindmancer</t>
  </si>
  <si>
    <t>https://borsdata.se/mindmancer/nyckeltal</t>
  </si>
  <si>
    <t>SE0005365681</t>
  </si>
  <si>
    <t>IRIS</t>
  </si>
  <si>
    <t>myFC Holding</t>
  </si>
  <si>
    <t>myfc</t>
  </si>
  <si>
    <t>https://borsdata.se/myfc/nyckeltal</t>
  </si>
  <si>
    <t>SE0005505898</t>
  </si>
  <si>
    <t>MYFC</t>
  </si>
  <si>
    <t>Förnybarenergi</t>
  </si>
  <si>
    <t>New Equity Venture</t>
  </si>
  <si>
    <t>new-equity-venture</t>
  </si>
  <si>
    <t>https://borsdata.se/new-equity-venture/nyckeltal</t>
  </si>
  <si>
    <t>SE0004020931</t>
  </si>
  <si>
    <t>NEVI B</t>
  </si>
  <si>
    <t>Spotlight</t>
  </si>
  <si>
    <t>Nicoccino</t>
  </si>
  <si>
    <t>nicoccino</t>
  </si>
  <si>
    <t>https://borsdata.se/nicoccino/nyckeltal</t>
  </si>
  <si>
    <t>SE0005506185</t>
  </si>
  <si>
    <t>NICO</t>
  </si>
  <si>
    <t>Clemondo</t>
  </si>
  <si>
    <t>north-chemical</t>
  </si>
  <si>
    <t>https://borsdata.se/north-chemical/nyckeltal</t>
  </si>
  <si>
    <t>SE0005504669</t>
  </si>
  <si>
    <t>CLEM</t>
  </si>
  <si>
    <t>ScandiDos</t>
  </si>
  <si>
    <t>scandidos</t>
  </si>
  <si>
    <t>https://borsdata.se/scandidos/nyckeltal</t>
  </si>
  <si>
    <t>SE0005768124</t>
  </si>
  <si>
    <t>SDOS</t>
  </si>
  <si>
    <t>Scandinavian Enviro</t>
  </si>
  <si>
    <t>scandinavian-enviro</t>
  </si>
  <si>
    <t>https://borsdata.se/scandinavian-enviro/nyckeltal</t>
  </si>
  <si>
    <t>SE0005877560</t>
  </si>
  <si>
    <t>SES</t>
  </si>
  <si>
    <t>Advenica</t>
  </si>
  <si>
    <t>advenica</t>
  </si>
  <si>
    <t>https://borsdata.se/advenica/nyckeltal</t>
  </si>
  <si>
    <t>SE0006219473</t>
  </si>
  <si>
    <t>ADVE</t>
  </si>
  <si>
    <t>Speqta</t>
  </si>
  <si>
    <t>203-web</t>
  </si>
  <si>
    <t>https://borsdata.se/203-web/nyckeltal</t>
  </si>
  <si>
    <t>SE0003036821</t>
  </si>
  <si>
    <t>SPEQT</t>
  </si>
  <si>
    <t>Internettjänster</t>
  </si>
  <si>
    <t>LIDDS</t>
  </si>
  <si>
    <t>lidds</t>
  </si>
  <si>
    <t>https://borsdata.se/lidds/nyckeltal</t>
  </si>
  <si>
    <t>SE0001958612</t>
  </si>
  <si>
    <t>DDM Holding</t>
  </si>
  <si>
    <t>ddm-holding</t>
  </si>
  <si>
    <t>https://borsdata.se/ddm-holding/nyckeltal</t>
  </si>
  <si>
    <t>CH0246292343</t>
  </si>
  <si>
    <t>DDM</t>
  </si>
  <si>
    <t>Inwido</t>
  </si>
  <si>
    <t>inwido</t>
  </si>
  <si>
    <t>https://borsdata.se/inwido/nyckeltal</t>
  </si>
  <si>
    <t>SE0006220018</t>
  </si>
  <si>
    <t>INWI</t>
  </si>
  <si>
    <t>Gränges</t>
  </si>
  <si>
    <t>granges</t>
  </si>
  <si>
    <t>https://borsdata.se/granges/nyckeltal</t>
  </si>
  <si>
    <t>SE0006288015</t>
  </si>
  <si>
    <t>GRNG</t>
  </si>
  <si>
    <t>Safeture</t>
  </si>
  <si>
    <t>gws-safeture</t>
  </si>
  <si>
    <t>https://borsdata.se/gws-safeture/nyckeltal</t>
  </si>
  <si>
    <t>SE0006117297</t>
  </si>
  <si>
    <t>SFTR</t>
  </si>
  <si>
    <t>Thule</t>
  </si>
  <si>
    <t>thule</t>
  </si>
  <si>
    <t>https://borsdata.se/thule/nyckeltal</t>
  </si>
  <si>
    <t>SE0006422390</t>
  </si>
  <si>
    <t>THULE</t>
  </si>
  <si>
    <t>Sprint Bioscience</t>
  </si>
  <si>
    <t>sprint-bioscience</t>
  </si>
  <si>
    <t>https://borsdata.se/sprint-bioscience/nyckeltal</t>
  </si>
  <si>
    <t>SE0006343745</t>
  </si>
  <si>
    <t>SPRINT</t>
  </si>
  <si>
    <t>Nexstim</t>
  </si>
  <si>
    <t>nexstim</t>
  </si>
  <si>
    <t>https://borsdata.se/nexstim/nyckeltal</t>
  </si>
  <si>
    <t>FI4000354162</t>
  </si>
  <si>
    <t>NXTMS</t>
  </si>
  <si>
    <t>bayn</t>
  </si>
  <si>
    <t>https://borsdata.se/bayn/nyckeltal</t>
  </si>
  <si>
    <t>SE0006261046</t>
  </si>
  <si>
    <t>BAYN</t>
  </si>
  <si>
    <t>Papilly</t>
  </si>
  <si>
    <t>papilly</t>
  </si>
  <si>
    <t>https://borsdata.se/papilly/nyckeltal</t>
  </si>
  <si>
    <t>SE0005849205</t>
  </si>
  <si>
    <t>PAPI</t>
  </si>
  <si>
    <t>Arcoma</t>
  </si>
  <si>
    <t>arcoma</t>
  </si>
  <si>
    <t>https://borsdata.se/arcoma/nyckeltal</t>
  </si>
  <si>
    <t>SE0006219176</t>
  </si>
  <si>
    <t>ARCOMA</t>
  </si>
  <si>
    <t>PowerCell</t>
  </si>
  <si>
    <t>powercell</t>
  </si>
  <si>
    <t>https://borsdata.se/powercell/nyckeltal</t>
  </si>
  <si>
    <t>SE0006425815</t>
  </si>
  <si>
    <t>PCELL</t>
  </si>
  <si>
    <t>Christian Berner Tech</t>
  </si>
  <si>
    <t>christian-berner</t>
  </si>
  <si>
    <t>https://borsdata.se/christian-berner/nyckeltal</t>
  </si>
  <si>
    <t>SE0006143129</t>
  </si>
  <si>
    <t>CBTT B</t>
  </si>
  <si>
    <t>Absolent</t>
  </si>
  <si>
    <t>absolent</t>
  </si>
  <si>
    <t>https://borsdata.se/absolent/nyckeltal</t>
  </si>
  <si>
    <t>SE0006256558</t>
  </si>
  <si>
    <t>ABSO</t>
  </si>
  <si>
    <t>Samhällsbyggnadsbolag B</t>
  </si>
  <si>
    <t>samhallsbyggnadsbolag-i-norden</t>
  </si>
  <si>
    <t>https://borsdata.se/samhallsbyggnadsbolag-i-norden/nyckeltal</t>
  </si>
  <si>
    <t>SE0009554454</t>
  </si>
  <si>
    <t>SBB B</t>
  </si>
  <si>
    <t>Lifco</t>
  </si>
  <si>
    <t>lifco</t>
  </si>
  <si>
    <t>https://borsdata.se/lifco/nyckeltal</t>
  </si>
  <si>
    <t>SE0006370730</t>
  </si>
  <si>
    <t>LIFCO B</t>
  </si>
  <si>
    <t>NP3</t>
  </si>
  <si>
    <t>np3</t>
  </si>
  <si>
    <t>https://borsdata.se/np3/nyckeltal</t>
  </si>
  <si>
    <t>SE0006342333</t>
  </si>
  <si>
    <t>aha-world</t>
  </si>
  <si>
    <t>https://borsdata.se/aha-world/nyckeltal</t>
  </si>
  <si>
    <t>SE0005962362</t>
  </si>
  <si>
    <t>Alteco Medical</t>
  </si>
  <si>
    <t>alteco-medical</t>
  </si>
  <si>
    <t>https://borsdata.se/alteco-medical/nyckeltal</t>
  </si>
  <si>
    <t>SE0005620408</t>
  </si>
  <si>
    <t>ALTE</t>
  </si>
  <si>
    <t>Axkid</t>
  </si>
  <si>
    <t>axon-kids</t>
  </si>
  <si>
    <t>https://borsdata.se/axon-kids/nyckeltal</t>
  </si>
  <si>
    <t>SE0005934452</t>
  </si>
  <si>
    <t>AXKID</t>
  </si>
  <si>
    <t>BrainCool</t>
  </si>
  <si>
    <t>braincool</t>
  </si>
  <si>
    <t>https://borsdata.se/braincool/nyckeltal</t>
  </si>
  <si>
    <t>SE0005731833</t>
  </si>
  <si>
    <t>BRAIN</t>
  </si>
  <si>
    <t>C Security</t>
  </si>
  <si>
    <t>c-security</t>
  </si>
  <si>
    <t>https://borsdata.se/c-security/nyckeltal</t>
  </si>
  <si>
    <t>SE0005991981</t>
  </si>
  <si>
    <t>CSEC</t>
  </si>
  <si>
    <t>DexTech Medical</t>
  </si>
  <si>
    <t>dextech</t>
  </si>
  <si>
    <t>https://borsdata.se/dextech/nyckeltal</t>
  </si>
  <si>
    <t>SE0005881489</t>
  </si>
  <si>
    <t>DEX</t>
  </si>
  <si>
    <t>Igrene</t>
  </si>
  <si>
    <t>igrene</t>
  </si>
  <si>
    <t>https://borsdata.se/igrene/nyckeltal</t>
  </si>
  <si>
    <t>SE0006091476</t>
  </si>
  <si>
    <t>ABI</t>
  </si>
  <si>
    <t>RootFruit</t>
  </si>
  <si>
    <t>rootfruit</t>
  </si>
  <si>
    <t>https://borsdata.se/rootfruit/nyckeltal</t>
  </si>
  <si>
    <t>SE0006260865</t>
  </si>
  <si>
    <t>ROOT</t>
  </si>
  <si>
    <t>Sealwacs</t>
  </si>
  <si>
    <t>sealwacs</t>
  </si>
  <si>
    <t>https://borsdata.se/sealwacs/nyckeltal</t>
  </si>
  <si>
    <t>SE0006261038</t>
  </si>
  <si>
    <t>SEAL</t>
  </si>
  <si>
    <t>Zenicor Medical</t>
  </si>
  <si>
    <t>zenicor</t>
  </si>
  <si>
    <t>https://borsdata.se/zenicor/nyckeltal</t>
  </si>
  <si>
    <t>SE0006343984</t>
  </si>
  <si>
    <t>ZENI</t>
  </si>
  <si>
    <t>Gabather</t>
  </si>
  <si>
    <t>gabather</t>
  </si>
  <si>
    <t>https://borsdata.se/gabather/nyckeltal</t>
  </si>
  <si>
    <t>SE0010869552</t>
  </si>
  <si>
    <t>GABA</t>
  </si>
  <si>
    <t>Follicum</t>
  </si>
  <si>
    <t>follicum</t>
  </si>
  <si>
    <t>https://borsdata.se/follicum/nyckeltal</t>
  </si>
  <si>
    <t>SE0006288270</t>
  </si>
  <si>
    <t>FOLLI</t>
  </si>
  <si>
    <t>Oboya Horticulture</t>
  </si>
  <si>
    <t>oboya</t>
  </si>
  <si>
    <t>https://borsdata.se/oboya/nyckeltal</t>
  </si>
  <si>
    <t>SE0006259834</t>
  </si>
  <si>
    <t>OBOYA B</t>
  </si>
  <si>
    <t>Real Heart</t>
  </si>
  <si>
    <t>real-heart</t>
  </si>
  <si>
    <t>https://borsdata.se/real-heart/nyckeltal</t>
  </si>
  <si>
    <t>SE0006256798</t>
  </si>
  <si>
    <t>HEART</t>
  </si>
  <si>
    <t>Greater Than</t>
  </si>
  <si>
    <t>greater-than</t>
  </si>
  <si>
    <t>https://borsdata.se/greater-than/nyckeltal</t>
  </si>
  <si>
    <t>SE0005881554</t>
  </si>
  <si>
    <t>GREAT</t>
  </si>
  <si>
    <t>Ecoclime</t>
  </si>
  <si>
    <t>ecoclime-comfort</t>
  </si>
  <si>
    <t>https://borsdata.se/ecoclime-comfort/nyckeltal</t>
  </si>
  <si>
    <t>SE0012729937</t>
  </si>
  <si>
    <t>ECC B</t>
  </si>
  <si>
    <t>QBNK</t>
  </si>
  <si>
    <t>qbnk</t>
  </si>
  <si>
    <t>https://borsdata.se/qbnk/nyckeltal</t>
  </si>
  <si>
    <t>SE0007278726</t>
  </si>
  <si>
    <t>Phase Holographic</t>
  </si>
  <si>
    <t>phase-holographic</t>
  </si>
  <si>
    <t>https://borsdata.se/phase-holographic/nyckeltal</t>
  </si>
  <si>
    <t>SE0005504636</t>
  </si>
  <si>
    <t>PHI</t>
  </si>
  <si>
    <t>Emotra</t>
  </si>
  <si>
    <t>emotra</t>
  </si>
  <si>
    <t>https://borsdata.se/emotra/nyckeltal</t>
  </si>
  <si>
    <t>SE0006851507</t>
  </si>
  <si>
    <t>EMOT</t>
  </si>
  <si>
    <t>Envirologic</t>
  </si>
  <si>
    <t>envirologic</t>
  </si>
  <si>
    <t>https://borsdata.se/envirologic/nyckeltal</t>
  </si>
  <si>
    <t>SE0005704095</t>
  </si>
  <si>
    <t>ENVI B</t>
  </si>
  <si>
    <t>EQL Pharma</t>
  </si>
  <si>
    <t>eql-pharma</t>
  </si>
  <si>
    <t>https://borsdata.se/eql-pharma/nyckeltal</t>
  </si>
  <si>
    <t>SE0005497732</t>
  </si>
  <si>
    <t>EQL</t>
  </si>
  <si>
    <t>Tourn</t>
  </si>
  <si>
    <t>tourn</t>
  </si>
  <si>
    <t>https://borsdata.se/tourn/nyckeltal</t>
  </si>
  <si>
    <t>SE0005568482</t>
  </si>
  <si>
    <t>TOURN</t>
  </si>
  <si>
    <t>Josab Water Solutions</t>
  </si>
  <si>
    <t>josab</t>
  </si>
  <si>
    <t>https://borsdata.se/josab/nyckeltal</t>
  </si>
  <si>
    <t>SE0001106469</t>
  </si>
  <si>
    <t>JOSA</t>
  </si>
  <si>
    <t>Storytel</t>
  </si>
  <si>
    <t>storytel</t>
  </si>
  <si>
    <t>https://borsdata.se/storytel/nyckeltal</t>
  </si>
  <si>
    <t>SE0007439443</t>
  </si>
  <si>
    <t>STORY B</t>
  </si>
  <si>
    <t>Motion Display</t>
  </si>
  <si>
    <t>motion-display</t>
  </si>
  <si>
    <t>https://borsdata.se/motion-display/nyckeltal</t>
  </si>
  <si>
    <t>SE0005798923</t>
  </si>
  <si>
    <t>MODI</t>
  </si>
  <si>
    <t>OptiFreeze</t>
  </si>
  <si>
    <t>optifreeze</t>
  </si>
  <si>
    <t>https://borsdata.se/optifreeze/nyckeltal</t>
  </si>
  <si>
    <t>SE0005881786</t>
  </si>
  <si>
    <t>OPTI</t>
  </si>
  <si>
    <t>Ortoma</t>
  </si>
  <si>
    <t>ortoma</t>
  </si>
  <si>
    <t>https://borsdata.se/ortoma/nyckeltal</t>
  </si>
  <si>
    <t>SE0005676103</t>
  </si>
  <si>
    <t>ORT B</t>
  </si>
  <si>
    <t>ProstaLund</t>
  </si>
  <si>
    <t>prostalund</t>
  </si>
  <si>
    <t>https://borsdata.se/prostalund/nyckeltal</t>
  </si>
  <si>
    <t>SE0002372318</t>
  </si>
  <si>
    <t>PLUN</t>
  </si>
  <si>
    <t>Saniona</t>
  </si>
  <si>
    <t>saniona</t>
  </si>
  <si>
    <t>https://borsdata.se/saniona/nyckeltal</t>
  </si>
  <si>
    <t>SE0005794617</t>
  </si>
  <si>
    <t>SANION</t>
  </si>
  <si>
    <t>Serstech</t>
  </si>
  <si>
    <t>serstech</t>
  </si>
  <si>
    <t>https://borsdata.se/serstech/nyckeltal</t>
  </si>
  <si>
    <t>SE0005365095</t>
  </si>
  <si>
    <t>SERT</t>
  </si>
  <si>
    <t>SyntheticMR</t>
  </si>
  <si>
    <t>syntheticmr</t>
  </si>
  <si>
    <t>https://borsdata.se/syntheticmr/nyckeltal</t>
  </si>
  <si>
    <t>SE0005454865</t>
  </si>
  <si>
    <t>SYNT</t>
  </si>
  <si>
    <t>RLS Global</t>
  </si>
  <si>
    <t>rls-global</t>
  </si>
  <si>
    <t>https://borsdata.se/rls-global/nyckeltal</t>
  </si>
  <si>
    <t>SE0005190725</t>
  </si>
  <si>
    <t>RLS</t>
  </si>
  <si>
    <t>Guard Therapeutics</t>
  </si>
  <si>
    <t>a1m-pharma</t>
  </si>
  <si>
    <t>https://borsdata.se/a1m-pharma/nyckeltal</t>
  </si>
  <si>
    <t>SE0009973357</t>
  </si>
  <si>
    <t>GUARD</t>
  </si>
  <si>
    <t>Enzymatica</t>
  </si>
  <si>
    <t>enzymatica</t>
  </si>
  <si>
    <t>https://borsdata.se/enzymatica/nyckeltal</t>
  </si>
  <si>
    <t>SE0003943620</t>
  </si>
  <si>
    <t>ENZY</t>
  </si>
  <si>
    <t>Spago Nanomedical</t>
  </si>
  <si>
    <t>spago</t>
  </si>
  <si>
    <t>https://borsdata.se/spago/nyckeltal</t>
  </si>
  <si>
    <t>SE0004899474</t>
  </si>
  <si>
    <t>SPAG</t>
  </si>
  <si>
    <t>Sivers IMA</t>
  </si>
  <si>
    <t>sivers-ima</t>
  </si>
  <si>
    <t>https://borsdata.se/sivers-ima/nyckeltal</t>
  </si>
  <si>
    <t>SE0003917798</t>
  </si>
  <si>
    <t>SIVE</t>
  </si>
  <si>
    <t>Safe at Sea</t>
  </si>
  <si>
    <t>safe-at-sea</t>
  </si>
  <si>
    <t>https://borsdata.se/safe-at-sea/nyckeltal</t>
  </si>
  <si>
    <t>SE0005308632</t>
  </si>
  <si>
    <t>SAFE</t>
  </si>
  <si>
    <t>Recyctec</t>
  </si>
  <si>
    <t>recyctec</t>
  </si>
  <si>
    <t>https://borsdata.se/recyctec/nyckeltal</t>
  </si>
  <si>
    <t>RECY B</t>
  </si>
  <si>
    <t>Angler Gaming</t>
  </si>
  <si>
    <t>angler-gaming</t>
  </si>
  <si>
    <t>https://borsdata.se/angler-gaming/nyckeltal</t>
  </si>
  <si>
    <t>MT0000650102</t>
  </si>
  <si>
    <t>ANGL</t>
  </si>
  <si>
    <t>Beowulf Mining</t>
  </si>
  <si>
    <t>beowulf-mining</t>
  </si>
  <si>
    <t>https://borsdata.se/beowulf-mining/nyckeltal</t>
  </si>
  <si>
    <t>SE0002457796</t>
  </si>
  <si>
    <t>BEO SDB</t>
  </si>
  <si>
    <t>Peptonic Medical</t>
  </si>
  <si>
    <t>peptonic</t>
  </si>
  <si>
    <t>https://borsdata.se/peptonic/nyckeltal</t>
  </si>
  <si>
    <t>SE0005962206</t>
  </si>
  <si>
    <t>PMED</t>
  </si>
  <si>
    <t>ECOMB</t>
  </si>
  <si>
    <t>ecomb</t>
  </si>
  <si>
    <t>https://borsdata.se/ecomb/nyckeltal</t>
  </si>
  <si>
    <t>SE0004051068</t>
  </si>
  <si>
    <t>ECOM</t>
  </si>
  <si>
    <t>EcoRub</t>
  </si>
  <si>
    <t>ecorub</t>
  </si>
  <si>
    <t>https://borsdata.se/ecorub/nyckeltal</t>
  </si>
  <si>
    <t>SE0003273531</t>
  </si>
  <si>
    <t>ECO B</t>
  </si>
  <si>
    <t>Alphahelix</t>
  </si>
  <si>
    <t>alphahelix</t>
  </si>
  <si>
    <t>https://borsdata.se/alphahelix/nyckeltal</t>
  </si>
  <si>
    <t>SE0000885501</t>
  </si>
  <si>
    <t>ALPH</t>
  </si>
  <si>
    <t>Amnode</t>
  </si>
  <si>
    <t>amnode</t>
  </si>
  <si>
    <t>https://borsdata.se/amnode/nyckeltal</t>
  </si>
  <si>
    <t>AMNO</t>
  </si>
  <si>
    <t>Amhult 2</t>
  </si>
  <si>
    <t>amhult-2</t>
  </si>
  <si>
    <t>https://borsdata.se/amhult-2/nyckeltal</t>
  </si>
  <si>
    <t>SE0001356932</t>
  </si>
  <si>
    <t>AMH2 B</t>
  </si>
  <si>
    <t>Umida Group</t>
  </si>
  <si>
    <t>cefour</t>
  </si>
  <si>
    <t>https://borsdata.se/cefour/nyckeltal</t>
  </si>
  <si>
    <t>SE0009190788</t>
  </si>
  <si>
    <t>UMIDA B</t>
  </si>
  <si>
    <t>AQ Group</t>
  </si>
  <si>
    <t>aq-group</t>
  </si>
  <si>
    <t>https://borsdata.se/aq-group/nyckeltal</t>
  </si>
  <si>
    <t>SE0000772956</t>
  </si>
  <si>
    <t>AQ</t>
  </si>
  <si>
    <t>AroCell</t>
  </si>
  <si>
    <t>arocell</t>
  </si>
  <si>
    <t>https://borsdata.se/arocell/nyckeltal</t>
  </si>
  <si>
    <t>SE0003883990</t>
  </si>
  <si>
    <t>AROC</t>
  </si>
  <si>
    <t>Archelon</t>
  </si>
  <si>
    <t>archelon</t>
  </si>
  <si>
    <t>https://borsdata.se/archelon/nyckeltal</t>
  </si>
  <si>
    <t>SE0005594801</t>
  </si>
  <si>
    <t>ALON B</t>
  </si>
  <si>
    <t>Botnia Exploration</t>
  </si>
  <si>
    <t>botnia-exploration</t>
  </si>
  <si>
    <t>https://borsdata.se/botnia-exploration/nyckeltal</t>
  </si>
  <si>
    <t>SE0010494708</t>
  </si>
  <si>
    <t>BOTX</t>
  </si>
  <si>
    <t>EasyFill</t>
  </si>
  <si>
    <t>easyfill</t>
  </si>
  <si>
    <t>https://borsdata.se/easyfill/nyckeltal</t>
  </si>
  <si>
    <t>SE0002039222</t>
  </si>
  <si>
    <t>EASY B</t>
  </si>
  <si>
    <t>European institute</t>
  </si>
  <si>
    <t>european-institute</t>
  </si>
  <si>
    <t>https://borsdata.se/european-institute/nyckeltal</t>
  </si>
  <si>
    <t>SE0000488744</t>
  </si>
  <si>
    <t>EURI B</t>
  </si>
  <si>
    <t>Gullberg &amp; Jansson</t>
  </si>
  <si>
    <t>gullberg-jansson</t>
  </si>
  <si>
    <t>https://borsdata.se/gullberg-jansson/nyckeltal</t>
  </si>
  <si>
    <t>SE0004576346</t>
  </si>
  <si>
    <t>GJAB</t>
  </si>
  <si>
    <t>Challenger Mobile</t>
  </si>
  <si>
    <t>challenger-mobile</t>
  </si>
  <si>
    <t>https://borsdata.se/challenger-mobile/nyckeltal</t>
  </si>
  <si>
    <t>SE0002081166</t>
  </si>
  <si>
    <t>CHAL B</t>
  </si>
  <si>
    <t>Telekomtjänster</t>
  </si>
  <si>
    <t>Eurocon</t>
  </si>
  <si>
    <t>eurocon</t>
  </si>
  <si>
    <t>https://borsdata.se/eurocon/nyckeltal</t>
  </si>
  <si>
    <t>SE0002222596</t>
  </si>
  <si>
    <t>EURO</t>
  </si>
  <si>
    <t>Slottsviken B</t>
  </si>
  <si>
    <t>slottsviken</t>
  </si>
  <si>
    <t>https://borsdata.se/slottsviken/nyckeltal</t>
  </si>
  <si>
    <t>SE0000102857</t>
  </si>
  <si>
    <t>SLOTT B</t>
  </si>
  <si>
    <t>Signatur Fastigheter</t>
  </si>
  <si>
    <t>deflamo</t>
  </si>
  <si>
    <t>https://borsdata.se/deflamo/nyckeltal</t>
  </si>
  <si>
    <t>SE0013646924</t>
  </si>
  <si>
    <t>SIGN B</t>
  </si>
  <si>
    <t>Olja &amp; Gas - Försäljning</t>
  </si>
  <si>
    <t>Bahnhof</t>
  </si>
  <si>
    <t>bahnhof</t>
  </si>
  <si>
    <t>https://borsdata.se/bahnhof/nyckeltal</t>
  </si>
  <si>
    <t>SE0010442418</t>
  </si>
  <si>
    <t>BAHN B</t>
  </si>
  <si>
    <t>Clinical Laserthermia</t>
  </si>
  <si>
    <t>clinical-laserthermia</t>
  </si>
  <si>
    <t>https://borsdata.se/clinical-laserthermia/nyckeltal</t>
  </si>
  <si>
    <t>SE0002756130</t>
  </si>
  <si>
    <t>CLS B</t>
  </si>
  <si>
    <t>Jojka Communications</t>
  </si>
  <si>
    <t>jojka</t>
  </si>
  <si>
    <t>https://borsdata.se/jojka/nyckeltal</t>
  </si>
  <si>
    <t>SE0002017707</t>
  </si>
  <si>
    <t>JOJK</t>
  </si>
  <si>
    <t>Latvian Forest</t>
  </si>
  <si>
    <t>latvian-forest</t>
  </si>
  <si>
    <t>https://borsdata.se/latvian-forest/nyckeltal</t>
  </si>
  <si>
    <t>SE0003883008</t>
  </si>
  <si>
    <t>LATF B</t>
  </si>
  <si>
    <t>Medfield</t>
  </si>
  <si>
    <t>medfield</t>
  </si>
  <si>
    <t>https://borsdata.se/medfield/nyckeltal</t>
  </si>
  <si>
    <t>SE0004479046</t>
  </si>
  <si>
    <t>MEDF</t>
  </si>
  <si>
    <t>net-gaming</t>
  </si>
  <si>
    <t>https://borsdata.se/net-gaming/nyckeltal</t>
  </si>
  <si>
    <t>SE0001863291</t>
  </si>
  <si>
    <t>Wonderful Times</t>
  </si>
  <si>
    <t>wonderful-times</t>
  </si>
  <si>
    <t>https://borsdata.se/wonderful-times/nyckeltal</t>
  </si>
  <si>
    <t>SE0006028577</t>
  </si>
  <si>
    <t>WTG</t>
  </si>
  <si>
    <t>iZafe</t>
  </si>
  <si>
    <t>mediratt</t>
  </si>
  <si>
    <t>https://borsdata.se/mediratt/nyckeltal</t>
  </si>
  <si>
    <t>SE0003656834</t>
  </si>
  <si>
    <t>IZAFE B</t>
  </si>
  <si>
    <t>Miris</t>
  </si>
  <si>
    <t>miris</t>
  </si>
  <si>
    <t>https://borsdata.se/miris/nyckeltal</t>
  </si>
  <si>
    <t>SE0001717323</t>
  </si>
  <si>
    <t>MIR</t>
  </si>
  <si>
    <t>Consensus</t>
  </si>
  <si>
    <t>consensus</t>
  </si>
  <si>
    <t>https://borsdata.se/consensus/nyckeltal</t>
  </si>
  <si>
    <t>SE0001940461</t>
  </si>
  <si>
    <t>CAM B</t>
  </si>
  <si>
    <t>SensoDetect</t>
  </si>
  <si>
    <t>sensodetect</t>
  </si>
  <si>
    <t>https://borsdata.se/sensodetect/nyckeltal</t>
  </si>
  <si>
    <t>SE0003037456</t>
  </si>
  <si>
    <t>SDET</t>
  </si>
  <si>
    <t>HomeMaid</t>
  </si>
  <si>
    <t>homemaid</t>
  </si>
  <si>
    <t>https://borsdata.se/homemaid/nyckeltal</t>
  </si>
  <si>
    <t>SE0001426131</t>
  </si>
  <si>
    <t>HOME B</t>
  </si>
  <si>
    <t>Konsumentservice</t>
  </si>
  <si>
    <t>IDL Biotech</t>
  </si>
  <si>
    <t>idl-biotech</t>
  </si>
  <si>
    <t>https://borsdata.se/idl-biotech/nyckeltal</t>
  </si>
  <si>
    <t>SE0012193340</t>
  </si>
  <si>
    <t>IDL</t>
  </si>
  <si>
    <t>MedicPen</t>
  </si>
  <si>
    <t>medicpen</t>
  </si>
  <si>
    <t>https://borsdata.se/medicpen/nyckeltal</t>
  </si>
  <si>
    <t>SE0001860511</t>
  </si>
  <si>
    <t>MPEN</t>
  </si>
  <si>
    <t>NGS</t>
  </si>
  <si>
    <t>ngs</t>
  </si>
  <si>
    <t>https://borsdata.se/ngs/nyckeltal</t>
  </si>
  <si>
    <t>SE0009947708</t>
  </si>
  <si>
    <t>Transferator A</t>
  </si>
  <si>
    <t>transferator</t>
  </si>
  <si>
    <t>https://borsdata.se/transferator/nyckeltal</t>
  </si>
  <si>
    <t>SE0002829226</t>
  </si>
  <si>
    <t>TRAN A</t>
  </si>
  <si>
    <t>Everysport Media</t>
  </si>
  <si>
    <t>traveas</t>
  </si>
  <si>
    <t>https://borsdata.se/traveas/nyckeltal</t>
  </si>
  <si>
    <t>SE0013382439</t>
  </si>
  <si>
    <t>EVERY A</t>
  </si>
  <si>
    <t>Exalt</t>
  </si>
  <si>
    <t>xtranet</t>
  </si>
  <si>
    <t>https://borsdata.se/xtranet/nyckeltal</t>
  </si>
  <si>
    <t>SE0005223542</t>
  </si>
  <si>
    <t>EXALT</t>
  </si>
  <si>
    <t>true-heading</t>
  </si>
  <si>
    <t>https://borsdata.se/true-heading/nyckeltal</t>
  </si>
  <si>
    <t>Respiratorius</t>
  </si>
  <si>
    <t>respiratorius</t>
  </si>
  <si>
    <t>https://borsdata.se/respiratorius/nyckeltal</t>
  </si>
  <si>
    <t>SE0004550192</t>
  </si>
  <si>
    <t>RESP</t>
  </si>
  <si>
    <t>Eurocine Vaccines</t>
  </si>
  <si>
    <t>eurocine-vaccines</t>
  </si>
  <si>
    <t>https://borsdata.se/eurocine-vaccines/nyckeltal</t>
  </si>
  <si>
    <t>SE0001839069</t>
  </si>
  <si>
    <t>EUCI</t>
  </si>
  <si>
    <t>Future Gaming</t>
  </si>
  <si>
    <t>playhippo</t>
  </si>
  <si>
    <t>https://borsdata.se/playhippo/nyckeltal</t>
  </si>
  <si>
    <t>SE0002209155</t>
  </si>
  <si>
    <t>FGG</t>
  </si>
  <si>
    <t>WntResearch</t>
  </si>
  <si>
    <t>wntresearch</t>
  </si>
  <si>
    <t>https://borsdata.se/wntresearch/nyckeltal</t>
  </si>
  <si>
    <t>SE0003553130</t>
  </si>
  <si>
    <t>WNT</t>
  </si>
  <si>
    <t>Vindico Security</t>
  </si>
  <si>
    <t>vindico</t>
  </si>
  <si>
    <t>https://borsdata.se/vindico/nyckeltal</t>
  </si>
  <si>
    <t>SE0002067421</t>
  </si>
  <si>
    <t>VSEC</t>
  </si>
  <si>
    <t>PharmaLundensis</t>
  </si>
  <si>
    <t>pharmalundensis</t>
  </si>
  <si>
    <t>https://borsdata.se/pharmalundensis/nyckeltal</t>
  </si>
  <si>
    <t>SE0003359710</t>
  </si>
  <si>
    <t>PHAL</t>
  </si>
  <si>
    <t>Star Vault</t>
  </si>
  <si>
    <t>star-vault</t>
  </si>
  <si>
    <t>https://borsdata.se/star-vault/nyckeltal</t>
  </si>
  <si>
    <t>SE0002149369</t>
  </si>
  <si>
    <t>STVA B</t>
  </si>
  <si>
    <t>Railcare</t>
  </si>
  <si>
    <t>railcare</t>
  </si>
  <si>
    <t>https://borsdata.se/railcare/nyckeltal</t>
  </si>
  <si>
    <t>SE0010441139</t>
  </si>
  <si>
    <t>RAIL</t>
  </si>
  <si>
    <t>Stödtjänster &amp; Service</t>
  </si>
  <si>
    <t>NFO Drives</t>
  </si>
  <si>
    <t>nfo-drives</t>
  </si>
  <si>
    <t>https://borsdata.se/nfo-drives/nyckeltal</t>
  </si>
  <si>
    <t>SE0000312068</t>
  </si>
  <si>
    <t>NFO</t>
  </si>
  <si>
    <t>Lovisagruvan</t>
  </si>
  <si>
    <t>lovisagruvan</t>
  </si>
  <si>
    <t>https://borsdata.se/lovisagruvan/nyckeltal</t>
  </si>
  <si>
    <t>SE0000418873</t>
  </si>
  <si>
    <t>LOVI</t>
  </si>
  <si>
    <t>FX International</t>
  </si>
  <si>
    <t>fx-international</t>
  </si>
  <si>
    <t>https://borsdata.se/fx-international/nyckeltal</t>
  </si>
  <si>
    <t>SE0003787555</t>
  </si>
  <si>
    <t>FXI</t>
  </si>
  <si>
    <t>Genesis IT</t>
  </si>
  <si>
    <t>genesis-it</t>
  </si>
  <si>
    <t>https://borsdata.se/genesis-it/nyckeltal</t>
  </si>
  <si>
    <t>SE0000661613</t>
  </si>
  <si>
    <t>GENE</t>
  </si>
  <si>
    <t>Novus</t>
  </si>
  <si>
    <t>novus</t>
  </si>
  <si>
    <t>https://borsdata.se/novus/nyckeltal</t>
  </si>
  <si>
    <t>SE0001989260</t>
  </si>
  <si>
    <t>NOVU</t>
  </si>
  <si>
    <t>ArcAroma</t>
  </si>
  <si>
    <t>arc-aroma-pure</t>
  </si>
  <si>
    <t>https://borsdata.se/arc-aroma-pure/nyckeltal</t>
  </si>
  <si>
    <t>Taurus Energy</t>
  </si>
  <si>
    <t>taurus-energy</t>
  </si>
  <si>
    <t>https://borsdata.se/taurus-energy/nyckeltal</t>
  </si>
  <si>
    <t>SE0001075102</t>
  </si>
  <si>
    <t>TAUR B</t>
  </si>
  <si>
    <t>QuiaPEG</t>
  </si>
  <si>
    <t>lucent-oil</t>
  </si>
  <si>
    <t>https://borsdata.se/lucent-oil/nyckeltal</t>
  </si>
  <si>
    <t>SE0001384850</t>
  </si>
  <si>
    <t>QUIA</t>
  </si>
  <si>
    <t>Parans Solar</t>
  </si>
  <si>
    <t>parans-solar</t>
  </si>
  <si>
    <t>https://borsdata.se/parans-solar/nyckeltal</t>
  </si>
  <si>
    <t>SE0002392886</t>
  </si>
  <si>
    <t>PARA</t>
  </si>
  <si>
    <t>Micropos Medical</t>
  </si>
  <si>
    <t>micropos-medical</t>
  </si>
  <si>
    <t>https://borsdata.se/micropos-medical/nyckeltal</t>
  </si>
  <si>
    <t>SE0002834507</t>
  </si>
  <si>
    <t>MPOS</t>
  </si>
  <si>
    <t>Senzime</t>
  </si>
  <si>
    <t>senzime</t>
  </si>
  <si>
    <t>https://borsdata.se/senzime/nyckeltal</t>
  </si>
  <si>
    <t>SE0002478776</t>
  </si>
  <si>
    <t>SEZI</t>
  </si>
  <si>
    <t>Kopparbergs</t>
  </si>
  <si>
    <t>kopparbergs</t>
  </si>
  <si>
    <t>https://borsdata.se/kopparbergs/nyckeltal</t>
  </si>
  <si>
    <t>SE0000500779</t>
  </si>
  <si>
    <t>KOBR B</t>
  </si>
  <si>
    <t>Crown Energy</t>
  </si>
  <si>
    <t>crown-energy</t>
  </si>
  <si>
    <t>https://borsdata.se/crown-energy/nyckeltal</t>
  </si>
  <si>
    <t>SE0004210854</t>
  </si>
  <si>
    <t>CRWN</t>
  </si>
  <si>
    <t>Sotkamo Silver</t>
  </si>
  <si>
    <t>sotkamo-silver</t>
  </si>
  <si>
    <t>https://borsdata.se/sotkamo-silver/nyckeltal</t>
  </si>
  <si>
    <t>SE0001057910</t>
  </si>
  <si>
    <t>SOSI</t>
  </si>
  <si>
    <t>Lifeassays</t>
  </si>
  <si>
    <t>lifeassays</t>
  </si>
  <si>
    <t>https://borsdata.se/lifeassays/nyckeltal</t>
  </si>
  <si>
    <t>SE0011205459</t>
  </si>
  <si>
    <t>LIFE B</t>
  </si>
  <si>
    <t>MedicaNatumin</t>
  </si>
  <si>
    <t>medica-clinical-nord</t>
  </si>
  <si>
    <t>https://borsdata.se/medica-clinical-nord/nyckeltal</t>
  </si>
  <si>
    <t>SE0001789793</t>
  </si>
  <si>
    <t>MEDNA</t>
  </si>
  <si>
    <t>LC-Tec</t>
  </si>
  <si>
    <t>lc-tec-holding</t>
  </si>
  <si>
    <t>https://borsdata.se/lc-tec-holding/nyckeltal</t>
  </si>
  <si>
    <t>SE0000619371</t>
  </si>
  <si>
    <t>LCT</t>
  </si>
  <si>
    <t>Glycorex Transplantation</t>
  </si>
  <si>
    <t>glycorex-transplantation</t>
  </si>
  <si>
    <t>https://borsdata.se/glycorex-transplantation/nyckeltal</t>
  </si>
  <si>
    <t>SE0000524530</t>
  </si>
  <si>
    <t>GTAB B</t>
  </si>
  <si>
    <t>AIK Fotboll</t>
  </si>
  <si>
    <t>aik-fotboll</t>
  </si>
  <si>
    <t>https://borsdata.se/aik-fotboll/nyckeltal</t>
  </si>
  <si>
    <t>SE0000598278</t>
  </si>
  <si>
    <t>AIK B</t>
  </si>
  <si>
    <t>Paynova</t>
  </si>
  <si>
    <t>paynova</t>
  </si>
  <si>
    <t>https://borsdata.se/paynova/nyckeltal</t>
  </si>
  <si>
    <t>SE0013108867</t>
  </si>
  <si>
    <t>PAY</t>
  </si>
  <si>
    <t>Guideline Geo</t>
  </si>
  <si>
    <t>guideline-geo</t>
  </si>
  <si>
    <t>https://borsdata.se/guideline-geo/nyckeltal</t>
  </si>
  <si>
    <t>SE0005562014</t>
  </si>
  <si>
    <t>GGEO</t>
  </si>
  <si>
    <t>Obducat</t>
  </si>
  <si>
    <t>obducat</t>
  </si>
  <si>
    <t>https://borsdata.se/obducat/nyckeltal</t>
  </si>
  <si>
    <t>SE0000514705</t>
  </si>
  <si>
    <t>OBDU B</t>
  </si>
  <si>
    <t>Metallvärden</t>
  </si>
  <si>
    <t>metallvarden</t>
  </si>
  <si>
    <t>https://borsdata.se/metallvarden/nyckeltal</t>
  </si>
  <si>
    <t>SE0007789417</t>
  </si>
  <si>
    <t>METV</t>
  </si>
  <si>
    <t>advanced-stabilized</t>
  </si>
  <si>
    <t>https://borsdata.se/advanced-stabilized/nyckeltal</t>
  </si>
  <si>
    <t>SE0012904803</t>
  </si>
  <si>
    <t>Hedera</t>
  </si>
  <si>
    <t>hedera</t>
  </si>
  <si>
    <t>https://borsdata.se/hedera/nyckeltal</t>
  </si>
  <si>
    <t>SE0007815113</t>
  </si>
  <si>
    <t>HEGR</t>
  </si>
  <si>
    <t>Briox</t>
  </si>
  <si>
    <t>fint</t>
  </si>
  <si>
    <t>https://borsdata.se/fint/nyckeltal</t>
  </si>
  <si>
    <t>SE0008588131</t>
  </si>
  <si>
    <t>BRIX</t>
  </si>
  <si>
    <t>Free2Move</t>
  </si>
  <si>
    <t>free2move</t>
  </si>
  <si>
    <t>https://borsdata.se/free2move/nyckeltal</t>
  </si>
  <si>
    <t>SE0011414283</t>
  </si>
  <si>
    <t>F2M</t>
  </si>
  <si>
    <t>LightAir</t>
  </si>
  <si>
    <t>biolight</t>
  </si>
  <si>
    <t>https://borsdata.se/biolight/nyckeltal</t>
  </si>
  <si>
    <t>SE0008963888</t>
  </si>
  <si>
    <t>LAIR</t>
  </si>
  <si>
    <t>Fortnox</t>
  </si>
  <si>
    <t>fortnox</t>
  </si>
  <si>
    <t>https://borsdata.se/fortnox/nyckeltal</t>
  </si>
  <si>
    <t>SE0001966656</t>
  </si>
  <si>
    <t>FNOX</t>
  </si>
  <si>
    <t>Mertiva</t>
  </si>
  <si>
    <t>mertiva</t>
  </si>
  <si>
    <t>https://borsdata.se/mertiva/nyckeltal</t>
  </si>
  <si>
    <t>SE0010023432</t>
  </si>
  <si>
    <t>MERT A</t>
  </si>
  <si>
    <t>Zinzino</t>
  </si>
  <si>
    <t>zinzino</t>
  </si>
  <si>
    <t>https://borsdata.se/zinzino/nyckeltal</t>
  </si>
  <si>
    <t>SE0002480442</t>
  </si>
  <si>
    <t>ZZ B</t>
  </si>
  <si>
    <t>Lundin Gold</t>
  </si>
  <si>
    <t>lundin-gold</t>
  </si>
  <si>
    <t>https://borsdata.se/lundin-gold/nyckeltal</t>
  </si>
  <si>
    <t>CA5503711080</t>
  </si>
  <si>
    <t>LUG</t>
  </si>
  <si>
    <t>Eltel</t>
  </si>
  <si>
    <t>eltel</t>
  </si>
  <si>
    <t>https://borsdata.se/eltel/nyckeltal</t>
  </si>
  <si>
    <t>SE0006509949</t>
  </si>
  <si>
    <t>ELTEL</t>
  </si>
  <si>
    <t>Ahlstrom-Munksjö</t>
  </si>
  <si>
    <t>munksjo</t>
  </si>
  <si>
    <t>https://borsdata.se/munksjo/nyckeltal</t>
  </si>
  <si>
    <t>FI4000048418</t>
  </si>
  <si>
    <t>AM1S</t>
  </si>
  <si>
    <t>Byggmästare AJ Ahlström</t>
  </si>
  <si>
    <t>byggmastare-aj-ahlstrom</t>
  </si>
  <si>
    <t>https://borsdata.se/byggmastare-aj-ahlstrom/nyckeltal</t>
  </si>
  <si>
    <t>SE0006510491</t>
  </si>
  <si>
    <t>AJA B</t>
  </si>
  <si>
    <t>Newton Nordic</t>
  </si>
  <si>
    <t>intuitive-aerial</t>
  </si>
  <si>
    <t>https://borsdata.se/intuitive-aerial/nyckeltal</t>
  </si>
  <si>
    <t>SE0006504353</t>
  </si>
  <si>
    <t>NEWTON</t>
  </si>
  <si>
    <t>Verisec</t>
  </si>
  <si>
    <t>verisec</t>
  </si>
  <si>
    <t>https://borsdata.se/verisec/nyckeltal</t>
  </si>
  <si>
    <t>SE0006343950</t>
  </si>
  <si>
    <t>VERI</t>
  </si>
  <si>
    <t>Dustin Group</t>
  </si>
  <si>
    <t>dustin-group</t>
  </si>
  <si>
    <t>https://borsdata.se/dustin-group/nyckeltal</t>
  </si>
  <si>
    <t>SE0006625471</t>
  </si>
  <si>
    <t>DUST</t>
  </si>
  <si>
    <t>Lexington</t>
  </si>
  <si>
    <t>lexington</t>
  </si>
  <si>
    <t>https://borsdata.se/lexington/nyckeltal</t>
  </si>
  <si>
    <t>SE0006510640</t>
  </si>
  <si>
    <t>LEX</t>
  </si>
  <si>
    <t>OrganoClick</t>
  </si>
  <si>
    <t>organoclick</t>
  </si>
  <si>
    <t>https://borsdata.se/organoclick/nyckeltal</t>
  </si>
  <si>
    <t>SE0006510335</t>
  </si>
  <si>
    <t>ORGC</t>
  </si>
  <si>
    <t>Torslanda Property</t>
  </si>
  <si>
    <t>torslanda</t>
  </si>
  <si>
    <t>https://borsdata.se/torslanda/nyckeltal</t>
  </si>
  <si>
    <t>TORSAB</t>
  </si>
  <si>
    <t>Acrinova</t>
  </si>
  <si>
    <t>acrinova</t>
  </si>
  <si>
    <t>https://borsdata.se/acrinova/nyckeltal</t>
  </si>
  <si>
    <t>SE0012827822</t>
  </si>
  <si>
    <t>ACRI</t>
  </si>
  <si>
    <t>Corem Pref</t>
  </si>
  <si>
    <t>corem-preferensaktie</t>
  </si>
  <si>
    <t>https://borsdata.se/corem-preferensaktie/nyckeltal</t>
  </si>
  <si>
    <t>Pref</t>
  </si>
  <si>
    <t>SE0010714311</t>
  </si>
  <si>
    <t>CORE PREF</t>
  </si>
  <si>
    <t>Eniro pref</t>
  </si>
  <si>
    <t>eniro-preferensaktie</t>
  </si>
  <si>
    <t>https://borsdata.se/eniro-preferensaktie/nyckeltal</t>
  </si>
  <si>
    <t>SE0004633956</t>
  </si>
  <si>
    <t>ENRO PREF</t>
  </si>
  <si>
    <t>Fastpartner Pref</t>
  </si>
  <si>
    <t>fast-partner-preferensaktie</t>
  </si>
  <si>
    <t>https://borsdata.se/fast-partner-preferensaktie/nyckeltal</t>
  </si>
  <si>
    <t>SE0011309236</t>
  </si>
  <si>
    <t>FPAR PREF</t>
  </si>
  <si>
    <t>Klövern Pref</t>
  </si>
  <si>
    <t>klovern-preferensaktie</t>
  </si>
  <si>
    <t>https://borsdata.se/klovern-preferensaktie/nyckeltal</t>
  </si>
  <si>
    <t>SE0006593927</t>
  </si>
  <si>
    <t>KLOV PREF</t>
  </si>
  <si>
    <t>Amasten Pref</t>
  </si>
  <si>
    <t>amasten-preferensaktie</t>
  </si>
  <si>
    <t>https://borsdata.se/amasten-preferensaktie/nyckeltal</t>
  </si>
  <si>
    <t>SE0005933322</t>
  </si>
  <si>
    <t>AMAST PREF</t>
  </si>
  <si>
    <t>Sagax Pref</t>
  </si>
  <si>
    <t>sagax-preferensaktie</t>
  </si>
  <si>
    <t>https://borsdata.se/sagax-preferensaktie/nyckeltal</t>
  </si>
  <si>
    <t>SE0001629288</t>
  </si>
  <si>
    <t>SAGA PREF</t>
  </si>
  <si>
    <t>ALM Equity Pref</t>
  </si>
  <si>
    <t>alm-equity-preferensaktie</t>
  </si>
  <si>
    <t>https://borsdata.se/alm-equity-preferensaktie/nyckeltal</t>
  </si>
  <si>
    <t>SE0004109627</t>
  </si>
  <si>
    <t>ALM PREF</t>
  </si>
  <si>
    <t>Oscar P. Pref</t>
  </si>
  <si>
    <t>oscar-properties-preferensaktie</t>
  </si>
  <si>
    <t>https://borsdata.se/oscar-properties-preferensaktie/nyckeltal</t>
  </si>
  <si>
    <t>SE0006992335</t>
  </si>
  <si>
    <t>OP PREF</t>
  </si>
  <si>
    <t>Prime Living Pref</t>
  </si>
  <si>
    <t>prime-living-preferensaktie</t>
  </si>
  <si>
    <t>https://borsdata.se/prime-living-preferensaktie/nyckeltal</t>
  </si>
  <si>
    <t>SE0006422317</t>
  </si>
  <si>
    <t>PRIME PREF B</t>
  </si>
  <si>
    <t>Sdiptech Pref</t>
  </si>
  <si>
    <t>serendipity-preferensaktie</t>
  </si>
  <si>
    <t>https://borsdata.se/serendipity-preferensaktie/nyckeltal</t>
  </si>
  <si>
    <t>SE0006758348</t>
  </si>
  <si>
    <t>SDIP PREF</t>
  </si>
  <si>
    <t>Omx Sthlm 30</t>
  </si>
  <si>
    <t>index-omxs30-omx-stockholm-30</t>
  </si>
  <si>
    <t>https://borsdata.se/index-omxs30-omx-stockholm-30/nyckeltal</t>
  </si>
  <si>
    <t>Index</t>
  </si>
  <si>
    <t>SE0000337842</t>
  </si>
  <si>
    <t>OMXS30</t>
  </si>
  <si>
    <t>Omx Sthlm 30 GI</t>
  </si>
  <si>
    <t>index-omxs30gi-omx-stockholm-30-gi</t>
  </si>
  <si>
    <t>https://borsdata.se/index-omxs30gi-omx-stockholm-30-gi/nyckeltal</t>
  </si>
  <si>
    <t>SE0002402800</t>
  </si>
  <si>
    <t>OMXS30GI</t>
  </si>
  <si>
    <t>Omx Sthlm All</t>
  </si>
  <si>
    <t>index-omxspi-omx-stockholm-all</t>
  </si>
  <si>
    <t>https://borsdata.se/index-omxspi-omx-stockholm-all/nyckeltal</t>
  </si>
  <si>
    <t>SE0000744195</t>
  </si>
  <si>
    <t>OMXSPI</t>
  </si>
  <si>
    <t>Omx Sthlm All GI</t>
  </si>
  <si>
    <t>index-omxsgi-omx-stockholm-all-gi</t>
  </si>
  <si>
    <t>https://borsdata.se/index-omxsgi-omx-stockholm-all-gi/nyckeltal</t>
  </si>
  <si>
    <t>SE0002416156</t>
  </si>
  <si>
    <t>OMXSGI</t>
  </si>
  <si>
    <t>Omx Sthlm 50 EW</t>
  </si>
  <si>
    <t>index-omxs50ew-omx-stockholm-50-ew</t>
  </si>
  <si>
    <t>https://borsdata.se/index-omxs50ew-omx-stockholm-50-ew/nyckeltal</t>
  </si>
  <si>
    <t>SE0002204800</t>
  </si>
  <si>
    <t>OMXS50EW</t>
  </si>
  <si>
    <t>Omx Sthlm 60 GI</t>
  </si>
  <si>
    <t>index-omxs60-omx-stockholm-60-gi</t>
  </si>
  <si>
    <t>https://borsdata.se/index-omxs60-omx-stockholm-60-gi/nyckeltal</t>
  </si>
  <si>
    <t>SE0002905984</t>
  </si>
  <si>
    <t>OMXS60</t>
  </si>
  <si>
    <t>Omx Sthlm 60</t>
  </si>
  <si>
    <t>index-omxs60pi-omx-stockholm-60</t>
  </si>
  <si>
    <t>https://borsdata.se/index-omxs60pi-omx-stockholm-60/nyckeltal</t>
  </si>
  <si>
    <t>SE0002905992</t>
  </si>
  <si>
    <t>OMXS60PI</t>
  </si>
  <si>
    <t>index-omxslcpi-omx-stockholm-large-cap</t>
  </si>
  <si>
    <t>https://borsdata.se/index-omxslcpi-omx-stockholm-large-cap/nyckeltal</t>
  </si>
  <si>
    <t>SE0001775784</t>
  </si>
  <si>
    <t>OMXSLCPI</t>
  </si>
  <si>
    <t>index-omxsmcpi-omx-stockholm-mid-cap</t>
  </si>
  <si>
    <t>https://borsdata.se/index-omxsmcpi-omx-stockholm-mid-cap/nyckeltal</t>
  </si>
  <si>
    <t>SE0001775800</t>
  </si>
  <si>
    <t>OMXSMCPI</t>
  </si>
  <si>
    <t>index-omxsscpi-omx-stockholm-small-cap</t>
  </si>
  <si>
    <t>https://borsdata.se/index-omxsscpi-omx-stockholm-small-cap/nyckeltal</t>
  </si>
  <si>
    <t>SE0001775891</t>
  </si>
  <si>
    <t>OMXSSCPI</t>
  </si>
  <si>
    <t>index-sx0001pi-omx-stockholm-oil-gas</t>
  </si>
  <si>
    <t>https://borsdata.se/index-sx0001pi-omx-stockholm-oil-gas/nyckeltal</t>
  </si>
  <si>
    <t>SE0004383263</t>
  </si>
  <si>
    <t>index-sx1000pi-omx-stockholm-materials</t>
  </si>
  <si>
    <t>https://borsdata.se/index-sx1000pi-omx-stockholm-materials/nyckeltal</t>
  </si>
  <si>
    <t>SE0004383313</t>
  </si>
  <si>
    <t>index-sx2000pi-omx-stockholm-Industrial</t>
  </si>
  <si>
    <t>https://borsdata.se/index-sx2000pi-omx-stockholm-Industrial/nyckeltal</t>
  </si>
  <si>
    <t>SE0004383388</t>
  </si>
  <si>
    <t>index-sx3000pi-omx-stockholm-consumer</t>
  </si>
  <si>
    <t>https://borsdata.se/index-sx3000pi-omx-stockholm-consumer/nyckeltal</t>
  </si>
  <si>
    <t>index-sx4000pi-omx-stockholm-health</t>
  </si>
  <si>
    <t>https://borsdata.se/index-sx4000pi-omx-stockholm-health/nyckeltal</t>
  </si>
  <si>
    <t>SE0004383594</t>
  </si>
  <si>
    <t>index-sx5000pi-omx-stockholm-services</t>
  </si>
  <si>
    <t>https://borsdata.se/index-sx5000pi-omx-stockholm-services/nyckeltal</t>
  </si>
  <si>
    <t>index-sx6000pi-omx-stockholm-telecom</t>
  </si>
  <si>
    <t>https://borsdata.se/index-sx6000pi-omx-stockholm-telecom/nyckeltal</t>
  </si>
  <si>
    <t>SE0004383701</t>
  </si>
  <si>
    <t>index-sx7000pi-omx-stockholm-Utilities</t>
  </si>
  <si>
    <t>https://borsdata.se/index-sx7000pi-omx-stockholm-Utilities/nyckeltal</t>
  </si>
  <si>
    <t>SE0004383743</t>
  </si>
  <si>
    <t>index-sx8000pi-omx-stockholm-financials</t>
  </si>
  <si>
    <t>https://borsdata.se/index-sx8000pi-omx-stockholm-financials/nyckeltal</t>
  </si>
  <si>
    <t>SE0004383784</t>
  </si>
  <si>
    <t>index-sx9000pi-omx-stockholm-technology</t>
  </si>
  <si>
    <t>https://borsdata.se/index-sx9000pi-omx-stockholm-technology/nyckeltal</t>
  </si>
  <si>
    <t>SE0004383891</t>
  </si>
  <si>
    <t>Omx Helsi 25</t>
  </si>
  <si>
    <t>index-omxh25-omx-helsinki-25</t>
  </si>
  <si>
    <t>https://borsdata.se/index-omxh25-omx-helsinki-25/nyckeltal</t>
  </si>
  <si>
    <t>FI0008900212</t>
  </si>
  <si>
    <t>OMXH25</t>
  </si>
  <si>
    <t>Finland</t>
  </si>
  <si>
    <t>Omx Helsi 15</t>
  </si>
  <si>
    <t>index-omxh15-omx-helsinki-15</t>
  </si>
  <si>
    <t>https://borsdata.se/index-omxh15-omx-helsinki-15/nyckeltal</t>
  </si>
  <si>
    <t>SE0003271329</t>
  </si>
  <si>
    <t>OMXH15</t>
  </si>
  <si>
    <t>Omx Helsi All</t>
  </si>
  <si>
    <t>index-omxhpi-omx-helsinki-all</t>
  </si>
  <si>
    <t>https://borsdata.se/index-omxhpi-omx-helsinki-all/nyckeltal</t>
  </si>
  <si>
    <t>FI0008900006</t>
  </si>
  <si>
    <t>OMXHPI</t>
  </si>
  <si>
    <t>Omx Helsi All GI</t>
  </si>
  <si>
    <t>index-omxhgi-omx-helsinki-all-gi</t>
  </si>
  <si>
    <t>https://borsdata.se/index-omxhgi-omx-helsinki-all-gi/nyckeltal</t>
  </si>
  <si>
    <t>FI0008900220</t>
  </si>
  <si>
    <t>OMXHGI</t>
  </si>
  <si>
    <t>Omx Helsi Large Cap</t>
  </si>
  <si>
    <t>index-omxhlcpi-omx-helsinki-large-cap</t>
  </si>
  <si>
    <t>https://borsdata.se/index-omxhlcpi-omx-helsinki-large-cap/nyckeltal</t>
  </si>
  <si>
    <t>SE0001775719</t>
  </si>
  <si>
    <t>OMXHLCPI</t>
  </si>
  <si>
    <t>Omx Helsi Mid Cap</t>
  </si>
  <si>
    <t>index-omxhmcpi-omx-helsinki-mid-cap</t>
  </si>
  <si>
    <t>https://borsdata.se/index-omxhmcpi-omx-helsinki-mid-cap/nyckeltal</t>
  </si>
  <si>
    <t>SE0001775735</t>
  </si>
  <si>
    <t>OMXHMCPI</t>
  </si>
  <si>
    <t>Omx Helsi Small Cap</t>
  </si>
  <si>
    <t>index-omxhscpi-omx-helsinki-small-cap</t>
  </si>
  <si>
    <t>https://borsdata.se/index-omxhscpi-omx-helsinki-small-cap/nyckeltal</t>
  </si>
  <si>
    <t>SE0001775750</t>
  </si>
  <si>
    <t>OMXHSCPI</t>
  </si>
  <si>
    <t>Omx Helsi Oil&amp;Gas</t>
  </si>
  <si>
    <t>index-hx0001pi-omx-helsinki-oil-gas</t>
  </si>
  <si>
    <t>https://borsdata.se/index-hx0001pi-omx-helsinki-oil-gas/nyckeltal</t>
  </si>
  <si>
    <t>FI4000034020</t>
  </si>
  <si>
    <t>HX0001PI</t>
  </si>
  <si>
    <t>Omx Helsi Materials</t>
  </si>
  <si>
    <t>index-hx1000pi-omx-helsinki-materials</t>
  </si>
  <si>
    <t>https://borsdata.se/index-hx1000pi-omx-helsinki-materials/nyckeltal</t>
  </si>
  <si>
    <t>FI4000034079</t>
  </si>
  <si>
    <t>HX1000PI</t>
  </si>
  <si>
    <t>Omx Helsi Industrial</t>
  </si>
  <si>
    <t>index-hx2000pi-omx-helsinki-industrial</t>
  </si>
  <si>
    <t>https://borsdata.se/index-hx2000pi-omx-helsinki-industrial/nyckeltal</t>
  </si>
  <si>
    <t>FI4000034145</t>
  </si>
  <si>
    <t>HX2000PI</t>
  </si>
  <si>
    <t>Omx Helsi Consumer</t>
  </si>
  <si>
    <t>index-hx3000pi-omx-helsinki-consumer</t>
  </si>
  <si>
    <t>https://borsdata.se/index-hx3000pi-omx-helsinki-consumer/nyckeltal</t>
  </si>
  <si>
    <t>FI4000034244</t>
  </si>
  <si>
    <t>HX3000PI</t>
  </si>
  <si>
    <t>Omx Helsi Health</t>
  </si>
  <si>
    <t>index-hx4000pi-omx-helsinki-health</t>
  </si>
  <si>
    <t>https://borsdata.se/index-hx4000pi-omx-helsinki-health/nyckeltal</t>
  </si>
  <si>
    <t>FI4000034350</t>
  </si>
  <si>
    <t>HX4000PI</t>
  </si>
  <si>
    <t>Omx Helsi Services</t>
  </si>
  <si>
    <t>index-hx5000pi-omx-helsinki-services</t>
  </si>
  <si>
    <t>https://borsdata.se/index-hx5000pi-omx-helsinki-services/nyckeltal</t>
  </si>
  <si>
    <t>FI4000034392</t>
  </si>
  <si>
    <t>HX5000PI</t>
  </si>
  <si>
    <t>Omx Helsi Telecom</t>
  </si>
  <si>
    <t>index-hx6000pi-omx-helsinki-telecom</t>
  </si>
  <si>
    <t>https://borsdata.se/index-hx6000pi-omx-helsinki-telecom/nyckeltal</t>
  </si>
  <si>
    <t>FI4000034475</t>
  </si>
  <si>
    <t>HX6000PI</t>
  </si>
  <si>
    <t>Omx Helsi Utilities</t>
  </si>
  <si>
    <t>index-hx7000pi-omx-helsinki-utilities</t>
  </si>
  <si>
    <t>https://borsdata.se/index-hx7000pi-omx-helsinki-utilities/nyckeltal</t>
  </si>
  <si>
    <t>FI4000034517</t>
  </si>
  <si>
    <t>HX7000PI</t>
  </si>
  <si>
    <t>Omx Helsi Financials</t>
  </si>
  <si>
    <t>index-hx8000pi-omx-helsinki-financials</t>
  </si>
  <si>
    <t>https://borsdata.se/index-hx8000pi-omx-helsinki-financials/nyckeltal</t>
  </si>
  <si>
    <t>FI4000034558</t>
  </si>
  <si>
    <t>HX8000PI</t>
  </si>
  <si>
    <t>Omx Helsi Technology</t>
  </si>
  <si>
    <t>index-hx9000pi-omx-helsinki-technology</t>
  </si>
  <si>
    <t>https://borsdata.se/index-hx9000pi-omx-helsinki-technology/nyckeltal</t>
  </si>
  <si>
    <t>FI4000034665</t>
  </si>
  <si>
    <t>HX9000PI</t>
  </si>
  <si>
    <t>Cargotec</t>
  </si>
  <si>
    <t>cargotec</t>
  </si>
  <si>
    <t>https://borsdata.se/cargotec/nyckeltal</t>
  </si>
  <si>
    <t>FI0009013429</t>
  </si>
  <si>
    <t>CGCBV</t>
  </si>
  <si>
    <t>Tåg- &amp; Lastbilstransport</t>
  </si>
  <si>
    <t>Citycon</t>
  </si>
  <si>
    <t>citycon</t>
  </si>
  <si>
    <t>https://borsdata.se/citycon/nyckeltal</t>
  </si>
  <si>
    <t>FI4000369947</t>
  </si>
  <si>
    <t>CTY1S</t>
  </si>
  <si>
    <t>Elisa</t>
  </si>
  <si>
    <t>elisa</t>
  </si>
  <si>
    <t>https://borsdata.se/elisa/nyckeltal</t>
  </si>
  <si>
    <t>FI0009007884</t>
  </si>
  <si>
    <t>ELISA</t>
  </si>
  <si>
    <t>Fiskars</t>
  </si>
  <si>
    <t>fiskars</t>
  </si>
  <si>
    <t>https://borsdata.se/fiskars/nyckeltal</t>
  </si>
  <si>
    <t>FI0009000400</t>
  </si>
  <si>
    <t>FSKRS</t>
  </si>
  <si>
    <t>Fortum</t>
  </si>
  <si>
    <t>fortum</t>
  </si>
  <si>
    <t>https://borsdata.se/fortum/nyckeltal</t>
  </si>
  <si>
    <t>FI0009007132</t>
  </si>
  <si>
    <t>FORTUM</t>
  </si>
  <si>
    <t>Huhtamäki</t>
  </si>
  <si>
    <t>huhtamaki</t>
  </si>
  <si>
    <t>https://borsdata.se/huhtamaki/nyckeltal</t>
  </si>
  <si>
    <t>FI0009000459</t>
  </si>
  <si>
    <t>HUH1V</t>
  </si>
  <si>
    <t>Kemira</t>
  </si>
  <si>
    <t>kemira</t>
  </si>
  <si>
    <t>https://borsdata.se/kemira/nyckeltal</t>
  </si>
  <si>
    <t>FI0009004824</t>
  </si>
  <si>
    <t>KEMIRA</t>
  </si>
  <si>
    <t>Kesko B</t>
  </si>
  <si>
    <t>kesko</t>
  </si>
  <si>
    <t>https://borsdata.se/kesko/nyckeltal</t>
  </si>
  <si>
    <t>FI0009000202</t>
  </si>
  <si>
    <t>KESKOB</t>
  </si>
  <si>
    <t>KONE</t>
  </si>
  <si>
    <t>kone</t>
  </si>
  <si>
    <t>https://borsdata.se/kone/nyckeltal</t>
  </si>
  <si>
    <t>FI0009013403</t>
  </si>
  <si>
    <t>KNEBV</t>
  </si>
  <si>
    <t>Konecranes</t>
  </si>
  <si>
    <t>konecranes</t>
  </si>
  <si>
    <t>https://borsdata.se/konecranes/nyckeltal</t>
  </si>
  <si>
    <t>FI0009005870</t>
  </si>
  <si>
    <t>KCR</t>
  </si>
  <si>
    <t>metso</t>
  </si>
  <si>
    <t>https://borsdata.se/metso/nyckeltal</t>
  </si>
  <si>
    <t>Neste</t>
  </si>
  <si>
    <t>neste</t>
  </si>
  <si>
    <t>https://borsdata.se/neste/nyckeltal</t>
  </si>
  <si>
    <t>FI0009013296</t>
  </si>
  <si>
    <t>NESTE</t>
  </si>
  <si>
    <t>Nokia</t>
  </si>
  <si>
    <t>nokia-oyj</t>
  </si>
  <si>
    <t>https://borsdata.se/nokia-oyj/nyckeltal</t>
  </si>
  <si>
    <t>FI0009000681</t>
  </si>
  <si>
    <t>NOKIA</t>
  </si>
  <si>
    <t>Nokian Renkaat</t>
  </si>
  <si>
    <t>nokian-renkaat</t>
  </si>
  <si>
    <t>https://borsdata.se/nokian-renkaat/nyckeltal</t>
  </si>
  <si>
    <t>FI0009005318</t>
  </si>
  <si>
    <t>TYRES</t>
  </si>
  <si>
    <t>nordea-oyj</t>
  </si>
  <si>
    <t>https://borsdata.se/nordea-oyj/nyckeltal</t>
  </si>
  <si>
    <t>NDA FI</t>
  </si>
  <si>
    <t>Orion B</t>
  </si>
  <si>
    <t>orion</t>
  </si>
  <si>
    <t>https://borsdata.se/orion/nyckeltal</t>
  </si>
  <si>
    <t>FI0009014377</t>
  </si>
  <si>
    <t>ORNBV</t>
  </si>
  <si>
    <t>Outokumpu</t>
  </si>
  <si>
    <t>outokumpu</t>
  </si>
  <si>
    <t>https://borsdata.se/outokumpu/nyckeltal</t>
  </si>
  <si>
    <t>FI0009002422</t>
  </si>
  <si>
    <t>OUT1V</t>
  </si>
  <si>
    <t>outotec</t>
  </si>
  <si>
    <t>https://borsdata.se/outotec/nyckeltal</t>
  </si>
  <si>
    <t>FI0009014575</t>
  </si>
  <si>
    <t>Sampo</t>
  </si>
  <si>
    <t>sampo</t>
  </si>
  <si>
    <t>https://borsdata.se/sampo/nyckeltal</t>
  </si>
  <si>
    <t>FI0009003305</t>
  </si>
  <si>
    <t>SAMPO</t>
  </si>
  <si>
    <t>Försäkring</t>
  </si>
  <si>
    <t>Sanoma</t>
  </si>
  <si>
    <t>sanoma</t>
  </si>
  <si>
    <t>https://borsdata.se/sanoma/nyckeltal</t>
  </si>
  <si>
    <t>FI0009007694</t>
  </si>
  <si>
    <t>SAA1V</t>
  </si>
  <si>
    <t>SSAB B Oyj</t>
  </si>
  <si>
    <t>ssab-oyj</t>
  </si>
  <si>
    <t>https://borsdata.se/ssab-oyj/nyckeltal</t>
  </si>
  <si>
    <t>SE0000120669</t>
  </si>
  <si>
    <t>SSABBH</t>
  </si>
  <si>
    <t>Stora Enso R Oyj</t>
  </si>
  <si>
    <t>stora-enso-oyj</t>
  </si>
  <si>
    <t>https://borsdata.se/stora-enso-oyj/nyckeltal</t>
  </si>
  <si>
    <t>FI0009005961</t>
  </si>
  <si>
    <t>STERV</t>
  </si>
  <si>
    <t>Telia Company oyj</t>
  </si>
  <si>
    <t>telia-oyj</t>
  </si>
  <si>
    <t>https://borsdata.se/telia-oyj/nyckeltal</t>
  </si>
  <si>
    <t>TELIA1</t>
  </si>
  <si>
    <t>tieto-oyj</t>
  </si>
  <si>
    <t>https://borsdata.se/tieto-oyj/nyckeltal</t>
  </si>
  <si>
    <t>TIETO</t>
  </si>
  <si>
    <t>UPM-Kymmene</t>
  </si>
  <si>
    <t>upm-kymmene</t>
  </si>
  <si>
    <t>https://borsdata.se/upm-kymmene/nyckeltal</t>
  </si>
  <si>
    <t>FI0009005987</t>
  </si>
  <si>
    <t>UPM</t>
  </si>
  <si>
    <t>Valmet</t>
  </si>
  <si>
    <t>valmet</t>
  </si>
  <si>
    <t>https://borsdata.se/valmet/nyckeltal</t>
  </si>
  <si>
    <t>FI4000074984</t>
  </si>
  <si>
    <t>VALMT</t>
  </si>
  <si>
    <t>Wärtsilä</t>
  </si>
  <si>
    <t>wartsila</t>
  </si>
  <si>
    <t>https://borsdata.se/wartsila/nyckeltal</t>
  </si>
  <si>
    <t>FI0009003727</t>
  </si>
  <si>
    <t>WRT1V</t>
  </si>
  <si>
    <t>YIT</t>
  </si>
  <si>
    <t>yit</t>
  </si>
  <si>
    <t>https://borsdata.se/yit/nyckeltal</t>
  </si>
  <si>
    <t>FI0009800643</t>
  </si>
  <si>
    <t>Basware</t>
  </si>
  <si>
    <t>basware</t>
  </si>
  <si>
    <t>https://borsdata.se/basware/nyckeltal</t>
  </si>
  <si>
    <t>FI0009008403</t>
  </si>
  <si>
    <t>BAS1V</t>
  </si>
  <si>
    <t>Aktia Bank Abp</t>
  </si>
  <si>
    <t>aktia-bank</t>
  </si>
  <si>
    <t>https://borsdata.se/aktia-bank/nyckeltal</t>
  </si>
  <si>
    <t>FI4000058870</t>
  </si>
  <si>
    <t>AKTIA</t>
  </si>
  <si>
    <t>Caverion</t>
  </si>
  <si>
    <t>caverion</t>
  </si>
  <si>
    <t>https://borsdata.se/caverion/nyckeltal</t>
  </si>
  <si>
    <t>FI4000062781</t>
  </si>
  <si>
    <t>CAV1V</t>
  </si>
  <si>
    <t>Oriola B</t>
  </si>
  <si>
    <t>oriola-kd</t>
  </si>
  <si>
    <t>https://borsdata.se/oriola-kd/nyckeltal</t>
  </si>
  <si>
    <t>FI0009014351</t>
  </si>
  <si>
    <t>OKDBV</t>
  </si>
  <si>
    <t>Apotek</t>
  </si>
  <si>
    <t>Ahlstrom-Munksjö Oyj</t>
  </si>
  <si>
    <t>munksjo-oyj</t>
  </si>
  <si>
    <t>https://borsdata.se/munksjo-oyj/nyckeltal</t>
  </si>
  <si>
    <t>AM1</t>
  </si>
  <si>
    <t>Atria</t>
  </si>
  <si>
    <t>atria</t>
  </si>
  <si>
    <t>https://borsdata.se/atria/nyckeltal</t>
  </si>
  <si>
    <t>FI0009006548</t>
  </si>
  <si>
    <t>ATRAV</t>
  </si>
  <si>
    <t>K2A Pref</t>
  </si>
  <si>
    <t>k2a-preferensaktie</t>
  </si>
  <si>
    <t>https://borsdata.se/k2a-preferensaktie/nyckeltal</t>
  </si>
  <si>
    <t>SE0006852075</t>
  </si>
  <si>
    <t>K2A PREF</t>
  </si>
  <si>
    <t>Volati Pref</t>
  </si>
  <si>
    <t>volati-preferensaktie</t>
  </si>
  <si>
    <t>https://borsdata.se/volati-preferensaktie/nyckeltal</t>
  </si>
  <si>
    <t>SE0009143670</t>
  </si>
  <si>
    <t>VOLO PREF</t>
  </si>
  <si>
    <t>Aspo</t>
  </si>
  <si>
    <t>aspo</t>
  </si>
  <si>
    <t>https://borsdata.se/aspo/nyckeltal</t>
  </si>
  <si>
    <t>FI0009008072</t>
  </si>
  <si>
    <t>ASPO</t>
  </si>
  <si>
    <t>Alma Media</t>
  </si>
  <si>
    <t>alma-media</t>
  </si>
  <si>
    <t>https://borsdata.se/alma-media/nyckeltal</t>
  </si>
  <si>
    <t>FI0009013114</t>
  </si>
  <si>
    <t>ALMA</t>
  </si>
  <si>
    <t>Bittium</t>
  </si>
  <si>
    <t>bittium</t>
  </si>
  <si>
    <t>https://borsdata.se/bittium/nyckeltal</t>
  </si>
  <si>
    <t>FI0009007264</t>
  </si>
  <si>
    <t>BITTI</t>
  </si>
  <si>
    <t>Finnair</t>
  </si>
  <si>
    <t>finnair</t>
  </si>
  <si>
    <t>https://borsdata.se/finnair/nyckeltal</t>
  </si>
  <si>
    <t>FI0009003230</t>
  </si>
  <si>
    <t>FIA1S</t>
  </si>
  <si>
    <t>F-Secure</t>
  </si>
  <si>
    <t>f-secure</t>
  </si>
  <si>
    <t>https://borsdata.se/f-secure/nyckeltal</t>
  </si>
  <si>
    <t>FI0009801310</t>
  </si>
  <si>
    <t>FSC1V</t>
  </si>
  <si>
    <t>Lassila &amp; Tikanoja</t>
  </si>
  <si>
    <t>lassila-tikanoja</t>
  </si>
  <si>
    <t>https://borsdata.se/lassila-tikanoja/nyckeltal</t>
  </si>
  <si>
    <t>FI0009010854</t>
  </si>
  <si>
    <t>LAT1V</t>
  </si>
  <si>
    <t>HKScan</t>
  </si>
  <si>
    <t>hkscan</t>
  </si>
  <si>
    <t>https://borsdata.se/hkscan/nyckeltal</t>
  </si>
  <si>
    <t>FI0009006308</t>
  </si>
  <si>
    <t>HKSAV</t>
  </si>
  <si>
    <t>Metsä Board B</t>
  </si>
  <si>
    <t>metsa-board</t>
  </si>
  <si>
    <t>https://borsdata.se/metsa-board/nyckeltal</t>
  </si>
  <si>
    <t>FI0009000665</t>
  </si>
  <si>
    <t>METSB</t>
  </si>
  <si>
    <t>Olvi</t>
  </si>
  <si>
    <t>olvi</t>
  </si>
  <si>
    <t>https://borsdata.se/olvi/nyckeltal</t>
  </si>
  <si>
    <t>FI0009900401</t>
  </si>
  <si>
    <t>OLVAS</t>
  </si>
  <si>
    <t>Ponsse 1</t>
  </si>
  <si>
    <t>ponsse-1</t>
  </si>
  <si>
    <t>https://borsdata.se/ponsse-1/nyckeltal</t>
  </si>
  <si>
    <t>FI0009005078</t>
  </si>
  <si>
    <t>PON1V</t>
  </si>
  <si>
    <t>Raisio</t>
  </si>
  <si>
    <t>raisio</t>
  </si>
  <si>
    <t>https://borsdata.se/raisio/nyckeltal</t>
  </si>
  <si>
    <t>FI0009800395</t>
  </si>
  <si>
    <t>RAIKV</t>
  </si>
  <si>
    <t>Rapala</t>
  </si>
  <si>
    <t>rapala</t>
  </si>
  <si>
    <t>https://borsdata.se/rapala/nyckeltal</t>
  </si>
  <si>
    <t>FI0009007355</t>
  </si>
  <si>
    <t>RAP1V</t>
  </si>
  <si>
    <t>SRV Yhtiöt</t>
  </si>
  <si>
    <t>srv-yhtiot</t>
  </si>
  <si>
    <t>https://borsdata.se/srv-yhtiot/nyckeltal</t>
  </si>
  <si>
    <t>FI0009015309</t>
  </si>
  <si>
    <t>SRV1V</t>
  </si>
  <si>
    <t>Stockmann B</t>
  </si>
  <si>
    <t>stockmann</t>
  </si>
  <si>
    <t>https://borsdata.se/stockmann/nyckeltal</t>
  </si>
  <si>
    <t>FI0009000251</t>
  </si>
  <si>
    <t>STCBV</t>
  </si>
  <si>
    <t>Tikkurila</t>
  </si>
  <si>
    <t>tikkurila</t>
  </si>
  <si>
    <t>https://borsdata.se/tikkurila/nyckeltal</t>
  </si>
  <si>
    <t>FI4000008719</t>
  </si>
  <si>
    <t>TIK1V</t>
  </si>
  <si>
    <t>Uponor</t>
  </si>
  <si>
    <t>uponor</t>
  </si>
  <si>
    <t>https://borsdata.se/uponor/nyckeltal</t>
  </si>
  <si>
    <t>FI0009002158</t>
  </si>
  <si>
    <t>UPONOR</t>
  </si>
  <si>
    <t>Vaisala</t>
  </si>
  <si>
    <t>vaisala</t>
  </si>
  <si>
    <t>https://borsdata.se/vaisala/nyckeltal</t>
  </si>
  <si>
    <t>FI0009900682</t>
  </si>
  <si>
    <t>VAIAS</t>
  </si>
  <si>
    <t>Viking Line</t>
  </si>
  <si>
    <t>viking-line</t>
  </si>
  <si>
    <t>https://borsdata.se/viking-line/nyckeltal</t>
  </si>
  <si>
    <t>FI0009005250</t>
  </si>
  <si>
    <t>VIK1V</t>
  </si>
  <si>
    <t>Pandox</t>
  </si>
  <si>
    <t>pandox</t>
  </si>
  <si>
    <t>https://borsdata.se/pandox/nyckeltal</t>
  </si>
  <si>
    <t>SE0007100359</t>
  </si>
  <si>
    <t>PNDX B</t>
  </si>
  <si>
    <t>Alimak</t>
  </si>
  <si>
    <t>alimak</t>
  </si>
  <si>
    <t>https://borsdata.se/alimak/nyckeltal</t>
  </si>
  <si>
    <t>SE0007158910</t>
  </si>
  <si>
    <t>ALIG</t>
  </si>
  <si>
    <t>Collector</t>
  </si>
  <si>
    <t>collector</t>
  </si>
  <si>
    <t>https://borsdata.se/collector/nyckeltal</t>
  </si>
  <si>
    <t>SE0007048020</t>
  </si>
  <si>
    <t>COLL</t>
  </si>
  <si>
    <t>Coor Service</t>
  </si>
  <si>
    <t>coor-service-management</t>
  </si>
  <si>
    <t>https://borsdata.se/coor-service-management/nyckeltal</t>
  </si>
  <si>
    <t>SE0007158829</t>
  </si>
  <si>
    <t>COOR</t>
  </si>
  <si>
    <t>Hoist Finance</t>
  </si>
  <si>
    <t>hoist-finance</t>
  </si>
  <si>
    <t>https://borsdata.se/hoist-finance/nyckeltal</t>
  </si>
  <si>
    <t>SE0006887063</t>
  </si>
  <si>
    <t>HOFI</t>
  </si>
  <si>
    <t>Nobina</t>
  </si>
  <si>
    <t>nobina</t>
  </si>
  <si>
    <t>https://borsdata.se/nobina/nyckeltal</t>
  </si>
  <si>
    <t>SE0007185418</t>
  </si>
  <si>
    <t>NOBINA</t>
  </si>
  <si>
    <t>Tobii</t>
  </si>
  <si>
    <t>tobii</t>
  </si>
  <si>
    <t>https://borsdata.se/tobii/nyckeltal</t>
  </si>
  <si>
    <t>SE0002591420</t>
  </si>
  <si>
    <t>TOBII</t>
  </si>
  <si>
    <t>Troax Group</t>
  </si>
  <si>
    <t>troax-group</t>
  </si>
  <si>
    <t>https://borsdata.se/troax-group/nyckeltal</t>
  </si>
  <si>
    <t>SE0012729366</t>
  </si>
  <si>
    <t>TROAX</t>
  </si>
  <si>
    <t>Cantargia</t>
  </si>
  <si>
    <t>cantargia</t>
  </si>
  <si>
    <t>https://borsdata.se/cantargia/nyckeltal</t>
  </si>
  <si>
    <t>SE0006371126</t>
  </si>
  <si>
    <t>CANTA</t>
  </si>
  <si>
    <t>Corline Biomedical</t>
  </si>
  <si>
    <t>corline</t>
  </si>
  <si>
    <t>https://borsdata.se/corline/nyckeltal</t>
  </si>
  <si>
    <t>SE0006887451</t>
  </si>
  <si>
    <t>CLBIO</t>
  </si>
  <si>
    <t>Evolution Gaming</t>
  </si>
  <si>
    <t>evolution-gaming</t>
  </si>
  <si>
    <t>https://borsdata.se/evolution-gaming/nyckeltal</t>
  </si>
  <si>
    <t>SE0012673267</t>
  </si>
  <si>
    <t>EVO</t>
  </si>
  <si>
    <t>Gaming Corps</t>
  </si>
  <si>
    <t>gaming-corps</t>
  </si>
  <si>
    <t>https://borsdata.se/gaming-corps/nyckeltal</t>
  </si>
  <si>
    <t>GCOR</t>
  </si>
  <si>
    <t>Heimstaden Pref</t>
  </si>
  <si>
    <t>heimstaden-preferensaktie</t>
  </si>
  <si>
    <t>https://borsdata.se/heimstaden-preferensaktie/nyckeltal</t>
  </si>
  <si>
    <t>SE0007074125</t>
  </si>
  <si>
    <t>HEIM PREF</t>
  </si>
  <si>
    <t>Hövding</t>
  </si>
  <si>
    <t>hovding</t>
  </si>
  <si>
    <t>https://borsdata.se/hovding/nyckeltal</t>
  </si>
  <si>
    <t>SE0007075262</t>
  </si>
  <si>
    <t>HOVD</t>
  </si>
  <si>
    <t>Inission</t>
  </si>
  <si>
    <t>inission</t>
  </si>
  <si>
    <t>https://borsdata.se/inission/nyckeltal</t>
  </si>
  <si>
    <t>SE0009889678</t>
  </si>
  <si>
    <t>INISS B</t>
  </si>
  <si>
    <t>Kontigo Care</t>
  </si>
  <si>
    <t>kontigo</t>
  </si>
  <si>
    <t>https://borsdata.se/kontigo/nyckeltal</t>
  </si>
  <si>
    <t>SE0007075247</t>
  </si>
  <si>
    <t>KONT</t>
  </si>
  <si>
    <t>Magnolia</t>
  </si>
  <si>
    <t>magnolia</t>
  </si>
  <si>
    <t>https://borsdata.se/magnolia/nyckeltal</t>
  </si>
  <si>
    <t>SE0007074505</t>
  </si>
  <si>
    <t>MAG</t>
  </si>
  <si>
    <t>Nilörngruppen</t>
  </si>
  <si>
    <t>nilorngruppen</t>
  </si>
  <si>
    <t>https://borsdata.se/nilorngruppen/nyckeltal</t>
  </si>
  <si>
    <t>SE0007100342</t>
  </si>
  <si>
    <t>NIL B</t>
  </si>
  <si>
    <t>Pegroco Pref</t>
  </si>
  <si>
    <t>pegroco-preferensaktie</t>
  </si>
  <si>
    <t>https://borsdata.se/pegroco-preferensaktie/nyckeltal</t>
  </si>
  <si>
    <t>SE0007100540</t>
  </si>
  <si>
    <t>PEGRO PREF</t>
  </si>
  <si>
    <t>Prime Living</t>
  </si>
  <si>
    <t>prime-living</t>
  </si>
  <si>
    <t>https://borsdata.se/prime-living/nyckeltal</t>
  </si>
  <si>
    <t>SE0006422309</t>
  </si>
  <si>
    <t>PRIME</t>
  </si>
  <si>
    <t>SavoSolar</t>
  </si>
  <si>
    <t>savosolar</t>
  </si>
  <si>
    <t>https://borsdata.se/savosolar/nyckeltal</t>
  </si>
  <si>
    <t>SAVOS</t>
  </si>
  <si>
    <t>Scibase</t>
  </si>
  <si>
    <t>scibase</t>
  </si>
  <si>
    <t>https://borsdata.se/scibase/nyckeltal</t>
  </si>
  <si>
    <t>SE0007045414</t>
  </si>
  <si>
    <t>SCIB</t>
  </si>
  <si>
    <t>SolTech Energy</t>
  </si>
  <si>
    <t>soltech</t>
  </si>
  <si>
    <t>https://borsdata.se/soltech/nyckeltal</t>
  </si>
  <si>
    <t>SE0005392537</t>
  </si>
  <si>
    <t>SOLT</t>
  </si>
  <si>
    <t>Spiffbet</t>
  </si>
  <si>
    <t>spiffx</t>
  </si>
  <si>
    <t>https://borsdata.se/spiffx/nyckeltal</t>
  </si>
  <si>
    <t>SE0006913497</t>
  </si>
  <si>
    <t>SPIFF</t>
  </si>
  <si>
    <t>SpectrumOne</t>
  </si>
  <si>
    <t>targeteveryone</t>
  </si>
  <si>
    <t>https://borsdata.se/targeteveryone/nyckeltal</t>
  </si>
  <si>
    <t>SE0006994448</t>
  </si>
  <si>
    <t>SPEONE</t>
  </si>
  <si>
    <t>SaltX Technology</t>
  </si>
  <si>
    <t>wya-holding</t>
  </si>
  <si>
    <t>https://borsdata.se/wya-holding/nyckeltal</t>
  </si>
  <si>
    <t>SE0005308541</t>
  </si>
  <si>
    <t>SALT B</t>
  </si>
  <si>
    <t>Aptahem</t>
  </si>
  <si>
    <t>aptahem</t>
  </si>
  <si>
    <t>https://borsdata.se/aptahem/nyckeltal</t>
  </si>
  <si>
    <t>SE0006543450</t>
  </si>
  <si>
    <t>APTA</t>
  </si>
  <si>
    <t>Cline Scientific</t>
  </si>
  <si>
    <t>cline-scientific</t>
  </si>
  <si>
    <t>https://borsdata.se/cline-scientific/nyckeltal</t>
  </si>
  <si>
    <t>SE0006758231</t>
  </si>
  <si>
    <t>CLINE B</t>
  </si>
  <si>
    <t>CombiGene</t>
  </si>
  <si>
    <t>combigene</t>
  </si>
  <si>
    <t>https://borsdata.se/combigene/nyckeltal</t>
  </si>
  <si>
    <t>SE0006504593</t>
  </si>
  <si>
    <t>COMBI</t>
  </si>
  <si>
    <t>Idogen</t>
  </si>
  <si>
    <t>idogen</t>
  </si>
  <si>
    <t>https://borsdata.se/idogen/nyckeltal</t>
  </si>
  <si>
    <t>IDOGEN</t>
  </si>
  <si>
    <t>Nanexa</t>
  </si>
  <si>
    <t>nanexa</t>
  </si>
  <si>
    <t>https://borsdata.se/nanexa/nyckeltal</t>
  </si>
  <si>
    <t>SE0007074166</t>
  </si>
  <si>
    <t>NANEXA</t>
  </si>
  <si>
    <t>Eurobattery Minerals</t>
  </si>
  <si>
    <t>orezone</t>
  </si>
  <si>
    <t>https://borsdata.se/orezone/nyckeltal</t>
  </si>
  <si>
    <t>SE0012481570</t>
  </si>
  <si>
    <t>BAT</t>
  </si>
  <si>
    <t>Pharmacolog</t>
  </si>
  <si>
    <t>pharmacolog</t>
  </si>
  <si>
    <t>https://borsdata.se/pharmacolog/nyckeltal</t>
  </si>
  <si>
    <t>SE0011178763</t>
  </si>
  <si>
    <t>PHLOG B</t>
  </si>
  <si>
    <t>Redsense Medical</t>
  </si>
  <si>
    <t>redsense</t>
  </si>
  <si>
    <t>https://borsdata.se/redsense/nyckeltal</t>
  </si>
  <si>
    <t>SE0006965158</t>
  </si>
  <si>
    <t>REDS</t>
  </si>
  <si>
    <t>Transtema</t>
  </si>
  <si>
    <t>transtema</t>
  </si>
  <si>
    <t>https://borsdata.se/transtema/nyckeltal</t>
  </si>
  <si>
    <t>SE0006758587</t>
  </si>
  <si>
    <t>TRANS</t>
  </si>
  <si>
    <t>Vibrosense Dynamics</t>
  </si>
  <si>
    <t>vibrosense</t>
  </si>
  <si>
    <t>https://borsdata.se/vibrosense/nyckeltal</t>
  </si>
  <si>
    <t>SE0006852125</t>
  </si>
  <si>
    <t>VSD B</t>
  </si>
  <si>
    <t>Bonäsudden</t>
  </si>
  <si>
    <t>bonasudden</t>
  </si>
  <si>
    <t>https://borsdata.se/bonasudden/nyckeltal</t>
  </si>
  <si>
    <t>SE0007157953</t>
  </si>
  <si>
    <t>BONAS</t>
  </si>
  <si>
    <t>IVISYS</t>
  </si>
  <si>
    <t>ivisys</t>
  </si>
  <si>
    <t>https://borsdata.se/ivisys/nyckeltal</t>
  </si>
  <si>
    <t>SE0006800439</t>
  </si>
  <si>
    <t>Link Prop</t>
  </si>
  <si>
    <t>link-prop</t>
  </si>
  <si>
    <t>https://borsdata.se/link-prop/nyckeltal</t>
  </si>
  <si>
    <t>SE0006993804</t>
  </si>
  <si>
    <t>LINKAB</t>
  </si>
  <si>
    <t>asiakastieto</t>
  </si>
  <si>
    <t>https://borsdata.se/asiakastieto/nyckeltal</t>
  </si>
  <si>
    <t>FI4000123195</t>
  </si>
  <si>
    <t>Pihlajalinna</t>
  </si>
  <si>
    <t>pihlajalinna</t>
  </si>
  <si>
    <t>https://borsdata.se/pihlajalinna/nyckeltal</t>
  </si>
  <si>
    <t>FI4000092556</t>
  </si>
  <si>
    <t>PIHLIS</t>
  </si>
  <si>
    <t>Insplorion</t>
  </si>
  <si>
    <t>insplorion</t>
  </si>
  <si>
    <t>https://borsdata.se/insplorion/nyckeltal</t>
  </si>
  <si>
    <t>SE0006994943</t>
  </si>
  <si>
    <t>INSP</t>
  </si>
  <si>
    <t>SpectraCure</t>
  </si>
  <si>
    <t>spectracure</t>
  </si>
  <si>
    <t>https://borsdata.se/spectracure/nyckeltal</t>
  </si>
  <si>
    <t>SE0007158118</t>
  </si>
  <si>
    <t>SPEC</t>
  </si>
  <si>
    <t>Endomines Oyj</t>
  </si>
  <si>
    <t>endomines-oyj</t>
  </si>
  <si>
    <t>https://borsdata.se/endomines-oyj/nyckeltal</t>
  </si>
  <si>
    <t>ENDOM</t>
  </si>
  <si>
    <t>Sotkamo Silver Oyj</t>
  </si>
  <si>
    <t>sotkamo-silver-oyj</t>
  </si>
  <si>
    <t>https://borsdata.se/sotkamo-silver-oyj/nyckeltal</t>
  </si>
  <si>
    <t>SOSI1</t>
  </si>
  <si>
    <t>Saga Furs</t>
  </si>
  <si>
    <t>saga-furs</t>
  </si>
  <si>
    <t>https://borsdata.se/saga-furs/nyckeltal</t>
  </si>
  <si>
    <t>FI0009800551</t>
  </si>
  <si>
    <t>SAGCV</t>
  </si>
  <si>
    <t>Neo Industrial</t>
  </si>
  <si>
    <t>neo-industrial</t>
  </si>
  <si>
    <t>https://borsdata.se/neo-industrial/nyckeltal</t>
  </si>
  <si>
    <t>FI0009800296</t>
  </si>
  <si>
    <t>NEO1V</t>
  </si>
  <si>
    <t>Valoe</t>
  </si>
  <si>
    <t>valoe</t>
  </si>
  <si>
    <t>https://borsdata.se/valoe/nyckeltal</t>
  </si>
  <si>
    <t>FI0009006951</t>
  </si>
  <si>
    <t>VALOE</t>
  </si>
  <si>
    <t>Apetit</t>
  </si>
  <si>
    <t>apetit</t>
  </si>
  <si>
    <t>https://borsdata.se/apetit/nyckeltal</t>
  </si>
  <si>
    <t>FI0009003503</t>
  </si>
  <si>
    <t>APETIT</t>
  </si>
  <si>
    <t>Afarak</t>
  </si>
  <si>
    <t>afarak</t>
  </si>
  <si>
    <t>https://borsdata.se/afarak/nyckeltal</t>
  </si>
  <si>
    <t>FI0009800098</t>
  </si>
  <si>
    <t>AFAGR</t>
  </si>
  <si>
    <t>Aspocomp</t>
  </si>
  <si>
    <t>aspocomp</t>
  </si>
  <si>
    <t>https://borsdata.se/aspocomp/nyckeltal</t>
  </si>
  <si>
    <t>FI0009008080</t>
  </si>
  <si>
    <t>ACG1V</t>
  </si>
  <si>
    <t>CapMan</t>
  </si>
  <si>
    <t>capman</t>
  </si>
  <si>
    <t>https://borsdata.se/capman/nyckeltal</t>
  </si>
  <si>
    <t>FI0009009377</t>
  </si>
  <si>
    <t>CAPMAN</t>
  </si>
  <si>
    <t>Componenta</t>
  </si>
  <si>
    <t>componenta</t>
  </si>
  <si>
    <t>https://borsdata.se/componenta/nyckeltal</t>
  </si>
  <si>
    <t>FI0009010110</t>
  </si>
  <si>
    <t>CTH1V</t>
  </si>
  <si>
    <t>Digia</t>
  </si>
  <si>
    <t>digia</t>
  </si>
  <si>
    <t>https://borsdata.se/digia/nyckeltal</t>
  </si>
  <si>
    <t>FI0009007983</t>
  </si>
  <si>
    <t>DIGIA</t>
  </si>
  <si>
    <t>Dovre</t>
  </si>
  <si>
    <t>dovre</t>
  </si>
  <si>
    <t>https://borsdata.se/dovre/nyckeltal</t>
  </si>
  <si>
    <t>FI0009008098</t>
  </si>
  <si>
    <t>DOV1V</t>
  </si>
  <si>
    <t>Enedo</t>
  </si>
  <si>
    <t>efore</t>
  </si>
  <si>
    <t>https://borsdata.se/efore/nyckeltal</t>
  </si>
  <si>
    <t>FI4000415252</t>
  </si>
  <si>
    <t>ENEDO</t>
  </si>
  <si>
    <t>eQ Oyj</t>
  </si>
  <si>
    <t>eq-oyj</t>
  </si>
  <si>
    <t>https://borsdata.se/eq-oyj/nyckeltal</t>
  </si>
  <si>
    <t>FI0009009617</t>
  </si>
  <si>
    <t>EQV1V</t>
  </si>
  <si>
    <t>Etteplan</t>
  </si>
  <si>
    <t>etteplan</t>
  </si>
  <si>
    <t>https://borsdata.se/etteplan/nyckeltal</t>
  </si>
  <si>
    <t>FI0009008650</t>
  </si>
  <si>
    <t>ETTE</t>
  </si>
  <si>
    <t>Suominen</t>
  </si>
  <si>
    <t>suominen</t>
  </si>
  <si>
    <t>https://borsdata.se/suominen/nyckeltal</t>
  </si>
  <si>
    <t>FI0009010862</t>
  </si>
  <si>
    <t>SUY1V</t>
  </si>
  <si>
    <t>Solteq</t>
  </si>
  <si>
    <t>solteq</t>
  </si>
  <si>
    <t>https://borsdata.se/solteq/nyckeltal</t>
  </si>
  <si>
    <t>FI0009007991</t>
  </si>
  <si>
    <t>SOLTEQ</t>
  </si>
  <si>
    <t>Exel Composites</t>
  </si>
  <si>
    <t>exel-composites</t>
  </si>
  <si>
    <t>https://borsdata.se/exel-composites/nyckeltal</t>
  </si>
  <si>
    <t>FI0009007306</t>
  </si>
  <si>
    <t>EXL1V</t>
  </si>
  <si>
    <t>Glaston</t>
  </si>
  <si>
    <t>glaston</t>
  </si>
  <si>
    <t>https://borsdata.se/glaston/nyckeltal</t>
  </si>
  <si>
    <t>FI4000369657</t>
  </si>
  <si>
    <t>GLA1V</t>
  </si>
  <si>
    <t>Innofactor</t>
  </si>
  <si>
    <t>innofactor</t>
  </si>
  <si>
    <t>https://borsdata.se/innofactor/nyckeltal</t>
  </si>
  <si>
    <t>FI0009007637</t>
  </si>
  <si>
    <t>IFA1V</t>
  </si>
  <si>
    <t>SSH Communications</t>
  </si>
  <si>
    <t>ssh-communications</t>
  </si>
  <si>
    <t>https://borsdata.se/ssh-communications/nyckeltal</t>
  </si>
  <si>
    <t>FI0009008270</t>
  </si>
  <si>
    <t>SSH1V</t>
  </si>
  <si>
    <t>Ålandsbanken B</t>
  </si>
  <si>
    <t>alandsbanken</t>
  </si>
  <si>
    <t>https://borsdata.se/alandsbanken/nyckeltal</t>
  </si>
  <si>
    <t>FI0009001127</t>
  </si>
  <si>
    <t>ALBBV</t>
  </si>
  <si>
    <t>Raute</t>
  </si>
  <si>
    <t>raute</t>
  </si>
  <si>
    <t>https://borsdata.se/raute/nyckeltal</t>
  </si>
  <si>
    <t>FI0009004741</t>
  </si>
  <si>
    <t>RAUTE</t>
  </si>
  <si>
    <t>Biohit</t>
  </si>
  <si>
    <t>biohit</t>
  </si>
  <si>
    <t>https://borsdata.se/biohit/nyckeltal</t>
  </si>
  <si>
    <t>FI0009005482</t>
  </si>
  <si>
    <t>BIOBV</t>
  </si>
  <si>
    <t>QPR Software</t>
  </si>
  <si>
    <t>qpr-software</t>
  </si>
  <si>
    <t>https://borsdata.se/qpr-software/nyckeltal</t>
  </si>
  <si>
    <t>FI0009008668</t>
  </si>
  <si>
    <t>QPR1V</t>
  </si>
  <si>
    <t>Elecster</t>
  </si>
  <si>
    <t>elecster</t>
  </si>
  <si>
    <t>https://borsdata.se/elecster/nyckeltal</t>
  </si>
  <si>
    <t>FI0009900658</t>
  </si>
  <si>
    <t>ELEAV</t>
  </si>
  <si>
    <t>Honkarakenne</t>
  </si>
  <si>
    <t>honkarakenne</t>
  </si>
  <si>
    <t>https://borsdata.se/honkarakenne/nyckeltal</t>
  </si>
  <si>
    <t>FI0009900104</t>
  </si>
  <si>
    <t>HONBS</t>
  </si>
  <si>
    <t>Ilkka-Yhtymä 2</t>
  </si>
  <si>
    <t>ilkka-yhtyma-2</t>
  </si>
  <si>
    <t>https://borsdata.se/ilkka-yhtyma-2/nyckeltal</t>
  </si>
  <si>
    <t>FI0009800205</t>
  </si>
  <si>
    <t>ILK2S</t>
  </si>
  <si>
    <t>Incap</t>
  </si>
  <si>
    <t>incap</t>
  </si>
  <si>
    <t>https://borsdata.se/incap/nyckeltal</t>
  </si>
  <si>
    <t>FI0009006407</t>
  </si>
  <si>
    <t>ICP1V</t>
  </si>
  <si>
    <t>Digitalist Group</t>
  </si>
  <si>
    <t>ixonos</t>
  </si>
  <si>
    <t>https://borsdata.se/ixonos/nyckeltal</t>
  </si>
  <si>
    <t>FI0009008007</t>
  </si>
  <si>
    <t>DIGIGR</t>
  </si>
  <si>
    <t>orava</t>
  </si>
  <si>
    <t>https://borsdata.se/orava/nyckeltal</t>
  </si>
  <si>
    <t>FI4000349113</t>
  </si>
  <si>
    <t>OVARO</t>
  </si>
  <si>
    <t>Fastighet - REIT</t>
  </si>
  <si>
    <t>Marimekko</t>
  </si>
  <si>
    <t>marimekko</t>
  </si>
  <si>
    <t>https://borsdata.se/marimekko/nyckeltal</t>
  </si>
  <si>
    <t>FI0009007660</t>
  </si>
  <si>
    <t>MMO1V</t>
  </si>
  <si>
    <t>Martela</t>
  </si>
  <si>
    <t>martela</t>
  </si>
  <si>
    <t>https://borsdata.se/martela/nyckeltal</t>
  </si>
  <si>
    <t>FI0009900385</t>
  </si>
  <si>
    <t>MARAS</t>
  </si>
  <si>
    <t>Nurminen Logistics</t>
  </si>
  <si>
    <t>nurminen-logistics</t>
  </si>
  <si>
    <t>https://borsdata.se/nurminen-logistics/nyckeltal</t>
  </si>
  <si>
    <t>FI0009900187</t>
  </si>
  <si>
    <t>NLG1V</t>
  </si>
  <si>
    <t>Keskisuomalainen</t>
  </si>
  <si>
    <t>keskisuomalainen</t>
  </si>
  <si>
    <t>https://borsdata.se/keskisuomalainen/nyckeltal</t>
  </si>
  <si>
    <t>FI0009007546</t>
  </si>
  <si>
    <t>KSLAV</t>
  </si>
  <si>
    <t>Kesla</t>
  </si>
  <si>
    <t>kesla</t>
  </si>
  <si>
    <t>https://borsdata.se/kesla/nyckeltal</t>
  </si>
  <si>
    <t>FI0009900237</t>
  </si>
  <si>
    <t>KELAS</t>
  </si>
  <si>
    <t>PunaMusta Media</t>
  </si>
  <si>
    <t>pohjois-karjalan</t>
  </si>
  <si>
    <t>https://borsdata.se/pohjois-karjalan/nyckeltal</t>
  </si>
  <si>
    <t>FI0009900468</t>
  </si>
  <si>
    <t>PUMU</t>
  </si>
  <si>
    <t>Revenio</t>
  </si>
  <si>
    <t>revenio</t>
  </si>
  <si>
    <t>https://borsdata.se/revenio/nyckeltal</t>
  </si>
  <si>
    <t>FI0009010912</t>
  </si>
  <si>
    <t>REG1V</t>
  </si>
  <si>
    <t>Sievi Capital</t>
  </si>
  <si>
    <t>sievi-capital</t>
  </si>
  <si>
    <t>https://borsdata.se/sievi-capital/nyckeltal</t>
  </si>
  <si>
    <t>FI0009008924</t>
  </si>
  <si>
    <t>SIEVI</t>
  </si>
  <si>
    <t>Soprano</t>
  </si>
  <si>
    <t>soprano</t>
  </si>
  <si>
    <t>https://borsdata.se/soprano/nyckeltal</t>
  </si>
  <si>
    <t>FI0009012793</t>
  </si>
  <si>
    <t>SOPRA</t>
  </si>
  <si>
    <t>Utbildning</t>
  </si>
  <si>
    <t>Investors House</t>
  </si>
  <si>
    <t>investors-house</t>
  </si>
  <si>
    <t>https://borsdata.se/investors-house/nyckeltal</t>
  </si>
  <si>
    <t>FI0009900559</t>
  </si>
  <si>
    <t>INVEST</t>
  </si>
  <si>
    <t>Trainers House</t>
  </si>
  <si>
    <t>trainers-house</t>
  </si>
  <si>
    <t>https://borsdata.se/trainers-house/nyckeltal</t>
  </si>
  <si>
    <t>FI4000390885</t>
  </si>
  <si>
    <t>TRH1V</t>
  </si>
  <si>
    <t>Uutechnic</t>
  </si>
  <si>
    <t>uutechnic</t>
  </si>
  <si>
    <t>https://borsdata.se/uutechnic/nyckeltal</t>
  </si>
  <si>
    <t>FI0009900708</t>
  </si>
  <si>
    <t>UUTEC</t>
  </si>
  <si>
    <t>Yleiselektroniikka</t>
  </si>
  <si>
    <t>yleiselektroniikka</t>
  </si>
  <si>
    <t>https://borsdata.se/yleiselektroniikka/nyckeltal</t>
  </si>
  <si>
    <t>FI0009900724</t>
  </si>
  <si>
    <t>YEINT</t>
  </si>
  <si>
    <t>NoHo Partners</t>
  </si>
  <si>
    <t>restamax</t>
  </si>
  <si>
    <t>https://borsdata.se/restamax/nyckeltal</t>
  </si>
  <si>
    <t>FI4000064332</t>
  </si>
  <si>
    <t>NOHO</t>
  </si>
  <si>
    <t>Restaurang &amp; Café</t>
  </si>
  <si>
    <t>Panostaja</t>
  </si>
  <si>
    <t>panostaja</t>
  </si>
  <si>
    <t>https://borsdata.se/panostaja/nyckeltal</t>
  </si>
  <si>
    <t>FI0009800379</t>
  </si>
  <si>
    <t>PNA1V</t>
  </si>
  <si>
    <t>Scanfil</t>
  </si>
  <si>
    <t>scanfil</t>
  </si>
  <si>
    <t>https://borsdata.se/scanfil/nyckeltal</t>
  </si>
  <si>
    <t>FI4000029905</t>
  </si>
  <si>
    <t>SCANFL</t>
  </si>
  <si>
    <t>Tecnotree</t>
  </si>
  <si>
    <t>tecnotree</t>
  </si>
  <si>
    <t>https://borsdata.se/tecnotree/nyckeltal</t>
  </si>
  <si>
    <t>FI0009010227</t>
  </si>
  <si>
    <t>TEM1V</t>
  </si>
  <si>
    <t>Teleste</t>
  </si>
  <si>
    <t>teleste</t>
  </si>
  <si>
    <t>https://borsdata.se/teleste/nyckeltal</t>
  </si>
  <si>
    <t>FI0009007728</t>
  </si>
  <si>
    <t>TLT1V</t>
  </si>
  <si>
    <t>Tulikivi</t>
  </si>
  <si>
    <t>tulikivi</t>
  </si>
  <si>
    <t>https://borsdata.se/tulikivi/nyckeltal</t>
  </si>
  <si>
    <t>FI0009900583</t>
  </si>
  <si>
    <t>TULAV</t>
  </si>
  <si>
    <t>Wulff-Yhtiöt</t>
  </si>
  <si>
    <t>wulff-yhtiot</t>
  </si>
  <si>
    <t>https://borsdata.se/wulff-yhtiot/nyckeltal</t>
  </si>
  <si>
    <t>FI0009008452</t>
  </si>
  <si>
    <t>WUF1V</t>
  </si>
  <si>
    <t>OMX Copen 20</t>
  </si>
  <si>
    <t>index-omxc20-omx-copenhagen-20</t>
  </si>
  <si>
    <t>https://borsdata.se/index-omxc20-omx-copenhagen-20/nyckeltal</t>
  </si>
  <si>
    <t>DK0016268840</t>
  </si>
  <si>
    <t>OMXC20</t>
  </si>
  <si>
    <t>Danmark</t>
  </si>
  <si>
    <t>OMX Copen 20 GI</t>
  </si>
  <si>
    <t>index-omxc20gi-omx-copenhagen-20-gi</t>
  </si>
  <si>
    <t>https://borsdata.se/index-omxc20gi-omx-copenhagen-20-gi/nyckeltal</t>
  </si>
  <si>
    <t>DK0060369296</t>
  </si>
  <si>
    <t>OMXC20GI</t>
  </si>
  <si>
    <t>OMX Copen All</t>
  </si>
  <si>
    <t>index-omxcpi-omx-copenhagen-all</t>
  </si>
  <si>
    <t>https://borsdata.se/index-omxcpi-omx-copenhagen-all/nyckeltal</t>
  </si>
  <si>
    <t>DK0060488385</t>
  </si>
  <si>
    <t>OMXCPI</t>
  </si>
  <si>
    <t>OMX Copen All GI</t>
  </si>
  <si>
    <t>index-omxcgi-omx-copenhagen-all-gi</t>
  </si>
  <si>
    <t>https://borsdata.se/index-omxcgi-omx-copenhagen-all-gi/nyckeltal</t>
  </si>
  <si>
    <t>DK0060488112</t>
  </si>
  <si>
    <t>OMXCGI</t>
  </si>
  <si>
    <t>OMX Copen Large C</t>
  </si>
  <si>
    <t>index-omxclcpi-omx-copenhagen-large-cap</t>
  </si>
  <si>
    <t>https://borsdata.se/index-omxclcpi-omx-copenhagen-large-cap/nyckeltal</t>
  </si>
  <si>
    <t>SE0001776659</t>
  </si>
  <si>
    <t>OMXCLCPI</t>
  </si>
  <si>
    <t>OMX Copen Mid C</t>
  </si>
  <si>
    <t>index-omxcmcpi-omx-copenhagen-mid-cap</t>
  </si>
  <si>
    <t>https://borsdata.se/index-omxcmcpi-omx-copenhagen-mid-cap/nyckeltal</t>
  </si>
  <si>
    <t>SE0001776675</t>
  </si>
  <si>
    <t>OMXCMCPI</t>
  </si>
  <si>
    <t>OMX Copen Small C</t>
  </si>
  <si>
    <t>index-omxcscpi-omx-copenhagen-small-cap</t>
  </si>
  <si>
    <t>https://borsdata.se/index-omxcscpi-omx-copenhagen-small-cap/nyckeltal</t>
  </si>
  <si>
    <t>SE0001776691</t>
  </si>
  <si>
    <t>OMXCSCPI</t>
  </si>
  <si>
    <t>OMX Copen Oil&amp;Gas</t>
  </si>
  <si>
    <t>index-cx0001pi-omx-copenhagen-oil-gas</t>
  </si>
  <si>
    <t>https://borsdata.se/index-cx0001pi-omx-copenhagen-oil-gas/nyckeltal</t>
  </si>
  <si>
    <t>DK0060380269</t>
  </si>
  <si>
    <t>CX0001PI</t>
  </si>
  <si>
    <t>OMX Copen Industrial</t>
  </si>
  <si>
    <t>index-cx2000pi-omx-copenhagen-industrial</t>
  </si>
  <si>
    <t>https://borsdata.se/index-cx2000pi-omx-copenhagen-industrial/nyckeltal</t>
  </si>
  <si>
    <t>DK0060381580</t>
  </si>
  <si>
    <t>CX2000PI</t>
  </si>
  <si>
    <t>OMX Copen Goods</t>
  </si>
  <si>
    <t>index-cx3000pi-omx-copenhagen-goods</t>
  </si>
  <si>
    <t>https://borsdata.se/index-cx3000pi-omx-copenhagen-goods/nyckeltal</t>
  </si>
  <si>
    <t>DK0060382554</t>
  </si>
  <si>
    <t>CX3000PI</t>
  </si>
  <si>
    <t>OMX Copen Health</t>
  </si>
  <si>
    <t>index-cx4000pi-omx-copenhagen-health</t>
  </si>
  <si>
    <t>https://borsdata.se/index-cx4000pi-omx-copenhagen-health/nyckeltal</t>
  </si>
  <si>
    <t>DK0060384410</t>
  </si>
  <si>
    <t>CX4000PI</t>
  </si>
  <si>
    <t>OMX Copen Sercives</t>
  </si>
  <si>
    <t>index-cx5000pi-omx-copenhagen-sercives</t>
  </si>
  <si>
    <t>https://borsdata.se/index-cx5000pi-omx-copenhagen-sercives/nyckeltal</t>
  </si>
  <si>
    <t>DK0060384923</t>
  </si>
  <si>
    <t>CX5000PI</t>
  </si>
  <si>
    <t>OMX Copen Telecom</t>
  </si>
  <si>
    <t>index-cx6000pi-omx-copenhagen-telecom</t>
  </si>
  <si>
    <t>https://borsdata.se/index-cx6000pi-omx-copenhagen-telecom/nyckeltal</t>
  </si>
  <si>
    <t>DK0060385730</t>
  </si>
  <si>
    <t>CX6000PI</t>
  </si>
  <si>
    <t>OMX Copen Utilities</t>
  </si>
  <si>
    <t>index-cx7000pi-omx-copenhagen-utilities</t>
  </si>
  <si>
    <t>https://borsdata.se/index-cx7000pi-omx-copenhagen-utilities/nyckeltal</t>
  </si>
  <si>
    <t>DK0060386381</t>
  </si>
  <si>
    <t>CX7000PI</t>
  </si>
  <si>
    <t>OMX Copen Financials</t>
  </si>
  <si>
    <t>index-cx8000pi-omx-copenhagen-financials</t>
  </si>
  <si>
    <t>https://borsdata.se/index-cx8000pi-omx-copenhagen-financials/nyckeltal</t>
  </si>
  <si>
    <t>DK0060386704</t>
  </si>
  <si>
    <t>CX8000PI</t>
  </si>
  <si>
    <t>OMX Copen Technology</t>
  </si>
  <si>
    <t>index-cx9000pi-omx-copenhagen-technology</t>
  </si>
  <si>
    <t>https://borsdata.se/index-cx9000pi-omx-copenhagen-technology/nyckeltal</t>
  </si>
  <si>
    <t>DK0060388080</t>
  </si>
  <si>
    <t>CX9000PI</t>
  </si>
  <si>
    <t>OB Oslo 25</t>
  </si>
  <si>
    <t>index-osebx-ob-oslo-25</t>
  </si>
  <si>
    <t>https://borsdata.se/index-osebx-ob-oslo-25/nyckeltal</t>
  </si>
  <si>
    <t>NO0007035327</t>
  </si>
  <si>
    <t>OSEBX</t>
  </si>
  <si>
    <t>Norge</t>
  </si>
  <si>
    <t>OB Oslo 25 GI</t>
  </si>
  <si>
    <t>index-obx-ob-oslo-25-gi</t>
  </si>
  <si>
    <t>https://borsdata.se/index-obx-ob-oslo-25-gi/nyckeltal</t>
  </si>
  <si>
    <t>NO0000000021</t>
  </si>
  <si>
    <t>OBX</t>
  </si>
  <si>
    <t>OB Oslo All</t>
  </si>
  <si>
    <t>index-oseax-ob-oslo-all</t>
  </si>
  <si>
    <t>https://borsdata.se/index-oseax-ob-oslo-all/nyckeltal</t>
  </si>
  <si>
    <t>NO0007033900</t>
  </si>
  <si>
    <t>OSEAX</t>
  </si>
  <si>
    <t>OB Axess All</t>
  </si>
  <si>
    <t>index-oaax-ob-axess-all</t>
  </si>
  <si>
    <t>https://borsdata.se/index-oaax-ob-axess-all/nyckeltal</t>
  </si>
  <si>
    <t>NO0007035384</t>
  </si>
  <si>
    <t>OAAX</t>
  </si>
  <si>
    <t>OB Oslo Oil&amp;Gas</t>
  </si>
  <si>
    <t>index-ose10gi-ob-oslo-oil-gas</t>
  </si>
  <si>
    <t>https://borsdata.se/index-ose10gi-ob-oslo-oil-gas/nyckeltal</t>
  </si>
  <si>
    <t>NO0007033991</t>
  </si>
  <si>
    <t>OSE10GI</t>
  </si>
  <si>
    <t>OB Oslo Industrial</t>
  </si>
  <si>
    <t>index-ose20gi-ob-oslo-industrial</t>
  </si>
  <si>
    <t>https://borsdata.se/index-ose20gi-ob-oslo-industrial/nyckeltal</t>
  </si>
  <si>
    <t>NO0007034015</t>
  </si>
  <si>
    <t>OSE20GI</t>
  </si>
  <si>
    <t>OB Oslo Staples</t>
  </si>
  <si>
    <t>index-ose30gi-ob-oslo-staples</t>
  </si>
  <si>
    <t>https://borsdata.se/index-ose30gi-ob-oslo-staples/nyckeltal</t>
  </si>
  <si>
    <t>NO0007034031</t>
  </si>
  <si>
    <t>OSE30GI</t>
  </si>
  <si>
    <t>OB Oslo Health</t>
  </si>
  <si>
    <t>index-ose35gi-ob-oslo-health</t>
  </si>
  <si>
    <t>https://borsdata.se/index-ose35gi-ob-oslo-health/nyckeltal</t>
  </si>
  <si>
    <t>NO0007034049</t>
  </si>
  <si>
    <t>OSE35GI</t>
  </si>
  <si>
    <t>OB Oslo Consumer</t>
  </si>
  <si>
    <t>index-ose25gi-ob-oslo-consumer</t>
  </si>
  <si>
    <t>https://borsdata.se/index-ose25gi-ob-oslo-consumer/nyckeltal</t>
  </si>
  <si>
    <t>NO0007034023</t>
  </si>
  <si>
    <t>OSE25GI</t>
  </si>
  <si>
    <t>OB Oslo Utilities</t>
  </si>
  <si>
    <t>index-ose55gi-ob-oslo-utilities</t>
  </si>
  <si>
    <t>https://borsdata.se/index-ose55gi-ob-oslo-utilities/nyckeltal</t>
  </si>
  <si>
    <t>NO0007034114</t>
  </si>
  <si>
    <t>OSE55GI</t>
  </si>
  <si>
    <t>OB Oslo Financials</t>
  </si>
  <si>
    <t>index-ose40gi-ob-oslo-financials</t>
  </si>
  <si>
    <t>https://borsdata.se/index-ose40gi-ob-oslo-financials/nyckeltal</t>
  </si>
  <si>
    <t>NO0007034080</t>
  </si>
  <si>
    <t>OSE40GI</t>
  </si>
  <si>
    <t>OB Oslo Technology</t>
  </si>
  <si>
    <t>index-ose45gi-ob-oslo-technology</t>
  </si>
  <si>
    <t>https://borsdata.se/index-ose45gi-ob-oslo-technology/nyckeltal</t>
  </si>
  <si>
    <t>NO0007034098</t>
  </si>
  <si>
    <t>OSE45GI</t>
  </si>
  <si>
    <t>Vostok Emerging</t>
  </si>
  <si>
    <t>vostok-emerging-finance</t>
  </si>
  <si>
    <t>https://borsdata.se/vostok-emerging-finance/nyckeltal</t>
  </si>
  <si>
    <t>SE0007192018</t>
  </si>
  <si>
    <t>VEMF SDB</t>
  </si>
  <si>
    <t>Ahola Transport</t>
  </si>
  <si>
    <t>ahola-transport</t>
  </si>
  <si>
    <t>https://borsdata.se/ahola-transport/nyckeltal</t>
  </si>
  <si>
    <t>FI4000127535</t>
  </si>
  <si>
    <t>AHOLA</t>
  </si>
  <si>
    <t>Double Bond Pharma</t>
  </si>
  <si>
    <t>double-bond</t>
  </si>
  <si>
    <t>https://borsdata.se/double-bond/nyckeltal</t>
  </si>
  <si>
    <t>SE0007185525</t>
  </si>
  <si>
    <t>DBP B</t>
  </si>
  <si>
    <t>Hybricon</t>
  </si>
  <si>
    <t>hybricon</t>
  </si>
  <si>
    <t>https://borsdata.se/hybricon/nyckeltal</t>
  </si>
  <si>
    <t>SE0006966115</t>
  </si>
  <si>
    <t>HYCO</t>
  </si>
  <si>
    <t>oncology-venture</t>
  </si>
  <si>
    <t>https://borsdata.se/oncology-venture/nyckeltal</t>
  </si>
  <si>
    <t>DK0060732477</t>
  </si>
  <si>
    <t>Swemet</t>
  </si>
  <si>
    <t>swemet</t>
  </si>
  <si>
    <t>https://borsdata.se/swemet/nyckeltal</t>
  </si>
  <si>
    <t>SE0006886917</t>
  </si>
  <si>
    <t>SWEM B</t>
  </si>
  <si>
    <t>Footway Pref</t>
  </si>
  <si>
    <t>footway-preferensaktie</t>
  </si>
  <si>
    <t>https://borsdata.se/footway-preferensaktie/nyckeltal</t>
  </si>
  <si>
    <t>SE0007186176</t>
  </si>
  <si>
    <t>FOOT PREF</t>
  </si>
  <si>
    <t>Aker Solutions</t>
  </si>
  <si>
    <t>aker-solutions</t>
  </si>
  <si>
    <t>https://borsdata.se/aker-solutions/nyckeltal</t>
  </si>
  <si>
    <t>NO0010716582</t>
  </si>
  <si>
    <t>AKSO</t>
  </si>
  <si>
    <t>OB Match</t>
  </si>
  <si>
    <t>Olja &amp; Gas - Service</t>
  </si>
  <si>
    <t>BW LPG</t>
  </si>
  <si>
    <t>bw-lpg</t>
  </si>
  <si>
    <t>https://borsdata.se/bw-lpg/nyckeltal</t>
  </si>
  <si>
    <t>BMG173841013</t>
  </si>
  <si>
    <t>BWLPG</t>
  </si>
  <si>
    <t>Aker BP</t>
  </si>
  <si>
    <t>det-norske-oljeselskap</t>
  </si>
  <si>
    <t>https://borsdata.se/det-norske-oljeselskap/nyckeltal</t>
  </si>
  <si>
    <t>NO0010345853</t>
  </si>
  <si>
    <t>AKERBP</t>
  </si>
  <si>
    <t>DNB</t>
  </si>
  <si>
    <t>dnb</t>
  </si>
  <si>
    <t>https://borsdata.se/dnb/nyckeltal</t>
  </si>
  <si>
    <t>NO0010031479</t>
  </si>
  <si>
    <t>DNO</t>
  </si>
  <si>
    <t>dno</t>
  </si>
  <si>
    <t>https://borsdata.se/dno/nyckeltal</t>
  </si>
  <si>
    <t>NO0003921009</t>
  </si>
  <si>
    <t>A.P. Moller Maersk B</t>
  </si>
  <si>
    <t>ap-moller-maersk</t>
  </si>
  <si>
    <t>https://borsdata.se/ap-moller-maersk/nyckeltal</t>
  </si>
  <si>
    <t>DK0010244508</t>
  </si>
  <si>
    <t>MAERSK B</t>
  </si>
  <si>
    <t>Carlsberg B</t>
  </si>
  <si>
    <t>carlsberg</t>
  </si>
  <si>
    <t>https://borsdata.se/carlsberg/nyckeltal</t>
  </si>
  <si>
    <t>DK0010181759</t>
  </si>
  <si>
    <t>CARL B</t>
  </si>
  <si>
    <t>Chr Hansen</t>
  </si>
  <si>
    <t>chr-hansen</t>
  </si>
  <si>
    <t>https://borsdata.se/chr-hansen/nyckeltal</t>
  </si>
  <si>
    <t>DK0060227585</t>
  </si>
  <si>
    <t>CHR</t>
  </si>
  <si>
    <t>Coloplast</t>
  </si>
  <si>
    <t>coloplast</t>
  </si>
  <si>
    <t>https://borsdata.se/coloplast/nyckeltal</t>
  </si>
  <si>
    <t>DK0060448595</t>
  </si>
  <si>
    <t>COLO B</t>
  </si>
  <si>
    <t>Danske Bank</t>
  </si>
  <si>
    <t>danske-bank</t>
  </si>
  <si>
    <t>https://borsdata.se/danske-bank/nyckeltal</t>
  </si>
  <si>
    <t>DK0010274414</t>
  </si>
  <si>
    <t>DANSKE</t>
  </si>
  <si>
    <t>Frontline</t>
  </si>
  <si>
    <t>frontline</t>
  </si>
  <si>
    <t>https://borsdata.se/frontline/nyckeltal</t>
  </si>
  <si>
    <t>BMG3682E1921</t>
  </si>
  <si>
    <t>FRO</t>
  </si>
  <si>
    <t>Gjensidige Forsikring</t>
  </si>
  <si>
    <t>gjensidige-forsikring</t>
  </si>
  <si>
    <t>https://borsdata.se/gjensidige-forsikring/nyckeltal</t>
  </si>
  <si>
    <t>NO0010582521</t>
  </si>
  <si>
    <t>GJF</t>
  </si>
  <si>
    <t>Mowi</t>
  </si>
  <si>
    <t>marine-harvest</t>
  </si>
  <si>
    <t>https://borsdata.se/marine-harvest/nyckeltal</t>
  </si>
  <si>
    <t>NO0003054108</t>
  </si>
  <si>
    <t>MOWI</t>
  </si>
  <si>
    <t>Fiskodling</t>
  </si>
  <si>
    <t>Nordic Semiconductor</t>
  </si>
  <si>
    <t>nordic-semiconductor</t>
  </si>
  <si>
    <t>https://borsdata.se/nordic-semiconductor/nyckeltal</t>
  </si>
  <si>
    <t>NO0003055501</t>
  </si>
  <si>
    <t>NOD</t>
  </si>
  <si>
    <t>DSV Panalpina</t>
  </si>
  <si>
    <t>dsv</t>
  </si>
  <si>
    <t>https://borsdata.se/dsv/nyckeltal</t>
  </si>
  <si>
    <t>DK0060079531</t>
  </si>
  <si>
    <t>DSV</t>
  </si>
  <si>
    <t>FLSmidth &amp; Co.</t>
  </si>
  <si>
    <t>flsmidth</t>
  </si>
  <si>
    <t>https://borsdata.se/flsmidth/nyckeltal</t>
  </si>
  <si>
    <t>DK0010234467</t>
  </si>
  <si>
    <t>FLS</t>
  </si>
  <si>
    <t>G4S</t>
  </si>
  <si>
    <t>g4s</t>
  </si>
  <si>
    <t>https://borsdata.se/g4s/nyckeltal</t>
  </si>
  <si>
    <t>GB00B01FLG62</t>
  </si>
  <si>
    <t>Genmab</t>
  </si>
  <si>
    <t>genmab</t>
  </si>
  <si>
    <t>https://borsdata.se/genmab/nyckeltal</t>
  </si>
  <si>
    <t>DK0010272202</t>
  </si>
  <si>
    <t>GMAB</t>
  </si>
  <si>
    <t>GN Store Nord</t>
  </si>
  <si>
    <t>gn-store-nord</t>
  </si>
  <si>
    <t>https://borsdata.se/gn-store-nord/nyckeltal</t>
  </si>
  <si>
    <t>DK0010272632</t>
  </si>
  <si>
    <t>GN</t>
  </si>
  <si>
    <t>Equinor</t>
  </si>
  <si>
    <t>statoil</t>
  </si>
  <si>
    <t>https://borsdata.se/statoil/nyckeltal</t>
  </si>
  <si>
    <t>NO0010096985</t>
  </si>
  <si>
    <t>EQNR</t>
  </si>
  <si>
    <t>Novo Nordisk</t>
  </si>
  <si>
    <t>novo-nordisk</t>
  </si>
  <si>
    <t>https://borsdata.se/novo-nordisk/nyckeltal</t>
  </si>
  <si>
    <t>DK0060534915</t>
  </si>
  <si>
    <t>NOVO B</t>
  </si>
  <si>
    <t>Capacent</t>
  </si>
  <si>
    <t>capacent</t>
  </si>
  <si>
    <t>https://borsdata.se/capacent/nyckeltal</t>
  </si>
  <si>
    <t>SE0007439633</t>
  </si>
  <si>
    <t>CAPAC</t>
  </si>
  <si>
    <t>Sinch</t>
  </si>
  <si>
    <t>clx-communications</t>
  </si>
  <si>
    <t>https://borsdata.se/clx-communications/nyckeltal</t>
  </si>
  <si>
    <t>SE0007439112</t>
  </si>
  <si>
    <t>SINCH</t>
  </si>
  <si>
    <t>Bravida</t>
  </si>
  <si>
    <t>bravida</t>
  </si>
  <si>
    <t>https://borsdata.se/bravida/nyckeltal</t>
  </si>
  <si>
    <t>SE0007491303</t>
  </si>
  <si>
    <t>BRAV</t>
  </si>
  <si>
    <t>Dometic</t>
  </si>
  <si>
    <t>dometic</t>
  </si>
  <si>
    <t>https://borsdata.se/dometic/nyckeltal</t>
  </si>
  <si>
    <t>SE0007691613</t>
  </si>
  <si>
    <t>DOM</t>
  </si>
  <si>
    <t>Klaria Pharma</t>
  </si>
  <si>
    <t>klaria-pharma</t>
  </si>
  <si>
    <t>https://borsdata.se/klaria-pharma/nyckeltal</t>
  </si>
  <si>
    <t>SE0007280326</t>
  </si>
  <si>
    <t>KLAR</t>
  </si>
  <si>
    <t>Minesto</t>
  </si>
  <si>
    <t>minesto</t>
  </si>
  <si>
    <t>https://borsdata.se/minesto/nyckeltal</t>
  </si>
  <si>
    <t>SE0007578141</t>
  </si>
  <si>
    <t>MINEST</t>
  </si>
  <si>
    <t>Photocat</t>
  </si>
  <si>
    <t>photocat</t>
  </si>
  <si>
    <t>https://borsdata.se/photocat/nyckeltal</t>
  </si>
  <si>
    <t>DK0060668796</t>
  </si>
  <si>
    <t>PCAT</t>
  </si>
  <si>
    <t>Waystream</t>
  </si>
  <si>
    <t>waystream</t>
  </si>
  <si>
    <t>https://borsdata.se/waystream/nyckeltal</t>
  </si>
  <si>
    <t>SE0007577077</t>
  </si>
  <si>
    <t>WAYS</t>
  </si>
  <si>
    <t>Alzinova</t>
  </si>
  <si>
    <t>alzinova</t>
  </si>
  <si>
    <t>https://borsdata.se/alzinova/nyckeltal</t>
  </si>
  <si>
    <t>SE0007413455</t>
  </si>
  <si>
    <t>ALZ</t>
  </si>
  <si>
    <t>Hamlet Pharma</t>
  </si>
  <si>
    <t>hamlet-pharma</t>
  </si>
  <si>
    <t>https://borsdata.se/hamlet-pharma/nyckeltal</t>
  </si>
  <si>
    <t>SE0007192026</t>
  </si>
  <si>
    <t>HAMLET</t>
  </si>
  <si>
    <t>Nanologica</t>
  </si>
  <si>
    <t>nanologica</t>
  </si>
  <si>
    <t>https://borsdata.se/nanologica/nyckeltal</t>
  </si>
  <si>
    <t>SE0005454873</t>
  </si>
  <si>
    <t>NICA</t>
  </si>
  <si>
    <t>PExA</t>
  </si>
  <si>
    <t>pexa</t>
  </si>
  <si>
    <t>https://borsdata.se/pexa/nyckeltal</t>
  </si>
  <si>
    <t>SE0007412374</t>
  </si>
  <si>
    <t>PEXA B</t>
  </si>
  <si>
    <t>Attendo</t>
  </si>
  <si>
    <t>attendo</t>
  </si>
  <si>
    <t>https://borsdata.se/attendo/nyckeltal</t>
  </si>
  <si>
    <t>SE0007666110</t>
  </si>
  <si>
    <t>ATT</t>
  </si>
  <si>
    <t>Camurus</t>
  </si>
  <si>
    <t>camurus</t>
  </si>
  <si>
    <t>https://borsdata.se/camurus/nyckeltal</t>
  </si>
  <si>
    <t>SE0007692850</t>
  </si>
  <si>
    <t>CAMX</t>
  </si>
  <si>
    <t>Scandic Hotels</t>
  </si>
  <si>
    <t>scandic-hotels</t>
  </si>
  <si>
    <t>https://borsdata.se/scandic-hotels/nyckeltal</t>
  </si>
  <si>
    <t>SE0007640156</t>
  </si>
  <si>
    <t>SHOT</t>
  </si>
  <si>
    <t>Hotell &amp; Camping</t>
  </si>
  <si>
    <t>Immunovia</t>
  </si>
  <si>
    <t>immunovia</t>
  </si>
  <si>
    <t>https://borsdata.se/immunovia/nyckeltal</t>
  </si>
  <si>
    <t>SE0006091997</t>
  </si>
  <si>
    <t>IMMNOV</t>
  </si>
  <si>
    <t>Nilsson Special Vehicles</t>
  </si>
  <si>
    <t>nilsson-special-vehicles</t>
  </si>
  <si>
    <t>https://borsdata.se/nilsson-special-vehicles/nyckeltal</t>
  </si>
  <si>
    <t>SE0007702949</t>
  </si>
  <si>
    <t>NILS</t>
  </si>
  <si>
    <t>Stillfront</t>
  </si>
  <si>
    <t>stillfront</t>
  </si>
  <si>
    <t>https://borsdata.se/stillfront/nyckeltal</t>
  </si>
  <si>
    <t>SE0007704788</t>
  </si>
  <si>
    <t>SF</t>
  </si>
  <si>
    <t>TC TECH</t>
  </si>
  <si>
    <t>tc-tech</t>
  </si>
  <si>
    <t>https://borsdata.se/tc-tech/nyckeltal</t>
  </si>
  <si>
    <t>SE0007603170</t>
  </si>
  <si>
    <t>TCT</t>
  </si>
  <si>
    <t>Vicore Pharma</t>
  </si>
  <si>
    <t>vicore-pharma</t>
  </si>
  <si>
    <t>https://borsdata.se/vicore-pharma/nyckeltal</t>
  </si>
  <si>
    <t>SE0007577895</t>
  </si>
  <si>
    <t>VICO</t>
  </si>
  <si>
    <t>Zenergy</t>
  </si>
  <si>
    <t>zenergy</t>
  </si>
  <si>
    <t>https://borsdata.se/zenergy/nyckeltal</t>
  </si>
  <si>
    <t>SE0010413658</t>
  </si>
  <si>
    <t>ZENZIP B</t>
  </si>
  <si>
    <t>Evli Pankki</t>
  </si>
  <si>
    <t>evli</t>
  </si>
  <si>
    <t>https://borsdata.se/evli/nyckeltal</t>
  </si>
  <si>
    <t>FI4000170915</t>
  </si>
  <si>
    <t>EVLI</t>
  </si>
  <si>
    <t>consti-yhtiot</t>
  </si>
  <si>
    <t>https://borsdata.se/consti-yhtiot/nyckeltal</t>
  </si>
  <si>
    <t>FI4000178256</t>
  </si>
  <si>
    <t>CONSTI</t>
  </si>
  <si>
    <t>Genova Property Pref</t>
  </si>
  <si>
    <t>genova-property-preferensaktie</t>
  </si>
  <si>
    <t>https://borsdata.se/genova-property-preferensaktie/nyckeltal</t>
  </si>
  <si>
    <t>SE0007526132</t>
  </si>
  <si>
    <t>GPG PREF</t>
  </si>
  <si>
    <t>IMINT</t>
  </si>
  <si>
    <t>imint</t>
  </si>
  <si>
    <t>https://borsdata.se/imint/nyckeltal</t>
  </si>
  <si>
    <t>SE0007692124</t>
  </si>
  <si>
    <t>Toleranzia</t>
  </si>
  <si>
    <t>toleranzia</t>
  </si>
  <si>
    <t>https://borsdata.se/toleranzia/nyckeltal</t>
  </si>
  <si>
    <t>SE0007438577</t>
  </si>
  <si>
    <t>TOL</t>
  </si>
  <si>
    <t>Prebona</t>
  </si>
  <si>
    <t>prebona</t>
  </si>
  <si>
    <t>https://borsdata.se/prebona/nyckeltal</t>
  </si>
  <si>
    <t>SE0007692884</t>
  </si>
  <si>
    <t>PREBON</t>
  </si>
  <si>
    <t>Implementa Sol</t>
  </si>
  <si>
    <t>implementa-hebe</t>
  </si>
  <si>
    <t>https://borsdata.se/implementa-hebe/nyckeltal</t>
  </si>
  <si>
    <t>SE0000689978</t>
  </si>
  <si>
    <t>IMSOL B</t>
  </si>
  <si>
    <t>Pandora</t>
  </si>
  <si>
    <t>pandora</t>
  </si>
  <si>
    <t>https://borsdata.se/pandora/nyckeltal</t>
  </si>
  <si>
    <t>DK0060252690</t>
  </si>
  <si>
    <t>PNDORA</t>
  </si>
  <si>
    <t>Vestas Wind Systems</t>
  </si>
  <si>
    <t>vestas-wind</t>
  </si>
  <si>
    <t>https://borsdata.se/vestas-wind/nyckeltal</t>
  </si>
  <si>
    <t>DK0010268606</t>
  </si>
  <si>
    <t>VWS</t>
  </si>
  <si>
    <t>Royal UNIBREW</t>
  </si>
  <si>
    <t>royal-unibrew</t>
  </si>
  <si>
    <t>https://borsdata.se/royal-unibrew/nyckeltal</t>
  </si>
  <si>
    <t>DK0060634707</t>
  </si>
  <si>
    <t>RBREW</t>
  </si>
  <si>
    <t>Lundbeck</t>
  </si>
  <si>
    <t>lundbeck</t>
  </si>
  <si>
    <t>https://borsdata.se/lundbeck/nyckeltal</t>
  </si>
  <si>
    <t>DK0010287234</t>
  </si>
  <si>
    <t>LUN</t>
  </si>
  <si>
    <t>nordea-dkk</t>
  </si>
  <si>
    <t>https://borsdata.se/nordea-dkk/nyckeltal</t>
  </si>
  <si>
    <t>NDA DK</t>
  </si>
  <si>
    <t>Orkla</t>
  </si>
  <si>
    <t>orkla</t>
  </si>
  <si>
    <t>https://borsdata.se/orkla/nyckeltal</t>
  </si>
  <si>
    <t>NO0003733800</t>
  </si>
  <si>
    <t>ORK</t>
  </si>
  <si>
    <t>Yara International</t>
  </si>
  <si>
    <t>yara</t>
  </si>
  <si>
    <t>https://borsdata.se/yara/nyckeltal</t>
  </si>
  <si>
    <t>NO0010208051</t>
  </si>
  <si>
    <t>YAR</t>
  </si>
  <si>
    <t>ISS</t>
  </si>
  <si>
    <t>iss</t>
  </si>
  <si>
    <t>https://borsdata.se/iss/nyckeltal</t>
  </si>
  <si>
    <t>DK0060542181</t>
  </si>
  <si>
    <t>Jyske Bank</t>
  </si>
  <si>
    <t>jyske-bank</t>
  </si>
  <si>
    <t>https://borsdata.se/jyske-bank/nyckeltal</t>
  </si>
  <si>
    <t>DK0010307958</t>
  </si>
  <si>
    <t>JYSK</t>
  </si>
  <si>
    <t>Kobenhavns Lufthavne</t>
  </si>
  <si>
    <t>kobenhavns-lufthavne</t>
  </si>
  <si>
    <t>https://borsdata.se/kobenhavns-lufthavne/nyckeltal</t>
  </si>
  <si>
    <t>DK0010201102</t>
  </si>
  <si>
    <t>KBHL</t>
  </si>
  <si>
    <t>Novozymes</t>
  </si>
  <si>
    <t>novozymes</t>
  </si>
  <si>
    <t>https://borsdata.se/novozymes/nyckeltal</t>
  </si>
  <si>
    <t>DK0060336014</t>
  </si>
  <si>
    <t>NZYM B</t>
  </si>
  <si>
    <t>DalsSpira Mejeri</t>
  </si>
  <si>
    <t>dalsspira</t>
  </si>
  <si>
    <t>https://borsdata.se/dalsspira/nyckeltal</t>
  </si>
  <si>
    <t>SE0007640297</t>
  </si>
  <si>
    <t>SPIRA</t>
  </si>
  <si>
    <t>Rockwool B</t>
  </si>
  <si>
    <t>rockwool-b</t>
  </si>
  <si>
    <t>https://borsdata.se/rockwool-b/nyckeltal</t>
  </si>
  <si>
    <t>DK0010219153</t>
  </si>
  <si>
    <t>ROCK B</t>
  </si>
  <si>
    <t>Sydbank</t>
  </si>
  <si>
    <t>sydbank</t>
  </si>
  <si>
    <t>https://borsdata.se/sydbank/nyckeltal</t>
  </si>
  <si>
    <t>DK0010311471</t>
  </si>
  <si>
    <t>SYDB</t>
  </si>
  <si>
    <t>Topdanmark</t>
  </si>
  <si>
    <t>topdanmark</t>
  </si>
  <si>
    <t>https://borsdata.se/topdanmark/nyckeltal</t>
  </si>
  <si>
    <t>DK0060477503</t>
  </si>
  <si>
    <t>TOP</t>
  </si>
  <si>
    <t>Tryg</t>
  </si>
  <si>
    <t>tryg</t>
  </si>
  <si>
    <t>https://borsdata.se/tryg/nyckeltal</t>
  </si>
  <si>
    <t>DK0060636678</t>
  </si>
  <si>
    <t>TRYG</t>
  </si>
  <si>
    <t>Demant</t>
  </si>
  <si>
    <t>william-demant</t>
  </si>
  <si>
    <t>https://borsdata.se/william-demant/nyckeltal</t>
  </si>
  <si>
    <t>DK0060738599</t>
  </si>
  <si>
    <t>DEMANT</t>
  </si>
  <si>
    <t>Norsk Hydro</t>
  </si>
  <si>
    <t>norsk-hydro</t>
  </si>
  <si>
    <t>https://borsdata.se/norsk-hydro/nyckeltal</t>
  </si>
  <si>
    <t>NO0005052605</t>
  </si>
  <si>
    <t>NHY</t>
  </si>
  <si>
    <t>Norwegian Air Shuttle</t>
  </si>
  <si>
    <t>norwegian-air-shuttle</t>
  </si>
  <si>
    <t>https://borsdata.se/norwegian-air-shuttle/nyckeltal</t>
  </si>
  <si>
    <t>NO0010196140</t>
  </si>
  <si>
    <t>NAS</t>
  </si>
  <si>
    <t>Otello</t>
  </si>
  <si>
    <t>opera-software</t>
  </si>
  <si>
    <t>https://borsdata.se/opera-software/nyckeltal</t>
  </si>
  <si>
    <t>NO0010040611</t>
  </si>
  <si>
    <t>OTELLO</t>
  </si>
  <si>
    <t>PGS</t>
  </si>
  <si>
    <t>petroleum-geo-services</t>
  </si>
  <si>
    <t>https://borsdata.se/petroleum-geo-services/nyckeltal</t>
  </si>
  <si>
    <t>NO0010199151</t>
  </si>
  <si>
    <t>REC Silicon</t>
  </si>
  <si>
    <t>rec-silicon</t>
  </si>
  <si>
    <t>https://borsdata.se/rec-silicon/nyckeltal</t>
  </si>
  <si>
    <t>NO0010112675</t>
  </si>
  <si>
    <t>REC</t>
  </si>
  <si>
    <t>Schibsted A</t>
  </si>
  <si>
    <t>schibsted</t>
  </si>
  <si>
    <t>https://borsdata.se/schibsted/nyckeltal</t>
  </si>
  <si>
    <t>NO0003028904</t>
  </si>
  <si>
    <t>SCHA</t>
  </si>
  <si>
    <t>Seadrill</t>
  </si>
  <si>
    <t>seadrill</t>
  </si>
  <si>
    <t>https://borsdata.se/seadrill/nyckeltal</t>
  </si>
  <si>
    <t>BMG7998G1069</t>
  </si>
  <si>
    <t>SDRL</t>
  </si>
  <si>
    <t>Olja &amp; Gas - Borrning</t>
  </si>
  <si>
    <t>Storebrand</t>
  </si>
  <si>
    <t>storebrand</t>
  </si>
  <si>
    <t>https://borsdata.se/storebrand/nyckeltal</t>
  </si>
  <si>
    <t>NO0003053605</t>
  </si>
  <si>
    <t>STB</t>
  </si>
  <si>
    <t>Subsea7</t>
  </si>
  <si>
    <t>subsea7</t>
  </si>
  <si>
    <t>https://borsdata.se/subsea7/nyckeltal</t>
  </si>
  <si>
    <t>LU0075646355</t>
  </si>
  <si>
    <t>SUBC</t>
  </si>
  <si>
    <t>Telenor</t>
  </si>
  <si>
    <t>telenor</t>
  </si>
  <si>
    <t>https://borsdata.se/telenor/nyckeltal</t>
  </si>
  <si>
    <t>NO0010063308</t>
  </si>
  <si>
    <t>TEL</t>
  </si>
  <si>
    <t>TGS-NOPEC</t>
  </si>
  <si>
    <t>tgs-nopec</t>
  </si>
  <si>
    <t>https://borsdata.se/tgs-nopec/nyckeltal</t>
  </si>
  <si>
    <t>NO0003078800</t>
  </si>
  <si>
    <t>TGS</t>
  </si>
  <si>
    <t>Avance Gas</t>
  </si>
  <si>
    <t>avance-gas</t>
  </si>
  <si>
    <t>https://borsdata.se/avance-gas/nyckeltal</t>
  </si>
  <si>
    <t>BMG067231032</t>
  </si>
  <si>
    <t>AVANCE</t>
  </si>
  <si>
    <t>Bakkafrost</t>
  </si>
  <si>
    <t>bakkafrost</t>
  </si>
  <si>
    <t>https://borsdata.se/bakkafrost/nyckeltal</t>
  </si>
  <si>
    <t>FO0000000179</t>
  </si>
  <si>
    <t>BAKKA</t>
  </si>
  <si>
    <t>Raybased</t>
  </si>
  <si>
    <t>raybased</t>
  </si>
  <si>
    <t>https://borsdata.se/raybased/nyckeltal</t>
  </si>
  <si>
    <t>SE0007698121</t>
  </si>
  <si>
    <t>RBASE</t>
  </si>
  <si>
    <t>FastOut Int.</t>
  </si>
  <si>
    <t>fastout</t>
  </si>
  <si>
    <t>https://borsdata.se/fastout/nyckeltal</t>
  </si>
  <si>
    <t>SE0007525738</t>
  </si>
  <si>
    <t>FOUT</t>
  </si>
  <si>
    <t>NEXT Biometrics</t>
  </si>
  <si>
    <t>next-biometrics</t>
  </si>
  <si>
    <t>https://borsdata.se/next-biometrics/nyckeltal</t>
  </si>
  <si>
    <t>NO0010629108</t>
  </si>
  <si>
    <t>NEXT</t>
  </si>
  <si>
    <t>Zalaris</t>
  </si>
  <si>
    <t>zalaris</t>
  </si>
  <si>
    <t>https://borsdata.se/zalaris/nyckeltal</t>
  </si>
  <si>
    <t>NO0010708910</t>
  </si>
  <si>
    <t>ZAL</t>
  </si>
  <si>
    <t>NattoPharma</t>
  </si>
  <si>
    <t>nattopharma-no</t>
  </si>
  <si>
    <t>https://borsdata.se/nattopharma-no/nyckeltal</t>
  </si>
  <si>
    <t>NO0010289200</t>
  </si>
  <si>
    <t>NATTO</t>
  </si>
  <si>
    <t>Oslo Axess</t>
  </si>
  <si>
    <t>Medistim</t>
  </si>
  <si>
    <t>medistim</t>
  </si>
  <si>
    <t>https://borsdata.se/medistim/nyckeltal</t>
  </si>
  <si>
    <t>NO0010159684</t>
  </si>
  <si>
    <t>MEDI</t>
  </si>
  <si>
    <t>Matas</t>
  </si>
  <si>
    <t>matas</t>
  </si>
  <si>
    <t>https://borsdata.se/matas/nyckeltal</t>
  </si>
  <si>
    <t>DK0060497295</t>
  </si>
  <si>
    <t>MATAS</t>
  </si>
  <si>
    <t>FirstFarms</t>
  </si>
  <si>
    <t>firstfarms</t>
  </si>
  <si>
    <t>https://borsdata.se/firstfarms/nyckeltal</t>
  </si>
  <si>
    <t>DK0060056166</t>
  </si>
  <si>
    <t>FFARMS</t>
  </si>
  <si>
    <t>Esoft Systems</t>
  </si>
  <si>
    <t>esoft</t>
  </si>
  <si>
    <t>https://borsdata.se/esoft/nyckeltal</t>
  </si>
  <si>
    <t>DK0060069813</t>
  </si>
  <si>
    <t>ESOFT</t>
  </si>
  <si>
    <t>Detection</t>
  </si>
  <si>
    <t>detection</t>
  </si>
  <si>
    <t>https://borsdata.se/detection/nyckeltal</t>
  </si>
  <si>
    <t>FI4000115464</t>
  </si>
  <si>
    <t>DETEC</t>
  </si>
  <si>
    <t>Xbrane Biopharma</t>
  </si>
  <si>
    <t>xbrane</t>
  </si>
  <si>
    <t>https://borsdata.se/xbrane/nyckeltal</t>
  </si>
  <si>
    <t>SE0007789409</t>
  </si>
  <si>
    <t>XBRANE</t>
  </si>
  <si>
    <t>Catena Media</t>
  </si>
  <si>
    <t>catena-media</t>
  </si>
  <si>
    <t>https://borsdata.se/catena-media/nyckeltal</t>
  </si>
  <si>
    <t>MT0001000109</t>
  </si>
  <si>
    <t>CTM</t>
  </si>
  <si>
    <t>Sjöstrand Coffee</t>
  </si>
  <si>
    <t>sjostrand-coffee</t>
  </si>
  <si>
    <t>https://borsdata.se/sjostrand-coffee/nyckeltal</t>
  </si>
  <si>
    <t>SE0007897764</t>
  </si>
  <si>
    <t>SCC B</t>
  </si>
  <si>
    <t>Invent Medic</t>
  </si>
  <si>
    <t>invent-medic</t>
  </si>
  <si>
    <t>https://borsdata.se/invent-medic/nyckeltal</t>
  </si>
  <si>
    <t>SE0007603402</t>
  </si>
  <si>
    <t>IMS</t>
  </si>
  <si>
    <t>Loudspring Oyj</t>
  </si>
  <si>
    <t>cleantech</t>
  </si>
  <si>
    <t>https://borsdata.se/cleantech/nyckeltal</t>
  </si>
  <si>
    <t>FI4000092523</t>
  </si>
  <si>
    <t>LOUD</t>
  </si>
  <si>
    <t>EAB Group</t>
  </si>
  <si>
    <t>elite-varainhoito</t>
  </si>
  <si>
    <t>https://borsdata.se/elite-varainhoito/nyckeltal</t>
  </si>
  <si>
    <t>FI4000157441</t>
  </si>
  <si>
    <t>EAB</t>
  </si>
  <si>
    <t>Herantis Pharma</t>
  </si>
  <si>
    <t>herantis-pharma</t>
  </si>
  <si>
    <t>https://borsdata.se/herantis-pharma/nyckeltal</t>
  </si>
  <si>
    <t>FI4000087861</t>
  </si>
  <si>
    <t>HRTIS</t>
  </si>
  <si>
    <t>Nexstim Oyj</t>
  </si>
  <si>
    <t>nexstim-oyj</t>
  </si>
  <si>
    <t>https://borsdata.se/nexstim-oyj/nyckeltal</t>
  </si>
  <si>
    <t>NXTMH</t>
  </si>
  <si>
    <t>Nixu</t>
  </si>
  <si>
    <t>nixu</t>
  </si>
  <si>
    <t>https://borsdata.se/nixu/nyckeltal</t>
  </si>
  <si>
    <t>FI0009008387</t>
  </si>
  <si>
    <t>NIXU</t>
  </si>
  <si>
    <t>Piippo</t>
  </si>
  <si>
    <t>piippo</t>
  </si>
  <si>
    <t>https://borsdata.se/piippo/nyckeltal</t>
  </si>
  <si>
    <t>FI4000123070</t>
  </si>
  <si>
    <t>PIIPPO</t>
  </si>
  <si>
    <t>Robit</t>
  </si>
  <si>
    <t>robit</t>
  </si>
  <si>
    <t>https://borsdata.se/robit/nyckeltal</t>
  </si>
  <si>
    <t>FI4000150016</t>
  </si>
  <si>
    <t>ROBIT</t>
  </si>
  <si>
    <t>SavoSolar Oyj</t>
  </si>
  <si>
    <t>savosolar-oyj</t>
  </si>
  <si>
    <t>https://borsdata.se/savosolar-oyj/nyckeltal</t>
  </si>
  <si>
    <t>SAVOH</t>
  </si>
  <si>
    <t>Siili Solutions</t>
  </si>
  <si>
    <t>siili-solutions</t>
  </si>
  <si>
    <t>https://borsdata.se/siili-solutions/nyckeltal</t>
  </si>
  <si>
    <t>FI4000043435</t>
  </si>
  <si>
    <t>SIILI</t>
  </si>
  <si>
    <t>Taaleri</t>
  </si>
  <si>
    <t>taaleri</t>
  </si>
  <si>
    <t>https://borsdata.se/taaleri/nyckeltal</t>
  </si>
  <si>
    <t>FI4000062195</t>
  </si>
  <si>
    <t>TAALA</t>
  </si>
  <si>
    <t>Talenom</t>
  </si>
  <si>
    <t>talenom</t>
  </si>
  <si>
    <t>https://borsdata.se/talenom/nyckeltal</t>
  </si>
  <si>
    <t>FI4000153580</t>
  </si>
  <si>
    <t>TNOM</t>
  </si>
  <si>
    <t>United Bankers</t>
  </si>
  <si>
    <t>united-bankers</t>
  </si>
  <si>
    <t>https://borsdata.se/united-bankers/nyckeltal</t>
  </si>
  <si>
    <t>FI4000081427</t>
  </si>
  <si>
    <t>UNIAV</t>
  </si>
  <si>
    <t>Verkkokauppa.com</t>
  </si>
  <si>
    <t>verkkokauppa</t>
  </si>
  <si>
    <t>https://borsdata.se/verkkokauppa/nyckeltal</t>
  </si>
  <si>
    <t>FI4000049812</t>
  </si>
  <si>
    <t>VERK</t>
  </si>
  <si>
    <t>XXL</t>
  </si>
  <si>
    <t>xxl</t>
  </si>
  <si>
    <t>https://borsdata.se/xxl/nyckeltal</t>
  </si>
  <si>
    <t>NO0010716863</t>
  </si>
  <si>
    <t>LeoVegas</t>
  </si>
  <si>
    <t>leovegas</t>
  </si>
  <si>
    <t>https://borsdata.se/leovegas/nyckeltal</t>
  </si>
  <si>
    <t>SE0008091904</t>
  </si>
  <si>
    <t>LEO</t>
  </si>
  <si>
    <t>Insr Insurance</t>
  </si>
  <si>
    <t>vardia</t>
  </si>
  <si>
    <t>https://borsdata.se/vardia/nyckeltal</t>
  </si>
  <si>
    <t>NO0010593544</t>
  </si>
  <si>
    <t>INSR</t>
  </si>
  <si>
    <t>Bonheur</t>
  </si>
  <si>
    <t>bonheur</t>
  </si>
  <si>
    <t>https://borsdata.se/bonheur/nyckeltal</t>
  </si>
  <si>
    <t>NO0003110603</t>
  </si>
  <si>
    <t>BON</t>
  </si>
  <si>
    <t>Protector</t>
  </si>
  <si>
    <t>protector</t>
  </si>
  <si>
    <t>https://borsdata.se/protector/nyckeltal</t>
  </si>
  <si>
    <t>NO0010209331</t>
  </si>
  <si>
    <t>PROTCT</t>
  </si>
  <si>
    <t>Thin Film</t>
  </si>
  <si>
    <t>thin-film</t>
  </si>
  <si>
    <t>https://borsdata.se/thin-film/nyckeltal</t>
  </si>
  <si>
    <t>NO0010299068</t>
  </si>
  <si>
    <t>THIN</t>
  </si>
  <si>
    <t>AF Gruppen</t>
  </si>
  <si>
    <t>af-gruppen</t>
  </si>
  <si>
    <t>https://borsdata.se/af-gruppen/nyckeltal</t>
  </si>
  <si>
    <t>NO0003078107</t>
  </si>
  <si>
    <t>AFG</t>
  </si>
  <si>
    <t>Humana</t>
  </si>
  <si>
    <t>humana</t>
  </si>
  <si>
    <t>https://borsdata.se/humana/nyckeltal</t>
  </si>
  <si>
    <t>SE0008040653</t>
  </si>
  <si>
    <t>HUM</t>
  </si>
  <si>
    <t>GARO</t>
  </si>
  <si>
    <t>garo</t>
  </si>
  <si>
    <t>https://borsdata.se/garo/nyckeltal</t>
  </si>
  <si>
    <t>SE0008008262</t>
  </si>
  <si>
    <t>Dividend Sweden</t>
  </si>
  <si>
    <t>dividend-sweden</t>
  </si>
  <si>
    <t>https://borsdata.se/dividend-sweden/nyckeltal</t>
  </si>
  <si>
    <t>SE0011204858</t>
  </si>
  <si>
    <t>DIVI B</t>
  </si>
  <si>
    <t>RhoVac</t>
  </si>
  <si>
    <t>rhovac</t>
  </si>
  <si>
    <t>https://borsdata.se/rhovac/nyckeltal</t>
  </si>
  <si>
    <t>SE0007784319</t>
  </si>
  <si>
    <t>RHOVAC</t>
  </si>
  <si>
    <t>Polygiene</t>
  </si>
  <si>
    <t>polygiene</t>
  </si>
  <si>
    <t>https://borsdata.se/polygiene/nyckeltal</t>
  </si>
  <si>
    <t>SE0007692157</t>
  </si>
  <si>
    <t>POLYG</t>
  </si>
  <si>
    <t>AddLife</t>
  </si>
  <si>
    <t>addlife</t>
  </si>
  <si>
    <t>https://borsdata.se/addlife/nyckeltal</t>
  </si>
  <si>
    <t>ALIF B</t>
  </si>
  <si>
    <t>Ocean Yield</t>
  </si>
  <si>
    <t>ocean-yield</t>
  </si>
  <si>
    <t>https://borsdata.se/ocean-yield/nyckeltal</t>
  </si>
  <si>
    <t>NO0010657448</t>
  </si>
  <si>
    <t>OCY</t>
  </si>
  <si>
    <t>Kvaerner</t>
  </si>
  <si>
    <t>kvaerner</t>
  </si>
  <si>
    <t>https://borsdata.se/kvaerner/nyckeltal</t>
  </si>
  <si>
    <t>NO0010605371</t>
  </si>
  <si>
    <t>KVAER</t>
  </si>
  <si>
    <t>StrongPoint</t>
  </si>
  <si>
    <t>strongpoint</t>
  </si>
  <si>
    <t>https://borsdata.se/strongpoint/nyckeltal</t>
  </si>
  <si>
    <t>NO0010098247</t>
  </si>
  <si>
    <t>STRONG</t>
  </si>
  <si>
    <t>Atea</t>
  </si>
  <si>
    <t>atea</t>
  </si>
  <si>
    <t>https://borsdata.se/atea/nyckeltal</t>
  </si>
  <si>
    <t>NO0004822503</t>
  </si>
  <si>
    <t>ATEA</t>
  </si>
  <si>
    <t>Wallenius Wilhelmsen</t>
  </si>
  <si>
    <t>wilh-wilhelmsen</t>
  </si>
  <si>
    <t>https://borsdata.se/wilh-wilhelmsen/nyckeltal</t>
  </si>
  <si>
    <t>NO0010571680</t>
  </si>
  <si>
    <t>WALWIL</t>
  </si>
  <si>
    <t>Stolt-Nielsen</t>
  </si>
  <si>
    <t>stolt-nielsen</t>
  </si>
  <si>
    <t>https://borsdata.se/stolt-nielsen/nyckeltal</t>
  </si>
  <si>
    <t>BMG850801025</t>
  </si>
  <si>
    <t>SNI</t>
  </si>
  <si>
    <t>Tomra Systems</t>
  </si>
  <si>
    <t>tomra-systems</t>
  </si>
  <si>
    <t>https://borsdata.se/tomra-systems/nyckeltal</t>
  </si>
  <si>
    <t>NO0005668905</t>
  </si>
  <si>
    <t>TOM</t>
  </si>
  <si>
    <t>Veidekke</t>
  </si>
  <si>
    <t>veidekke</t>
  </si>
  <si>
    <t>https://borsdata.se/veidekke/nyckeltal</t>
  </si>
  <si>
    <t>NO0005806802</t>
  </si>
  <si>
    <t>VEI</t>
  </si>
  <si>
    <t>Kongsberg Gruppen</t>
  </si>
  <si>
    <t>kongsberg</t>
  </si>
  <si>
    <t>https://borsdata.se/kongsberg/nyckeltal</t>
  </si>
  <si>
    <t>NO0003043309</t>
  </si>
  <si>
    <t>KOG</t>
  </si>
  <si>
    <t>SalMar</t>
  </si>
  <si>
    <t>salmar</t>
  </si>
  <si>
    <t>https://borsdata.se/salmar/nyckeltal</t>
  </si>
  <si>
    <t>NO0010310956</t>
  </si>
  <si>
    <t>SALM</t>
  </si>
  <si>
    <t>Napatech</t>
  </si>
  <si>
    <t>napatech</t>
  </si>
  <si>
    <t>https://borsdata.se/napatech/nyckeltal</t>
  </si>
  <si>
    <t>DK0060520450</t>
  </si>
  <si>
    <t>NAPA</t>
  </si>
  <si>
    <t>Bang &amp; Olufsen</t>
  </si>
  <si>
    <t>bang-olufsen</t>
  </si>
  <si>
    <t>https://borsdata.se/bang-olufsen/nyckeltal</t>
  </si>
  <si>
    <t>DK0010218429</t>
  </si>
  <si>
    <t>BO</t>
  </si>
  <si>
    <t>Flugger</t>
  </si>
  <si>
    <t>flugger</t>
  </si>
  <si>
    <t>https://borsdata.se/flugger/nyckeltal</t>
  </si>
  <si>
    <t>DK0010218189</t>
  </si>
  <si>
    <t>FLUG B</t>
  </si>
  <si>
    <t>Roblon</t>
  </si>
  <si>
    <t>roblon</t>
  </si>
  <si>
    <t>https://borsdata.se/roblon/nyckeltal</t>
  </si>
  <si>
    <t>DK0060485019</t>
  </si>
  <si>
    <t>RBLN B</t>
  </si>
  <si>
    <t>Xintela</t>
  </si>
  <si>
    <t>xintela</t>
  </si>
  <si>
    <t>https://borsdata.se/xintela/nyckeltal</t>
  </si>
  <si>
    <t>SE0007756903</t>
  </si>
  <si>
    <t>XINT</t>
  </si>
  <si>
    <t>ABG Sundal Collier</t>
  </si>
  <si>
    <t>abg-sundal-collier</t>
  </si>
  <si>
    <t>https://borsdata.se/abg-sundal-collier/nyckeltal</t>
  </si>
  <si>
    <t>NO0003021909</t>
  </si>
  <si>
    <t>ASC</t>
  </si>
  <si>
    <t>agasti</t>
  </si>
  <si>
    <t>https://borsdata.se/agasti/nyckeltal</t>
  </si>
  <si>
    <t>NO0003108102</t>
  </si>
  <si>
    <t>Akastor</t>
  </si>
  <si>
    <t>akastor</t>
  </si>
  <si>
    <t>https://borsdata.se/akastor/nyckeltal</t>
  </si>
  <si>
    <t>NO0010215684</t>
  </si>
  <si>
    <t>AKA</t>
  </si>
  <si>
    <t>Aker</t>
  </si>
  <si>
    <t>aker</t>
  </si>
  <si>
    <t>https://borsdata.se/aker/nyckeltal</t>
  </si>
  <si>
    <t>NO0010234552</t>
  </si>
  <si>
    <t>AKER</t>
  </si>
  <si>
    <t>AKVA Group</t>
  </si>
  <si>
    <t>akva-group</t>
  </si>
  <si>
    <t>https://borsdata.se/akva-group/nyckeltal</t>
  </si>
  <si>
    <t>NO0003097503</t>
  </si>
  <si>
    <t>AKVA</t>
  </si>
  <si>
    <t>American Shipping</t>
  </si>
  <si>
    <t>american-shipping</t>
  </si>
  <si>
    <t>https://borsdata.se/american-shipping/nyckeltal</t>
  </si>
  <si>
    <t>NO0010272065</t>
  </si>
  <si>
    <t>AMSC</t>
  </si>
  <si>
    <t>AqualisBraemar</t>
  </si>
  <si>
    <t>aqualis</t>
  </si>
  <si>
    <t>https://borsdata.se/aqualis/nyckeltal</t>
  </si>
  <si>
    <t>NO0010715394</t>
  </si>
  <si>
    <t>AQUA</t>
  </si>
  <si>
    <t>OB Standard</t>
  </si>
  <si>
    <t>Archer</t>
  </si>
  <si>
    <t>archer</t>
  </si>
  <si>
    <t>https://borsdata.se/archer/nyckeltal</t>
  </si>
  <si>
    <t>BMG0451H1170</t>
  </si>
  <si>
    <t>ARCHER</t>
  </si>
  <si>
    <t>Austevoll Seafood</t>
  </si>
  <si>
    <t>austevoll-seafood</t>
  </si>
  <si>
    <t>https://borsdata.se/austevoll-seafood/nyckeltal</t>
  </si>
  <si>
    <t>NO0010073489</t>
  </si>
  <si>
    <t>AUSS</t>
  </si>
  <si>
    <t>Belships</t>
  </si>
  <si>
    <t>belships</t>
  </si>
  <si>
    <t>https://borsdata.se/belships/nyckeltal</t>
  </si>
  <si>
    <t>NO0003094104</t>
  </si>
  <si>
    <t>BEL</t>
  </si>
  <si>
    <t>Solon Eiendom</t>
  </si>
  <si>
    <t>bionor-pharma</t>
  </si>
  <si>
    <t>https://borsdata.se/bionor-pharma/nyckeltal</t>
  </si>
  <si>
    <t>NO0003106700</t>
  </si>
  <si>
    <t>SOLON</t>
  </si>
  <si>
    <t>biotec-pharmacon</t>
  </si>
  <si>
    <t>https://borsdata.se/biotec-pharmacon/nyckeltal</t>
  </si>
  <si>
    <t>NO0010014632</t>
  </si>
  <si>
    <t>Techstep</t>
  </si>
  <si>
    <t>techstep-birdstep</t>
  </si>
  <si>
    <t>https://borsdata.se/techstep-birdstep/nyckeltal</t>
  </si>
  <si>
    <t>NO0003095309</t>
  </si>
  <si>
    <t>TECH</t>
  </si>
  <si>
    <t>Wilh. Wilhelmsen B</t>
  </si>
  <si>
    <t>wilh-wilhelmsen-holding</t>
  </si>
  <si>
    <t>https://borsdata.se/wilh-wilhelmsen-holding/nyckeltal</t>
  </si>
  <si>
    <t>NO0010576010</t>
  </si>
  <si>
    <t>WWIB</t>
  </si>
  <si>
    <t>Borgestad</t>
  </si>
  <si>
    <t>borgestad</t>
  </si>
  <si>
    <t>https://borsdata.se/borgestad/nyckeltal</t>
  </si>
  <si>
    <t>NO0003111700</t>
  </si>
  <si>
    <t>BOR</t>
  </si>
  <si>
    <t>Borregaard</t>
  </si>
  <si>
    <t>borregaard</t>
  </si>
  <si>
    <t>https://borsdata.se/borregaard/nyckeltal</t>
  </si>
  <si>
    <t>NO0010657505</t>
  </si>
  <si>
    <t>BRG</t>
  </si>
  <si>
    <t>BW Offshore Limited</t>
  </si>
  <si>
    <t>bw-offshore</t>
  </si>
  <si>
    <t>https://borsdata.se/bw-offshore/nyckeltal</t>
  </si>
  <si>
    <t>BMG1738J1247</t>
  </si>
  <si>
    <t>BWO</t>
  </si>
  <si>
    <t>ContextVision</t>
  </si>
  <si>
    <t>contextvision</t>
  </si>
  <si>
    <t>https://borsdata.se/contextvision/nyckeltal</t>
  </si>
  <si>
    <t>COV</t>
  </si>
  <si>
    <t>Simris Alg</t>
  </si>
  <si>
    <t>simris-alg</t>
  </si>
  <si>
    <t>https://borsdata.se/simris-alg/nyckeltal</t>
  </si>
  <si>
    <t>SE0008091664</t>
  </si>
  <si>
    <t>SIMRIS B</t>
  </si>
  <si>
    <t>DOF</t>
  </si>
  <si>
    <t>dof</t>
  </si>
  <si>
    <t>https://borsdata.se/dof/nyckeltal</t>
  </si>
  <si>
    <t>NO0010070063</t>
  </si>
  <si>
    <t>Eidesvik Offshore</t>
  </si>
  <si>
    <t>eidesvik</t>
  </si>
  <si>
    <t>https://borsdata.se/eidesvik/nyckeltal</t>
  </si>
  <si>
    <t>NO0010263023</t>
  </si>
  <si>
    <t>EIOF</t>
  </si>
  <si>
    <t>Electromagnetic Geoservices</t>
  </si>
  <si>
    <t>electromagnetic-geoservices</t>
  </si>
  <si>
    <t>https://borsdata.se/electromagnetic-geoservices/nyckeltal</t>
  </si>
  <si>
    <t>NO0010358484</t>
  </si>
  <si>
    <t>EMGS</t>
  </si>
  <si>
    <t>Entra</t>
  </si>
  <si>
    <t>entra</t>
  </si>
  <si>
    <t>https://borsdata.se/entra/nyckeltal</t>
  </si>
  <si>
    <t>NO0010716418</t>
  </si>
  <si>
    <t>ENTRA</t>
  </si>
  <si>
    <t>Gaming Innovation</t>
  </si>
  <si>
    <t>gaming-innovation</t>
  </si>
  <si>
    <t>https://borsdata.se/gaming-innovation/nyckeltal</t>
  </si>
  <si>
    <t>US36467X2062</t>
  </si>
  <si>
    <t>GIG</t>
  </si>
  <si>
    <t>Golden Ocean</t>
  </si>
  <si>
    <t>golden-ocean</t>
  </si>
  <si>
    <t>https://borsdata.se/golden-ocean/nyckeltal</t>
  </si>
  <si>
    <t>BMG396372051</t>
  </si>
  <si>
    <t>GOGL</t>
  </si>
  <si>
    <t>Goodtech</t>
  </si>
  <si>
    <t>goodtech</t>
  </si>
  <si>
    <t>https://borsdata.se/goodtech/nyckeltal</t>
  </si>
  <si>
    <t>NO0004913609</t>
  </si>
  <si>
    <t>GOD</t>
  </si>
  <si>
    <t>Grieg Seafood</t>
  </si>
  <si>
    <t>grieg-seafood</t>
  </si>
  <si>
    <t>https://borsdata.se/grieg-seafood/nyckeltal</t>
  </si>
  <si>
    <t>NO0010365521</t>
  </si>
  <si>
    <t>GSF</t>
  </si>
  <si>
    <t>Havila Shipping</t>
  </si>
  <si>
    <t>havila</t>
  </si>
  <si>
    <t>https://borsdata.se/havila/nyckeltal</t>
  </si>
  <si>
    <t>NO0010257728</t>
  </si>
  <si>
    <t>HAVI</t>
  </si>
  <si>
    <t>Hexagon Composites</t>
  </si>
  <si>
    <t>hexagon-composites</t>
  </si>
  <si>
    <t>https://borsdata.se/hexagon-composites/nyckeltal</t>
  </si>
  <si>
    <t>NO0003067902</t>
  </si>
  <si>
    <t>HEX</t>
  </si>
  <si>
    <t>Höegh LNG</t>
  </si>
  <si>
    <t>hoegh-lng</t>
  </si>
  <si>
    <t>https://borsdata.se/hoegh-lng/nyckeltal</t>
  </si>
  <si>
    <t>BMG454221059</t>
  </si>
  <si>
    <t>HLNG</t>
  </si>
  <si>
    <t>IDEX Biometrics</t>
  </si>
  <si>
    <t>idex</t>
  </si>
  <si>
    <t>https://borsdata.se/idex/nyckeltal</t>
  </si>
  <si>
    <t>NO0003070609</t>
  </si>
  <si>
    <t>IDEX</t>
  </si>
  <si>
    <t>InterOil Exploration</t>
  </si>
  <si>
    <t>interoil</t>
  </si>
  <si>
    <t>https://borsdata.se/interoil/nyckeltal</t>
  </si>
  <si>
    <t>NO0010284318</t>
  </si>
  <si>
    <t>IOX</t>
  </si>
  <si>
    <t>Element</t>
  </si>
  <si>
    <t>intex</t>
  </si>
  <si>
    <t>https://borsdata.se/intex/nyckeltal</t>
  </si>
  <si>
    <t>NO0003055808</t>
  </si>
  <si>
    <t>ELE</t>
  </si>
  <si>
    <t>Jinhui Shipping</t>
  </si>
  <si>
    <t>jinhui</t>
  </si>
  <si>
    <t>https://borsdata.se/jinhui/nyckeltal</t>
  </si>
  <si>
    <t>BMG5137R1088</t>
  </si>
  <si>
    <t>JIN</t>
  </si>
  <si>
    <t>Kongsberg Automotive</t>
  </si>
  <si>
    <t>kongsberg-automotive</t>
  </si>
  <si>
    <t>https://borsdata.se/kongsberg-automotive/nyckeltal</t>
  </si>
  <si>
    <t>NO0003033102</t>
  </si>
  <si>
    <t>KOA</t>
  </si>
  <si>
    <t>Infant Bacterial</t>
  </si>
  <si>
    <t>infant-bacterial</t>
  </si>
  <si>
    <t>https://borsdata.se/infant-bacterial/nyckeltal</t>
  </si>
  <si>
    <t>SE0008015259</t>
  </si>
  <si>
    <t>IBT B</t>
  </si>
  <si>
    <t>Sydsvenska Hem</t>
  </si>
  <si>
    <t>sydsvenska-hem</t>
  </si>
  <si>
    <t>https://borsdata.se/sydsvenska-hem/nyckeltal</t>
  </si>
  <si>
    <t>SE0007897251</t>
  </si>
  <si>
    <t>SYDSV</t>
  </si>
  <si>
    <t>Plejd</t>
  </si>
  <si>
    <t>plejd</t>
  </si>
  <si>
    <t>https://borsdata.se/plejd/nyckeltal</t>
  </si>
  <si>
    <t>SE0008014476</t>
  </si>
  <si>
    <t>PLEJD</t>
  </si>
  <si>
    <t>Vadsbo SwitchTech</t>
  </si>
  <si>
    <t>vadsbo</t>
  </si>
  <si>
    <t>https://borsdata.se/vadsbo/nyckeltal</t>
  </si>
  <si>
    <t>SE0007980362</t>
  </si>
  <si>
    <t>VADS</t>
  </si>
  <si>
    <t>Litium</t>
  </si>
  <si>
    <t>litium</t>
  </si>
  <si>
    <t>https://borsdata.se/litium/nyckeltal</t>
  </si>
  <si>
    <t>SE0007387246</t>
  </si>
  <si>
    <t>LITI</t>
  </si>
  <si>
    <t>Nepa</t>
  </si>
  <si>
    <t>nepa</t>
  </si>
  <si>
    <t>https://borsdata.se/nepa/nyckeltal</t>
  </si>
  <si>
    <t>SE0008066302</t>
  </si>
  <si>
    <t>NEPA</t>
  </si>
  <si>
    <t>Resurs Holding</t>
  </si>
  <si>
    <t>resurs-bank</t>
  </si>
  <si>
    <t>https://borsdata.se/resurs-bank/nyckeltal</t>
  </si>
  <si>
    <t>SE0007665823</t>
  </si>
  <si>
    <t>RESURS</t>
  </si>
  <si>
    <t>Leroy Seafood</t>
  </si>
  <si>
    <t>leroy-seafood</t>
  </si>
  <si>
    <t>https://borsdata.se/leroy-seafood/nyckeltal</t>
  </si>
  <si>
    <t>NO0003096208</t>
  </si>
  <si>
    <t>LSG</t>
  </si>
  <si>
    <t>Multiconsult</t>
  </si>
  <si>
    <t>multiconsult</t>
  </si>
  <si>
    <t>https://borsdata.se/multiconsult/nyckeltal</t>
  </si>
  <si>
    <t>NO0010734338</t>
  </si>
  <si>
    <t>MULTI</t>
  </si>
  <si>
    <t>Navamedic</t>
  </si>
  <si>
    <t>navamedic</t>
  </si>
  <si>
    <t>https://borsdata.se/navamedic/nyckeltal</t>
  </si>
  <si>
    <t>NO0010205966</t>
  </si>
  <si>
    <t>NAVA</t>
  </si>
  <si>
    <t>NEL</t>
  </si>
  <si>
    <t>nel</t>
  </si>
  <si>
    <t>https://borsdata.se/nel/nyckeltal</t>
  </si>
  <si>
    <t>NO0010081235</t>
  </si>
  <si>
    <t>Axactor</t>
  </si>
  <si>
    <t>axactor</t>
  </si>
  <si>
    <t>https://borsdata.se/axactor/nyckeltal</t>
  </si>
  <si>
    <t>NO0010840515</t>
  </si>
  <si>
    <t>AXA</t>
  </si>
  <si>
    <t>Nordic Nanovector</t>
  </si>
  <si>
    <t>nanovector</t>
  </si>
  <si>
    <t>https://borsdata.se/nanovector/nyckeltal</t>
  </si>
  <si>
    <t>NO0010597883</t>
  </si>
  <si>
    <t>NANO</t>
  </si>
  <si>
    <t>Norway Royal Salmon</t>
  </si>
  <si>
    <t>norway-royal-salmon</t>
  </si>
  <si>
    <t>https://borsdata.se/norway-royal-salmon/nyckeltal</t>
  </si>
  <si>
    <t>NO0010331838</t>
  </si>
  <si>
    <t>NRS</t>
  </si>
  <si>
    <t>Norwegian Energy</t>
  </si>
  <si>
    <t>norwegian-energy-noreco</t>
  </si>
  <si>
    <t>https://borsdata.se/norwegian-energy-noreco/nyckeltal</t>
  </si>
  <si>
    <t>NO0010379266</t>
  </si>
  <si>
    <t>NOR</t>
  </si>
  <si>
    <t>Norwegian Property</t>
  </si>
  <si>
    <t>norwegian-property</t>
  </si>
  <si>
    <t>https://borsdata.se/norwegian-property/nyckeltal</t>
  </si>
  <si>
    <t>NO0010317811</t>
  </si>
  <si>
    <t>NPRO</t>
  </si>
  <si>
    <t>NRC Group</t>
  </si>
  <si>
    <t>nrc-group</t>
  </si>
  <si>
    <t>https://borsdata.se/nrc-group/nyckeltal</t>
  </si>
  <si>
    <t>NO0003679102</t>
  </si>
  <si>
    <t>NRC</t>
  </si>
  <si>
    <t>Odfjell ser. B</t>
  </si>
  <si>
    <t>odfjell</t>
  </si>
  <si>
    <t>https://borsdata.se/odfjell/nyckeltal</t>
  </si>
  <si>
    <t>NO0003399917</t>
  </si>
  <si>
    <t>ODFB</t>
  </si>
  <si>
    <t>Odfjell Drilling</t>
  </si>
  <si>
    <t>odfjell-drilling</t>
  </si>
  <si>
    <t>https://borsdata.se/odfjell-drilling/nyckeltal</t>
  </si>
  <si>
    <t>BMG671801022</t>
  </si>
  <si>
    <t>ODL</t>
  </si>
  <si>
    <t>Olav Thon</t>
  </si>
  <si>
    <t>olav-thon</t>
  </si>
  <si>
    <t>https://borsdata.se/olav-thon/nyckeltal</t>
  </si>
  <si>
    <t>NO0005638858</t>
  </si>
  <si>
    <t>OLT</t>
  </si>
  <si>
    <t>Panoro Energy</t>
  </si>
  <si>
    <t>panoro-energy</t>
  </si>
  <si>
    <t>https://borsdata.se/panoro-energy/nyckeltal</t>
  </si>
  <si>
    <t>NO0010564701</t>
  </si>
  <si>
    <t>PEN</t>
  </si>
  <si>
    <t>Petrolia</t>
  </si>
  <si>
    <t>petrolia</t>
  </si>
  <si>
    <t>https://borsdata.se/petrolia/nyckeltal</t>
  </si>
  <si>
    <t>CY0102630916</t>
  </si>
  <si>
    <t>PSE</t>
  </si>
  <si>
    <t>Photocure</t>
  </si>
  <si>
    <t>photocure</t>
  </si>
  <si>
    <t>https://borsdata.se/photocure/nyckeltal</t>
  </si>
  <si>
    <t>NO0010000045</t>
  </si>
  <si>
    <t>PHO</t>
  </si>
  <si>
    <t>Polarcus</t>
  </si>
  <si>
    <t>polarcus</t>
  </si>
  <si>
    <t>https://borsdata.se/polarcus/nyckeltal</t>
  </si>
  <si>
    <t>KYG7153K1085</t>
  </si>
  <si>
    <t>PLCS</t>
  </si>
  <si>
    <t>Prosafe</t>
  </si>
  <si>
    <t>prosafe</t>
  </si>
  <si>
    <t>https://borsdata.se/prosafe/nyckeltal</t>
  </si>
  <si>
    <t>NO0010861990</t>
  </si>
  <si>
    <t>PRS</t>
  </si>
  <si>
    <t>Q-Free</t>
  </si>
  <si>
    <t>q-free</t>
  </si>
  <si>
    <t>https://borsdata.se/q-free/nyckeltal</t>
  </si>
  <si>
    <t>NO0003103103</t>
  </si>
  <si>
    <t>QFR</t>
  </si>
  <si>
    <t>Questerre Energy</t>
  </si>
  <si>
    <t>questerre-energy</t>
  </si>
  <si>
    <t>https://borsdata.se/questerre-energy/nyckeltal</t>
  </si>
  <si>
    <t>CA74836K1003</t>
  </si>
  <si>
    <t>QEC</t>
  </si>
  <si>
    <t>SAS Nok</t>
  </si>
  <si>
    <t>sas-nok</t>
  </si>
  <si>
    <t>https://borsdata.se/sas-nok/nyckeltal</t>
  </si>
  <si>
    <t>SAS NOK</t>
  </si>
  <si>
    <t>incus-investor</t>
  </si>
  <si>
    <t>https://borsdata.se/incus-investor/nyckeltal</t>
  </si>
  <si>
    <t>NO0003053308</t>
  </si>
  <si>
    <t>Scatec Solar</t>
  </si>
  <si>
    <t>scatec-solar</t>
  </si>
  <si>
    <t>https://borsdata.se/scatec-solar/nyckeltal</t>
  </si>
  <si>
    <t>NO0010715139</t>
  </si>
  <si>
    <t>SSO</t>
  </si>
  <si>
    <t>Selvaag Bolig</t>
  </si>
  <si>
    <t>selvaag-bolig</t>
  </si>
  <si>
    <t>https://borsdata.se/selvaag-bolig/nyckeltal</t>
  </si>
  <si>
    <t>NO0010612450</t>
  </si>
  <si>
    <t>SBO</t>
  </si>
  <si>
    <t>SeaBird Exploration</t>
  </si>
  <si>
    <t>seabird</t>
  </si>
  <si>
    <t>https://borsdata.se/seabird/nyckeltal</t>
  </si>
  <si>
    <t>CY0101162119</t>
  </si>
  <si>
    <t>SBX</t>
  </si>
  <si>
    <t>Magnora</t>
  </si>
  <si>
    <t>sevan-marine</t>
  </si>
  <si>
    <t>https://borsdata.se/sevan-marine/nyckeltal</t>
  </si>
  <si>
    <t>NO0010187032</t>
  </si>
  <si>
    <t>MGN</t>
  </si>
  <si>
    <t>Siem Offshore</t>
  </si>
  <si>
    <t>siem-offshore</t>
  </si>
  <si>
    <t>https://borsdata.se/siem-offshore/nyckeltal</t>
  </si>
  <si>
    <t>KYG813131011</t>
  </si>
  <si>
    <t>SIOFF</t>
  </si>
  <si>
    <t>Solstad Offshore</t>
  </si>
  <si>
    <t>solstad-offshore</t>
  </si>
  <si>
    <t>https://borsdata.se/solstad-offshore/nyckeltal</t>
  </si>
  <si>
    <t>NO0003080608</t>
  </si>
  <si>
    <t>SOFF</t>
  </si>
  <si>
    <t>SpareBank</t>
  </si>
  <si>
    <t>sparebank</t>
  </si>
  <si>
    <t>https://borsdata.se/sparebank/nyckeltal</t>
  </si>
  <si>
    <t>NO0010631567</t>
  </si>
  <si>
    <t>SRBANK</t>
  </si>
  <si>
    <t>Storm Real Estate</t>
  </si>
  <si>
    <t>storm-real-estate</t>
  </si>
  <si>
    <t>https://borsdata.se/storm-real-estate/nyckeltal</t>
  </si>
  <si>
    <t>NO0010360175</t>
  </si>
  <si>
    <t>STORM</t>
  </si>
  <si>
    <t>Nekkar</t>
  </si>
  <si>
    <t>tts-group</t>
  </si>
  <si>
    <t>https://borsdata.se/tts-group/nyckeltal</t>
  </si>
  <si>
    <t>NO0003049405</t>
  </si>
  <si>
    <t>NKR</t>
  </si>
  <si>
    <t>Voss Veksel Landmandsbank</t>
  </si>
  <si>
    <t>voss-veksel-landmandsbank</t>
  </si>
  <si>
    <t>https://borsdata.se/voss-veksel-landmandsbank/nyckeltal</t>
  </si>
  <si>
    <t>NO0003025009</t>
  </si>
  <si>
    <t>VVL</t>
  </si>
  <si>
    <t>Carasent</t>
  </si>
  <si>
    <t>apptix</t>
  </si>
  <si>
    <t>https://borsdata.se/apptix/nyckeltal</t>
  </si>
  <si>
    <t>NO0010123060</t>
  </si>
  <si>
    <t>CARA</t>
  </si>
  <si>
    <t>Arendals Fossekompani</t>
  </si>
  <si>
    <t>arendals-fossekompani</t>
  </si>
  <si>
    <t>https://borsdata.se/arendals-fossekompani/nyckeltal</t>
  </si>
  <si>
    <t>NO0003572802</t>
  </si>
  <si>
    <t>AFK</t>
  </si>
  <si>
    <t>Asetek</t>
  </si>
  <si>
    <t>asetek</t>
  </si>
  <si>
    <t>https://borsdata.se/asetek/nyckeltal</t>
  </si>
  <si>
    <t>DK0060477263</t>
  </si>
  <si>
    <t>ASETEK</t>
  </si>
  <si>
    <t>Atlantic Petroleum</t>
  </si>
  <si>
    <t>atlantic-petroleum</t>
  </si>
  <si>
    <t>https://borsdata.se/atlantic-petroleum/nyckeltal</t>
  </si>
  <si>
    <t>FO000A0DN9X4</t>
  </si>
  <si>
    <t>ATLA NOK</t>
  </si>
  <si>
    <t>Endur</t>
  </si>
  <si>
    <t>bergen-group</t>
  </si>
  <si>
    <t>https://borsdata.se/bergen-group/nyckeltal</t>
  </si>
  <si>
    <t>NO0010379779</t>
  </si>
  <si>
    <t>ENDUR</t>
  </si>
  <si>
    <t>Bouvet</t>
  </si>
  <si>
    <t>bouvet</t>
  </si>
  <si>
    <t>https://borsdata.se/bouvet/nyckeltal</t>
  </si>
  <si>
    <t>NO0010360266</t>
  </si>
  <si>
    <t>BOUVET</t>
  </si>
  <si>
    <t>Byggma</t>
  </si>
  <si>
    <t>byggma</t>
  </si>
  <si>
    <t>https://borsdata.se/byggma/nyckeltal</t>
  </si>
  <si>
    <t>NO0003087603</t>
  </si>
  <si>
    <t>BMA</t>
  </si>
  <si>
    <t>Europris</t>
  </si>
  <si>
    <t>europris</t>
  </si>
  <si>
    <t>https://borsdata.se/europris/nyckeltal</t>
  </si>
  <si>
    <t>NO0010735343</t>
  </si>
  <si>
    <t>EPR</t>
  </si>
  <si>
    <t>Paradox Interactive</t>
  </si>
  <si>
    <t>paradox-interactive</t>
  </si>
  <si>
    <t>https://borsdata.se/paradox-interactive/nyckeltal</t>
  </si>
  <si>
    <t>SE0008294953</t>
  </si>
  <si>
    <t>PDX</t>
  </si>
  <si>
    <t>GC Rieber Shipping</t>
  </si>
  <si>
    <t>gc-rieber-shipping</t>
  </si>
  <si>
    <t>https://borsdata.se/gc-rieber-shipping/nyckeltal</t>
  </si>
  <si>
    <t>NO0010262686</t>
  </si>
  <si>
    <t>RISH</t>
  </si>
  <si>
    <t>Gyldendal</t>
  </si>
  <si>
    <t>gyldendal</t>
  </si>
  <si>
    <t>https://borsdata.se/gyldendal/nyckeltal</t>
  </si>
  <si>
    <t>NO0004288200</t>
  </si>
  <si>
    <t>GYL</t>
  </si>
  <si>
    <t>Havyard Group</t>
  </si>
  <si>
    <t>havyard</t>
  </si>
  <si>
    <t>https://borsdata.se/havyard/nyckeltal</t>
  </si>
  <si>
    <t>NO0010708605</t>
  </si>
  <si>
    <t>HYARD</t>
  </si>
  <si>
    <t>Itera</t>
  </si>
  <si>
    <t>itera</t>
  </si>
  <si>
    <t>https://borsdata.se/itera/nyckeltal</t>
  </si>
  <si>
    <t>NO0010001118</t>
  </si>
  <si>
    <t>ITE</t>
  </si>
  <si>
    <t>Kid</t>
  </si>
  <si>
    <t>kid</t>
  </si>
  <si>
    <t>https://borsdata.se/kid/nyckeltal</t>
  </si>
  <si>
    <t>NO0010743545</t>
  </si>
  <si>
    <t>KID</t>
  </si>
  <si>
    <t>Kitron</t>
  </si>
  <si>
    <t>kitron</t>
  </si>
  <si>
    <t>https://borsdata.se/kitron/nyckeltal</t>
  </si>
  <si>
    <t>NO0003079709</t>
  </si>
  <si>
    <t>KIT</t>
  </si>
  <si>
    <t>Oceanteam</t>
  </si>
  <si>
    <t>oceanteam</t>
  </si>
  <si>
    <t>https://borsdata.se/oceanteam/nyckeltal</t>
  </si>
  <si>
    <t>NO0010317316</t>
  </si>
  <si>
    <t>OTS</t>
  </si>
  <si>
    <t>NTS</t>
  </si>
  <si>
    <t>nts</t>
  </si>
  <si>
    <t>https://borsdata.se/nts/nyckeltal</t>
  </si>
  <si>
    <t>NO0004895103</t>
  </si>
  <si>
    <t>Polaris Media</t>
  </si>
  <si>
    <t>polaris-media</t>
  </si>
  <si>
    <t>https://borsdata.se/polaris-media/nyckeltal</t>
  </si>
  <si>
    <t>NO0010466022</t>
  </si>
  <si>
    <t>POL</t>
  </si>
  <si>
    <t>RAK Petroleum</t>
  </si>
  <si>
    <t>rak-petroleum</t>
  </si>
  <si>
    <t>https://borsdata.se/rak-petroleum/nyckeltal</t>
  </si>
  <si>
    <t>GB00BRGBL804</t>
  </si>
  <si>
    <t>RAKP</t>
  </si>
  <si>
    <t>Reach Subsea</t>
  </si>
  <si>
    <t>reach-subsea</t>
  </si>
  <si>
    <t>https://borsdata.se/reach-subsea/nyckeltal</t>
  </si>
  <si>
    <t>NO0003117202</t>
  </si>
  <si>
    <t>REACH</t>
  </si>
  <si>
    <t>Sbanken</t>
  </si>
  <si>
    <t>skandiabanken</t>
  </si>
  <si>
    <t>https://borsdata.se/skandiabanken/nyckeltal</t>
  </si>
  <si>
    <t>NO0010739402</t>
  </si>
  <si>
    <t>SBANK</t>
  </si>
  <si>
    <t>Wilson</t>
  </si>
  <si>
    <t>wilson</t>
  </si>
  <si>
    <t>https://borsdata.se/wilson/nyckeltal</t>
  </si>
  <si>
    <t>NO0010252356</t>
  </si>
  <si>
    <t>WILS</t>
  </si>
  <si>
    <t>PetroNor E&amp;P</t>
  </si>
  <si>
    <t>african-petroleum</t>
  </si>
  <si>
    <t>https://borsdata.se/african-petroleum/nyckeltal</t>
  </si>
  <si>
    <t>AU0000057408</t>
  </si>
  <si>
    <t>PNOR</t>
  </si>
  <si>
    <t>Aqua Bio Technology</t>
  </si>
  <si>
    <t>aqua-bio</t>
  </si>
  <si>
    <t>https://borsdata.se/aqua-bio/nyckeltal</t>
  </si>
  <si>
    <t>NO0010307135</t>
  </si>
  <si>
    <t>ABT</t>
  </si>
  <si>
    <t>Awilco Drilling</t>
  </si>
  <si>
    <t>awilco-drilling</t>
  </si>
  <si>
    <t>https://borsdata.se/awilco-drilling/nyckeltal</t>
  </si>
  <si>
    <t>GB00B5LJSC86</t>
  </si>
  <si>
    <t>AWDR</t>
  </si>
  <si>
    <t>Awilco LNG</t>
  </si>
  <si>
    <t>awilco-lng</t>
  </si>
  <si>
    <t>https://borsdata.se/awilco-lng/nyckeltal</t>
  </si>
  <si>
    <t>NO0010607971</t>
  </si>
  <si>
    <t>ALNG</t>
  </si>
  <si>
    <t>Hunter Group</t>
  </si>
  <si>
    <t>badger-explorer</t>
  </si>
  <si>
    <t>https://borsdata.se/badger-explorer/nyckeltal</t>
  </si>
  <si>
    <t>NO0010283211</t>
  </si>
  <si>
    <t>HUNT</t>
  </si>
  <si>
    <t>EAM Solar</t>
  </si>
  <si>
    <t>eam-solar</t>
  </si>
  <si>
    <t>https://borsdata.se/eam-solar/nyckeltal</t>
  </si>
  <si>
    <t>NO0010607781</t>
  </si>
  <si>
    <t>EAM</t>
  </si>
  <si>
    <t>Hofseth BioCare</t>
  </si>
  <si>
    <t>hofseth-biocare</t>
  </si>
  <si>
    <t>https://borsdata.se/hofseth-biocare/nyckeltal</t>
  </si>
  <si>
    <t>NO0010598683</t>
  </si>
  <si>
    <t>HBC</t>
  </si>
  <si>
    <t>FLEX LNG</t>
  </si>
  <si>
    <t>flex-lng</t>
  </si>
  <si>
    <t>https://borsdata.se/flex-lng/nyckeltal</t>
  </si>
  <si>
    <t>BMG359472021</t>
  </si>
  <si>
    <t>FLNG</t>
  </si>
  <si>
    <t>5th Planet Games</t>
  </si>
  <si>
    <t>hugo-games</t>
  </si>
  <si>
    <t>https://borsdata.se/hugo-games/nyckeltal</t>
  </si>
  <si>
    <t>DK0060945467</t>
  </si>
  <si>
    <t>FIVEPG</t>
  </si>
  <si>
    <t>Magseis Fairfield</t>
  </si>
  <si>
    <t>magseis</t>
  </si>
  <si>
    <t>https://borsdata.se/magseis/nyckeltal</t>
  </si>
  <si>
    <t>NO0010663669</t>
  </si>
  <si>
    <t>MSEIS</t>
  </si>
  <si>
    <t>Nordic Mining</t>
  </si>
  <si>
    <t>nordic-mining</t>
  </si>
  <si>
    <t>https://borsdata.se/nordic-mining/nyckeltal</t>
  </si>
  <si>
    <t>NO0010317340</t>
  </si>
  <si>
    <t>NOM</t>
  </si>
  <si>
    <t>North Energy</t>
  </si>
  <si>
    <t>north-energy</t>
  </si>
  <si>
    <t>https://borsdata.se/north-energy/nyckeltal</t>
  </si>
  <si>
    <t>NO0010550056</t>
  </si>
  <si>
    <t>NORTH</t>
  </si>
  <si>
    <t>PCI Biotech</t>
  </si>
  <si>
    <t>pci-biotech</t>
  </si>
  <si>
    <t>https://borsdata.se/pci-biotech/nyckeltal</t>
  </si>
  <si>
    <t>NO0010405640</t>
  </si>
  <si>
    <t>PCIB</t>
  </si>
  <si>
    <t>Philly Shipyard</t>
  </si>
  <si>
    <t>philly-shipyard</t>
  </si>
  <si>
    <t>https://borsdata.se/philly-shipyard/nyckeltal</t>
  </si>
  <si>
    <t>NO0010395577</t>
  </si>
  <si>
    <t>PHLY</t>
  </si>
  <si>
    <t>Pioneer Property Pref</t>
  </si>
  <si>
    <t>pioneer-property</t>
  </si>
  <si>
    <t>https://borsdata.se/pioneer-property/nyckeltal</t>
  </si>
  <si>
    <t>NO0010735681</t>
  </si>
  <si>
    <t>PPG PREF</t>
  </si>
  <si>
    <t>RomReal</t>
  </si>
  <si>
    <t>romreal</t>
  </si>
  <si>
    <t>https://borsdata.se/romreal/nyckeltal</t>
  </si>
  <si>
    <t>BMG763301022</t>
  </si>
  <si>
    <t>ROM</t>
  </si>
  <si>
    <t>S.D. Standard Drilling</t>
  </si>
  <si>
    <t>sd-standard-drilling</t>
  </si>
  <si>
    <t>https://borsdata.se/sd-standard-drilling/nyckeltal</t>
  </si>
  <si>
    <t>CY0101550917</t>
  </si>
  <si>
    <t>SDSD</t>
  </si>
  <si>
    <t>Saga Tankers</t>
  </si>
  <si>
    <t>saga-tankers</t>
  </si>
  <si>
    <t>https://borsdata.se/saga-tankers/nyckeltal</t>
  </si>
  <si>
    <t>NO0010572589</t>
  </si>
  <si>
    <t>SAGA</t>
  </si>
  <si>
    <t>Vow</t>
  </si>
  <si>
    <t>scanship</t>
  </si>
  <si>
    <t>https://borsdata.se/scanship/nyckeltal</t>
  </si>
  <si>
    <t>NO0010708068</t>
  </si>
  <si>
    <t>VOW</t>
  </si>
  <si>
    <t>Vistin Pharma</t>
  </si>
  <si>
    <t>vistin-pharma</t>
  </si>
  <si>
    <t>https://borsdata.se/vistin-pharma/nyckeltal</t>
  </si>
  <si>
    <t>NO0010734122</t>
  </si>
  <si>
    <t>VISTIN</t>
  </si>
  <si>
    <t>Aasen Sparebank</t>
  </si>
  <si>
    <t>aasen-sparebank</t>
  </si>
  <si>
    <t>https://borsdata.se/aasen-sparebank/nyckeltal</t>
  </si>
  <si>
    <t>NO0010672181</t>
  </si>
  <si>
    <t>AASB-ME</t>
  </si>
  <si>
    <t>Merkur Market</t>
  </si>
  <si>
    <t>Black Sea Property</t>
  </si>
  <si>
    <t>black-sea-property</t>
  </si>
  <si>
    <t>https://borsdata.se/black-sea-property/nyckeltal</t>
  </si>
  <si>
    <t>NO0010755101</t>
  </si>
  <si>
    <t>BSP-ME</t>
  </si>
  <si>
    <t>Induct</t>
  </si>
  <si>
    <t>induct</t>
  </si>
  <si>
    <t>https://borsdata.se/induct/nyckeltal</t>
  </si>
  <si>
    <t>NO0010536048</t>
  </si>
  <si>
    <t>INDUCT-ME</t>
  </si>
  <si>
    <t>ALK-Abello</t>
  </si>
  <si>
    <t>alk-abello</t>
  </si>
  <si>
    <t>https://borsdata.se/alk-abello/nyckeltal</t>
  </si>
  <si>
    <t>DK0060027142</t>
  </si>
  <si>
    <t>ALK B</t>
  </si>
  <si>
    <t>Alm. Brand</t>
  </si>
  <si>
    <t>alm-brand</t>
  </si>
  <si>
    <t>https://borsdata.se/alm-brand/nyckeltal</t>
  </si>
  <si>
    <t>DK0015250344</t>
  </si>
  <si>
    <t>ALMB</t>
  </si>
  <si>
    <t>Ambu</t>
  </si>
  <si>
    <t>ambu</t>
  </si>
  <si>
    <t>https://borsdata.se/ambu/nyckeltal</t>
  </si>
  <si>
    <t>DK0060946788</t>
  </si>
  <si>
    <t>AMBU B</t>
  </si>
  <si>
    <t>Bavarian Nordic</t>
  </si>
  <si>
    <t>bavarian</t>
  </si>
  <si>
    <t>https://borsdata.se/bavarian/nyckeltal</t>
  </si>
  <si>
    <t>DK0015998017</t>
  </si>
  <si>
    <t>BAVA</t>
  </si>
  <si>
    <t>DS Norden</t>
  </si>
  <si>
    <t>ds-norden</t>
  </si>
  <si>
    <t>https://borsdata.se/ds-norden/nyckeltal</t>
  </si>
  <si>
    <t>DK0060083210</t>
  </si>
  <si>
    <t>DNORD</t>
  </si>
  <si>
    <t>DFDS</t>
  </si>
  <si>
    <t>dfds</t>
  </si>
  <si>
    <t>https://borsdata.se/dfds/nyckeltal</t>
  </si>
  <si>
    <t>DK0060655629</t>
  </si>
  <si>
    <t>Athena Investments</t>
  </si>
  <si>
    <t>greentech-energy</t>
  </si>
  <si>
    <t>https://borsdata.se/greentech-energy/nyckeltal</t>
  </si>
  <si>
    <t>DK0010240514</t>
  </si>
  <si>
    <t>ATHENA</t>
  </si>
  <si>
    <t>Jeudan</t>
  </si>
  <si>
    <t>jeudan</t>
  </si>
  <si>
    <t>https://borsdata.se/jeudan/nyckeltal</t>
  </si>
  <si>
    <t>JDAN</t>
  </si>
  <si>
    <t>Jutlander Bank</t>
  </si>
  <si>
    <t>jutlander-bank</t>
  </si>
  <si>
    <t>https://borsdata.se/jutlander-bank/nyckeltal</t>
  </si>
  <si>
    <t>DK0060050045</t>
  </si>
  <si>
    <t>JUTBK</t>
  </si>
  <si>
    <t>NKT Holding</t>
  </si>
  <si>
    <t>nkt-holding</t>
  </si>
  <si>
    <t>https://borsdata.se/nkt-holding/nyckeltal</t>
  </si>
  <si>
    <t>DK0010287663</t>
  </si>
  <si>
    <t>NKT</t>
  </si>
  <si>
    <t>NNIT</t>
  </si>
  <si>
    <t>nnit</t>
  </si>
  <si>
    <t>https://borsdata.se/nnit/nyckeltal</t>
  </si>
  <si>
    <t>DK0060580512</t>
  </si>
  <si>
    <t>Onxeo</t>
  </si>
  <si>
    <t>onxeo</t>
  </si>
  <si>
    <t>https://borsdata.se/onxeo/nyckeltal</t>
  </si>
  <si>
    <t>FR0010095596</t>
  </si>
  <si>
    <t>ONXEO</t>
  </si>
  <si>
    <t>Per Aarsleff</t>
  </si>
  <si>
    <t>per-aarsleff</t>
  </si>
  <si>
    <t>https://borsdata.se/per-aarsleff/nyckeltal</t>
  </si>
  <si>
    <t>DK0060700516</t>
  </si>
  <si>
    <t>PAAL B</t>
  </si>
  <si>
    <t>Ringkjobing Landbobank</t>
  </si>
  <si>
    <t>ringkjobing-landbobank</t>
  </si>
  <si>
    <t>https://borsdata.se/ringkjobing-landbobank/nyckeltal</t>
  </si>
  <si>
    <t>DK0060854669</t>
  </si>
  <si>
    <t>RILBA</t>
  </si>
  <si>
    <t>SAS ddk</t>
  </si>
  <si>
    <t>sas-ddk</t>
  </si>
  <si>
    <t>https://borsdata.se/sas-ddk/nyckeltal</t>
  </si>
  <si>
    <t>SAS DKK</t>
  </si>
  <si>
    <t>Schouw &amp; Co.</t>
  </si>
  <si>
    <t>schouw-co</t>
  </si>
  <si>
    <t>https://borsdata.se/schouw-co/nyckeltal</t>
  </si>
  <si>
    <t>DK0010253921</t>
  </si>
  <si>
    <t>SCHO</t>
  </si>
  <si>
    <t>SimCorp</t>
  </si>
  <si>
    <t>simcorp</t>
  </si>
  <si>
    <t>https://borsdata.se/simcorp/nyckeltal</t>
  </si>
  <si>
    <t>DK0060495240</t>
  </si>
  <si>
    <t>SIM</t>
  </si>
  <si>
    <t>Solar</t>
  </si>
  <si>
    <t>solar</t>
  </si>
  <si>
    <t>https://borsdata.se/solar/nyckeltal</t>
  </si>
  <si>
    <t>DK0010274844</t>
  </si>
  <si>
    <t>SOLAR B</t>
  </si>
  <si>
    <t>Sparekassen Sjaelland-Fyn</t>
  </si>
  <si>
    <t>sparekassen-sjaelland</t>
  </si>
  <si>
    <t>https://borsdata.se/sparekassen-sjaelland/nyckeltal</t>
  </si>
  <si>
    <t>DK0060670776</t>
  </si>
  <si>
    <t>SPKSJF</t>
  </si>
  <si>
    <t>Tivoli</t>
  </si>
  <si>
    <t>tivoli</t>
  </si>
  <si>
    <t>https://borsdata.se/tivoli/nyckeltal</t>
  </si>
  <si>
    <t>DK0060726743</t>
  </si>
  <si>
    <t>TIV</t>
  </si>
  <si>
    <t>Spar Nord Bank</t>
  </si>
  <si>
    <t>spar-nord-bank</t>
  </si>
  <si>
    <t>https://borsdata.se/spar-nord-bank/nyckeltal</t>
  </si>
  <si>
    <t>DK0060036564</t>
  </si>
  <si>
    <t>SPNO</t>
  </si>
  <si>
    <t>United Int. Enterprises</t>
  </si>
  <si>
    <t>united-international-enterprises</t>
  </si>
  <si>
    <t>https://borsdata.se/united-international-enterprises/nyckeltal</t>
  </si>
  <si>
    <t>BSP951331318</t>
  </si>
  <si>
    <t>UIE</t>
  </si>
  <si>
    <t>Zealand Pharma</t>
  </si>
  <si>
    <t>zealand-pharma</t>
  </si>
  <si>
    <t>https://borsdata.se/zealand-pharma/nyckeltal</t>
  </si>
  <si>
    <t>DK0060257814</t>
  </si>
  <si>
    <t>ZEAL</t>
  </si>
  <si>
    <t>Össur</t>
  </si>
  <si>
    <t>ossur</t>
  </si>
  <si>
    <t>https://borsdata.se/ossur/nyckeltal</t>
  </si>
  <si>
    <t>IS0000000040</t>
  </si>
  <si>
    <t>OSSR</t>
  </si>
  <si>
    <t>AaB</t>
  </si>
  <si>
    <t>aalborg-bolspilklub</t>
  </si>
  <si>
    <t>https://borsdata.se/aalborg-bolspilklub/nyckeltal</t>
  </si>
  <si>
    <t>DK0060868966</t>
  </si>
  <si>
    <t>AAB</t>
  </si>
  <si>
    <t>AGF B</t>
  </si>
  <si>
    <t>aarhus-elite</t>
  </si>
  <si>
    <t>https://borsdata.se/aarhus-elite/nyckeltal</t>
  </si>
  <si>
    <t>DK0010263722</t>
  </si>
  <si>
    <t>Atlantic Petroleum ddk</t>
  </si>
  <si>
    <t>atlantic-petroleum-ddk</t>
  </si>
  <si>
    <t>https://borsdata.se/atlantic-petroleum-ddk/nyckeltal</t>
  </si>
  <si>
    <t>ATLA DKK</t>
  </si>
  <si>
    <t>BankNordik</t>
  </si>
  <si>
    <t>banknordik</t>
  </si>
  <si>
    <t>https://borsdata.se/banknordik/nyckeltal</t>
  </si>
  <si>
    <t>FO0000000088</t>
  </si>
  <si>
    <t>BNORDIK CSE</t>
  </si>
  <si>
    <t>BioPorto</t>
  </si>
  <si>
    <t>bioporto</t>
  </si>
  <si>
    <t>https://borsdata.se/bioporto/nyckeltal</t>
  </si>
  <si>
    <t>DK0011048619</t>
  </si>
  <si>
    <t>BIOPOR</t>
  </si>
  <si>
    <t>Blue Vision</t>
  </si>
  <si>
    <t>blue-vision</t>
  </si>
  <si>
    <t>https://borsdata.se/blue-vision/nyckeltal</t>
  </si>
  <si>
    <t>DK0061155009</t>
  </si>
  <si>
    <t>BLVIS A</t>
  </si>
  <si>
    <t>Brd. Klee</t>
  </si>
  <si>
    <t>brd-klee</t>
  </si>
  <si>
    <t>https://borsdata.se/brd-klee/nyckeltal</t>
  </si>
  <si>
    <t>DK0010129089</t>
  </si>
  <si>
    <t>KLEE B</t>
  </si>
  <si>
    <t>Brdr. A&amp;O Johansen</t>
  </si>
  <si>
    <t>brdr-a-o-johansen-praef</t>
  </si>
  <si>
    <t>https://borsdata.se/brdr-a-o-johansen-praef/nyckeltal</t>
  </si>
  <si>
    <t>DK0060803831</t>
  </si>
  <si>
    <t>AOJ P</t>
  </si>
  <si>
    <t>Brdr. Hartmann</t>
  </si>
  <si>
    <t>brdr-hartmann</t>
  </si>
  <si>
    <t>https://borsdata.se/brdr-hartmann/nyckeltal</t>
  </si>
  <si>
    <t>DK0010256197</t>
  </si>
  <si>
    <t>HART</t>
  </si>
  <si>
    <t>Brondby IF</t>
  </si>
  <si>
    <t>brondby-if</t>
  </si>
  <si>
    <t>https://borsdata.se/brondby-if/nyckeltal</t>
  </si>
  <si>
    <t>DK0010247956</t>
  </si>
  <si>
    <t>BIF</t>
  </si>
  <si>
    <t>cBrain</t>
  </si>
  <si>
    <t>cbrain</t>
  </si>
  <si>
    <t>https://borsdata.se/cbrain/nyckeltal</t>
  </si>
  <si>
    <t>DK0060030286</t>
  </si>
  <si>
    <t>CBRAIN</t>
  </si>
  <si>
    <t>ChemoMetec</t>
  </si>
  <si>
    <t>chemometec</t>
  </si>
  <si>
    <t>https://borsdata.se/chemometec/nyckeltal</t>
  </si>
  <si>
    <t>DK0060055861</t>
  </si>
  <si>
    <t>CHEMM</t>
  </si>
  <si>
    <t>Columbus</t>
  </si>
  <si>
    <t>columbus</t>
  </si>
  <si>
    <t>https://borsdata.se/columbus/nyckeltal</t>
  </si>
  <si>
    <t>DK0010268366</t>
  </si>
  <si>
    <t>COLUM</t>
  </si>
  <si>
    <t>Copenhagen Capital</t>
  </si>
  <si>
    <t>copenhagen-capital</t>
  </si>
  <si>
    <t>https://borsdata.se/copenhagen-capital/nyckeltal</t>
  </si>
  <si>
    <t>DK0060093607</t>
  </si>
  <si>
    <t>CPHCAP ST</t>
  </si>
  <si>
    <t>Danske Andelskassers</t>
  </si>
  <si>
    <t>danske-andelskassers-bank</t>
  </si>
  <si>
    <t>https://borsdata.se/danske-andelskassers-bank/nyckeltal</t>
  </si>
  <si>
    <t>DK0060299063</t>
  </si>
  <si>
    <t>DAB</t>
  </si>
  <si>
    <t>Dantax</t>
  </si>
  <si>
    <t>dantax</t>
  </si>
  <si>
    <t>https://borsdata.se/dantax/nyckeltal</t>
  </si>
  <si>
    <t>DK0015205637</t>
  </si>
  <si>
    <t>DANT</t>
  </si>
  <si>
    <t>Djurslands Bank</t>
  </si>
  <si>
    <t>djurslands-bank</t>
  </si>
  <si>
    <t>https://borsdata.se/djurslands-bank/nyckeltal</t>
  </si>
  <si>
    <t>DK0060136273</t>
  </si>
  <si>
    <t>DJUR</t>
  </si>
  <si>
    <t>Scandinavian Investment</t>
  </si>
  <si>
    <t>dlh</t>
  </si>
  <si>
    <t>https://borsdata.se/dlh/nyckeltal</t>
  </si>
  <si>
    <t>DK0060038933</t>
  </si>
  <si>
    <t>SIG</t>
  </si>
  <si>
    <t>Erria</t>
  </si>
  <si>
    <t>erria</t>
  </si>
  <si>
    <t>https://borsdata.se/erria/nyckeltal</t>
  </si>
  <si>
    <t>DK0060101483</t>
  </si>
  <si>
    <t>ERRIA</t>
  </si>
  <si>
    <t>Boliga Gruppen</t>
  </si>
  <si>
    <t>euroinvestor</t>
  </si>
  <si>
    <t>https://borsdata.se/euroinvestor/nyckeltal</t>
  </si>
  <si>
    <t>DK0060074656</t>
  </si>
  <si>
    <t>BOLIGA</t>
  </si>
  <si>
    <t>F.E. Bording</t>
  </si>
  <si>
    <t>f-e-bording</t>
  </si>
  <si>
    <t>https://borsdata.se/f-e-bording/nyckeltal</t>
  </si>
  <si>
    <t>DK0010008028</t>
  </si>
  <si>
    <t>BORD B</t>
  </si>
  <si>
    <t>Fast Ejendom</t>
  </si>
  <si>
    <t>fast-ejendom-danmark</t>
  </si>
  <si>
    <t>https://borsdata.se/fast-ejendom-danmark/nyckeltal</t>
  </si>
  <si>
    <t>DK0060522746</t>
  </si>
  <si>
    <t>FED</t>
  </si>
  <si>
    <t>Fynske Bank</t>
  </si>
  <si>
    <t>fynske-bank</t>
  </si>
  <si>
    <t>https://borsdata.se/fynske-bank/nyckeltal</t>
  </si>
  <si>
    <t>DK0060520377</t>
  </si>
  <si>
    <t>FYNBK</t>
  </si>
  <si>
    <t>Gabriel Holding</t>
  </si>
  <si>
    <t>gabriel-holding</t>
  </si>
  <si>
    <t>https://borsdata.se/gabriel-holding/nyckeltal</t>
  </si>
  <si>
    <t>DK0060124691</t>
  </si>
  <si>
    <t>GABR</t>
  </si>
  <si>
    <t>German High Street</t>
  </si>
  <si>
    <t>german-high-street-properties</t>
  </si>
  <si>
    <t>https://borsdata.se/german-high-street-properties/nyckeltal</t>
  </si>
  <si>
    <t>DK0060093524</t>
  </si>
  <si>
    <t>GERHSP</t>
  </si>
  <si>
    <t>Glunz &amp; Jensen</t>
  </si>
  <si>
    <t>glunz-jensen</t>
  </si>
  <si>
    <t>https://borsdata.se/glunz-jensen/nyckeltal</t>
  </si>
  <si>
    <t>DK0010249309</t>
  </si>
  <si>
    <t>GJ</t>
  </si>
  <si>
    <t>Grönlandsbanken</t>
  </si>
  <si>
    <t>gronlandsbanken</t>
  </si>
  <si>
    <t>https://borsdata.se/gronlandsbanken/nyckeltal</t>
  </si>
  <si>
    <t>DK0010230630</t>
  </si>
  <si>
    <t>GRLA</t>
  </si>
  <si>
    <t>Gyldendal B</t>
  </si>
  <si>
    <t>gyldendal-ddk</t>
  </si>
  <si>
    <t>https://borsdata.se/gyldendal-ddk/nyckeltal</t>
  </si>
  <si>
    <t>DK0010247600</t>
  </si>
  <si>
    <t>GYLD B</t>
  </si>
  <si>
    <t>HH International</t>
  </si>
  <si>
    <t>hh-international</t>
  </si>
  <si>
    <t>https://borsdata.se/hh-international/nyckeltal</t>
  </si>
  <si>
    <t>DK0015202451</t>
  </si>
  <si>
    <t>HH</t>
  </si>
  <si>
    <t>Harboes Bryggeri</t>
  </si>
  <si>
    <t>harboes-bryggeri</t>
  </si>
  <si>
    <t>https://borsdata.se/harboes-bryggeri/nyckeltal</t>
  </si>
  <si>
    <t>DK0060014751</t>
  </si>
  <si>
    <t>HARB B</t>
  </si>
  <si>
    <t>Hvidbjerg Bank</t>
  </si>
  <si>
    <t>hvidbjerg-bank</t>
  </si>
  <si>
    <t>https://borsdata.se/hvidbjerg-bank/nyckeltal</t>
  </si>
  <si>
    <t>DK0060135978</t>
  </si>
  <si>
    <t>HVID</t>
  </si>
  <si>
    <t>MT Hojgaard B</t>
  </si>
  <si>
    <t>hojgaard-holding</t>
  </si>
  <si>
    <t>https://borsdata.se/hojgaard-holding/nyckeltal</t>
  </si>
  <si>
    <t>DK0010255975</t>
  </si>
  <si>
    <t>MTHH</t>
  </si>
  <si>
    <t>InterMail</t>
  </si>
  <si>
    <t>intermail</t>
  </si>
  <si>
    <t>https://borsdata.se/intermail/nyckeltal</t>
  </si>
  <si>
    <t>DK0010212224</t>
  </si>
  <si>
    <t>IMAIL</t>
  </si>
  <si>
    <t>Kreditbanken</t>
  </si>
  <si>
    <t>kreditbanken</t>
  </si>
  <si>
    <t>https://borsdata.se/kreditbanken/nyckeltal</t>
  </si>
  <si>
    <t>DK0010253764</t>
  </si>
  <si>
    <t>KRE</t>
  </si>
  <si>
    <t>Lollands Bank</t>
  </si>
  <si>
    <t>lollands-bank</t>
  </si>
  <si>
    <t>https://borsdata.se/lollands-bank/nyckeltal</t>
  </si>
  <si>
    <t>DK0060000107</t>
  </si>
  <si>
    <t>LOLB</t>
  </si>
  <si>
    <t>Luxor</t>
  </si>
  <si>
    <t>luxor</t>
  </si>
  <si>
    <t>https://borsdata.se/luxor/nyckeltal</t>
  </si>
  <si>
    <t>DK0010213628</t>
  </si>
  <si>
    <t>LUXOR B</t>
  </si>
  <si>
    <t>Lån og Spar Bank</t>
  </si>
  <si>
    <t>lan-og-spar-bank</t>
  </si>
  <si>
    <t>https://borsdata.se/lan-og-spar-bank/nyckeltal</t>
  </si>
  <si>
    <t>DK0010201532</t>
  </si>
  <si>
    <t>LASP</t>
  </si>
  <si>
    <t>Migatronic</t>
  </si>
  <si>
    <t>migatronic</t>
  </si>
  <si>
    <t>https://borsdata.se/migatronic/nyckeltal</t>
  </si>
  <si>
    <t>DK0010225127</t>
  </si>
  <si>
    <t>MIGA B</t>
  </si>
  <si>
    <t>Mons Bank</t>
  </si>
  <si>
    <t>mons-bank</t>
  </si>
  <si>
    <t>https://borsdata.se/mons-bank/nyckeltal</t>
  </si>
  <si>
    <t>DK0060133841</t>
  </si>
  <si>
    <t>MNBA</t>
  </si>
  <si>
    <t>NTG Nordic Transport</t>
  </si>
  <si>
    <t>neurosearch</t>
  </si>
  <si>
    <t>https://borsdata.se/neurosearch/nyckeltal</t>
  </si>
  <si>
    <t>DK0061141215</t>
  </si>
  <si>
    <t>NTG</t>
  </si>
  <si>
    <t>NewCap Holding</t>
  </si>
  <si>
    <t>newcap</t>
  </si>
  <si>
    <t>https://borsdata.se/newcap/nyckeltal</t>
  </si>
  <si>
    <t>DK0010212570</t>
  </si>
  <si>
    <t>NEWCAP</t>
  </si>
  <si>
    <t>Nordfyns Bank</t>
  </si>
  <si>
    <t>nordfyns-bank</t>
  </si>
  <si>
    <t>https://borsdata.se/nordfyns-bank/nyckeltal</t>
  </si>
  <si>
    <t>NRDF</t>
  </si>
  <si>
    <t>Nordic Shipholding</t>
  </si>
  <si>
    <t>nordic-shipholding</t>
  </si>
  <si>
    <t>https://borsdata.se/nordic-shipholding/nyckeltal</t>
  </si>
  <si>
    <t>DK0060083996</t>
  </si>
  <si>
    <t>NORDIC</t>
  </si>
  <si>
    <t>Park Street Nordicom</t>
  </si>
  <si>
    <t>nordicom</t>
  </si>
  <si>
    <t>https://borsdata.se/nordicom/nyckeltal</t>
  </si>
  <si>
    <t>DK0010158500</t>
  </si>
  <si>
    <t>PSNRDC A</t>
  </si>
  <si>
    <t>North Media</t>
  </si>
  <si>
    <t>north-media</t>
  </si>
  <si>
    <t>https://borsdata.se/north-media/nyckeltal</t>
  </si>
  <si>
    <t>DK0010270347</t>
  </si>
  <si>
    <t>NORTHM</t>
  </si>
  <si>
    <t>NTR Holding</t>
  </si>
  <si>
    <t>ntr-holding</t>
  </si>
  <si>
    <t>https://borsdata.se/ntr-holding/nyckeltal</t>
  </si>
  <si>
    <t>DK0010027671</t>
  </si>
  <si>
    <t>NTR B</t>
  </si>
  <si>
    <t>PARKEN Sport</t>
  </si>
  <si>
    <t>parken-sport-entertainment</t>
  </si>
  <si>
    <t>https://borsdata.se/parken-sport-entertainment/nyckeltal</t>
  </si>
  <si>
    <t>DK0010237643</t>
  </si>
  <si>
    <t>PARKEN</t>
  </si>
  <si>
    <t>Prime Office</t>
  </si>
  <si>
    <t>prime-office</t>
  </si>
  <si>
    <t>https://borsdata.se/prime-office/nyckeltal</t>
  </si>
  <si>
    <t>DK0060137594</t>
  </si>
  <si>
    <t>PRIMOF</t>
  </si>
  <si>
    <t>Rias</t>
  </si>
  <si>
    <t>rias</t>
  </si>
  <si>
    <t>https://borsdata.se/rias/nyckeltal</t>
  </si>
  <si>
    <t>DK0010125848</t>
  </si>
  <si>
    <t>RIAS B</t>
  </si>
  <si>
    <t>RTX</t>
  </si>
  <si>
    <t>rtx</t>
  </si>
  <si>
    <t>https://borsdata.se/rtx/nyckeltal</t>
  </si>
  <si>
    <t>DK0010267129</t>
  </si>
  <si>
    <t>Salling Bank</t>
  </si>
  <si>
    <t>salling-bank</t>
  </si>
  <si>
    <t>https://borsdata.se/salling-bank/nyckeltal</t>
  </si>
  <si>
    <t>DK0010017367</t>
  </si>
  <si>
    <t>SALB</t>
  </si>
  <si>
    <t>Sanistål</t>
  </si>
  <si>
    <t>sanistal</t>
  </si>
  <si>
    <t>https://borsdata.se/sanistal/nyckeltal</t>
  </si>
  <si>
    <t>DK0010245661</t>
  </si>
  <si>
    <t>SANI</t>
  </si>
  <si>
    <t>EAC Invest</t>
  </si>
  <si>
    <t>santa-fe</t>
  </si>
  <si>
    <t>https://borsdata.se/santa-fe/nyckeltal</t>
  </si>
  <si>
    <t>EAC</t>
  </si>
  <si>
    <t>Scandinavian Brake</t>
  </si>
  <si>
    <t>scandinavian-brake-systems</t>
  </si>
  <si>
    <t>https://borsdata.se/scandinavian-brake-systems/nyckeltal</t>
  </si>
  <si>
    <t>DK0060042612</t>
  </si>
  <si>
    <t>SBS</t>
  </si>
  <si>
    <t>Silkeborg IF</t>
  </si>
  <si>
    <t>silkeborg-if-invest</t>
  </si>
  <si>
    <t>https://borsdata.se/silkeborg-if-invest/nyckeltal</t>
  </si>
  <si>
    <t>DK0010128008</t>
  </si>
  <si>
    <t>SIF</t>
  </si>
  <si>
    <t>SKAKO</t>
  </si>
  <si>
    <t>skako</t>
  </si>
  <si>
    <t>https://borsdata.se/skako/nyckeltal</t>
  </si>
  <si>
    <t>DK0010231877</t>
  </si>
  <si>
    <t>Skjern Bank</t>
  </si>
  <si>
    <t>skjern-bank</t>
  </si>
  <si>
    <t>https://borsdata.se/skjern-bank/nyckeltal</t>
  </si>
  <si>
    <t>DK0010295922</t>
  </si>
  <si>
    <t>SKJE</t>
  </si>
  <si>
    <t>Small Cap Danmark</t>
  </si>
  <si>
    <t>small-cap-danmark</t>
  </si>
  <si>
    <t>https://borsdata.se/small-cap-danmark/nyckeltal</t>
  </si>
  <si>
    <t>DK0010305077</t>
  </si>
  <si>
    <t>SCD</t>
  </si>
  <si>
    <t>SP Group</t>
  </si>
  <si>
    <t>sp-group</t>
  </si>
  <si>
    <t>https://borsdata.se/sp-group/nyckeltal</t>
  </si>
  <si>
    <t>DK0061027356</t>
  </si>
  <si>
    <t>SPG</t>
  </si>
  <si>
    <t>Rovsing</t>
  </si>
  <si>
    <t>ssbv-rovsing</t>
  </si>
  <si>
    <t>https://borsdata.se/ssbv-rovsing/nyckeltal</t>
  </si>
  <si>
    <t>DK0061152170</t>
  </si>
  <si>
    <t>ROV</t>
  </si>
  <si>
    <t>Rymd- &amp; Satellitteknik</t>
  </si>
  <si>
    <t>Strategic Investments</t>
  </si>
  <si>
    <t>strategic-investments</t>
  </si>
  <si>
    <t>https://borsdata.se/strategic-investments/nyckeltal</t>
  </si>
  <si>
    <t>DK0010271238</t>
  </si>
  <si>
    <t>STRINV</t>
  </si>
  <si>
    <t>Agat Ejendomme</t>
  </si>
  <si>
    <t>tk-development</t>
  </si>
  <si>
    <t>https://borsdata.se/tk-development/nyckeltal</t>
  </si>
  <si>
    <t>DK0010258995</t>
  </si>
  <si>
    <t>AGAT</t>
  </si>
  <si>
    <t>Cemat</t>
  </si>
  <si>
    <t>topsil-semiconductor-materials</t>
  </si>
  <si>
    <t>https://borsdata.se/topsil-semiconductor-materials/nyckeltal</t>
  </si>
  <si>
    <t>DK0010271584</t>
  </si>
  <si>
    <t>CEMAT</t>
  </si>
  <si>
    <t>TORM</t>
  </si>
  <si>
    <t>torm</t>
  </si>
  <si>
    <t>https://borsdata.se/torm/nyckeltal</t>
  </si>
  <si>
    <t>GB00BZ3CNK81</t>
  </si>
  <si>
    <t>TRMD A</t>
  </si>
  <si>
    <t>Totalbanken</t>
  </si>
  <si>
    <t>totalbanken</t>
  </si>
  <si>
    <t>https://borsdata.se/totalbanken/nyckeltal</t>
  </si>
  <si>
    <t>DK0060082758</t>
  </si>
  <si>
    <t>TOTA</t>
  </si>
  <si>
    <t>Vestjysk Bank</t>
  </si>
  <si>
    <t>vestjysk-bank</t>
  </si>
  <si>
    <t>https://borsdata.se/vestjysk-bank/nyckeltal</t>
  </si>
  <si>
    <t>DK0010304500</t>
  </si>
  <si>
    <t>VJBA</t>
  </si>
  <si>
    <t>Victoria Properties</t>
  </si>
  <si>
    <t>victoria-properties</t>
  </si>
  <si>
    <t>https://borsdata.se/victoria-properties/nyckeltal</t>
  </si>
  <si>
    <t>DK0015216675</t>
  </si>
  <si>
    <t>VIPRO</t>
  </si>
  <si>
    <t>EgnsINVEST</t>
  </si>
  <si>
    <t>egnsinvest-ejd-tyskland</t>
  </si>
  <si>
    <t>https://borsdata.se/egnsinvest-ejd-tyskland/nyckeltal</t>
  </si>
  <si>
    <t>DK0060118453</t>
  </si>
  <si>
    <t>EGNETY</t>
  </si>
  <si>
    <t>Enalyzer</t>
  </si>
  <si>
    <t>enalyzer</t>
  </si>
  <si>
    <t>https://borsdata.se/enalyzer/nyckeltal</t>
  </si>
  <si>
    <t>DK0060070589</t>
  </si>
  <si>
    <t>ENALYZ</t>
  </si>
  <si>
    <t>FastPassCorp</t>
  </si>
  <si>
    <t>fastpasscorp</t>
  </si>
  <si>
    <t>https://borsdata.se/fastpasscorp/nyckeltal</t>
  </si>
  <si>
    <t>DK0060568145</t>
  </si>
  <si>
    <t>FASTPC</t>
  </si>
  <si>
    <t>Jobindex</t>
  </si>
  <si>
    <t>jobindex</t>
  </si>
  <si>
    <t>https://borsdata.se/jobindex/nyckeltal</t>
  </si>
  <si>
    <t>DK0060088367</t>
  </si>
  <si>
    <t>JOBNDX</t>
  </si>
  <si>
    <t>WIRTEK</t>
  </si>
  <si>
    <t>wirtek</t>
  </si>
  <si>
    <t>https://borsdata.se/wirtek/nyckeltal</t>
  </si>
  <si>
    <t>DK0060040913</t>
  </si>
  <si>
    <t>Tokmanni Group</t>
  </si>
  <si>
    <t>tokmanni-group</t>
  </si>
  <si>
    <t>https://borsdata.se/tokmanni-group/nyckeltal</t>
  </si>
  <si>
    <t>FI4000197934</t>
  </si>
  <si>
    <t>TOKMAN</t>
  </si>
  <si>
    <t>Lehto Group</t>
  </si>
  <si>
    <t>lehto-group</t>
  </si>
  <si>
    <t>https://borsdata.se/lehto-group/nyckeltal</t>
  </si>
  <si>
    <t>FI4000081138</t>
  </si>
  <si>
    <t>LEHTO</t>
  </si>
  <si>
    <t>Qt Group</t>
  </si>
  <si>
    <t>qt-group</t>
  </si>
  <si>
    <t>https://borsdata.se/qt-group/nyckeltal</t>
  </si>
  <si>
    <t>FI4000198031</t>
  </si>
  <si>
    <t>QTCOM</t>
  </si>
  <si>
    <t>Real Holding</t>
  </si>
  <si>
    <t>real-holding-i-sverige</t>
  </si>
  <si>
    <t>https://borsdata.se/real-holding-i-sverige/nyckeltal</t>
  </si>
  <si>
    <t>SE0007922885</t>
  </si>
  <si>
    <t>REAL B</t>
  </si>
  <si>
    <t>Talkpool</t>
  </si>
  <si>
    <t>talkpool</t>
  </si>
  <si>
    <t>https://borsdata.se/talkpool/nyckeltal</t>
  </si>
  <si>
    <t>CH0322161768</t>
  </si>
  <si>
    <t>TALK</t>
  </si>
  <si>
    <t>Lauritz</t>
  </si>
  <si>
    <t>lauritz</t>
  </si>
  <si>
    <t>https://borsdata.se/lauritz/nyckeltal</t>
  </si>
  <si>
    <t>DK0060733368</t>
  </si>
  <si>
    <t>LAUR</t>
  </si>
  <si>
    <t>Provide IT</t>
  </si>
  <si>
    <t>provide-it</t>
  </si>
  <si>
    <t>https://borsdata.se/provide-it/nyckeltal</t>
  </si>
  <si>
    <t>SE0008321418</t>
  </si>
  <si>
    <t>PROVIT</t>
  </si>
  <si>
    <t>Swedencare</t>
  </si>
  <si>
    <t>swedencare</t>
  </si>
  <si>
    <t>https://borsdata.se/swedencare/nyckeltal</t>
  </si>
  <si>
    <t>SE0008294078</t>
  </si>
  <si>
    <t>SECARE</t>
  </si>
  <si>
    <t>B3 Consulting</t>
  </si>
  <si>
    <t>b3it-managment</t>
  </si>
  <si>
    <t>https://borsdata.se/b3it-managment/nyckeltal</t>
  </si>
  <si>
    <t>SE0008347660</t>
  </si>
  <si>
    <t>B3</t>
  </si>
  <si>
    <t>Bosjö Fastigheter</t>
  </si>
  <si>
    <t>bosjo-fastigheter</t>
  </si>
  <si>
    <t>https://borsdata.se/bosjo-fastigheter/nyckeltal</t>
  </si>
  <si>
    <t>SE0008014534</t>
  </si>
  <si>
    <t>BOSJO</t>
  </si>
  <si>
    <t>Clean Motion</t>
  </si>
  <si>
    <t>clean-motion</t>
  </si>
  <si>
    <t>https://borsdata.se/clean-motion/nyckeltal</t>
  </si>
  <si>
    <t>SE0008216303</t>
  </si>
  <si>
    <t>CLEMO</t>
  </si>
  <si>
    <t>frontoffice-nordic</t>
  </si>
  <si>
    <t>https://borsdata.se/frontoffice-nordic/nyckeltal</t>
  </si>
  <si>
    <t>SE0005337920</t>
  </si>
  <si>
    <t>FRNT B</t>
  </si>
  <si>
    <t>SynAct Pharma</t>
  </si>
  <si>
    <t>synact-pharma</t>
  </si>
  <si>
    <t>https://borsdata.se/synact-pharma/nyckeltal</t>
  </si>
  <si>
    <t>SE0008241491</t>
  </si>
  <si>
    <t>SYNACT</t>
  </si>
  <si>
    <t>Alelion Energy</t>
  </si>
  <si>
    <t>alelion-energy-systems</t>
  </si>
  <si>
    <t>https://borsdata.se/alelion-energy-systems/nyckeltal</t>
  </si>
  <si>
    <t>SE0008348072</t>
  </si>
  <si>
    <t>ALELIO</t>
  </si>
  <si>
    <t>BrandBee</t>
  </si>
  <si>
    <t>videoburst</t>
  </si>
  <si>
    <t>https://borsdata.se/videoburst/nyckeltal</t>
  </si>
  <si>
    <t>SE0008375331</t>
  </si>
  <si>
    <t>BRANDB</t>
  </si>
  <si>
    <t>TF Bank</t>
  </si>
  <si>
    <t>tf-bank</t>
  </si>
  <si>
    <t>https://borsdata.se/tf-bank/nyckeltal</t>
  </si>
  <si>
    <t>SE0007331608</t>
  </si>
  <si>
    <t>TFBANK</t>
  </si>
  <si>
    <t>Nordic Waterproofing</t>
  </si>
  <si>
    <t>nordic-waterproofing</t>
  </si>
  <si>
    <t>https://borsdata.se/nordic-waterproofing/nyckeltal</t>
  </si>
  <si>
    <t>DK0060738409</t>
  </si>
  <si>
    <t>NWG</t>
  </si>
  <si>
    <t>AcadeMedia</t>
  </si>
  <si>
    <t>academedia</t>
  </si>
  <si>
    <t>https://borsdata.se/academedia/nyckeltal</t>
  </si>
  <si>
    <t>SE0007897079</t>
  </si>
  <si>
    <t>ACAD</t>
  </si>
  <si>
    <t>Orsted</t>
  </si>
  <si>
    <t>dong-energy</t>
  </si>
  <si>
    <t>https://borsdata.se/dong-energy/nyckeltal</t>
  </si>
  <si>
    <t>DK0060094928</t>
  </si>
  <si>
    <t>ORSTED</t>
  </si>
  <si>
    <t>Bonava B</t>
  </si>
  <si>
    <t>bonava</t>
  </si>
  <si>
    <t>https://borsdata.se/bonava/nyckeltal</t>
  </si>
  <si>
    <t>SE0008091581</t>
  </si>
  <si>
    <t>BONAV B</t>
  </si>
  <si>
    <t>PiezoMotor</t>
  </si>
  <si>
    <t>piezomotor-uppsala</t>
  </si>
  <si>
    <t>https://borsdata.se/piezomotor-uppsala/nyckeltal</t>
  </si>
  <si>
    <t>SE0008294102</t>
  </si>
  <si>
    <t>PIEZO</t>
  </si>
  <si>
    <t>Cyxone</t>
  </si>
  <si>
    <t>cyxone</t>
  </si>
  <si>
    <t>https://borsdata.se/cyxone/nyckeltal</t>
  </si>
  <si>
    <t>SE0007815428</t>
  </si>
  <si>
    <t>CYXO</t>
  </si>
  <si>
    <t>Oscar Properties Pref B</t>
  </si>
  <si>
    <t>oscar-properties-preferensaktie-b</t>
  </si>
  <si>
    <t>https://borsdata.se/oscar-properties-preferensaktie-b/nyckeltal</t>
  </si>
  <si>
    <t>SE0008041248</t>
  </si>
  <si>
    <t>OP PREFB</t>
  </si>
  <si>
    <t>Loudspring</t>
  </si>
  <si>
    <t>cleantech-invest</t>
  </si>
  <si>
    <t>https://borsdata.se/cleantech-invest/nyckeltal</t>
  </si>
  <si>
    <t>LOUDS</t>
  </si>
  <si>
    <t>Enorama Pharma</t>
  </si>
  <si>
    <t>enorama-pharma</t>
  </si>
  <si>
    <t>https://borsdata.se/enorama-pharma/nyckeltal</t>
  </si>
  <si>
    <t>SE0008216329</t>
  </si>
  <si>
    <t>ERMA</t>
  </si>
  <si>
    <t>Mediacle</t>
  </si>
  <si>
    <t>mobilatervinning-i-sverige</t>
  </si>
  <si>
    <t>https://borsdata.se/mobilatervinning-i-sverige/nyckeltal</t>
  </si>
  <si>
    <t>SE0007705074</t>
  </si>
  <si>
    <t>MEGR</t>
  </si>
  <si>
    <t>GomSpace</t>
  </si>
  <si>
    <t>gomspace</t>
  </si>
  <si>
    <t>https://borsdata.se/gomspace/nyckeltal</t>
  </si>
  <si>
    <t>SE0008348304</t>
  </si>
  <si>
    <t>GOMX</t>
  </si>
  <si>
    <t>Redwood Pharma</t>
  </si>
  <si>
    <t>redwood-pharma</t>
  </si>
  <si>
    <t>https://borsdata.se/redwood-pharma/nyckeltal</t>
  </si>
  <si>
    <t>SE0008294789</t>
  </si>
  <si>
    <t>REDW</t>
  </si>
  <si>
    <t>Shortcut Media</t>
  </si>
  <si>
    <t>shortcut-media</t>
  </si>
  <si>
    <t>https://borsdata.se/shortcut-media/nyckeltal</t>
  </si>
  <si>
    <t>SE0008347462</t>
  </si>
  <si>
    <t>SMG</t>
  </si>
  <si>
    <t>Absolicon</t>
  </si>
  <si>
    <t>absolicon-solar-collector</t>
  </si>
  <si>
    <t>https://borsdata.se/absolicon-solar-collector/nyckeltal</t>
  </si>
  <si>
    <t>SE0007387022</t>
  </si>
  <si>
    <t>ABSL</t>
  </si>
  <si>
    <t>Cereno Scientific</t>
  </si>
  <si>
    <t>cereno-scientific</t>
  </si>
  <si>
    <t>https://borsdata.se/cereno-scientific/nyckeltal</t>
  </si>
  <si>
    <t>SE0008241558</t>
  </si>
  <si>
    <t>CRNO B</t>
  </si>
  <si>
    <t>Privanet</t>
  </si>
  <si>
    <t>privanet-group</t>
  </si>
  <si>
    <t>https://borsdata.se/privanet-group/nyckeltal</t>
  </si>
  <si>
    <t>FI4000153515</t>
  </si>
  <si>
    <t>PRIVA</t>
  </si>
  <si>
    <t>Pareto Bank</t>
  </si>
  <si>
    <t>pareto-bank</t>
  </si>
  <si>
    <t>https://borsdata.se/pareto-bank/nyckeltal</t>
  </si>
  <si>
    <t>NO0010397581</t>
  </si>
  <si>
    <t>PARB</t>
  </si>
  <si>
    <t>Treasure</t>
  </si>
  <si>
    <t>treasure</t>
  </si>
  <si>
    <t>https://borsdata.se/treasure/nyckeltal</t>
  </si>
  <si>
    <t>NO0010763550</t>
  </si>
  <si>
    <t>TRE</t>
  </si>
  <si>
    <t>Norwegian Finans</t>
  </si>
  <si>
    <t>norwegian-finans-holding</t>
  </si>
  <si>
    <t>https://borsdata.se/norwegian-finans-holding/nyckeltal</t>
  </si>
  <si>
    <t>NO0010387004</t>
  </si>
  <si>
    <t>NOFI</t>
  </si>
  <si>
    <t>Avidly</t>
  </si>
  <si>
    <t>zeeland-family</t>
  </si>
  <si>
    <t>https://borsdata.se/zeeland-family/nyckeltal</t>
  </si>
  <si>
    <t>FI0009015580</t>
  </si>
  <si>
    <t>AVIDLY</t>
  </si>
  <si>
    <t>B2Holding</t>
  </si>
  <si>
    <t>b2holding</t>
  </si>
  <si>
    <t>https://borsdata.se/b2holding/nyckeltal</t>
  </si>
  <si>
    <t>NO0010633951</t>
  </si>
  <si>
    <t>B2H</t>
  </si>
  <si>
    <t>Aega</t>
  </si>
  <si>
    <t>aega</t>
  </si>
  <si>
    <t>https://borsdata.se/aega/nyckeltal</t>
  </si>
  <si>
    <t>NO0010626559</t>
  </si>
  <si>
    <t>AEGA</t>
  </si>
  <si>
    <t>Scandinavian Tobacco</t>
  </si>
  <si>
    <t>scandinavian-tobacco-group</t>
  </si>
  <si>
    <t>https://borsdata.se/scandinavian-tobacco-group/nyckeltal</t>
  </si>
  <si>
    <t>DK0060696300</t>
  </si>
  <si>
    <t>STG</t>
  </si>
  <si>
    <t>MaxFast Properties</t>
  </si>
  <si>
    <t>maxfast-properties</t>
  </si>
  <si>
    <t>https://borsdata.se/maxfast-properties/nyckeltal</t>
  </si>
  <si>
    <t>SE0008406417</t>
  </si>
  <si>
    <t>MAXF</t>
  </si>
  <si>
    <t>Quartiers Properties Pref</t>
  </si>
  <si>
    <t>quartiers-properties-preferensaktie</t>
  </si>
  <si>
    <t>https://borsdata.se/quartiers-properties-preferensaktie/nyckeltal</t>
  </si>
  <si>
    <t>SE0009697212</t>
  </si>
  <si>
    <t>QUART PREF</t>
  </si>
  <si>
    <t>Gold Town Games</t>
  </si>
  <si>
    <t>gold-town-games</t>
  </si>
  <si>
    <t>https://borsdata.se/gold-town-games/nyckeltal</t>
  </si>
  <si>
    <t>SE0008587117</t>
  </si>
  <si>
    <t>GTG</t>
  </si>
  <si>
    <t>Targovax</t>
  </si>
  <si>
    <t>targovax</t>
  </si>
  <si>
    <t>https://borsdata.se/targovax/nyckeltal</t>
  </si>
  <si>
    <t>NO0010689326</t>
  </si>
  <si>
    <t>TRVX</t>
  </si>
  <si>
    <t>Meltron</t>
  </si>
  <si>
    <t>uni-light-led</t>
  </si>
  <si>
    <t>https://borsdata.se/uni-light-led/nyckeltal</t>
  </si>
  <si>
    <t>SE0008405799</t>
  </si>
  <si>
    <t>MLTR</t>
  </si>
  <si>
    <t>Maha Energy</t>
  </si>
  <si>
    <t>maha-energy</t>
  </si>
  <si>
    <t>https://borsdata.se/maha-energy/nyckeltal</t>
  </si>
  <si>
    <t>SE0008374383</t>
  </si>
  <si>
    <t>MAHA A</t>
  </si>
  <si>
    <t>ExpreS2ion Biotech</t>
  </si>
  <si>
    <t>expres2ion-biotech</t>
  </si>
  <si>
    <t>https://borsdata.se/expres2ion-biotech/nyckeltal</t>
  </si>
  <si>
    <t>SE0008348262</t>
  </si>
  <si>
    <t>EXPRS2</t>
  </si>
  <si>
    <t>Flowscape</t>
  </si>
  <si>
    <t>crowdsoft</t>
  </si>
  <si>
    <t>https://borsdata.se/crowdsoft/nyckeltal</t>
  </si>
  <si>
    <t>SE0005937117</t>
  </si>
  <si>
    <t>FLOWS</t>
  </si>
  <si>
    <t>Alcadon Group</t>
  </si>
  <si>
    <t>alcadon</t>
  </si>
  <si>
    <t>https://borsdata.se/alcadon/nyckeltal</t>
  </si>
  <si>
    <t>SE0008732218</t>
  </si>
  <si>
    <t>ALCA</t>
  </si>
  <si>
    <t>Engelska Skolan</t>
  </si>
  <si>
    <t>engelska-skolan</t>
  </si>
  <si>
    <t>https://borsdata.se/engelska-skolan/nyckeltal</t>
  </si>
  <si>
    <t>SE0008585525</t>
  </si>
  <si>
    <t>ENG</t>
  </si>
  <si>
    <t>Eyeonid</t>
  </si>
  <si>
    <t>eyeonid-group</t>
  </si>
  <si>
    <t>https://borsdata.se/eyeonid-group/nyckeltal</t>
  </si>
  <si>
    <t>SE0007280482</t>
  </si>
  <si>
    <t>EOID</t>
  </si>
  <si>
    <t>Filo Mining</t>
  </si>
  <si>
    <t>filo-mining-corp</t>
  </si>
  <si>
    <t>https://borsdata.se/filo-mining-corp/nyckeltal</t>
  </si>
  <si>
    <t>CA31730E1016</t>
  </si>
  <si>
    <t>FIL</t>
  </si>
  <si>
    <t>Sustainable Energy</t>
  </si>
  <si>
    <t>iqs-energi-komfort</t>
  </si>
  <si>
    <t>https://borsdata.se/iqs-energi-komfort/nyckeltal</t>
  </si>
  <si>
    <t>SE0011643980</t>
  </si>
  <si>
    <t>SUST</t>
  </si>
  <si>
    <t>Three Gates</t>
  </si>
  <si>
    <t>three-gates</t>
  </si>
  <si>
    <t>https://borsdata.se/three-gates/nyckeltal</t>
  </si>
  <si>
    <t>SE0008435044</t>
  </si>
  <si>
    <t>GATE</t>
  </si>
  <si>
    <t>WilLak</t>
  </si>
  <si>
    <t>willak</t>
  </si>
  <si>
    <t>https://borsdata.se/willak/nyckeltal</t>
  </si>
  <si>
    <t>SE0008964266</t>
  </si>
  <si>
    <t>WIL</t>
  </si>
  <si>
    <t>Cyber Security 1</t>
  </si>
  <si>
    <t>cognosec</t>
  </si>
  <si>
    <t>https://borsdata.se/cognosec/nyckeltal</t>
  </si>
  <si>
    <t>SE0007604061</t>
  </si>
  <si>
    <t>CYB1</t>
  </si>
  <si>
    <t>Mälaråsen</t>
  </si>
  <si>
    <t>malarasen</t>
  </si>
  <si>
    <t>https://borsdata.se/malarasen/nyckeltal</t>
  </si>
  <si>
    <t>SE0008937411</t>
  </si>
  <si>
    <t>MALAR</t>
  </si>
  <si>
    <t>Solnaberg</t>
  </si>
  <si>
    <t>solnaberg-property</t>
  </si>
  <si>
    <t>https://borsdata.se/solnaberg-property/nyckeltal</t>
  </si>
  <si>
    <t>SE0009155211</t>
  </si>
  <si>
    <t>SOLNA</t>
  </si>
  <si>
    <t>FRISQ</t>
  </si>
  <si>
    <t>frisq-holding</t>
  </si>
  <si>
    <t>https://borsdata.se/frisq-holding/nyckeltal</t>
  </si>
  <si>
    <t>SE0006994539</t>
  </si>
  <si>
    <t>Vincit</t>
  </si>
  <si>
    <t>vincit-group</t>
  </si>
  <si>
    <t>https://borsdata.se/vincit-group/nyckeltal</t>
  </si>
  <si>
    <t>FI4000185533</t>
  </si>
  <si>
    <t>VINCIT</t>
  </si>
  <si>
    <t>Gasporox</t>
  </si>
  <si>
    <t>gasporox</t>
  </si>
  <si>
    <t>https://borsdata.se/gasporox/nyckeltal</t>
  </si>
  <si>
    <t>SE0008991624</t>
  </si>
  <si>
    <t>GPX</t>
  </si>
  <si>
    <t>Embracer</t>
  </si>
  <si>
    <t>thq-nordic</t>
  </si>
  <si>
    <t>https://borsdata.se/thq-nordic/nyckeltal</t>
  </si>
  <si>
    <t>SE0013121589</t>
  </si>
  <si>
    <t>EMBRAC B</t>
  </si>
  <si>
    <t>Cellink</t>
  </si>
  <si>
    <t>cellink</t>
  </si>
  <si>
    <t>https://borsdata.se/cellink/nyckeltal</t>
  </si>
  <si>
    <t>SE0013647385</t>
  </si>
  <si>
    <t>CLNK B</t>
  </si>
  <si>
    <t>Serneke</t>
  </si>
  <si>
    <t>serneke</t>
  </si>
  <si>
    <t>https://borsdata.se/serneke/nyckeltal</t>
  </si>
  <si>
    <t>SE0007278841</t>
  </si>
  <si>
    <t>SRNKE B</t>
  </si>
  <si>
    <t>Volati</t>
  </si>
  <si>
    <t>volati</t>
  </si>
  <si>
    <t>https://borsdata.se/volati/nyckeltal</t>
  </si>
  <si>
    <t>SE0009143662</t>
  </si>
  <si>
    <t>VOLO</t>
  </si>
  <si>
    <t>Byggpartner</t>
  </si>
  <si>
    <t>byggpartner</t>
  </si>
  <si>
    <t>https://borsdata.se/byggpartner/nyckeltal</t>
  </si>
  <si>
    <t>SE0009242324</t>
  </si>
  <si>
    <t>BYGGP</t>
  </si>
  <si>
    <t>Edgeware</t>
  </si>
  <si>
    <t>edgeware</t>
  </si>
  <si>
    <t>https://borsdata.se/edgeware/nyckeltal</t>
  </si>
  <si>
    <t>SE0009268360</t>
  </si>
  <si>
    <t>EDGE</t>
  </si>
  <si>
    <t>Arcus</t>
  </si>
  <si>
    <t>arcus</t>
  </si>
  <si>
    <t>https://borsdata.se/arcus/nyckeltal</t>
  </si>
  <si>
    <t>NO0010776875</t>
  </si>
  <si>
    <t>ARCUS</t>
  </si>
  <si>
    <t>Crunchfish</t>
  </si>
  <si>
    <t>crunchfish</t>
  </si>
  <si>
    <t>https://borsdata.se/crunchfish/nyckeltal</t>
  </si>
  <si>
    <t>SE0009190192</t>
  </si>
  <si>
    <t>CFISH</t>
  </si>
  <si>
    <t>Gapwaves</t>
  </si>
  <si>
    <t>gapwaves</t>
  </si>
  <si>
    <t>https://borsdata.se/gapwaves/nyckeltal</t>
  </si>
  <si>
    <t>SE0009155518</t>
  </si>
  <si>
    <t>GAPW B</t>
  </si>
  <si>
    <t>InDex Pharmaceuticals</t>
  </si>
  <si>
    <t>index-pharmaceuticals-holding</t>
  </si>
  <si>
    <t>https://borsdata.se/index-pharmaceuticals-holding/nyckeltal</t>
  </si>
  <si>
    <t>SE0008966295</t>
  </si>
  <si>
    <t>INDEX</t>
  </si>
  <si>
    <t>Alligator Bioscience</t>
  </si>
  <si>
    <t>alligator-bioscience</t>
  </si>
  <si>
    <t>https://borsdata.se/alligator-bioscience/nyckeltal</t>
  </si>
  <si>
    <t>SE0000767188</t>
  </si>
  <si>
    <t>ATORX</t>
  </si>
  <si>
    <t>Swedish Stirling</t>
  </si>
  <si>
    <t>ripasso-energy</t>
  </si>
  <si>
    <t>https://borsdata.se/ripasso-energy/nyckeltal</t>
  </si>
  <si>
    <t>SE0009143993</t>
  </si>
  <si>
    <t>STRLNG</t>
  </si>
  <si>
    <t>AdderaCare</t>
  </si>
  <si>
    <t>adderacare</t>
  </si>
  <si>
    <t>https://borsdata.se/adderacare/nyckeltal</t>
  </si>
  <si>
    <t>SE0009160922</t>
  </si>
  <si>
    <t>ADDERA</t>
  </si>
  <si>
    <t>ChemoTech</t>
  </si>
  <si>
    <t>scandinavian-chemotech</t>
  </si>
  <si>
    <t>https://borsdata.se/scandinavian-chemotech/nyckeltal</t>
  </si>
  <si>
    <t>SE0009242654</t>
  </si>
  <si>
    <t>CMOTEC B</t>
  </si>
  <si>
    <t>Smart Eye</t>
  </si>
  <si>
    <t>smart-eye</t>
  </si>
  <si>
    <t>https://borsdata.se/smart-eye/nyckeltal</t>
  </si>
  <si>
    <t>SE0009268279</t>
  </si>
  <si>
    <t>SEYE</t>
  </si>
  <si>
    <t>Heeros</t>
  </si>
  <si>
    <t>heeros</t>
  </si>
  <si>
    <t>https://borsdata.se/heeros/nyckeltal</t>
  </si>
  <si>
    <t>FI4000127527</t>
  </si>
  <si>
    <t>HEEROS</t>
  </si>
  <si>
    <t>Finepart</t>
  </si>
  <si>
    <t>finepart</t>
  </si>
  <si>
    <t>https://borsdata.se/finepart/nyckeltal</t>
  </si>
  <si>
    <t>SE0009189442</t>
  </si>
  <si>
    <t>FINE</t>
  </si>
  <si>
    <t>Transiro</t>
  </si>
  <si>
    <t>transiro</t>
  </si>
  <si>
    <t>https://borsdata.se/transiro/nyckeltal</t>
  </si>
  <si>
    <t>SE0009242027</t>
  </si>
  <si>
    <t>TIRO</t>
  </si>
  <si>
    <t>Nickel Mountain</t>
  </si>
  <si>
    <t>nickel-mountain-resources</t>
  </si>
  <si>
    <t>https://borsdata.se/nickel-mountain-resources/nyckeltal</t>
  </si>
  <si>
    <t>SE0002214528</t>
  </si>
  <si>
    <t>NICK</t>
  </si>
  <si>
    <t>Aino Health</t>
  </si>
  <si>
    <t>aino-health</t>
  </si>
  <si>
    <t>https://borsdata.se/aino-health/nyckeltal</t>
  </si>
  <si>
    <t>SE0009242555</t>
  </si>
  <si>
    <t>AINO</t>
  </si>
  <si>
    <t>AppSpotr</t>
  </si>
  <si>
    <t>appspotr</t>
  </si>
  <si>
    <t>https://borsdata.se/appspotr/nyckeltal</t>
  </si>
  <si>
    <t>SE0009267974</t>
  </si>
  <si>
    <t>APTR</t>
  </si>
  <si>
    <t>Acarix</t>
  </si>
  <si>
    <t>acarix</t>
  </si>
  <si>
    <t>https://borsdata.se/acarix/nyckeltal</t>
  </si>
  <si>
    <t>SE0009268717</t>
  </si>
  <si>
    <t>ACARIX</t>
  </si>
  <si>
    <t>AAC Clyde Space</t>
  </si>
  <si>
    <t>aac-microtec</t>
  </si>
  <si>
    <t>https://borsdata.se/aac-microtec/nyckeltal</t>
  </si>
  <si>
    <t>SE0009268154</t>
  </si>
  <si>
    <t>AAC</t>
  </si>
  <si>
    <t>SeaTwirl</t>
  </si>
  <si>
    <t>seatwirl</t>
  </si>
  <si>
    <t>https://borsdata.se/seatwirl/nyckeltal</t>
  </si>
  <si>
    <t>SE0009242175</t>
  </si>
  <si>
    <t>STW</t>
  </si>
  <si>
    <t>Svenska Aerogel</t>
  </si>
  <si>
    <t>svenska-aerogel-holding</t>
  </si>
  <si>
    <t>https://borsdata.se/svenska-aerogel-holding/nyckeltal</t>
  </si>
  <si>
    <t>SE0008212161</t>
  </si>
  <si>
    <t>AERO</t>
  </si>
  <si>
    <t>Curando Nordic</t>
  </si>
  <si>
    <t>rethinking-care-sweden</t>
  </si>
  <si>
    <t>https://borsdata.se/rethinking-care-sweden/nyckeltal</t>
  </si>
  <si>
    <t>SE0008705255</t>
  </si>
  <si>
    <t>CUR</t>
  </si>
  <si>
    <t>AcouSort</t>
  </si>
  <si>
    <t>acousort</t>
  </si>
  <si>
    <t>https://borsdata.se/acousort/nyckeltal</t>
  </si>
  <si>
    <t>SE0009189608</t>
  </si>
  <si>
    <t>ACOU</t>
  </si>
  <si>
    <t>MultiDocker</t>
  </si>
  <si>
    <t>multidocker-cargo-handling</t>
  </si>
  <si>
    <t>https://borsdata.se/multidocker-cargo-handling/nyckeltal</t>
  </si>
  <si>
    <t>SE0009189574</t>
  </si>
  <si>
    <t>MULT</t>
  </si>
  <si>
    <t>Effnetplattformen Dividend</t>
  </si>
  <si>
    <t>effnetplattformen-dividend</t>
  </si>
  <si>
    <t>https://borsdata.se/effnetplattformen-dividend/nyckeltal</t>
  </si>
  <si>
    <t>SE0009522451</t>
  </si>
  <si>
    <t>EFFP</t>
  </si>
  <si>
    <t>Spiltan</t>
  </si>
  <si>
    <t>investment-spiltan</t>
  </si>
  <si>
    <t>https://borsdata.se/investment-spiltan/nyckeltal</t>
  </si>
  <si>
    <t>SPILTAN</t>
  </si>
  <si>
    <t>Pepins Market</t>
  </si>
  <si>
    <t>Oncopeptides</t>
  </si>
  <si>
    <t>oncopeptides</t>
  </si>
  <si>
    <t>https://borsdata.se/oncopeptides/nyckeltal</t>
  </si>
  <si>
    <t>SE0009414576</t>
  </si>
  <si>
    <t>ONCO</t>
  </si>
  <si>
    <t>Hemcheck Sweden</t>
  </si>
  <si>
    <t>hemcheck-sweden-holding</t>
  </si>
  <si>
    <t>https://borsdata.se/hemcheck-sweden-holding/nyckeltal</t>
  </si>
  <si>
    <t>SE0009320278</t>
  </si>
  <si>
    <t>HEMC</t>
  </si>
  <si>
    <t>Hoylu</t>
  </si>
  <si>
    <t>hoylu</t>
  </si>
  <si>
    <t>https://borsdata.se/hoylu/nyckeltal</t>
  </si>
  <si>
    <t>SE0009581192</t>
  </si>
  <si>
    <t>HOYLU</t>
  </si>
  <si>
    <t>IRLAB Therapeutics</t>
  </si>
  <si>
    <t>irlab-therapeutics</t>
  </si>
  <si>
    <t>https://borsdata.se/irlab-therapeutics/nyckeltal</t>
  </si>
  <si>
    <t>SE0012675361</t>
  </si>
  <si>
    <t>IRLAB A</t>
  </si>
  <si>
    <t>Aerowash</t>
  </si>
  <si>
    <t>aerowash</t>
  </si>
  <si>
    <t>https://borsdata.se/aerowash/nyckeltal</t>
  </si>
  <si>
    <t>SE0009346299</t>
  </si>
  <si>
    <t>AERW B</t>
  </si>
  <si>
    <t>Initiator Pharma</t>
  </si>
  <si>
    <t>initiator-pharma</t>
  </si>
  <si>
    <t>https://borsdata.se/initiator-pharma/nyckeltal</t>
  </si>
  <si>
    <t>DK0060775872</t>
  </si>
  <si>
    <t>INIT</t>
  </si>
  <si>
    <t>Chordate Medical</t>
  </si>
  <si>
    <t>chordate-medical-holding</t>
  </si>
  <si>
    <t>https://borsdata.se/chordate-medical-holding/nyckeltal</t>
  </si>
  <si>
    <t>SE0009495559</t>
  </si>
  <si>
    <t>CMH</t>
  </si>
  <si>
    <t>Samtrygg</t>
  </si>
  <si>
    <t>samtrygg</t>
  </si>
  <si>
    <t>https://borsdata.se/samtrygg/nyckeltal</t>
  </si>
  <si>
    <t>SE0009267834</t>
  </si>
  <si>
    <t>SAMT B</t>
  </si>
  <si>
    <t>SARSYS-ASFT</t>
  </si>
  <si>
    <t>scandinavian-ariport-and-road-systems</t>
  </si>
  <si>
    <t>https://borsdata.se/scandinavian-ariport-and-road-systems/nyckeltal</t>
  </si>
  <si>
    <t>SE0009320294</t>
  </si>
  <si>
    <t>SARS</t>
  </si>
  <si>
    <t>Spintso International</t>
  </si>
  <si>
    <t>spintso-international</t>
  </si>
  <si>
    <t>https://borsdata.se/spintso-international/nyckeltal</t>
  </si>
  <si>
    <t>SE0009190572</t>
  </si>
  <si>
    <t>SPIN</t>
  </si>
  <si>
    <t>SBF Bostad A</t>
  </si>
  <si>
    <t>svenska-bostadsfonden-14-A</t>
  </si>
  <si>
    <t>https://borsdata.se/svenska-bostadsfonden-14-A/nyckeltal</t>
  </si>
  <si>
    <t>SE0008213326</t>
  </si>
  <si>
    <t>SBFBO A</t>
  </si>
  <si>
    <t>Ambea</t>
  </si>
  <si>
    <t>ambea</t>
  </si>
  <si>
    <t>https://borsdata.se/ambea/nyckeltal</t>
  </si>
  <si>
    <t>SE0009663826</t>
  </si>
  <si>
    <t>AMBEA</t>
  </si>
  <si>
    <t>Acosense</t>
  </si>
  <si>
    <t>acosense</t>
  </si>
  <si>
    <t>https://borsdata.se/acosense/nyckeltal</t>
  </si>
  <si>
    <t>SE0009580079</t>
  </si>
  <si>
    <t>ACOS</t>
  </si>
  <si>
    <t>Mips</t>
  </si>
  <si>
    <t>mips</t>
  </si>
  <si>
    <t>https://borsdata.se/mips/nyckeltal</t>
  </si>
  <si>
    <t>SE0009216278</t>
  </si>
  <si>
    <t>MIPS</t>
  </si>
  <si>
    <t>ChromoGenics</t>
  </si>
  <si>
    <t>chromogenics</t>
  </si>
  <si>
    <t>https://borsdata.se/chromogenics/nyckeltal</t>
  </si>
  <si>
    <t>CHRO</t>
  </si>
  <si>
    <t>Xavitech</t>
  </si>
  <si>
    <t>xavitech</t>
  </si>
  <si>
    <t>https://borsdata.se/xavitech/nyckeltal</t>
  </si>
  <si>
    <t>SE0003088541</t>
  </si>
  <si>
    <t>XAVI B</t>
  </si>
  <si>
    <t>Prolight Diagnostics</t>
  </si>
  <si>
    <t>prolight-diagnostics</t>
  </si>
  <si>
    <t>https://borsdata.se/prolight-diagnostics/nyckeltal</t>
  </si>
  <si>
    <t>SE0003618230</t>
  </si>
  <si>
    <t>PRLD</t>
  </si>
  <si>
    <t>FM Mattsson</t>
  </si>
  <si>
    <t>fm-mattsson-mora-group</t>
  </si>
  <si>
    <t>https://borsdata.se/fm-mattsson-mora-group/nyckeltal</t>
  </si>
  <si>
    <t>SE0001116021</t>
  </si>
  <si>
    <t>FMM B</t>
  </si>
  <si>
    <t>Actic Group</t>
  </si>
  <si>
    <t>actic-group</t>
  </si>
  <si>
    <t>https://borsdata.se/actic-group/nyckeltal</t>
  </si>
  <si>
    <t>SE0009269467</t>
  </si>
  <si>
    <t>ATIC</t>
  </si>
  <si>
    <t>SSM Holding</t>
  </si>
  <si>
    <t>ssm-holding</t>
  </si>
  <si>
    <t>https://borsdata.se/ssm-holding/nyckeltal</t>
  </si>
  <si>
    <t>SE0009663511</t>
  </si>
  <si>
    <t>SSM</t>
  </si>
  <si>
    <t>Next Games</t>
  </si>
  <si>
    <t>next-games</t>
  </si>
  <si>
    <t>https://borsdata.se/next-games/nyckeltal</t>
  </si>
  <si>
    <t>FI4000233267</t>
  </si>
  <si>
    <t>NXTGMS</t>
  </si>
  <si>
    <t>Biovica</t>
  </si>
  <si>
    <t>biovica-international</t>
  </si>
  <si>
    <t>https://borsdata.se/biovica-international/nyckeltal</t>
  </si>
  <si>
    <t>SE0008613731</t>
  </si>
  <si>
    <t>BIOVIC B</t>
  </si>
  <si>
    <t>Unibap</t>
  </si>
  <si>
    <t>unibap</t>
  </si>
  <si>
    <t>https://borsdata.se/unibap/nyckeltal</t>
  </si>
  <si>
    <t>SE0009606809</t>
  </si>
  <si>
    <t>UNIBAP</t>
  </si>
  <si>
    <t>EatGood</t>
  </si>
  <si>
    <t>eatgood</t>
  </si>
  <si>
    <t>https://borsdata.se/eatgood/nyckeltal</t>
  </si>
  <si>
    <t>SE0009548597</t>
  </si>
  <si>
    <t>EATG</t>
  </si>
  <si>
    <t>Sonetel</t>
  </si>
  <si>
    <t>sonetel</t>
  </si>
  <si>
    <t>https://borsdata.se/sonetel/nyckeltal</t>
  </si>
  <si>
    <t>SE0009580517</t>
  </si>
  <si>
    <t>SONE</t>
  </si>
  <si>
    <t>Isofol Medical</t>
  </si>
  <si>
    <t>isofol-medical</t>
  </si>
  <si>
    <t>https://borsdata.se/isofol-medical/nyckeltal</t>
  </si>
  <si>
    <t>SE0009581051</t>
  </si>
  <si>
    <t>ISOFOL</t>
  </si>
  <si>
    <t>Tangiamo Touch</t>
  </si>
  <si>
    <t>tangiamo-touch-technology</t>
  </si>
  <si>
    <t>https://borsdata.se/tangiamo-touch-technology/nyckeltal</t>
  </si>
  <si>
    <t>SE0009664303</t>
  </si>
  <si>
    <t>TANGI</t>
  </si>
  <si>
    <t>Intervacc</t>
  </si>
  <si>
    <t>intervacc</t>
  </si>
  <si>
    <t>https://borsdata.se/intervacc/nyckeltal</t>
  </si>
  <si>
    <t>SE0009607252</t>
  </si>
  <si>
    <t>IVACC</t>
  </si>
  <si>
    <t>Instalco</t>
  </si>
  <si>
    <t>instalco</t>
  </si>
  <si>
    <t>https://borsdata.se/instalco/nyckeltal</t>
  </si>
  <si>
    <t>SE0009664253</t>
  </si>
  <si>
    <t>INSTAL</t>
  </si>
  <si>
    <t>Sdiptech</t>
  </si>
  <si>
    <t>sdiptech</t>
  </si>
  <si>
    <t>https://borsdata.se/sdiptech/nyckeltal</t>
  </si>
  <si>
    <t>SE0003756758</t>
  </si>
  <si>
    <t>SDIP B</t>
  </si>
  <si>
    <t>Munters</t>
  </si>
  <si>
    <t>munters</t>
  </si>
  <si>
    <t>https://borsdata.se/munters/nyckeltal</t>
  </si>
  <si>
    <t>SE0009806607</t>
  </si>
  <si>
    <t>MTRS</t>
  </si>
  <si>
    <t>CloudRepublic</t>
  </si>
  <si>
    <t>cloudrepublic</t>
  </si>
  <si>
    <t>https://borsdata.se/cloudrepublic/nyckeltal</t>
  </si>
  <si>
    <t>SE0009805401</t>
  </si>
  <si>
    <t>CLDR B</t>
  </si>
  <si>
    <t>SECITS Holding</t>
  </si>
  <si>
    <t>secits</t>
  </si>
  <si>
    <t>https://borsdata.se/secits/nyckeltal</t>
  </si>
  <si>
    <t>SE0009664436</t>
  </si>
  <si>
    <t>SECI</t>
  </si>
  <si>
    <t>Rentunder</t>
  </si>
  <si>
    <t>rentunder-holding</t>
  </si>
  <si>
    <t>https://borsdata.se/rentunder-holding/nyckeltal</t>
  </si>
  <si>
    <t>SE0004548451</t>
  </si>
  <si>
    <t>RENT</t>
  </si>
  <si>
    <t>International Petroleum</t>
  </si>
  <si>
    <t>international-petroleum-corp</t>
  </si>
  <si>
    <t>https://borsdata.se/international-petroleum-corp/nyckeltal</t>
  </si>
  <si>
    <t>CA46016U1084</t>
  </si>
  <si>
    <t>IPCO</t>
  </si>
  <si>
    <t>Mantex</t>
  </si>
  <si>
    <t>mantex</t>
  </si>
  <si>
    <t>https://borsdata.se/mantex/nyckeltal</t>
  </si>
  <si>
    <t>SE0009663339</t>
  </si>
  <si>
    <t>MANTEX</t>
  </si>
  <si>
    <t>Annexin</t>
  </si>
  <si>
    <t>annexin-pharmaceuticals</t>
  </si>
  <si>
    <t>https://borsdata.se/annexin-pharmaceuticals/nyckeltal</t>
  </si>
  <si>
    <t>SE0009664154</t>
  </si>
  <si>
    <t>ANNX</t>
  </si>
  <si>
    <t>Logistea</t>
  </si>
  <si>
    <t>logistea</t>
  </si>
  <si>
    <t>https://borsdata.se/logistea/nyckeltal</t>
  </si>
  <si>
    <t>SE0009696792</t>
  </si>
  <si>
    <t>LOG</t>
  </si>
  <si>
    <t>Bambuser</t>
  </si>
  <si>
    <t>bambuser</t>
  </si>
  <si>
    <t>https://borsdata.se/bambuser/nyckeltal</t>
  </si>
  <si>
    <t>SE0009663834</t>
  </si>
  <si>
    <t>BUSER</t>
  </si>
  <si>
    <t>AcuCort</t>
  </si>
  <si>
    <t>acucort</t>
  </si>
  <si>
    <t>https://borsdata.se/acucort/nyckeltal</t>
  </si>
  <si>
    <t>SE0009695927</t>
  </si>
  <si>
    <t>ACUC</t>
  </si>
  <si>
    <t>XMReality</t>
  </si>
  <si>
    <t>xmreality</t>
  </si>
  <si>
    <t>https://borsdata.se/xmreality/nyckeltal</t>
  </si>
  <si>
    <t>SE0009664188</t>
  </si>
  <si>
    <t>XMR</t>
  </si>
  <si>
    <t>Compare-IT</t>
  </si>
  <si>
    <t>compare-it-nordic</t>
  </si>
  <si>
    <t>https://borsdata.se/compare-it-nordic/nyckeltal</t>
  </si>
  <si>
    <t>SE0009606593</t>
  </si>
  <si>
    <t>COMPIT</t>
  </si>
  <si>
    <t>Integrum</t>
  </si>
  <si>
    <t>integrum</t>
  </si>
  <si>
    <t>https://borsdata.se/integrum/nyckeltal</t>
  </si>
  <si>
    <t>SE0009807266</t>
  </si>
  <si>
    <t>INTEG B</t>
  </si>
  <si>
    <t>ISR Holding</t>
  </si>
  <si>
    <t>isr-immune-system-regulation-holding</t>
  </si>
  <si>
    <t>https://borsdata.se/isr-immune-system-regulation-holding/nyckeltal</t>
  </si>
  <si>
    <t>SE0008212195</t>
  </si>
  <si>
    <t>ISR</t>
  </si>
  <si>
    <t>Bioservo Technologies</t>
  </si>
  <si>
    <t>bioservo-technologies</t>
  </si>
  <si>
    <t>https://borsdata.se/bioservo-technologies/nyckeltal</t>
  </si>
  <si>
    <t>SE0009779085</t>
  </si>
  <si>
    <t>BIOS</t>
  </si>
  <si>
    <t>Medicover</t>
  </si>
  <si>
    <t>medicover</t>
  </si>
  <si>
    <t>https://borsdata.se/medicover/nyckeltal</t>
  </si>
  <si>
    <t>SE0009778848</t>
  </si>
  <si>
    <t>MCOV B</t>
  </si>
  <si>
    <t>Abelco Investment</t>
  </si>
  <si>
    <t>abelco-investment-group</t>
  </si>
  <si>
    <t>https://borsdata.se/abelco-investment-group/nyckeltal</t>
  </si>
  <si>
    <t>SE0003617075</t>
  </si>
  <si>
    <t>ABIG</t>
  </si>
  <si>
    <t>TerraNet</t>
  </si>
  <si>
    <t>terranet-holding</t>
  </si>
  <si>
    <t>https://borsdata.se/terranet-holding/nyckeltal</t>
  </si>
  <si>
    <t>SE0009806045</t>
  </si>
  <si>
    <t>TERRNT B</t>
  </si>
  <si>
    <t>Boozt</t>
  </si>
  <si>
    <t>boozt</t>
  </si>
  <si>
    <t>https://borsdata.se/boozt/nyckeltal</t>
  </si>
  <si>
    <t>SE0009888738</t>
  </si>
  <si>
    <t>BOOZT</t>
  </si>
  <si>
    <t>Net Trading Group</t>
  </si>
  <si>
    <t>net-trading-group</t>
  </si>
  <si>
    <t>https://borsdata.se/net-trading-group/nyckeltal</t>
  </si>
  <si>
    <t>SE0009690811</t>
  </si>
  <si>
    <t>NTGR</t>
  </si>
  <si>
    <t>Zaplox</t>
  </si>
  <si>
    <t>zaplox</t>
  </si>
  <si>
    <t>https://borsdata.se/zaplox/nyckeltal</t>
  </si>
  <si>
    <t>SE0009722465</t>
  </si>
  <si>
    <t>ZAPLOX</t>
  </si>
  <si>
    <t>TCECUR</t>
  </si>
  <si>
    <t>tc-connect</t>
  </si>
  <si>
    <t>https://borsdata.se/tc-connect/nyckeltal</t>
  </si>
  <si>
    <t>Ayima</t>
  </si>
  <si>
    <t>ayima</t>
  </si>
  <si>
    <t>https://borsdata.se/ayima/nyckeltal</t>
  </si>
  <si>
    <t>SE0009888506</t>
  </si>
  <si>
    <t>AYIMA B</t>
  </si>
  <si>
    <t>Nexar Group</t>
  </si>
  <si>
    <t>nexar-group</t>
  </si>
  <si>
    <t>https://borsdata.se/nexar-group/nyckeltal</t>
  </si>
  <si>
    <t>SE0009346109</t>
  </si>
  <si>
    <t>NXAR</t>
  </si>
  <si>
    <t>Paxman</t>
  </si>
  <si>
    <t>paxman</t>
  </si>
  <si>
    <t>https://borsdata.se/paxman/nyckeltal</t>
  </si>
  <si>
    <t>SE0009806284</t>
  </si>
  <si>
    <t>PAX</t>
  </si>
  <si>
    <t>Essity B</t>
  </si>
  <si>
    <t>essity</t>
  </si>
  <si>
    <t>https://borsdata.se/essity/nyckeltal</t>
  </si>
  <si>
    <t>SE0009922164</t>
  </si>
  <si>
    <t>ESSITY B</t>
  </si>
  <si>
    <t>Enersize</t>
  </si>
  <si>
    <t>enersize</t>
  </si>
  <si>
    <t>https://borsdata.se/enersize/nyckeltal</t>
  </si>
  <si>
    <t>FI4000233317</t>
  </si>
  <si>
    <t>ENERS</t>
  </si>
  <si>
    <t>Preservia Pref</t>
  </si>
  <si>
    <t>preservia-hyresfastigheter-preferensaktie</t>
  </si>
  <si>
    <t>https://borsdata.se/preservia-hyresfastigheter-preferensaktie/nyckeltal</t>
  </si>
  <si>
    <t>SE0009973365</t>
  </si>
  <si>
    <t>PHYR PREF</t>
  </si>
  <si>
    <t>Aspire Global</t>
  </si>
  <si>
    <t>aspire-global</t>
  </si>
  <si>
    <t>https://borsdata.se/aspire-global/nyckeltal</t>
  </si>
  <si>
    <t>MT0001530105</t>
  </si>
  <si>
    <t>ASPIRE</t>
  </si>
  <si>
    <t>Bonesupport</t>
  </si>
  <si>
    <t>bonesupport</t>
  </si>
  <si>
    <t>https://borsdata.se/bonesupport/nyckeltal</t>
  </si>
  <si>
    <t>SE0009858152</t>
  </si>
  <si>
    <t>BONEX</t>
  </si>
  <si>
    <t>OXE Marine</t>
  </si>
  <si>
    <t>cimco-marine</t>
  </si>
  <si>
    <t>https://borsdata.se/cimco-marine/nyckeltal</t>
  </si>
  <si>
    <t>SE0009888613</t>
  </si>
  <si>
    <t>OXE</t>
  </si>
  <si>
    <t>iApotek</t>
  </si>
  <si>
    <t>iapotek</t>
  </si>
  <si>
    <t>https://borsdata.se/iapotek/nyckeltal</t>
  </si>
  <si>
    <t>SE0009357429</t>
  </si>
  <si>
    <t>IAPO</t>
  </si>
  <si>
    <t>Momentum Group</t>
  </si>
  <si>
    <t>momentum-group</t>
  </si>
  <si>
    <t>https://borsdata.se/momentum-group/nyckeltal</t>
  </si>
  <si>
    <t>SE0009922305</t>
  </si>
  <si>
    <t>MMGR B</t>
  </si>
  <si>
    <t>Peckas Naturodlingar</t>
  </si>
  <si>
    <t>peckas-naturodlingar</t>
  </si>
  <si>
    <t>https://borsdata.se/peckas-naturodlingar/nyckeltal</t>
  </si>
  <si>
    <t>SE0008588354</t>
  </si>
  <si>
    <t>PEKA B</t>
  </si>
  <si>
    <t>Nitro Games</t>
  </si>
  <si>
    <t>nitro-games</t>
  </si>
  <si>
    <t>https://borsdata.se/nitro-games/nyckeltal</t>
  </si>
  <si>
    <t>FI4000242961</t>
  </si>
  <si>
    <t>NITRO</t>
  </si>
  <si>
    <t>Urb-it</t>
  </si>
  <si>
    <t>urb-it</t>
  </si>
  <si>
    <t>https://borsdata.se/urb-it/nyckeltal</t>
  </si>
  <si>
    <t>SE0009921034</t>
  </si>
  <si>
    <t>URBIT</t>
  </si>
  <si>
    <t>OmniCar</t>
  </si>
  <si>
    <t>omnicar</t>
  </si>
  <si>
    <t>https://borsdata.se/omnicar/nyckeltal</t>
  </si>
  <si>
    <t>SE0009997331</t>
  </si>
  <si>
    <t>OMNI</t>
  </si>
  <si>
    <t>Netmore</t>
  </si>
  <si>
    <t>north-net-connect</t>
  </si>
  <si>
    <t>https://borsdata.se/north-net-connect/nyckeltal</t>
  </si>
  <si>
    <t>SE0009921976</t>
  </si>
  <si>
    <t>NETM B</t>
  </si>
  <si>
    <t>NextCell Pharma</t>
  </si>
  <si>
    <t>nextcell-pharma</t>
  </si>
  <si>
    <t>https://borsdata.se/nextcell-pharma/nyckeltal</t>
  </si>
  <si>
    <t>SE0009723125</t>
  </si>
  <si>
    <t>NXTCL</t>
  </si>
  <si>
    <t>Promore Pharma</t>
  </si>
  <si>
    <t>promore-pharma</t>
  </si>
  <si>
    <t>https://borsdata.se/promore-pharma/nyckeltal</t>
  </si>
  <si>
    <t>SE0009947740</t>
  </si>
  <si>
    <t>PROMO</t>
  </si>
  <si>
    <t>Realfiction</t>
  </si>
  <si>
    <t>realfiction-holding</t>
  </si>
  <si>
    <t>https://borsdata.se/realfiction-holding/nyckeltal</t>
  </si>
  <si>
    <t>SE0009920994</t>
  </si>
  <si>
    <t>REALFI</t>
  </si>
  <si>
    <t>Sedana Medical</t>
  </si>
  <si>
    <t>sedana-medical</t>
  </si>
  <si>
    <t>https://borsdata.se/sedana-medical/nyckeltal</t>
  </si>
  <si>
    <t>SE0009947534</t>
  </si>
  <si>
    <t>SEDANA</t>
  </si>
  <si>
    <t>Sensec Holding</t>
  </si>
  <si>
    <t>sensec</t>
  </si>
  <si>
    <t>https://borsdata.se/sensec/nyckeltal</t>
  </si>
  <si>
    <t>SE0009889595</t>
  </si>
  <si>
    <t>SECS</t>
  </si>
  <si>
    <t>Surgical Science</t>
  </si>
  <si>
    <t>surgical-science-sweden</t>
  </si>
  <si>
    <t>https://borsdata.se/surgical-science-sweden/nyckeltal</t>
  </si>
  <si>
    <t>SUS</t>
  </si>
  <si>
    <t>Trianon</t>
  </si>
  <si>
    <t>trianon</t>
  </si>
  <si>
    <t>https://borsdata.se/trianon/nyckeltal</t>
  </si>
  <si>
    <t>SE0009921471</t>
  </si>
  <si>
    <t>TRIAN B</t>
  </si>
  <si>
    <t>News55</t>
  </si>
  <si>
    <t>news55</t>
  </si>
  <si>
    <t>https://borsdata.se/news55/nyckeltal</t>
  </si>
  <si>
    <t>SE0009889934</t>
  </si>
  <si>
    <t>N55</t>
  </si>
  <si>
    <t>Seamless Distribution Systems</t>
  </si>
  <si>
    <t>seamless-distribution-systems</t>
  </si>
  <si>
    <t>https://borsdata.se/seamless-distribution-systems/nyckeltal</t>
  </si>
  <si>
    <t>SE0009994445</t>
  </si>
  <si>
    <t>SDS</t>
  </si>
  <si>
    <t>Rovio</t>
  </si>
  <si>
    <t>rovio</t>
  </si>
  <si>
    <t>https://borsdata.se/rovio/nyckeltal</t>
  </si>
  <si>
    <t>FI4000266804</t>
  </si>
  <si>
    <t>ROVIO</t>
  </si>
  <si>
    <t>Infront</t>
  </si>
  <si>
    <t>infront</t>
  </si>
  <si>
    <t>https://borsdata.se/infront/nyckeltal</t>
  </si>
  <si>
    <t>NO0010789506</t>
  </si>
  <si>
    <t>INFRNT</t>
  </si>
  <si>
    <t>Balco Group</t>
  </si>
  <si>
    <t>balco</t>
  </si>
  <si>
    <t>https://borsdata.se/balco/nyckeltal</t>
  </si>
  <si>
    <t>SE0010323998</t>
  </si>
  <si>
    <t>BALCO</t>
  </si>
  <si>
    <t>Enrad</t>
  </si>
  <si>
    <t>enrad</t>
  </si>
  <si>
    <t>https://borsdata.se/enrad/nyckeltal</t>
  </si>
  <si>
    <t>SE0009994858</t>
  </si>
  <si>
    <t>ENRAD</t>
  </si>
  <si>
    <t>Quartiers Properties</t>
  </si>
  <si>
    <t>quartiers-properties</t>
  </si>
  <si>
    <t>https://borsdata.se/quartiers-properties/nyckeltal</t>
  </si>
  <si>
    <t>SE0009697204</t>
  </si>
  <si>
    <t>QUART</t>
  </si>
  <si>
    <t>Obducat Pref</t>
  </si>
  <si>
    <t>obducat-preferensaktie</t>
  </si>
  <si>
    <t>https://borsdata.se/obducat-preferensaktie/nyckeltal</t>
  </si>
  <si>
    <t>SE0009357536</t>
  </si>
  <si>
    <t>OBDU PREF B</t>
  </si>
  <si>
    <t>Inhalation Sciences</t>
  </si>
  <si>
    <t>inhalation-sciences</t>
  </si>
  <si>
    <t>https://borsdata.se/inhalation-sciences/nyckeltal</t>
  </si>
  <si>
    <t>SE0009983893</t>
  </si>
  <si>
    <t>ISAB</t>
  </si>
  <si>
    <t>SenzaGen</t>
  </si>
  <si>
    <t>senzagen</t>
  </si>
  <si>
    <t>https://borsdata.se/senzagen/nyckeltal</t>
  </si>
  <si>
    <t>SE0010219626</t>
  </si>
  <si>
    <t>SENZA</t>
  </si>
  <si>
    <t>Xspray Pharma</t>
  </si>
  <si>
    <t>xspray-pharma</t>
  </si>
  <si>
    <t>https://borsdata.se/xspray-pharma/nyckeltal</t>
  </si>
  <si>
    <t>SE0009973563</t>
  </si>
  <si>
    <t>XSPRAY</t>
  </si>
  <si>
    <t>Fondia</t>
  </si>
  <si>
    <t>fondia</t>
  </si>
  <si>
    <t>https://borsdata.se/fondia/nyckeltal</t>
  </si>
  <si>
    <t>FI4000232913</t>
  </si>
  <si>
    <t>FONDIA</t>
  </si>
  <si>
    <t>Kamux</t>
  </si>
  <si>
    <t>kamux</t>
  </si>
  <si>
    <t>https://borsdata.se/kamux/nyckeltal</t>
  </si>
  <si>
    <t>FI4000206750</t>
  </si>
  <si>
    <t>KAMUX</t>
  </si>
  <si>
    <t>Remedy Entertainment</t>
  </si>
  <si>
    <t>remedy-entertainment</t>
  </si>
  <si>
    <t>https://borsdata.se/remedy-entertainment/nyckeltal</t>
  </si>
  <si>
    <t>FI4000251897</t>
  </si>
  <si>
    <t>REMEDY</t>
  </si>
  <si>
    <t>GreenMobility</t>
  </si>
  <si>
    <t>greenmobility</t>
  </si>
  <si>
    <t>https://borsdata.se/greenmobility/nyckeltal</t>
  </si>
  <si>
    <t>DK0060817898</t>
  </si>
  <si>
    <t>GREENM</t>
  </si>
  <si>
    <t>Conferize</t>
  </si>
  <si>
    <t>conferize</t>
  </si>
  <si>
    <t>https://borsdata.se/conferize/nyckeltal</t>
  </si>
  <si>
    <t>DK0060816148</t>
  </si>
  <si>
    <t>CONFRZ</t>
  </si>
  <si>
    <t>Borr Drilling</t>
  </si>
  <si>
    <t>borr-drilling</t>
  </si>
  <si>
    <t>https://borsdata.se/borr-drilling/nyckeltal</t>
  </si>
  <si>
    <t>BMG1466R2078</t>
  </si>
  <si>
    <t>BDRILL</t>
  </si>
  <si>
    <t>BerGenBio</t>
  </si>
  <si>
    <t>bergenbio</t>
  </si>
  <si>
    <t>https://borsdata.se/bergenbio/nyckeltal</t>
  </si>
  <si>
    <t>NO0010650013</t>
  </si>
  <si>
    <t>BGBIO</t>
  </si>
  <si>
    <t>Fjord1</t>
  </si>
  <si>
    <t>https://borsdata.se/Fjord1/nyckeltal</t>
  </si>
  <si>
    <t>NO0010792625</t>
  </si>
  <si>
    <t>FJORD</t>
  </si>
  <si>
    <t>Axxis Geo Solutions</t>
  </si>
  <si>
    <t>songa-bulk</t>
  </si>
  <si>
    <t>https://borsdata.se/songa-bulk/nyckeltal</t>
  </si>
  <si>
    <t>NO0010778095</t>
  </si>
  <si>
    <t>AGS</t>
  </si>
  <si>
    <t>BioArctic</t>
  </si>
  <si>
    <t>bioarctic</t>
  </si>
  <si>
    <t>https://borsdata.se/bioarctic/nyckeltal</t>
  </si>
  <si>
    <t>SE0010323311</t>
  </si>
  <si>
    <t>BIOA B</t>
  </si>
  <si>
    <t>Fram Skandinavien</t>
  </si>
  <si>
    <t>fram-skandinavien</t>
  </si>
  <si>
    <t>https://borsdata.se/fram-skandinavien/nyckeltal</t>
  </si>
  <si>
    <t>SE0010296269</t>
  </si>
  <si>
    <t>FRAM B</t>
  </si>
  <si>
    <t>Handicare</t>
  </si>
  <si>
    <t>handicare</t>
  </si>
  <si>
    <t>https://borsdata.se/handicare/nyckeltal</t>
  </si>
  <si>
    <t>SE0010298109</t>
  </si>
  <si>
    <t>HANDI</t>
  </si>
  <si>
    <t>Nilfisk</t>
  </si>
  <si>
    <t>nilfisk-holding</t>
  </si>
  <si>
    <t>https://borsdata.se/nilfisk-holding/nyckeltal</t>
  </si>
  <si>
    <t>DK0060907293</t>
  </si>
  <si>
    <t>NLFSK</t>
  </si>
  <si>
    <t>Climeon</t>
  </si>
  <si>
    <t>climeon</t>
  </si>
  <si>
    <t>https://borsdata.se/climeon/nyckeltal</t>
  </si>
  <si>
    <t>SE0009973548</t>
  </si>
  <si>
    <t>CLIME B</t>
  </si>
  <si>
    <t>qiiwi-Interactive</t>
  </si>
  <si>
    <t>https://borsdata.se/qiiwi-Interactive/nyckeltal</t>
  </si>
  <si>
    <t>SE0010245373</t>
  </si>
  <si>
    <t>QIIWI</t>
  </si>
  <si>
    <t>Global Gaming 555</t>
  </si>
  <si>
    <t>global-gaming</t>
  </si>
  <si>
    <t>https://borsdata.se/global-gaming/nyckeltal</t>
  </si>
  <si>
    <t>SE0002685958</t>
  </si>
  <si>
    <t>GLOBAL</t>
  </si>
  <si>
    <t>Samhällsbyggnads Pref</t>
  </si>
  <si>
    <t>samhallsbyggnads-i-norden-prefrensaktie</t>
  </si>
  <si>
    <t>https://borsdata.se/samhallsbyggnads-i-norden-prefrensaktie/nyckeltal</t>
  </si>
  <si>
    <t>SE0009580715</t>
  </si>
  <si>
    <t>SBB PREF</t>
  </si>
  <si>
    <t>Ferronordic</t>
  </si>
  <si>
    <t>ferronordic-machines</t>
  </si>
  <si>
    <t>https://borsdata.se/ferronordic-machines/nyckeltal</t>
  </si>
  <si>
    <t>SE0005468717</t>
  </si>
  <si>
    <t>FNM</t>
  </si>
  <si>
    <t>Bublar</t>
  </si>
  <si>
    <t>bublar</t>
  </si>
  <si>
    <t>https://borsdata.se/bublar/nyckeltal</t>
  </si>
  <si>
    <t>SE0010270793</t>
  </si>
  <si>
    <t>BUBL</t>
  </si>
  <si>
    <t>Touchtech</t>
  </si>
  <si>
    <t>touchtech</t>
  </si>
  <si>
    <t>https://borsdata.se/touchtech/nyckeltal</t>
  </si>
  <si>
    <t>SE0010414482</t>
  </si>
  <si>
    <t>TOUCH</t>
  </si>
  <si>
    <t>Artificial Solutions</t>
  </si>
  <si>
    <t>indentive</t>
  </si>
  <si>
    <t>https://borsdata.se/indentive/nyckeltal</t>
  </si>
  <si>
    <t>SE0012323756</t>
  </si>
  <si>
    <t>ASAI</t>
  </si>
  <si>
    <t>2cureX</t>
  </si>
  <si>
    <t>2curex</t>
  </si>
  <si>
    <t>https://borsdata.se/2curex/nyckeltal</t>
  </si>
  <si>
    <t>SE0010468124</t>
  </si>
  <si>
    <t>2CUREX</t>
  </si>
  <si>
    <t>Time People Group</t>
  </si>
  <si>
    <t>time-people-group</t>
  </si>
  <si>
    <t>https://borsdata.se/time-people-group/nyckeltal</t>
  </si>
  <si>
    <t>SE0010442962</t>
  </si>
  <si>
    <t>TPGR</t>
  </si>
  <si>
    <t>Seafire</t>
  </si>
  <si>
    <t>seafire</t>
  </si>
  <si>
    <t>https://borsdata.se/seafire/nyckeltal</t>
  </si>
  <si>
    <t>SE0009779796</t>
  </si>
  <si>
    <t>SEAF</t>
  </si>
  <si>
    <t>BIBBIntrument</t>
  </si>
  <si>
    <t>bibbintrument</t>
  </si>
  <si>
    <t>https://borsdata.se/bibbintrument/nyckeltal</t>
  </si>
  <si>
    <t>SE0010102095</t>
  </si>
  <si>
    <t>BIBB</t>
  </si>
  <si>
    <t>Flexqube</t>
  </si>
  <si>
    <t>flexqube</t>
  </si>
  <si>
    <t>https://borsdata.se/flexqube/nyckeltal</t>
  </si>
  <si>
    <t>SE0010547075</t>
  </si>
  <si>
    <t>FLEXQ</t>
  </si>
  <si>
    <t>Awardit</t>
  </si>
  <si>
    <t>awardit</t>
  </si>
  <si>
    <t>https://borsdata.se/awardit/nyckeltal</t>
  </si>
  <si>
    <t>SE0010101824</t>
  </si>
  <si>
    <t>AWRD</t>
  </si>
  <si>
    <t>Atvexa</t>
  </si>
  <si>
    <t>atvexa</t>
  </si>
  <si>
    <t>https://borsdata.se/atvexa/nyckeltal</t>
  </si>
  <si>
    <t>SE0010599704</t>
  </si>
  <si>
    <t>ATVEXA B</t>
  </si>
  <si>
    <t>Komplett Bank</t>
  </si>
  <si>
    <t>komplett-bank</t>
  </si>
  <si>
    <t>https://borsdata.se/komplett-bank/nyckeltal</t>
  </si>
  <si>
    <t>NO0010694029</t>
  </si>
  <si>
    <t>KOMP</t>
  </si>
  <si>
    <t>ESEN eSports</t>
  </si>
  <si>
    <t>esen-esports</t>
  </si>
  <si>
    <t>https://borsdata.se/esen-esports/nyckeltal</t>
  </si>
  <si>
    <t>SE0009889157</t>
  </si>
  <si>
    <t>ESEN</t>
  </si>
  <si>
    <t>IRRAS</t>
  </si>
  <si>
    <t>irras</t>
  </si>
  <si>
    <t>https://borsdata.se/irras/nyckeltal</t>
  </si>
  <si>
    <t>SE0008321202</t>
  </si>
  <si>
    <t>Logistri</t>
  </si>
  <si>
    <t>logistri</t>
  </si>
  <si>
    <t>https://borsdata.se/logistri/nyckeltal</t>
  </si>
  <si>
    <t>SE0010414615</t>
  </si>
  <si>
    <t>LOGIST</t>
  </si>
  <si>
    <t>Tre Kronor Property</t>
  </si>
  <si>
    <t>tre-kronor-property</t>
  </si>
  <si>
    <t>https://borsdata.se/tre-kronor-property/nyckeltal</t>
  </si>
  <si>
    <t>SE0010169516</t>
  </si>
  <si>
    <t>3KR</t>
  </si>
  <si>
    <t>Tempest Security</t>
  </si>
  <si>
    <t>tempest-security</t>
  </si>
  <si>
    <t>https://borsdata.se/tempest-security/nyckeltal</t>
  </si>
  <si>
    <t>SE0010469221</t>
  </si>
  <si>
    <t>TSEC</t>
  </si>
  <si>
    <t>DevPort</t>
  </si>
  <si>
    <t>devport</t>
  </si>
  <si>
    <t>https://borsdata.se/devport/nyckeltal</t>
  </si>
  <si>
    <t>SE0010546622</t>
  </si>
  <si>
    <t>DEVP B</t>
  </si>
  <si>
    <t>MAG Interactive</t>
  </si>
  <si>
    <t>mag-Interactive</t>
  </si>
  <si>
    <t>https://borsdata.se/mag-Interactive/nyckeltal</t>
  </si>
  <si>
    <t>SE0010520908</t>
  </si>
  <si>
    <t>MAGI</t>
  </si>
  <si>
    <t>Terveystalo</t>
  </si>
  <si>
    <t>terveystalo</t>
  </si>
  <si>
    <t>https://borsdata.se/terveystalo/nyckeltal</t>
  </si>
  <si>
    <t>FI4000252127</t>
  </si>
  <si>
    <t>TTALO</t>
  </si>
  <si>
    <t>Efecte</t>
  </si>
  <si>
    <t>efecte</t>
  </si>
  <si>
    <t>https://borsdata.se/efecte/nyckeltal</t>
  </si>
  <si>
    <t>FI4000282868</t>
  </si>
  <si>
    <t>EFECTE</t>
  </si>
  <si>
    <t>Gofore</t>
  </si>
  <si>
    <t>gofore</t>
  </si>
  <si>
    <t>https://borsdata.se/gofore/nyckeltal</t>
  </si>
  <si>
    <t>FI4000283130</t>
  </si>
  <si>
    <t>GOFORE</t>
  </si>
  <si>
    <t>Titanium</t>
  </si>
  <si>
    <t>titanium</t>
  </si>
  <si>
    <t>https://borsdata.se/titanium/nyckeltal</t>
  </si>
  <si>
    <t>FI4000270350</t>
  </si>
  <si>
    <t>TITAN</t>
  </si>
  <si>
    <t>Scout Gaming</t>
  </si>
  <si>
    <t>scout-gaming</t>
  </si>
  <si>
    <t>https://borsdata.se/scout-gaming/nyckeltal</t>
  </si>
  <si>
    <t>SE0010521153</t>
  </si>
  <si>
    <t>SCOUT</t>
  </si>
  <si>
    <t>Acconeer</t>
  </si>
  <si>
    <t>acconeer</t>
  </si>
  <si>
    <t>https://borsdata.se/acconeer/nyckeltal</t>
  </si>
  <si>
    <t>SE0010546242</t>
  </si>
  <si>
    <t>ACCON</t>
  </si>
  <si>
    <t>Lyko</t>
  </si>
  <si>
    <t>lyko</t>
  </si>
  <si>
    <t>https://borsdata.se/lyko/nyckeltal</t>
  </si>
  <si>
    <t>SE0010468918</t>
  </si>
  <si>
    <t>LYKO A</t>
  </si>
  <si>
    <t>Arjo</t>
  </si>
  <si>
    <t>arjo</t>
  </si>
  <si>
    <t>https://borsdata.se/arjo/nyckeltal</t>
  </si>
  <si>
    <t>SE0010468116</t>
  </si>
  <si>
    <t>ARJO B</t>
  </si>
  <si>
    <t>Colabitoil</t>
  </si>
  <si>
    <t>colabitoil</t>
  </si>
  <si>
    <t>https://borsdata.se/colabitoil/nyckeltal</t>
  </si>
  <si>
    <t>SE0007815386</t>
  </si>
  <si>
    <t>COLAB</t>
  </si>
  <si>
    <t>Enad Global 7</t>
  </si>
  <si>
    <t>toadman-interactive</t>
  </si>
  <si>
    <t>https://borsdata.se/toadman-interactive/nyckeltal</t>
  </si>
  <si>
    <t>SE0010520106</t>
  </si>
  <si>
    <t>EG7</t>
  </si>
  <si>
    <t>Bio-Works</t>
  </si>
  <si>
    <t>bio-works-technologies</t>
  </si>
  <si>
    <t>https://borsdata.se/bio-works-technologies/nyckeltal</t>
  </si>
  <si>
    <t>SE0007387089</t>
  </si>
  <si>
    <t>BIOWKS</t>
  </si>
  <si>
    <t>TopRight Nordic</t>
  </si>
  <si>
    <t>topright-nordic</t>
  </si>
  <si>
    <t>https://borsdata.se/topright-nordic/nyckeltal</t>
  </si>
  <si>
    <t>SE0010297507</t>
  </si>
  <si>
    <t>TOPR</t>
  </si>
  <si>
    <t>24SevenOffice</t>
  </si>
  <si>
    <t>24sevenoffice</t>
  </si>
  <si>
    <t>https://borsdata.se/24sevenoffice/nyckeltal</t>
  </si>
  <si>
    <t>SE0010546911</t>
  </si>
  <si>
    <t>Crayon Group</t>
  </si>
  <si>
    <t>crayon-group</t>
  </si>
  <si>
    <t>https://borsdata.se/crayon-group/nyckeltal</t>
  </si>
  <si>
    <t>NO0010808892</t>
  </si>
  <si>
    <t>CRAYON</t>
  </si>
  <si>
    <t>Self Storage</t>
  </si>
  <si>
    <t>self-storage-group</t>
  </si>
  <si>
    <t>https://borsdata.se/self-storage-group/nyckeltal</t>
  </si>
  <si>
    <t>NO0010781206</t>
  </si>
  <si>
    <t>SSG</t>
  </si>
  <si>
    <t>Webstep</t>
  </si>
  <si>
    <t>webstep</t>
  </si>
  <si>
    <t>https://borsdata.se/webstep/nyckeltal</t>
  </si>
  <si>
    <t>NO0010609662</t>
  </si>
  <si>
    <t>WSTEP</t>
  </si>
  <si>
    <t>Orphazyme</t>
  </si>
  <si>
    <t>orphazyme</t>
  </si>
  <si>
    <t>https://borsdata.se/orphazyme/nyckeltal</t>
  </si>
  <si>
    <t>DK0060910917</t>
  </si>
  <si>
    <t>ORPHA</t>
  </si>
  <si>
    <t>TCM Group</t>
  </si>
  <si>
    <t>tcm-group</t>
  </si>
  <si>
    <t>https://borsdata.se/tcm-group/nyckeltal</t>
  </si>
  <si>
    <t>DK0060915478</t>
  </si>
  <si>
    <t>TCM</t>
  </si>
  <si>
    <t>Copenhagen Capital Praef</t>
  </si>
  <si>
    <t>copenhagen-capital-praef</t>
  </si>
  <si>
    <t>https://borsdata.se/copenhagen-capital-praef/nyckeltal</t>
  </si>
  <si>
    <t>DK0060732980</t>
  </si>
  <si>
    <t>CPHCAP PREF</t>
  </si>
  <si>
    <t>Epic Gas</t>
  </si>
  <si>
    <t>epic-gas</t>
  </si>
  <si>
    <t>https://borsdata.se/epic-gas/nyckeltal</t>
  </si>
  <si>
    <t>VGG3175Q1081</t>
  </si>
  <si>
    <t>EPIC-ME</t>
  </si>
  <si>
    <t>Gentian Diagnostics</t>
  </si>
  <si>
    <t>gentian-diagnostics</t>
  </si>
  <si>
    <t>https://borsdata.se/gentian-diagnostics/nyckeltal</t>
  </si>
  <si>
    <t>NO0010748866</t>
  </si>
  <si>
    <t>GENT-ME</t>
  </si>
  <si>
    <t>Grong Sparebank</t>
  </si>
  <si>
    <t>grong-sparebank</t>
  </si>
  <si>
    <t>https://borsdata.se/grong-sparebank/nyckeltal</t>
  </si>
  <si>
    <t>NO0010636491</t>
  </si>
  <si>
    <t>GRONG-ME</t>
  </si>
  <si>
    <t>MPC Container Ships</t>
  </si>
  <si>
    <t>mpc-container-ships</t>
  </si>
  <si>
    <t>https://borsdata.se/mpc-container-ships/nyckeltal</t>
  </si>
  <si>
    <t>NO0010791353</t>
  </si>
  <si>
    <t>MPCC</t>
  </si>
  <si>
    <t>Northern Drilling</t>
  </si>
  <si>
    <t>northern-drilling</t>
  </si>
  <si>
    <t>https://borsdata.se/northern-drilling/nyckeltal</t>
  </si>
  <si>
    <t>BMG6624L1090</t>
  </si>
  <si>
    <t>NODL</t>
  </si>
  <si>
    <t>Lillestrom Sparebank</t>
  </si>
  <si>
    <t>lillestrom-sparebank</t>
  </si>
  <si>
    <t>https://borsdata.se/lillestrom-sparebank/nyckeltal</t>
  </si>
  <si>
    <t>NO0010808405</t>
  </si>
  <si>
    <t>LSTSB-ME</t>
  </si>
  <si>
    <t>Tysnes Sparebank</t>
  </si>
  <si>
    <t>tysnes-sparebank</t>
  </si>
  <si>
    <t>https://borsdata.se/tysnes-sparebank/nyckeltal</t>
  </si>
  <si>
    <t>NO0010731615</t>
  </si>
  <si>
    <t>TYSB-ME</t>
  </si>
  <si>
    <t>Baltic Sea Properties</t>
  </si>
  <si>
    <t>baltic-sea-properties</t>
  </si>
  <si>
    <t>https://borsdata.se/baltic-sea-properties/nyckeltal</t>
  </si>
  <si>
    <t>NO0010810476</t>
  </si>
  <si>
    <t>BALT-ME</t>
  </si>
  <si>
    <t>J.P. Kenny Petroleum</t>
  </si>
  <si>
    <t>j-p-kenny-petroleum</t>
  </si>
  <si>
    <t>https://borsdata.se/j-p-kenny-petroleum/nyckeltal</t>
  </si>
  <si>
    <t>GB00BF2PG875</t>
  </si>
  <si>
    <t>JPK-ME</t>
  </si>
  <si>
    <t>CGit</t>
  </si>
  <si>
    <t>cgit</t>
  </si>
  <si>
    <t>https://borsdata.se/cgit/nyckeltal</t>
  </si>
  <si>
    <t>SE0010636837</t>
  </si>
  <si>
    <t>CGIT B</t>
  </si>
  <si>
    <t>H&amp;D Wireless</t>
  </si>
  <si>
    <t>h-d-wireless</t>
  </si>
  <si>
    <t>https://borsdata.se/h-d-wireless/nyckeltal</t>
  </si>
  <si>
    <t>SE0009889405</t>
  </si>
  <si>
    <t>HDW B</t>
  </si>
  <si>
    <t>ObsteCare</t>
  </si>
  <si>
    <t>obstecare</t>
  </si>
  <si>
    <t>https://borsdata.se/obstecare/nyckeltal</t>
  </si>
  <si>
    <t>SE0010598573</t>
  </si>
  <si>
    <t>OBST</t>
  </si>
  <si>
    <t>orgo-tech</t>
  </si>
  <si>
    <t>https://borsdata.se/orgo-tech/nyckeltal</t>
  </si>
  <si>
    <t>SE0009806177</t>
  </si>
  <si>
    <t>ADDvise Group B</t>
  </si>
  <si>
    <t>addvise-group-b</t>
  </si>
  <si>
    <t>https://borsdata.se/addvise-group-b/nyckeltal</t>
  </si>
  <si>
    <t>SE0007464862</t>
  </si>
  <si>
    <t>ADDV B</t>
  </si>
  <si>
    <t>Arbona A</t>
  </si>
  <si>
    <t>arbona-a</t>
  </si>
  <si>
    <t>https://borsdata.se/arbona-a/nyckeltal</t>
  </si>
  <si>
    <t>SE0003210590</t>
  </si>
  <si>
    <t>ARBO A</t>
  </si>
  <si>
    <t>Atlas Copco B</t>
  </si>
  <si>
    <t>atlas-copco-b</t>
  </si>
  <si>
    <t>https://borsdata.se/atlas-copco-b/nyckeltal</t>
  </si>
  <si>
    <t>SE0011166628</t>
  </si>
  <si>
    <t>ATCO B</t>
  </si>
  <si>
    <t>Bonava A</t>
  </si>
  <si>
    <t>bonava-a</t>
  </si>
  <si>
    <t>https://borsdata.se/bonava-a/nyckeltal</t>
  </si>
  <si>
    <t>SE0008091573</t>
  </si>
  <si>
    <t>BONAV A</t>
  </si>
  <si>
    <t>Catella A</t>
  </si>
  <si>
    <t>catella-a</t>
  </si>
  <si>
    <t>https://borsdata.se/catella-a/nyckeltal</t>
  </si>
  <si>
    <t>SE0000188500</t>
  </si>
  <si>
    <t>CAT A</t>
  </si>
  <si>
    <t>Corem B</t>
  </si>
  <si>
    <t>corem-b</t>
  </si>
  <si>
    <t>https://borsdata.se/corem-b/nyckeltal</t>
  </si>
  <si>
    <t>SE0010714287</t>
  </si>
  <si>
    <t>CORE B</t>
  </si>
  <si>
    <t>Electrolux A</t>
  </si>
  <si>
    <t>electrolux-a</t>
  </si>
  <si>
    <t>https://borsdata.se/electrolux-a/nyckeltal</t>
  </si>
  <si>
    <t>SE0000103806</t>
  </si>
  <si>
    <t>ELUX A</t>
  </si>
  <si>
    <t>Ericsson A</t>
  </si>
  <si>
    <t>ericsson-a</t>
  </si>
  <si>
    <t>https://borsdata.se/ericsson-a/nyckeltal</t>
  </si>
  <si>
    <t>SE0000108649</t>
  </si>
  <si>
    <t>ERIC A</t>
  </si>
  <si>
    <t>Essity A</t>
  </si>
  <si>
    <t>essity-a</t>
  </si>
  <si>
    <t>https://borsdata.se/essity-a/nyckeltal</t>
  </si>
  <si>
    <t>SE0009922156</t>
  </si>
  <si>
    <t>ESSITY A</t>
  </si>
  <si>
    <t>Handelsbanken B</t>
  </si>
  <si>
    <t>handelsbanken-b</t>
  </si>
  <si>
    <t>https://borsdata.se/handelsbanken-b/nyckeltal</t>
  </si>
  <si>
    <t>SE0007100607</t>
  </si>
  <si>
    <t>SHB B</t>
  </si>
  <si>
    <t>Holmen A</t>
  </si>
  <si>
    <t>holmen-a</t>
  </si>
  <si>
    <t>https://borsdata.se/holmen-a/nyckeltal</t>
  </si>
  <si>
    <t>SE0011090000</t>
  </si>
  <si>
    <t>HOLM A</t>
  </si>
  <si>
    <t>Husqvarna A</t>
  </si>
  <si>
    <t>husqvarna-a</t>
  </si>
  <si>
    <t>https://borsdata.se/husqvarna-a/nyckeltal</t>
  </si>
  <si>
    <t>SE0001662222</t>
  </si>
  <si>
    <t>HUSQ A</t>
  </si>
  <si>
    <t>Industrivärden A</t>
  </si>
  <si>
    <t>industrivarden-a</t>
  </si>
  <si>
    <t>https://borsdata.se/industrivarden-a/nyckeltal</t>
  </si>
  <si>
    <t>SE0000190126</t>
  </si>
  <si>
    <t>INDU A</t>
  </si>
  <si>
    <t>Investor A</t>
  </si>
  <si>
    <t>investor-a</t>
  </si>
  <si>
    <t>https://borsdata.se/investor-a/nyckeltal</t>
  </si>
  <si>
    <t>SE0000107401</t>
  </si>
  <si>
    <t>INVE A</t>
  </si>
  <si>
    <t>Kinnevik A</t>
  </si>
  <si>
    <t>kinnevik-a</t>
  </si>
  <si>
    <t>https://borsdata.se/kinnevik-a/nyckeltal</t>
  </si>
  <si>
    <t>KINV A</t>
  </si>
  <si>
    <t>Klövern B</t>
  </si>
  <si>
    <t>klovern-b</t>
  </si>
  <si>
    <t>https://borsdata.se/klovern-b/nyckeltal</t>
  </si>
  <si>
    <t>SE0006593919</t>
  </si>
  <si>
    <t>KLOV B</t>
  </si>
  <si>
    <t>Midsona A</t>
  </si>
  <si>
    <t>midsona-a</t>
  </si>
  <si>
    <t>https://borsdata.se/midsona-a/nyckeltal</t>
  </si>
  <si>
    <t>SE0000565210</t>
  </si>
  <si>
    <t>MSON A</t>
  </si>
  <si>
    <t>Midway A</t>
  </si>
  <si>
    <t>midway-a</t>
  </si>
  <si>
    <t>https://borsdata.se/midway-a/nyckeltal</t>
  </si>
  <si>
    <t>SE0000122657</t>
  </si>
  <si>
    <t>MIDW A</t>
  </si>
  <si>
    <t>MTG A</t>
  </si>
  <si>
    <t>mtg-a</t>
  </si>
  <si>
    <t>https://borsdata.se/mtg-a/nyckeltal</t>
  </si>
  <si>
    <t>SE0000412363</t>
  </si>
  <si>
    <t>NCC A</t>
  </si>
  <si>
    <t>ncc-a</t>
  </si>
  <si>
    <t>https://borsdata.se/ncc-a/nyckeltal</t>
  </si>
  <si>
    <t>SE0000118952</t>
  </si>
  <si>
    <t>Ortivus A</t>
  </si>
  <si>
    <t>ortivus-a</t>
  </si>
  <si>
    <t>https://borsdata.se/ortivus-a/nyckeltal</t>
  </si>
  <si>
    <t>SE0000188930</t>
  </si>
  <si>
    <t>ORTI A</t>
  </si>
  <si>
    <t>Ratos A</t>
  </si>
  <si>
    <t>ratos-a</t>
  </si>
  <si>
    <t>https://borsdata.se/ratos-a/nyckeltal</t>
  </si>
  <si>
    <t>SE0000191090</t>
  </si>
  <si>
    <t>RATO A</t>
  </si>
  <si>
    <t>Sagax B</t>
  </si>
  <si>
    <t>sagax-b</t>
  </si>
  <si>
    <t>https://borsdata.se/sagax-b/nyckeltal</t>
  </si>
  <si>
    <t>SE0005127818</t>
  </si>
  <si>
    <t>SAGA B</t>
  </si>
  <si>
    <t>Sagax D</t>
  </si>
  <si>
    <t>sagax-d</t>
  </si>
  <si>
    <t>https://borsdata.se/sagax-d/nyckeltal</t>
  </si>
  <si>
    <t>SE0009161052</t>
  </si>
  <si>
    <t>SAGA D</t>
  </si>
  <si>
    <t>SCA A</t>
  </si>
  <si>
    <t>sca-a</t>
  </si>
  <si>
    <t>https://borsdata.se/sca-a/nyckeltal</t>
  </si>
  <si>
    <t>SE0000171886</t>
  </si>
  <si>
    <t>SEB C</t>
  </si>
  <si>
    <t>seb-c</t>
  </si>
  <si>
    <t>https://borsdata.se/seb-c/nyckeltal</t>
  </si>
  <si>
    <t>SE0000120784</t>
  </si>
  <si>
    <t>SKF A</t>
  </si>
  <si>
    <t>skf-a</t>
  </si>
  <si>
    <t>https://borsdata.se/skf-a/nyckeltal</t>
  </si>
  <si>
    <t>SE0000108201</t>
  </si>
  <si>
    <t>Slottsviken A</t>
  </si>
  <si>
    <t>slottsviken-a</t>
  </si>
  <si>
    <t>https://borsdata.se/slottsviken-a/nyckeltal</t>
  </si>
  <si>
    <t>SE0000102840</t>
  </si>
  <si>
    <t>SLOTT A</t>
  </si>
  <si>
    <t>SSAB B</t>
  </si>
  <si>
    <t>ssab-b</t>
  </si>
  <si>
    <t>https://borsdata.se/ssab-b/nyckeltal</t>
  </si>
  <si>
    <t>Starbreeze A</t>
  </si>
  <si>
    <t>starbreeze-a</t>
  </si>
  <si>
    <t>https://borsdata.se/starbreeze-a/nyckeltal</t>
  </si>
  <si>
    <t>SE0007158928</t>
  </si>
  <si>
    <t>STAR A</t>
  </si>
  <si>
    <t>Stora Enso A</t>
  </si>
  <si>
    <t>stora-enso-a</t>
  </si>
  <si>
    <t>https://borsdata.se/stora-enso-a/nyckeltal</t>
  </si>
  <si>
    <t>FI0009007603</t>
  </si>
  <si>
    <t>STE A</t>
  </si>
  <si>
    <t>Svolder A</t>
  </si>
  <si>
    <t>svolder-a</t>
  </si>
  <si>
    <t>https://borsdata.se/svolder-a/nyckeltal</t>
  </si>
  <si>
    <t>SE0010663302</t>
  </si>
  <si>
    <t>SVOL A</t>
  </si>
  <si>
    <t>Sweco A</t>
  </si>
  <si>
    <t>sweco-a</t>
  </si>
  <si>
    <t>https://borsdata.se/sweco-a/nyckeltal</t>
  </si>
  <si>
    <t>SE0000489080</t>
  </si>
  <si>
    <t>SWEC A</t>
  </si>
  <si>
    <t>Tele2 A</t>
  </si>
  <si>
    <t>tele2-a</t>
  </si>
  <si>
    <t>https://borsdata.se/tele2-a/nyckeltal</t>
  </si>
  <si>
    <t>SE0005190220</t>
  </si>
  <si>
    <t>TEL2 A</t>
  </si>
  <si>
    <t>Transferator B</t>
  </si>
  <si>
    <t>transferator-b</t>
  </si>
  <si>
    <t>https://borsdata.se/transferator-b/nyckeltal</t>
  </si>
  <si>
    <t>SE0002658278</t>
  </si>
  <si>
    <t>TRAN B</t>
  </si>
  <si>
    <t>Volvo A</t>
  </si>
  <si>
    <t>volvo-a</t>
  </si>
  <si>
    <t>https://borsdata.se/volvo-a/nyckeltal</t>
  </si>
  <si>
    <t>SE0000115420</t>
  </si>
  <si>
    <t>VOLV A</t>
  </si>
  <si>
    <t>Ilkka-Yhtymä 1</t>
  </si>
  <si>
    <t>ilkka-yhtyma-1</t>
  </si>
  <si>
    <t>https://borsdata.se/ilkka-yhtyma-1/nyckeltal</t>
  </si>
  <si>
    <t>FI0009800197</t>
  </si>
  <si>
    <t>ILK1S</t>
  </si>
  <si>
    <t>Prelist</t>
  </si>
  <si>
    <t>Kesko A</t>
  </si>
  <si>
    <t>kesko-a</t>
  </si>
  <si>
    <t>https://borsdata.se/kesko-a/nyckeltal</t>
  </si>
  <si>
    <t>FI0009007900</t>
  </si>
  <si>
    <t>KESKOA</t>
  </si>
  <si>
    <t>Metsä Board A</t>
  </si>
  <si>
    <t>metsa-board-a</t>
  </si>
  <si>
    <t>https://borsdata.se/metsa-board-a/nyckeltal</t>
  </si>
  <si>
    <t>FI0009000640</t>
  </si>
  <si>
    <t>METSA</t>
  </si>
  <si>
    <t>Oriola A</t>
  </si>
  <si>
    <t>oriola-a</t>
  </si>
  <si>
    <t>https://borsdata.se/oriola-a/nyckeltal</t>
  </si>
  <si>
    <t>FI0009014344</t>
  </si>
  <si>
    <t>OKDAV</t>
  </si>
  <si>
    <t>Orion A</t>
  </si>
  <si>
    <t>orion-a</t>
  </si>
  <si>
    <t>https://borsdata.se/orion-a/nyckeltal</t>
  </si>
  <si>
    <t>FI0009014369</t>
  </si>
  <si>
    <t>ORNAV</t>
  </si>
  <si>
    <t>SSAB A Oyj</t>
  </si>
  <si>
    <t>ssab-a-oyj</t>
  </si>
  <si>
    <t>https://borsdata.se/ssab-a-oyj/nyckeltal</t>
  </si>
  <si>
    <t>SSABAH</t>
  </si>
  <si>
    <t>Stockmann A</t>
  </si>
  <si>
    <t>stockmann-a</t>
  </si>
  <si>
    <t>https://borsdata.se/stockmann-a/nyckeltal</t>
  </si>
  <si>
    <t>FI0009000236</t>
  </si>
  <si>
    <t>STCAS</t>
  </si>
  <si>
    <t>Stora Enso A Oyj</t>
  </si>
  <si>
    <t>stora-enso-oyj-a</t>
  </si>
  <si>
    <t>https://borsdata.se/stora-enso-oyj-a/nyckeltal</t>
  </si>
  <si>
    <t>FI0009005953</t>
  </si>
  <si>
    <t>STEAV</t>
  </si>
  <si>
    <t>Ålandsbanken A</t>
  </si>
  <si>
    <t>alandsbanken-a</t>
  </si>
  <si>
    <t>https://borsdata.se/alandsbanken-a/nyckeltal</t>
  </si>
  <si>
    <t>FI0009000103</t>
  </si>
  <si>
    <t>ALBAV</t>
  </si>
  <si>
    <t>Odfjell ser. A</t>
  </si>
  <si>
    <t>odfjell-a</t>
  </si>
  <si>
    <t>https://borsdata.se/odfjell-a/nyckeltal</t>
  </si>
  <si>
    <t>NO0003399909</t>
  </si>
  <si>
    <t>ODF</t>
  </si>
  <si>
    <t>Schibsted B</t>
  </si>
  <si>
    <t>schibsted-b</t>
  </si>
  <si>
    <t>https://borsdata.se/schibsted-b/nyckeltal</t>
  </si>
  <si>
    <t>NO0010736879</t>
  </si>
  <si>
    <t>SCHB</t>
  </si>
  <si>
    <t>Wilh. Wilhelmsen A</t>
  </si>
  <si>
    <t>wilh-wilhelmsen-holding-a</t>
  </si>
  <si>
    <t>https://borsdata.se/wilh-wilhelmsen-holding-a/nyckeltal</t>
  </si>
  <si>
    <t>NO0010571698</t>
  </si>
  <si>
    <t>WWI</t>
  </si>
  <si>
    <t>A.P. Moller Maersk A</t>
  </si>
  <si>
    <t>ap-moller-maersk-a</t>
  </si>
  <si>
    <t>https://borsdata.se/ap-moller-maersk-a/nyckeltal</t>
  </si>
  <si>
    <t>DK0010244425</t>
  </si>
  <si>
    <t>MAERSK A</t>
  </si>
  <si>
    <t>Carlsberg A</t>
  </si>
  <si>
    <t>carlsberg-a</t>
  </si>
  <si>
    <t>https://borsdata.se/carlsberg-a/nyckeltal</t>
  </si>
  <si>
    <t>DK0010181676</t>
  </si>
  <si>
    <t>CARL A</t>
  </si>
  <si>
    <t>Gyldendal A</t>
  </si>
  <si>
    <t>gyldendal-a-ddk</t>
  </si>
  <si>
    <t>https://borsdata.se/gyldendal-a-ddk/nyckeltal</t>
  </si>
  <si>
    <t>DK0010247527</t>
  </si>
  <si>
    <t>GYLD A</t>
  </si>
  <si>
    <t>Rockwool A</t>
  </si>
  <si>
    <t>rockwool-a</t>
  </si>
  <si>
    <t>https://borsdata.se/rockwool-a/nyckeltal</t>
  </si>
  <si>
    <t>DK0010219070</t>
  </si>
  <si>
    <t>ROCK A</t>
  </si>
  <si>
    <t>Infracom</t>
  </si>
  <si>
    <t>infracom</t>
  </si>
  <si>
    <t>https://borsdata.se/infracom/nyckeltal</t>
  </si>
  <si>
    <t>SE0010414573</t>
  </si>
  <si>
    <t>INFRA</t>
  </si>
  <si>
    <t>NPinvestor.com</t>
  </si>
  <si>
    <t>NPinvestor-com</t>
  </si>
  <si>
    <t>https://borsdata.se/NPinvestor-com/nyckeltal</t>
  </si>
  <si>
    <t>DK0060827269</t>
  </si>
  <si>
    <t>NPINV</t>
  </si>
  <si>
    <t>Leading Edge Materials</t>
  </si>
  <si>
    <t>leading-edge-materials</t>
  </si>
  <si>
    <t>https://borsdata.se/leading-edge-materials/nyckeltal</t>
  </si>
  <si>
    <t>CA52171T1003</t>
  </si>
  <si>
    <t>LEMSE</t>
  </si>
  <si>
    <t>Västsvensk Logistik</t>
  </si>
  <si>
    <t>vastsvensk-logistik</t>
  </si>
  <si>
    <t>https://borsdata.se/vastsvensk-logistik/nyckeltal</t>
  </si>
  <si>
    <t>SE0010662437</t>
  </si>
  <si>
    <t>VASLOG</t>
  </si>
  <si>
    <t>Veteranpoolen</t>
  </si>
  <si>
    <t>veteranpoolen</t>
  </si>
  <si>
    <t>https://borsdata.se/veteranpoolen/nyckeltal</t>
  </si>
  <si>
    <t>SE0010663161</t>
  </si>
  <si>
    <t>VPAB B</t>
  </si>
  <si>
    <t>Scandinavian Health</t>
  </si>
  <si>
    <t>dr-sannas</t>
  </si>
  <si>
    <t>https://borsdata.se/dr-sannas/nyckeltal</t>
  </si>
  <si>
    <t>SE0010636704</t>
  </si>
  <si>
    <t>SHI B</t>
  </si>
  <si>
    <t>Salmones Camanchaca</t>
  </si>
  <si>
    <t>salmones-camanchaca</t>
  </si>
  <si>
    <t>https://borsdata.se/salmones-camanchaca/nyckeltal</t>
  </si>
  <si>
    <t>CL0002409135</t>
  </si>
  <si>
    <t>SALMON</t>
  </si>
  <si>
    <t>goldblue</t>
  </si>
  <si>
    <t>https://borsdata.se/goldblue/nyckeltal</t>
  </si>
  <si>
    <t>Liv ihop</t>
  </si>
  <si>
    <t>liv-ihop</t>
  </si>
  <si>
    <t>https://borsdata.se/liv-ihop/nyckeltal</t>
  </si>
  <si>
    <t>SE0010769356</t>
  </si>
  <si>
    <t>LIVI</t>
  </si>
  <si>
    <t>OptiMobile</t>
  </si>
  <si>
    <t>optimobile</t>
  </si>
  <si>
    <t>https://borsdata.se/optimobile/nyckeltal</t>
  </si>
  <si>
    <t>SE0010769380</t>
  </si>
  <si>
    <t>OPT</t>
  </si>
  <si>
    <t>Smoltek</t>
  </si>
  <si>
    <t>smoltek</t>
  </si>
  <si>
    <t>https://borsdata.se/smoltek/nyckeltal</t>
  </si>
  <si>
    <t>SE0010820381</t>
  </si>
  <si>
    <t>SMOL</t>
  </si>
  <si>
    <t>BBS-Bioactive Bone</t>
  </si>
  <si>
    <t>bbs-bioactive-bone-substitutes</t>
  </si>
  <si>
    <t>https://borsdata.se/bbs-bioactive-bone-substitutes/nyckeltal</t>
  </si>
  <si>
    <t>FI4000260583</t>
  </si>
  <si>
    <t>BONES</t>
  </si>
  <si>
    <t>BBS-Bioactive Bone FI</t>
  </si>
  <si>
    <t>bbs-bioactive-bone</t>
  </si>
  <si>
    <t>https://borsdata.se/bbs-bioactive-bone/nyckeltal</t>
  </si>
  <si>
    <t>BONEH</t>
  </si>
  <si>
    <t>Admicom</t>
  </si>
  <si>
    <t>admicom</t>
  </si>
  <si>
    <t>https://borsdata.se/admicom/nyckeltal</t>
  </si>
  <si>
    <t>FI4000251830</t>
  </si>
  <si>
    <t>ADMCM</t>
  </si>
  <si>
    <t>HRC World</t>
  </si>
  <si>
    <t>hrc-world</t>
  </si>
  <si>
    <t>https://borsdata.se/hrc-world/nyckeltal</t>
  </si>
  <si>
    <t>GB00BZ3CDY20</t>
  </si>
  <si>
    <t>HRC</t>
  </si>
  <si>
    <t>Attana</t>
  </si>
  <si>
    <t>attana</t>
  </si>
  <si>
    <t>https://borsdata.se/attana/nyckeltal</t>
  </si>
  <si>
    <t>SE0010547273</t>
  </si>
  <si>
    <t>ATANA</t>
  </si>
  <si>
    <t>Cibus Nordic</t>
  </si>
  <si>
    <t>cibus-nordic-real-estate</t>
  </si>
  <si>
    <t>https://borsdata.se/cibus-nordic-real-estate/nyckeltal</t>
  </si>
  <si>
    <t>SE0010832204</t>
  </si>
  <si>
    <t>CIBUS</t>
  </si>
  <si>
    <t>bygghemma-group-first</t>
  </si>
  <si>
    <t>https://borsdata.se/bygghemma-group-first/nyckeltal</t>
  </si>
  <si>
    <t>SE0010948588</t>
  </si>
  <si>
    <t>BHG</t>
  </si>
  <si>
    <t>Green Landscaping</t>
  </si>
  <si>
    <t>green-landscaping</t>
  </si>
  <si>
    <t>https://borsdata.se/green-landscaping/nyckeltal</t>
  </si>
  <si>
    <t>SE0010985028</t>
  </si>
  <si>
    <t>GREEN</t>
  </si>
  <si>
    <t>Zutec</t>
  </si>
  <si>
    <t>zutec-holding</t>
  </si>
  <si>
    <t>https://borsdata.se/zutec-holding/nyckeltal</t>
  </si>
  <si>
    <t>SE0010869487</t>
  </si>
  <si>
    <t>ZUTEC</t>
  </si>
  <si>
    <t>Altia</t>
  </si>
  <si>
    <t>altia</t>
  </si>
  <si>
    <t>https://borsdata.se/altia/nyckeltal</t>
  </si>
  <si>
    <t>FI4000292438</t>
  </si>
  <si>
    <t>ALTIA</t>
  </si>
  <si>
    <t>Harvia</t>
  </si>
  <si>
    <t>harvia</t>
  </si>
  <si>
    <t>https://borsdata.se/harvia/nyckeltal</t>
  </si>
  <si>
    <t>FI4000306873</t>
  </si>
  <si>
    <t>HARVIA</t>
  </si>
  <si>
    <t>Elkem</t>
  </si>
  <si>
    <t>elkem</t>
  </si>
  <si>
    <t>https://borsdata.se/elkem/nyckeltal</t>
  </si>
  <si>
    <t>NO0010816093</t>
  </si>
  <si>
    <t>ELK</t>
  </si>
  <si>
    <t>Fjordkraft</t>
  </si>
  <si>
    <t>fjordkraft-holding</t>
  </si>
  <si>
    <t>https://borsdata.se/fjordkraft-holding/nyckeltal</t>
  </si>
  <si>
    <t>NO0010815673</t>
  </si>
  <si>
    <t>FKRAFT</t>
  </si>
  <si>
    <t>River iGaming</t>
  </si>
  <si>
    <t>river-igaming</t>
  </si>
  <si>
    <t>https://borsdata.se/river-igaming/nyckeltal</t>
  </si>
  <si>
    <t>MT0001710103</t>
  </si>
  <si>
    <t>RIVER-ME</t>
  </si>
  <si>
    <t>Sunndal Sparebank</t>
  </si>
  <si>
    <t>sunndal-sparebank</t>
  </si>
  <si>
    <t>https://borsdata.se/sunndal-sparebank/nyckeltal</t>
  </si>
  <si>
    <t>NO0010672900</t>
  </si>
  <si>
    <t>SUNSB-ME</t>
  </si>
  <si>
    <t>Agillic</t>
  </si>
  <si>
    <t>agillic</t>
  </si>
  <si>
    <t>https://borsdata.se/agillic/nyckeltal</t>
  </si>
  <si>
    <t>DK0060955854</t>
  </si>
  <si>
    <t>AGILC</t>
  </si>
  <si>
    <t>Bodyflight</t>
  </si>
  <si>
    <t>bodyflight</t>
  </si>
  <si>
    <t>https://borsdata.se/bodyflight/nyckeltal</t>
  </si>
  <si>
    <t>SE0011089929</t>
  </si>
  <si>
    <t>BODY</t>
  </si>
  <si>
    <t>Iconovo</t>
  </si>
  <si>
    <t>iconovo</t>
  </si>
  <si>
    <t>https://borsdata.se/iconovo/nyckeltal</t>
  </si>
  <si>
    <t>SE0010868943</t>
  </si>
  <si>
    <t>ICO</t>
  </si>
  <si>
    <t>Fluicell</t>
  </si>
  <si>
    <t>fluicell</t>
  </si>
  <si>
    <t>https://borsdata.se/fluicell/nyckeltal</t>
  </si>
  <si>
    <t>SE0010831321</t>
  </si>
  <si>
    <t>FLUI</t>
  </si>
  <si>
    <t>Infrea</t>
  </si>
  <si>
    <t>infrea</t>
  </si>
  <si>
    <t>https://borsdata.se/infrea/nyckeltal</t>
  </si>
  <si>
    <t>SE0010600106</t>
  </si>
  <si>
    <t>INFREA</t>
  </si>
  <si>
    <t>NP3 Pref</t>
  </si>
  <si>
    <t>np3-fastigheter-pref</t>
  </si>
  <si>
    <t>https://borsdata.se/np3-fastigheter-pref/nyckeltal</t>
  </si>
  <si>
    <t>SE0010820514</t>
  </si>
  <si>
    <t>NP3 PREF</t>
  </si>
  <si>
    <t>Tectona Capital</t>
  </si>
  <si>
    <t>tectona-capital</t>
  </si>
  <si>
    <t>https://borsdata.se/tectona-capital/nyckeltal</t>
  </si>
  <si>
    <t>SE0006877700</t>
  </si>
  <si>
    <t>TCAB B</t>
  </si>
  <si>
    <t>Better Collective</t>
  </si>
  <si>
    <t>better-collective</t>
  </si>
  <si>
    <t>https://borsdata.se/better-collective/nyckeltal</t>
  </si>
  <si>
    <t>DK0060952240</t>
  </si>
  <si>
    <t>BETCO</t>
  </si>
  <si>
    <t>NCAB Group</t>
  </si>
  <si>
    <t>ncab-group</t>
  </si>
  <si>
    <t>https://borsdata.se/ncab-group/nyckeltal</t>
  </si>
  <si>
    <t>SE0011167956</t>
  </si>
  <si>
    <t>NCAB</t>
  </si>
  <si>
    <t>I-Tech</t>
  </si>
  <si>
    <t>i-tech</t>
  </si>
  <si>
    <t>https://borsdata.se/i-tech/nyckeltal</t>
  </si>
  <si>
    <t>SE0011167725</t>
  </si>
  <si>
    <t>ITECH</t>
  </si>
  <si>
    <t>Ovzon</t>
  </si>
  <si>
    <t>ovzon</t>
  </si>
  <si>
    <t>https://borsdata.se/ovzon/nyckeltal</t>
  </si>
  <si>
    <t>SE0010948711</t>
  </si>
  <si>
    <t>OVZON</t>
  </si>
  <si>
    <t>JonDeTech Sensors</t>
  </si>
  <si>
    <t>jondetech-sensors</t>
  </si>
  <si>
    <t>https://borsdata.se/jondetech-sensors/nyckeltal</t>
  </si>
  <si>
    <t>SE0009662554</t>
  </si>
  <si>
    <t>JDT</t>
  </si>
  <si>
    <t>Africa Energy</t>
  </si>
  <si>
    <t>africa-energy-corp</t>
  </si>
  <si>
    <t>https://borsdata.se/africa-energy-corp/nyckeltal</t>
  </si>
  <si>
    <t>CA00830W1059</t>
  </si>
  <si>
    <t>AEC</t>
  </si>
  <si>
    <t>Africa Resources</t>
  </si>
  <si>
    <t>africa-resources</t>
  </si>
  <si>
    <t>https://borsdata.se/africa-resources/nyckeltal</t>
  </si>
  <si>
    <t>SE0009496482</t>
  </si>
  <si>
    <t>AFRI</t>
  </si>
  <si>
    <t>Netcompany Group</t>
  </si>
  <si>
    <t>netcompany-group</t>
  </si>
  <si>
    <t>https://borsdata.se/netcompany-group/nyckeltal</t>
  </si>
  <si>
    <t>DK0060952919</t>
  </si>
  <si>
    <t>NETC</t>
  </si>
  <si>
    <t>Enersense</t>
  </si>
  <si>
    <t>enersense-international</t>
  </si>
  <si>
    <t>https://borsdata.se/enersense-international/nyckeltal</t>
  </si>
  <si>
    <t>FI4000301585</t>
  </si>
  <si>
    <t>ESENSE</t>
  </si>
  <si>
    <t>Happy Helper</t>
  </si>
  <si>
    <t>happy-helper</t>
  </si>
  <si>
    <t>https://borsdata.se/happy-helper/nyckeltal</t>
  </si>
  <si>
    <t>DK0060990414</t>
  </si>
  <si>
    <t>HAPPY</t>
  </si>
  <si>
    <t>Atlantic Sapphire</t>
  </si>
  <si>
    <t>atlantic-sapphire</t>
  </si>
  <si>
    <t>https://borsdata.se/atlantic-sapphire/nyckeltal</t>
  </si>
  <si>
    <t>NO0010768500</t>
  </si>
  <si>
    <t>Golden Energy Offshore</t>
  </si>
  <si>
    <t>golden-energy-offshore</t>
  </si>
  <si>
    <t>https://borsdata.se/golden-energy-offshore/nyckeltal</t>
  </si>
  <si>
    <t>NO0010813843</t>
  </si>
  <si>
    <t>GEOS-ME</t>
  </si>
  <si>
    <t>SoftOx Solutions</t>
  </si>
  <si>
    <t>softox-solutions</t>
  </si>
  <si>
    <t>https://borsdata.se/softox-solutions/nyckeltal</t>
  </si>
  <si>
    <t>NO0010811961</t>
  </si>
  <si>
    <t>SOFTOX-ME</t>
  </si>
  <si>
    <t>Surnadal Sparebank</t>
  </si>
  <si>
    <t>surnadal-sparebank</t>
  </si>
  <si>
    <t>https://borsdata.se/surnadal-sparebank/nyckeltal</t>
  </si>
  <si>
    <t>NO0010759780</t>
  </si>
  <si>
    <t>SUSB-ME</t>
  </si>
  <si>
    <t>Arion Banki</t>
  </si>
  <si>
    <t>arion-banki</t>
  </si>
  <si>
    <t>https://borsdata.se/arion-banki/nyckeltal</t>
  </si>
  <si>
    <t>SE0010413567</t>
  </si>
  <si>
    <t>ARION SDB</t>
  </si>
  <si>
    <t>Epiroc A</t>
  </si>
  <si>
    <t>epiroc-a</t>
  </si>
  <si>
    <t>https://borsdata.se/epiroc-a/nyckeltal</t>
  </si>
  <si>
    <t>SE0011166933</t>
  </si>
  <si>
    <t>EPI A</t>
  </si>
  <si>
    <t>Epiroc B</t>
  </si>
  <si>
    <t>epiroc-b</t>
  </si>
  <si>
    <t>https://borsdata.se/epiroc-b/nyckeltal</t>
  </si>
  <si>
    <t>SE0011166941</t>
  </si>
  <si>
    <t>EPI B</t>
  </si>
  <si>
    <t>Flexion Mobile</t>
  </si>
  <si>
    <t>flexion-mobile</t>
  </si>
  <si>
    <t>https://borsdata.se/flexion-mobile/nyckeltal</t>
  </si>
  <si>
    <t>GB00BZ1MDB19</t>
  </si>
  <si>
    <t>FLEXM</t>
  </si>
  <si>
    <t>ia-industriarmatur</t>
  </si>
  <si>
    <t>https://borsdata.se/ia-industriarmatur/nyckeltal</t>
  </si>
  <si>
    <t>SE0011167535</t>
  </si>
  <si>
    <t>Kojamo</t>
  </si>
  <si>
    <t>https://borsdata.se/Kojamo/nyckeltal</t>
  </si>
  <si>
    <t>FI4000312251</t>
  </si>
  <si>
    <t>KOJAMO</t>
  </si>
  <si>
    <t>Freetrailer</t>
  </si>
  <si>
    <t>freetrailer</t>
  </si>
  <si>
    <t>https://borsdata.se/freetrailer/nyckeltal</t>
  </si>
  <si>
    <t>DK0061026119</t>
  </si>
  <si>
    <t>FREETR</t>
  </si>
  <si>
    <t>Projektengagemang</t>
  </si>
  <si>
    <t>projektengagemang</t>
  </si>
  <si>
    <t>https://borsdata.se/projektengagemang/nyckeltal</t>
  </si>
  <si>
    <t>SE0011337666</t>
  </si>
  <si>
    <t>PENG B</t>
  </si>
  <si>
    <t>Calliditas Therapeutics</t>
  </si>
  <si>
    <t>calliditas-therapeutics</t>
  </si>
  <si>
    <t>https://borsdata.se/calliditas-therapeutics/nyckeltal</t>
  </si>
  <si>
    <t>SE0010441584</t>
  </si>
  <si>
    <t>CALTX</t>
  </si>
  <si>
    <t>Dicot</t>
  </si>
  <si>
    <t>dicot</t>
  </si>
  <si>
    <t>https://borsdata.se/dicot/nyckeltal</t>
  </si>
  <si>
    <t>SE0011178458</t>
  </si>
  <si>
    <t>DICOT</t>
  </si>
  <si>
    <t>Midsummer</t>
  </si>
  <si>
    <t>midsummer</t>
  </si>
  <si>
    <t>https://borsdata.se/midsummer/nyckeltal</t>
  </si>
  <si>
    <t>SE0011281757</t>
  </si>
  <si>
    <t>MIDS</t>
  </si>
  <si>
    <t>Raketech</t>
  </si>
  <si>
    <t>raketech-group</t>
  </si>
  <si>
    <t>https://borsdata.se/raketech-group/nyckeltal</t>
  </si>
  <si>
    <t>MT0001390104</t>
  </si>
  <si>
    <t>RAKE</t>
  </si>
  <si>
    <t>Ranplan</t>
  </si>
  <si>
    <t>ranplan-group</t>
  </si>
  <si>
    <t>https://borsdata.se/ranplan-group/nyckeltal</t>
  </si>
  <si>
    <t>SE0011178201</t>
  </si>
  <si>
    <t>RPLAN</t>
  </si>
  <si>
    <t>Eezy</t>
  </si>
  <si>
    <t>vmp</t>
  </si>
  <si>
    <t>https://borsdata.se/vmp/nyckeltal</t>
  </si>
  <si>
    <t>FI4000322326</t>
  </si>
  <si>
    <t>EEZY</t>
  </si>
  <si>
    <t>ViroGates</t>
  </si>
  <si>
    <t>virogates</t>
  </si>
  <si>
    <t>https://borsdata.se/virogates/nyckeltal</t>
  </si>
  <si>
    <t>DK0061030574</t>
  </si>
  <si>
    <t>VIRO</t>
  </si>
  <si>
    <t>Lavo.tv</t>
  </si>
  <si>
    <t>lavo-tv</t>
  </si>
  <si>
    <t>https://borsdata.se/lavo-tv/nyckeltal</t>
  </si>
  <si>
    <t>NO0010793326</t>
  </si>
  <si>
    <t>LAVO-ME</t>
  </si>
  <si>
    <t>Shelf Drilling</t>
  </si>
  <si>
    <t>shelf-drilling</t>
  </si>
  <si>
    <t>https://borsdata.se/shelf-drilling/nyckeltal</t>
  </si>
  <si>
    <t>KYG236271055</t>
  </si>
  <si>
    <t>SHLF</t>
  </si>
  <si>
    <t>Veoneer</t>
  </si>
  <si>
    <t>veoneer</t>
  </si>
  <si>
    <t>https://borsdata.se/veoneer/nyckeltal</t>
  </si>
  <si>
    <t>SE0011115963</t>
  </si>
  <si>
    <t>VNE SDB</t>
  </si>
  <si>
    <t>Calmark</t>
  </si>
  <si>
    <t>calmark</t>
  </si>
  <si>
    <t>https://borsdata.se/calmark/nyckeltal</t>
  </si>
  <si>
    <t>SE0011116524</t>
  </si>
  <si>
    <t>CALMA B</t>
  </si>
  <si>
    <t>Odico</t>
  </si>
  <si>
    <t>odico</t>
  </si>
  <si>
    <t>https://borsdata.se/odico/nyckeltal</t>
  </si>
  <si>
    <t>DK0061031036</t>
  </si>
  <si>
    <t>ODICO</t>
  </si>
  <si>
    <t>Lifecare</t>
  </si>
  <si>
    <t>lifecare</t>
  </si>
  <si>
    <t>https://borsdata.se/lifecare/nyckeltal</t>
  </si>
  <si>
    <t>NO0010591191</t>
  </si>
  <si>
    <t>LIFE-ME</t>
  </si>
  <si>
    <t>Okeanis Eco Tankers</t>
  </si>
  <si>
    <t>okeanis-eco-tankers</t>
  </si>
  <si>
    <t>https://borsdata.se/okeanis-eco-tankers/nyckeltal</t>
  </si>
  <si>
    <t>MHY641771016</t>
  </si>
  <si>
    <t>OET</t>
  </si>
  <si>
    <t>Lohilo Foods</t>
  </si>
  <si>
    <t>alvestaglass</t>
  </si>
  <si>
    <t>https://borsdata.se/alvestaglass/nyckeltal</t>
  </si>
  <si>
    <t>MI5590468016</t>
  </si>
  <si>
    <t>LOHILO</t>
  </si>
  <si>
    <t>Risk Intelligence</t>
  </si>
  <si>
    <t>risk-intelligence</t>
  </si>
  <si>
    <t>https://borsdata.se/risk-intelligence/nyckeltal</t>
  </si>
  <si>
    <t>DK0061031978</t>
  </si>
  <si>
    <t>RISK</t>
  </si>
  <si>
    <t>ADS Crude Carriers</t>
  </si>
  <si>
    <t>ads-crude-carriers</t>
  </si>
  <si>
    <t>https://borsdata.se/ads-crude-carriers/nyckeltal</t>
  </si>
  <si>
    <t>CY0108052115</t>
  </si>
  <si>
    <t>ADSC-ME</t>
  </si>
  <si>
    <t>BRAbank</t>
  </si>
  <si>
    <t>brabank</t>
  </si>
  <si>
    <t>https://borsdata.se/brabank/nyckeltal</t>
  </si>
  <si>
    <t>NO0010752231</t>
  </si>
  <si>
    <t>BRA-ME</t>
  </si>
  <si>
    <t>Hypefactors</t>
  </si>
  <si>
    <t>hypefactors</t>
  </si>
  <si>
    <t>https://borsdata.se/hypefactors/nyckeltal</t>
  </si>
  <si>
    <t>DK0060989911</t>
  </si>
  <si>
    <t>HYPE</t>
  </si>
  <si>
    <t>Asarina Pharma</t>
  </si>
  <si>
    <t>asarina-pharma</t>
  </si>
  <si>
    <t>https://borsdata.se/asarina-pharma/nyckeltal</t>
  </si>
  <si>
    <t>SE0011641794</t>
  </si>
  <si>
    <t>ASAP</t>
  </si>
  <si>
    <t>Lumito</t>
  </si>
  <si>
    <t>lumito</t>
  </si>
  <si>
    <t>https://borsdata.se/lumito/nyckeltal</t>
  </si>
  <si>
    <t>SE0011282847</t>
  </si>
  <si>
    <t>LUMITO</t>
  </si>
  <si>
    <t>Metacon</t>
  </si>
  <si>
    <t>metacon</t>
  </si>
  <si>
    <t>https://borsdata.se/metacon/nyckeltal</t>
  </si>
  <si>
    <t>SE0003086214</t>
  </si>
  <si>
    <t>META</t>
  </si>
  <si>
    <t>Nordic Iron Ore</t>
  </si>
  <si>
    <t>nordic-iron-ore</t>
  </si>
  <si>
    <t>https://borsdata.se/nordic-iron-ore/nyckeltal</t>
  </si>
  <si>
    <t>SE0011528017</t>
  </si>
  <si>
    <t>NIO</t>
  </si>
  <si>
    <t>Ziccum</t>
  </si>
  <si>
    <t>ziccum</t>
  </si>
  <si>
    <t>https://borsdata.se/ziccum/nyckeltal</t>
  </si>
  <si>
    <t>SE0011415595</t>
  </si>
  <si>
    <t>ZICC</t>
  </si>
  <si>
    <t>Fellow Finance</t>
  </si>
  <si>
    <t>fellow-finance</t>
  </si>
  <si>
    <t>https://borsdata.se/fellow-finance/nyckeltal</t>
  </si>
  <si>
    <t>FI4000348974</t>
  </si>
  <si>
    <t>FELLOW</t>
  </si>
  <si>
    <t>Stenocare</t>
  </si>
  <si>
    <t>stenocare</t>
  </si>
  <si>
    <t>https://borsdata.se/stenocare/nyckeltal</t>
  </si>
  <si>
    <t>DK0061078425</t>
  </si>
  <si>
    <t>STENO</t>
  </si>
  <si>
    <t>poLight</t>
  </si>
  <si>
    <t>polight</t>
  </si>
  <si>
    <t>https://borsdata.se/polight/nyckeltal</t>
  </si>
  <si>
    <t>NO0010341712</t>
  </si>
  <si>
    <t>PLT</t>
  </si>
  <si>
    <t>Zordix</t>
  </si>
  <si>
    <t>zordix</t>
  </si>
  <si>
    <t>https://borsdata.se/zordix/nyckeltal</t>
  </si>
  <si>
    <t>SE0011725506</t>
  </si>
  <si>
    <t>ZORDIX B</t>
  </si>
  <si>
    <t>Comintelli</t>
  </si>
  <si>
    <t>comintelli</t>
  </si>
  <si>
    <t>https://borsdata.se/comintelli/nyckeltal</t>
  </si>
  <si>
    <t>SE0011751569</t>
  </si>
  <si>
    <t>COMINT</t>
  </si>
  <si>
    <t>Nyfosa</t>
  </si>
  <si>
    <t>nyfosa</t>
  </si>
  <si>
    <t>https://borsdata.se/nyfosa/nyckeltal</t>
  </si>
  <si>
    <t>SE0011426428</t>
  </si>
  <si>
    <t>NYF</t>
  </si>
  <si>
    <t>Adverty</t>
  </si>
  <si>
    <t>adverty</t>
  </si>
  <si>
    <t>https://borsdata.se/adverty/nyckeltal</t>
  </si>
  <si>
    <t>SE0011724889</t>
  </si>
  <si>
    <t>ADVT</t>
  </si>
  <si>
    <t>AlzeCure Pharma</t>
  </si>
  <si>
    <t>alzecure-pharma</t>
  </si>
  <si>
    <t>https://borsdata.se/alzecure-pharma/nyckeltal</t>
  </si>
  <si>
    <t>SE0010133785</t>
  </si>
  <si>
    <t>ALZCUR</t>
  </si>
  <si>
    <t>Aros Bostadsutveckling Pref</t>
  </si>
  <si>
    <t>aros-bostadsutveckling-pref</t>
  </si>
  <si>
    <t>https://borsdata.se/aros-bostadsutveckling-pref/nyckeltal</t>
  </si>
  <si>
    <t>SE0010598250</t>
  </si>
  <si>
    <t>AROS PREF</t>
  </si>
  <si>
    <t>Axolot Solutions</t>
  </si>
  <si>
    <t>axolot-solutions-holding</t>
  </si>
  <si>
    <t>https://borsdata.se/axolot-solutions-holding/nyckeltal</t>
  </si>
  <si>
    <t>SE0009414303</t>
  </si>
  <si>
    <t>AXOLOT</t>
  </si>
  <si>
    <t>Hoodin</t>
  </si>
  <si>
    <t>hoodin</t>
  </si>
  <si>
    <t>https://borsdata.se/hoodin/nyckeltal</t>
  </si>
  <si>
    <t>SE0011415249</t>
  </si>
  <si>
    <t>HOODIN</t>
  </si>
  <si>
    <t>Jetty</t>
  </si>
  <si>
    <t>jetty</t>
  </si>
  <si>
    <t>https://borsdata.se/jetty/nyckeltal</t>
  </si>
  <si>
    <t>SE0011644392</t>
  </si>
  <si>
    <t>JETTY</t>
  </si>
  <si>
    <t>PolarCool</t>
  </si>
  <si>
    <t>polarcool</t>
  </si>
  <si>
    <t>https://borsdata.se/polarcool/nyckeltal</t>
  </si>
  <si>
    <t>SE0012570422</t>
  </si>
  <si>
    <t>POLAR</t>
  </si>
  <si>
    <t>S2Medical</t>
  </si>
  <si>
    <t>s2medical</t>
  </si>
  <si>
    <t>https://borsdata.se/s2medical/nyckeltal</t>
  </si>
  <si>
    <t>SE0011725084</t>
  </si>
  <si>
    <t>S2M</t>
  </si>
  <si>
    <t>Scandion Oncology</t>
  </si>
  <si>
    <t>https://borsdata.se/Scandion Oncology/nyckeltal</t>
  </si>
  <si>
    <t>DK0061031895</t>
  </si>
  <si>
    <t>SCOL</t>
  </si>
  <si>
    <t>Nordic ID</t>
  </si>
  <si>
    <t>nordic-id</t>
  </si>
  <si>
    <t>https://borsdata.se/nordic-id/nyckeltal</t>
  </si>
  <si>
    <t>FI4000327812</t>
  </si>
  <si>
    <t>NORDID</t>
  </si>
  <si>
    <t>Oma Säästöpankki</t>
  </si>
  <si>
    <t>oma-saastopankki</t>
  </si>
  <si>
    <t>https://borsdata.se/oma-saastopankki/nyckeltal</t>
  </si>
  <si>
    <t>FI4000306733</t>
  </si>
  <si>
    <t>OMASP</t>
  </si>
  <si>
    <t>Rush Factory</t>
  </si>
  <si>
    <t>rush-factory</t>
  </si>
  <si>
    <t>https://borsdata.se/rush-factory/nyckeltal</t>
  </si>
  <si>
    <t>FI4000348909</t>
  </si>
  <si>
    <t>RUSH</t>
  </si>
  <si>
    <t>Viafin Service</t>
  </si>
  <si>
    <t>viafin-service</t>
  </si>
  <si>
    <t>https://borsdata.se/viafin-service/nyckeltal</t>
  </si>
  <si>
    <t>FI4000349212</t>
  </si>
  <si>
    <t>VIAFIN</t>
  </si>
  <si>
    <t>Den Jyske Sparekasse</t>
  </si>
  <si>
    <t>den-jyske-sparekasse</t>
  </si>
  <si>
    <t>https://borsdata.se/den-jyske-sparekasse/nyckeltal</t>
  </si>
  <si>
    <t>DK0060978476</t>
  </si>
  <si>
    <t>DJS</t>
  </si>
  <si>
    <t>Scape Technologies</t>
  </si>
  <si>
    <t>scape-technologies</t>
  </si>
  <si>
    <t>https://borsdata.se/scape-technologies/nyckeltal</t>
  </si>
  <si>
    <t>DK0061114246</t>
  </si>
  <si>
    <t>SCAPE</t>
  </si>
  <si>
    <t>Seluxit</t>
  </si>
  <si>
    <t>seluxit</t>
  </si>
  <si>
    <t>https://borsdata.se/seluxit/nyckeltal</t>
  </si>
  <si>
    <t>DK0061076130</t>
  </si>
  <si>
    <t>SLXIT</t>
  </si>
  <si>
    <t>Zenith Energy Ltd</t>
  </si>
  <si>
    <t>zenith-energy-ltd</t>
  </si>
  <si>
    <t>https://borsdata.se/zenith-energy-ltd/nyckeltal</t>
  </si>
  <si>
    <t>CA98936C1068</t>
  </si>
  <si>
    <t>ZENA-ME</t>
  </si>
  <si>
    <t>Tallink Grupp</t>
  </si>
  <si>
    <t>as-tallink-grupp</t>
  </si>
  <si>
    <t>https://borsdata.se/as-tallink-grupp/nyckeltal</t>
  </si>
  <si>
    <t>FI4000349378</t>
  </si>
  <si>
    <t>TALLINK</t>
  </si>
  <si>
    <t>Azelio</t>
  </si>
  <si>
    <t>azelio</t>
  </si>
  <si>
    <t>https://borsdata.se/azelio/nyckeltal</t>
  </si>
  <si>
    <t>SE0011973940</t>
  </si>
  <si>
    <t>AZELIO</t>
  </si>
  <si>
    <t>Beyond Frames</t>
  </si>
  <si>
    <t>beyond-frames</t>
  </si>
  <si>
    <t>https://borsdata.se/beyond-frames/nyckeltal</t>
  </si>
  <si>
    <t>SE0011614965</t>
  </si>
  <si>
    <t>BEYOND</t>
  </si>
  <si>
    <t>Jetpak</t>
  </si>
  <si>
    <t>jetpak-top-holding</t>
  </si>
  <si>
    <t>https://borsdata.se/jetpak-top-holding/nyckeltal</t>
  </si>
  <si>
    <t>SE0012012508</t>
  </si>
  <si>
    <t>JETPAK</t>
  </si>
  <si>
    <t>Lime Technologies</t>
  </si>
  <si>
    <t>lime-technologies</t>
  </si>
  <si>
    <t>https://borsdata.se/lime-technologies/nyckeltal</t>
  </si>
  <si>
    <t>SE0011870195</t>
  </si>
  <si>
    <t>LIME</t>
  </si>
  <si>
    <t>NeoDynamics</t>
  </si>
  <si>
    <t>neodynamics</t>
  </si>
  <si>
    <t>https://borsdata.se/neodynamics/nyckeltal</t>
  </si>
  <si>
    <t>SE0011563410</t>
  </si>
  <si>
    <t>NEOD</t>
  </si>
  <si>
    <t>Q-Linea</t>
  </si>
  <si>
    <t>q-linea</t>
  </si>
  <si>
    <t>https://borsdata.se/q-linea/nyckeltal</t>
  </si>
  <si>
    <t>SE0011527845</t>
  </si>
  <si>
    <t>QLINEA</t>
  </si>
  <si>
    <t>CAG Group</t>
  </si>
  <si>
    <t>cag-group</t>
  </si>
  <si>
    <t>https://borsdata.se/cag-group/nyckeltal</t>
  </si>
  <si>
    <t>SE0011923341</t>
  </si>
  <si>
    <t>CAG</t>
  </si>
  <si>
    <t>Footway</t>
  </si>
  <si>
    <t>footway-group</t>
  </si>
  <si>
    <t>https://borsdata.se/footway-group/nyckeltal</t>
  </si>
  <si>
    <t>SE0011563295</t>
  </si>
  <si>
    <t>FOOT B</t>
  </si>
  <si>
    <t>Raytelligence</t>
  </si>
  <si>
    <t>raytelligence</t>
  </si>
  <si>
    <t>https://borsdata.se/raytelligence/nyckeltal</t>
  </si>
  <si>
    <t>SE0011721356</t>
  </si>
  <si>
    <t>RAYTL</t>
  </si>
  <si>
    <t>Samhällsbyggnadsbolag D</t>
  </si>
  <si>
    <t>samhallsbyggnadsbolag-i-norden-d</t>
  </si>
  <si>
    <t>https://borsdata.se/samhallsbyggnadsbolag-i-norden-d/nyckeltal</t>
  </si>
  <si>
    <t>SE0011844091</t>
  </si>
  <si>
    <t>SBB D</t>
  </si>
  <si>
    <t>InCoax Networks</t>
  </si>
  <si>
    <t>incoax-networks</t>
  </si>
  <si>
    <t>https://borsdata.se/incoax-networks/nyckeltal</t>
  </si>
  <si>
    <t>SE0009832595</t>
  </si>
  <si>
    <t>INCOAX</t>
  </si>
  <si>
    <t>FundedByMe A</t>
  </si>
  <si>
    <t>fundedbyme-crowdfunding-a</t>
  </si>
  <si>
    <t>https://borsdata.se/fundedbyme-crowdfunding-a/nyckeltal</t>
  </si>
  <si>
    <t>SE0008293591</t>
  </si>
  <si>
    <t>FBM A</t>
  </si>
  <si>
    <t>FundedByMe B</t>
  </si>
  <si>
    <t>fundedbyme-crowdfunding</t>
  </si>
  <si>
    <t>https://borsdata.se/fundedbyme-crowdfunding/nyckeltal</t>
  </si>
  <si>
    <t>SE0008293617</t>
  </si>
  <si>
    <t>FBM B</t>
  </si>
  <si>
    <t>Game Chest</t>
  </si>
  <si>
    <t>game-chest</t>
  </si>
  <si>
    <t>https://borsdata.se/game-chest/nyckeltal</t>
  </si>
  <si>
    <t>SE0010820191</t>
  </si>
  <si>
    <t>GAMEC</t>
  </si>
  <si>
    <t>Halmslätten</t>
  </si>
  <si>
    <t>halmslatten</t>
  </si>
  <si>
    <t>https://borsdata.se/halmslatten/nyckeltal</t>
  </si>
  <si>
    <t>SE0012010932</t>
  </si>
  <si>
    <t>HALMEN</t>
  </si>
  <si>
    <t>Industrial Solar</t>
  </si>
  <si>
    <t>industrial-solar</t>
  </si>
  <si>
    <t>https://borsdata.se/industrial-solar/nyckeltal</t>
  </si>
  <si>
    <t>SE0011762517</t>
  </si>
  <si>
    <t>ISHE</t>
  </si>
  <si>
    <t>LeadDesk</t>
  </si>
  <si>
    <t>leaddesk</t>
  </si>
  <si>
    <t>https://borsdata.se/leaddesk/nyckeltal</t>
  </si>
  <si>
    <t>FI4000364120</t>
  </si>
  <si>
    <t>LEADD</t>
  </si>
  <si>
    <t>Zwipe</t>
  </si>
  <si>
    <t>zwipe</t>
  </si>
  <si>
    <t>https://borsdata.se/zwipe/nyckeltal</t>
  </si>
  <si>
    <t>NO0010721277</t>
  </si>
  <si>
    <t>ZWIPE-ME</t>
  </si>
  <si>
    <t>Ferroamp</t>
  </si>
  <si>
    <t>ferroamp-elektronik</t>
  </si>
  <si>
    <t>https://borsdata.se/ferroamp-elektronik/nyckeltal</t>
  </si>
  <si>
    <t>SE0012229920</t>
  </si>
  <si>
    <t>FERRO</t>
  </si>
  <si>
    <t>Teqnion</t>
  </si>
  <si>
    <t>teqnion</t>
  </si>
  <si>
    <t>https://borsdata.se/teqnion/nyckeltal</t>
  </si>
  <si>
    <t>SE0012308088</t>
  </si>
  <si>
    <t>TEQ</t>
  </si>
  <si>
    <t>Upsales</t>
  </si>
  <si>
    <t>upsales-technology</t>
  </si>
  <si>
    <t>https://borsdata.se/upsales-technology/nyckeltal</t>
  </si>
  <si>
    <t>SE0011985514</t>
  </si>
  <si>
    <t>UPSALE</t>
  </si>
  <si>
    <t>Frill B</t>
  </si>
  <si>
    <t>frill-holding-b</t>
  </si>
  <si>
    <t>https://borsdata.se/frill-holding-b/nyckeltal</t>
  </si>
  <si>
    <t>SE0011062595</t>
  </si>
  <si>
    <t>FRILL B</t>
  </si>
  <si>
    <t>Ascelia Pharma</t>
  </si>
  <si>
    <t>ascelia-pharma</t>
  </si>
  <si>
    <t>https://borsdata.se/ascelia-pharma/nyckeltal</t>
  </si>
  <si>
    <t>SE0010573113</t>
  </si>
  <si>
    <t>ACE</t>
  </si>
  <si>
    <t>Nordic Entertainment B</t>
  </si>
  <si>
    <t>nordic-entertainment-group</t>
  </si>
  <si>
    <t>https://borsdata.se/nordic-entertainment-group/nyckeltal</t>
  </si>
  <si>
    <t>SE0012116390</t>
  </si>
  <si>
    <t>NENT B</t>
  </si>
  <si>
    <t>Nordic Entertainment A</t>
  </si>
  <si>
    <t>nordic-entertainment-group-a</t>
  </si>
  <si>
    <t>https://borsdata.se/nordic-entertainment-group-a/nyckeltal</t>
  </si>
  <si>
    <t>SE0012324226</t>
  </si>
  <si>
    <t>NENT A</t>
  </si>
  <si>
    <t>Karnov</t>
  </si>
  <si>
    <t>karnov-group</t>
  </si>
  <si>
    <t>https://borsdata.se/karnov-group/nyckeltal</t>
  </si>
  <si>
    <t>SE0012323715</t>
  </si>
  <si>
    <t>KAR</t>
  </si>
  <si>
    <t>ACR</t>
  </si>
  <si>
    <t xml:space="preserve"> ACRPEPI</t>
  </si>
  <si>
    <t>https://borsdata.se/ ACRPEPI/nyckeltal</t>
  </si>
  <si>
    <t>SE0009690522</t>
  </si>
  <si>
    <t>Active Properties A</t>
  </si>
  <si>
    <t>active-properties-a</t>
  </si>
  <si>
    <t>https://borsdata.se/active-properties-a/nyckeltal</t>
  </si>
  <si>
    <t>SE0001775503</t>
  </si>
  <si>
    <t>ACTIV</t>
  </si>
  <si>
    <t>Active Properties B</t>
  </si>
  <si>
    <t>active-properties-b</t>
  </si>
  <si>
    <t>https://borsdata.se/active-properties-b/nyckeltal</t>
  </si>
  <si>
    <t>SE0001775511</t>
  </si>
  <si>
    <t>ACTIVB</t>
  </si>
  <si>
    <t>Bohusvind B</t>
  </si>
  <si>
    <t>bohusvind-b</t>
  </si>
  <si>
    <t>https://borsdata.se/bohusvind-b/nyckeltal</t>
  </si>
  <si>
    <t>SE0004750297</t>
  </si>
  <si>
    <t>BOHUS</t>
  </si>
  <si>
    <t>Bohusvind A</t>
  </si>
  <si>
    <t>bohusvind-a</t>
  </si>
  <si>
    <t>https://borsdata.se/bohusvind-a/nyckeltal</t>
  </si>
  <si>
    <t>SE0004750289</t>
  </si>
  <si>
    <t>BOHUSA</t>
  </si>
  <si>
    <t>Box Destilleri B</t>
  </si>
  <si>
    <t>box-destilleri-b</t>
  </si>
  <si>
    <t>https://borsdata.se/box-destilleri-b/nyckeltal</t>
  </si>
  <si>
    <t>SE0003848613</t>
  </si>
  <si>
    <t>BOXD</t>
  </si>
  <si>
    <t>Clean Oil Tech</t>
  </si>
  <si>
    <t>clean-oil-tech</t>
  </si>
  <si>
    <t>https://borsdata.se/clean-oil-tech/nyckeltal</t>
  </si>
  <si>
    <t>SE0006080461</t>
  </si>
  <si>
    <t>CLENO</t>
  </si>
  <si>
    <t>Dala Energi</t>
  </si>
  <si>
    <t>dala-energi</t>
  </si>
  <si>
    <t>https://borsdata.se/dala-energi/nyckeltal</t>
  </si>
  <si>
    <t>SE0000201253</t>
  </si>
  <si>
    <t>DALAE</t>
  </si>
  <si>
    <t>Edsbyns Elverk</t>
  </si>
  <si>
    <t>ddsbyns-elverk-b</t>
  </si>
  <si>
    <t>https://borsdata.se/ddsbyns-elverk-b/nyckeltal</t>
  </si>
  <si>
    <t>SE0000603367</t>
  </si>
  <si>
    <t>EDBYE</t>
  </si>
  <si>
    <t>Elajo Invest</t>
  </si>
  <si>
    <t>elajo-invest-b</t>
  </si>
  <si>
    <t>https://borsdata.se/elajo-invest-b/nyckeltal</t>
  </si>
  <si>
    <t>SE0000191496</t>
  </si>
  <si>
    <t>ELAJO</t>
  </si>
  <si>
    <t>Forsstrom High Frequency</t>
  </si>
  <si>
    <t>forsstrom-high-frequency</t>
  </si>
  <si>
    <t>https://borsdata.se/forsstrom-high-frequency/nyckeltal</t>
  </si>
  <si>
    <t>SE0000667750</t>
  </si>
  <si>
    <t>FORSS</t>
  </si>
  <si>
    <t>Garpco</t>
  </si>
  <si>
    <t>garpco-b</t>
  </si>
  <si>
    <t>https://borsdata.se/garpco-b/nyckeltal</t>
  </si>
  <si>
    <t>SE0001823352</t>
  </si>
  <si>
    <t>GARPC</t>
  </si>
  <si>
    <t>Ledsjö Vind</t>
  </si>
  <si>
    <t>ledsjo-vind</t>
  </si>
  <si>
    <t>https://borsdata.se/ledsjo-vind/nyckeltal</t>
  </si>
  <si>
    <t>SE0002590984</t>
  </si>
  <si>
    <t>LEDSJ</t>
  </si>
  <si>
    <t>Nordic Whisky</t>
  </si>
  <si>
    <t>nordic-whisky-capital</t>
  </si>
  <si>
    <t>https://borsdata.se/nordic-whisky-capital/nyckeltal</t>
  </si>
  <si>
    <t>SE0004390789</t>
  </si>
  <si>
    <t>NORDW</t>
  </si>
  <si>
    <t>Pepins</t>
  </si>
  <si>
    <t>pepins-group</t>
  </si>
  <si>
    <t>https://borsdata.se/pepins-group/nyckeltal</t>
  </si>
  <si>
    <t>SE0010548008</t>
  </si>
  <si>
    <t>PEPIN</t>
  </si>
  <si>
    <t>Rabbalshede Kraft</t>
  </si>
  <si>
    <t>rabbalshede-kraft</t>
  </si>
  <si>
    <t>https://borsdata.se/rabbalshede-kraft/nyckeltal</t>
  </si>
  <si>
    <t>SE0002475343</t>
  </si>
  <si>
    <t>RABBAK</t>
  </si>
  <si>
    <t>SPPC</t>
  </si>
  <si>
    <t>sppc</t>
  </si>
  <si>
    <t>https://borsdata.se/sppc/nyckeltal</t>
  </si>
  <si>
    <t>SE0007191705</t>
  </si>
  <si>
    <t>Slitevind</t>
  </si>
  <si>
    <t>slitevind</t>
  </si>
  <si>
    <t>https://borsdata.se/slitevind/nyckeltal</t>
  </si>
  <si>
    <t>SE0006964847</t>
  </si>
  <si>
    <t>SLITE</t>
  </si>
  <si>
    <t>Slättens Vind</t>
  </si>
  <si>
    <t>slattens-vind</t>
  </si>
  <si>
    <t>https://borsdata.se/slattens-vind/nyckeltal</t>
  </si>
  <si>
    <t>SE0009495898</t>
  </si>
  <si>
    <t>SLATT</t>
  </si>
  <si>
    <t>Train Alliance</t>
  </si>
  <si>
    <t>train-alliance-sweden</t>
  </si>
  <si>
    <t>https://borsdata.se/train-alliance-sweden/nyckeltal</t>
  </si>
  <si>
    <t>SE0012904779</t>
  </si>
  <si>
    <t>TRAIN B</t>
  </si>
  <si>
    <t>Triona</t>
  </si>
  <si>
    <t>triona</t>
  </si>
  <si>
    <t>https://borsdata.se/triona/nyckeltal</t>
  </si>
  <si>
    <t>SE0001321761</t>
  </si>
  <si>
    <t>TRIONA</t>
  </si>
  <si>
    <t>Älvsborgsvind</t>
  </si>
  <si>
    <t>alvsborgsvind</t>
  </si>
  <si>
    <t>https://borsdata.se/alvsborgsvind/nyckeltal</t>
  </si>
  <si>
    <t>SE0003086198</t>
  </si>
  <si>
    <t>ALVBO</t>
  </si>
  <si>
    <t>Dynamic Code</t>
  </si>
  <si>
    <t>dynamic-code</t>
  </si>
  <si>
    <t>https://borsdata.se/dynamic-code/nyckeltal</t>
  </si>
  <si>
    <t>MI5591079143</t>
  </si>
  <si>
    <t>DYNAM</t>
  </si>
  <si>
    <t>Escapat</t>
  </si>
  <si>
    <t>https://borsdata.se/Escapat/nyckeltal</t>
  </si>
  <si>
    <t>MI5590643295</t>
  </si>
  <si>
    <t>ESCAP</t>
  </si>
  <si>
    <t>Superfruit</t>
  </si>
  <si>
    <t>superfruit</t>
  </si>
  <si>
    <t>https://borsdata.se/superfruit/nyckeltal</t>
  </si>
  <si>
    <t>MI5590998897</t>
  </si>
  <si>
    <t>SPURF</t>
  </si>
  <si>
    <t>Frilans Finans</t>
  </si>
  <si>
    <t>frilans-finans</t>
  </si>
  <si>
    <t>https://borsdata.se/frilans-finans/nyckeltal</t>
  </si>
  <si>
    <t>MI5591239499</t>
  </si>
  <si>
    <t>FRILA</t>
  </si>
  <si>
    <t>Urbangreen</t>
  </si>
  <si>
    <t>urbangreen</t>
  </si>
  <si>
    <t>https://borsdata.se/urbangreen/nyckeltal</t>
  </si>
  <si>
    <t>MI5590991363</t>
  </si>
  <si>
    <t>URBAG</t>
  </si>
  <si>
    <t>WTS Trax</t>
  </si>
  <si>
    <t>wts-trax</t>
  </si>
  <si>
    <t>https://borsdata.se/wts-trax/nyckeltal</t>
  </si>
  <si>
    <t>MI5590098649</t>
  </si>
  <si>
    <t>WTSTR</t>
  </si>
  <si>
    <t>XTZ Partners</t>
  </si>
  <si>
    <t>xtz-partners</t>
  </si>
  <si>
    <t>https://borsdata.se/xtz-partners/nyckeltal</t>
  </si>
  <si>
    <t>MI5590468057</t>
  </si>
  <si>
    <t>XTZPA</t>
  </si>
  <si>
    <t>AIK Ishockey</t>
  </si>
  <si>
    <t>aik-ishockey</t>
  </si>
  <si>
    <t>https://borsdata.se/aik-ishockey/nyckeltal</t>
  </si>
  <si>
    <t>MI5566937861</t>
  </si>
  <si>
    <t>AIKIS</t>
  </si>
  <si>
    <t>DIF Hockey</t>
  </si>
  <si>
    <t>dif-hockey</t>
  </si>
  <si>
    <t>https://borsdata.se/dif-hockey/nyckeltal</t>
  </si>
  <si>
    <t>MI5591176303</t>
  </si>
  <si>
    <t>DIFHO</t>
  </si>
  <si>
    <t>gaming-innovation-group</t>
  </si>
  <si>
    <t>https://borsdata.se/gaming-innovation-group/nyckeltal</t>
  </si>
  <si>
    <t>GIGSEK</t>
  </si>
  <si>
    <t>Triboron</t>
  </si>
  <si>
    <t>triboron-international</t>
  </si>
  <si>
    <t>https://borsdata.se/triboron-international/nyckeltal</t>
  </si>
  <si>
    <t>SE0010600429</t>
  </si>
  <si>
    <t>TRIBO B</t>
  </si>
  <si>
    <t>Aallon Group</t>
  </si>
  <si>
    <t>aallon-group</t>
  </si>
  <si>
    <t>https://borsdata.se/aallon-group/nyckeltal</t>
  </si>
  <si>
    <t>FI4000369608</t>
  </si>
  <si>
    <t>AALLON</t>
  </si>
  <si>
    <t>Drilling Company</t>
  </si>
  <si>
    <t>drilling-company-of-1972</t>
  </si>
  <si>
    <t>https://borsdata.se/drilling-company-of-1972/nyckeltal</t>
  </si>
  <si>
    <t>DK0061135753</t>
  </si>
  <si>
    <t>DRLCO</t>
  </si>
  <si>
    <t>Adevinta</t>
  </si>
  <si>
    <t>adevinta-b</t>
  </si>
  <si>
    <t>https://borsdata.se/adevinta-b/nyckeltal</t>
  </si>
  <si>
    <t>NO0010844038</t>
  </si>
  <si>
    <t>ADE</t>
  </si>
  <si>
    <t>FluoGuide</t>
  </si>
  <si>
    <t>fluoguide</t>
  </si>
  <si>
    <t>https://borsdata.se/fluoguide/nyckeltal</t>
  </si>
  <si>
    <t>DK0061123312</t>
  </si>
  <si>
    <t>FLUO</t>
  </si>
  <si>
    <t>Ice Group</t>
  </si>
  <si>
    <t>ice-group</t>
  </si>
  <si>
    <t>https://borsdata.se/ice-group/nyckeltal</t>
  </si>
  <si>
    <t>NO0010734742</t>
  </si>
  <si>
    <t>ICE</t>
  </si>
  <si>
    <t>Vertiseit</t>
  </si>
  <si>
    <t>vertiseit</t>
  </si>
  <si>
    <t>https://borsdata.se/vertiseit/nyckeltal</t>
  </si>
  <si>
    <t>SE0012481133</t>
  </si>
  <si>
    <t>VERT B</t>
  </si>
  <si>
    <t>Atari</t>
  </si>
  <si>
    <t>atari-sdb</t>
  </si>
  <si>
    <t>https://borsdata.se/atari-sdb/nyckeltal</t>
  </si>
  <si>
    <t>SE0012481232</t>
  </si>
  <si>
    <t>ATA SDB</t>
  </si>
  <si>
    <t>OssDsign</t>
  </si>
  <si>
    <t>ossdsign</t>
  </si>
  <si>
    <t>https://borsdata.se/ossdsign/nyckeltal</t>
  </si>
  <si>
    <t>SE0012570448</t>
  </si>
  <si>
    <t>OSSD</t>
  </si>
  <si>
    <t>Danish Aerospace</t>
  </si>
  <si>
    <t>danish-aerospace</t>
  </si>
  <si>
    <t>https://borsdata.se/danish-aerospace/nyckeltal</t>
  </si>
  <si>
    <t>DK0061140407</t>
  </si>
  <si>
    <t>DAC</t>
  </si>
  <si>
    <t>Konsolidator</t>
  </si>
  <si>
    <t>konsolidator</t>
  </si>
  <si>
    <t>https://borsdata.se/konsolidator/nyckeltal</t>
  </si>
  <si>
    <t>DK0061113511</t>
  </si>
  <si>
    <t>KONSOL</t>
  </si>
  <si>
    <t>Waturu</t>
  </si>
  <si>
    <t>waturu-holding</t>
  </si>
  <si>
    <t>https://borsdata.se/waturu-holding/nyckeltal</t>
  </si>
  <si>
    <t>DK0061134780</t>
  </si>
  <si>
    <t>WATURU</t>
  </si>
  <si>
    <t>Klaveness Combination</t>
  </si>
  <si>
    <t>klaveness-combination</t>
  </si>
  <si>
    <t>https://borsdata.se/klaveness-combination/nyckeltal</t>
  </si>
  <si>
    <t>NO0010833262</t>
  </si>
  <si>
    <t>KCC</t>
  </si>
  <si>
    <t>Ultimovacs</t>
  </si>
  <si>
    <t>ultimovacs</t>
  </si>
  <si>
    <t>https://borsdata.se/ultimovacs/nyckeltal</t>
  </si>
  <si>
    <t>NO0010851603</t>
  </si>
  <si>
    <t>ULTIMO</t>
  </si>
  <si>
    <t>GolfStar</t>
  </si>
  <si>
    <t>golfstar-nordic</t>
  </si>
  <si>
    <t>https://borsdata.se/golfstar-nordic/nyckeltal</t>
  </si>
  <si>
    <t>MI5565340265</t>
  </si>
  <si>
    <t>GOLFPEPI</t>
  </si>
  <si>
    <t>John Mattson</t>
  </si>
  <si>
    <t>john-mattson</t>
  </si>
  <si>
    <t>https://borsdata.se/john-mattson/nyckeltal</t>
  </si>
  <si>
    <t>SE0012481364</t>
  </si>
  <si>
    <t>JOMA</t>
  </si>
  <si>
    <t>K2A</t>
  </si>
  <si>
    <t>k2a-knaust-andersson</t>
  </si>
  <si>
    <t>https://borsdata.se/k2a-knaust-andersson/nyckeltal</t>
  </si>
  <si>
    <t>SE0010520254</t>
  </si>
  <si>
    <t>K2A B</t>
  </si>
  <si>
    <t>Mentice</t>
  </si>
  <si>
    <t>mentice</t>
  </si>
  <si>
    <t>https://borsdata.se/mentice/nyckeltal</t>
  </si>
  <si>
    <t>SE0012673291</t>
  </si>
  <si>
    <t>MNTC</t>
  </si>
  <si>
    <t>Mälardalens Omsorgsfastigheter</t>
  </si>
  <si>
    <t>malardalens-omsorgsfastigheter</t>
  </si>
  <si>
    <t>https://borsdata.se/malardalens-omsorgsfastigheter/nyckeltal</t>
  </si>
  <si>
    <t>SE0012596120</t>
  </si>
  <si>
    <t>MOFAST</t>
  </si>
  <si>
    <t>Tingsvalvet</t>
  </si>
  <si>
    <t>tingsvalvet</t>
  </si>
  <si>
    <t>https://borsdata.se/tingsvalvet/nyckeltal</t>
  </si>
  <si>
    <t>SE0012621811</t>
  </si>
  <si>
    <t>TINGS</t>
  </si>
  <si>
    <t>Nidaros Sparebank</t>
  </si>
  <si>
    <t>nidaros-sparebank</t>
  </si>
  <si>
    <t>https://borsdata.se/nidaros-sparebank/nyckeltal</t>
  </si>
  <si>
    <t>NO0010733082</t>
  </si>
  <si>
    <t>NISB-ME</t>
  </si>
  <si>
    <t>Norbit</t>
  </si>
  <si>
    <t>norbit</t>
  </si>
  <si>
    <t>https://borsdata.se/norbit/nyckeltal</t>
  </si>
  <si>
    <t>NO0010856511</t>
  </si>
  <si>
    <t>NORBIT</t>
  </si>
  <si>
    <t>OKEA</t>
  </si>
  <si>
    <t>okea</t>
  </si>
  <si>
    <t>https://borsdata.se/okea/nyckeltal</t>
  </si>
  <si>
    <t>NO0010816895</t>
  </si>
  <si>
    <t>Inzile</t>
  </si>
  <si>
    <t>inzile</t>
  </si>
  <si>
    <t>https://borsdata.se/inzile/nyckeltal</t>
  </si>
  <si>
    <t>SE0012570208</t>
  </si>
  <si>
    <t>INZILE</t>
  </si>
  <si>
    <t>Traton</t>
  </si>
  <si>
    <t>traton</t>
  </si>
  <si>
    <t>https://borsdata.se/traton/nyckeltal</t>
  </si>
  <si>
    <t>DE000TRAT0N7</t>
  </si>
  <si>
    <t>8TRA</t>
  </si>
  <si>
    <t>SelectImmune Pharma</t>
  </si>
  <si>
    <t>selectImmune-pharma</t>
  </si>
  <si>
    <t>https://borsdata.se/selectImmune-pharma/nyckeltal</t>
  </si>
  <si>
    <t>SE0012622785</t>
  </si>
  <si>
    <t>SELECT B</t>
  </si>
  <si>
    <t>Adapteo</t>
  </si>
  <si>
    <t>adapteo</t>
  </si>
  <si>
    <t>https://borsdata.se/adapteo/nyckeltal</t>
  </si>
  <si>
    <t>FI4000383898</t>
  </si>
  <si>
    <t>ADAPT</t>
  </si>
  <si>
    <t>OMX Copen 25</t>
  </si>
  <si>
    <t>index-omxc25-omx-copenhagen-25</t>
  </si>
  <si>
    <t>https://borsdata.se/index-omxc25-omx-copenhagen-25/nyckeltal</t>
  </si>
  <si>
    <t>DK0060775369</t>
  </si>
  <si>
    <t>OMXC25</t>
  </si>
  <si>
    <t>OMX Copen 25 GI</t>
  </si>
  <si>
    <t>index-omxc25gi-omx-copenhagen-25-gi</t>
  </si>
  <si>
    <t>https://borsdata.se/index-omxc25gi-omx-copenhagen-25-gi/nyckeltal</t>
  </si>
  <si>
    <t>DK0060775443</t>
  </si>
  <si>
    <t>OMXC25GI</t>
  </si>
  <si>
    <t>QuickBit</t>
  </si>
  <si>
    <t>quickbit</t>
  </si>
  <si>
    <t>https://borsdata.se/quickbit/nyckeltal</t>
  </si>
  <si>
    <t>SE0010662585</t>
  </si>
  <si>
    <t>QBIT</t>
  </si>
  <si>
    <t>Skogsfond Baltikum</t>
  </si>
  <si>
    <t>skogsfond-baltikum-a</t>
  </si>
  <si>
    <t>https://borsdata.se/skogsfond-baltikum-a/nyckeltal</t>
  </si>
  <si>
    <t>SE0012453686</t>
  </si>
  <si>
    <t>SKOG A</t>
  </si>
  <si>
    <t>Fondförvaltning</t>
  </si>
  <si>
    <t>EWPG Eco Wave Power</t>
  </si>
  <si>
    <t>eco-wave-power</t>
  </si>
  <si>
    <t>https://borsdata.se/eco-wave-power/nyckeltal</t>
  </si>
  <si>
    <t>SE0012569663</t>
  </si>
  <si>
    <t>Hästkällaren</t>
  </si>
  <si>
    <t>hastkallaren</t>
  </si>
  <si>
    <t>https://borsdata.se/hastkallaren/nyckeltal</t>
  </si>
  <si>
    <t>SE0012569853</t>
  </si>
  <si>
    <t>HSTK B</t>
  </si>
  <si>
    <t>Zoomability</t>
  </si>
  <si>
    <t>zoomability</t>
  </si>
  <si>
    <t>https://borsdata.se/zoomability/nyckeltal</t>
  </si>
  <si>
    <t>SE0012740074</t>
  </si>
  <si>
    <t>ZOOM</t>
  </si>
  <si>
    <t>2020 Bulkers</t>
  </si>
  <si>
    <t>2020-bulkers</t>
  </si>
  <si>
    <t>https://borsdata.se/2020-bulkers/nyckeltal</t>
  </si>
  <si>
    <t>BMG9156K1018</t>
  </si>
  <si>
    <t>Smartgroup</t>
  </si>
  <si>
    <t>smartgroup-partners</t>
  </si>
  <si>
    <t>https://borsdata.se/smartgroup-partners/nyckeltal</t>
  </si>
  <si>
    <t>MI5590959543</t>
  </si>
  <si>
    <t>SMARPEPI</t>
  </si>
  <si>
    <t>Taku Taku</t>
  </si>
  <si>
    <t>taku-taku-partners</t>
  </si>
  <si>
    <t>https://borsdata.se/taku-taku-partners/nyckeltal</t>
  </si>
  <si>
    <t>MI5591369726</t>
  </si>
  <si>
    <t>TAKUPEPI</t>
  </si>
  <si>
    <t>EQT</t>
  </si>
  <si>
    <t>eqt</t>
  </si>
  <si>
    <t>https://borsdata.se/eqt/nyckeltal</t>
  </si>
  <si>
    <t>SE0012853455</t>
  </si>
  <si>
    <t>Lipidor</t>
  </si>
  <si>
    <t>lipidor</t>
  </si>
  <si>
    <t>https://borsdata.se/lipidor/nyckeltal</t>
  </si>
  <si>
    <t>SE0012558617</t>
  </si>
  <si>
    <t>LIPI</t>
  </si>
  <si>
    <t>Akelius D</t>
  </si>
  <si>
    <t>akelius-residential-d</t>
  </si>
  <si>
    <t>https://borsdata.se/akelius-residential-d/nyckeltal</t>
  </si>
  <si>
    <t>SE0013110186</t>
  </si>
  <si>
    <t>AKEL D</t>
  </si>
  <si>
    <t>Fleming Properties</t>
  </si>
  <si>
    <t>fleming-properties</t>
  </si>
  <si>
    <t>https://borsdata.se/fleming-properties/nyckeltal</t>
  </si>
  <si>
    <t>SE0013042561</t>
  </si>
  <si>
    <t>FLMNG</t>
  </si>
  <si>
    <t>Preservia Hyresfastigheter</t>
  </si>
  <si>
    <t>preservia-hyresfastigheter-b</t>
  </si>
  <si>
    <t>https://borsdata.se/preservia-hyresfastigheter-b/nyckeltal</t>
  </si>
  <si>
    <t>SE0013147113</t>
  </si>
  <si>
    <t>PHYR B</t>
  </si>
  <si>
    <t>Kahoot!</t>
  </si>
  <si>
    <t>kahoot</t>
  </si>
  <si>
    <t>https://borsdata.se/kahoot/nyckeltal</t>
  </si>
  <si>
    <t>NO0010823131</t>
  </si>
  <si>
    <t>KAHOOT-ME</t>
  </si>
  <si>
    <t>Norske Skog</t>
  </si>
  <si>
    <t>norske-skog</t>
  </si>
  <si>
    <t>https://borsdata.se/norske-skog/nyckeltal</t>
  </si>
  <si>
    <t>NO0010861115</t>
  </si>
  <si>
    <t>NSKOG</t>
  </si>
  <si>
    <t>Relais Group</t>
  </si>
  <si>
    <t>relais-group</t>
  </si>
  <si>
    <t>https://borsdata.se/relais-group/nyckeltal</t>
  </si>
  <si>
    <t>FI4000391487</t>
  </si>
  <si>
    <t>RELAIS</t>
  </si>
  <si>
    <t>Carbiotix</t>
  </si>
  <si>
    <t>carbiotix</t>
  </si>
  <si>
    <t>https://borsdata.se/carbiotix/nyckeltal</t>
  </si>
  <si>
    <t>SE0013016128</t>
  </si>
  <si>
    <t>CRBX</t>
  </si>
  <si>
    <t>Onoterat</t>
  </si>
  <si>
    <t>onoterat</t>
  </si>
  <si>
    <t>https://borsdata.se/onoterat/nyckeltal</t>
  </si>
  <si>
    <t>SE0009580756</t>
  </si>
  <si>
    <t>ONTRAT</t>
  </si>
  <si>
    <t>ZignSec</t>
  </si>
  <si>
    <t>zignsec</t>
  </si>
  <si>
    <t>https://borsdata.se/zignsec/nyckeltal</t>
  </si>
  <si>
    <t>SE0012930105</t>
  </si>
  <si>
    <t>ZIGN</t>
  </si>
  <si>
    <t>SATS</t>
  </si>
  <si>
    <t>sats</t>
  </si>
  <si>
    <t>https://borsdata.se/sats/nyckeltal</t>
  </si>
  <si>
    <t>NO0010863285</t>
  </si>
  <si>
    <t>Transcendent</t>
  </si>
  <si>
    <t>transcendent-group</t>
  </si>
  <si>
    <t>https://borsdata.se/transcendent-group/nyckeltal</t>
  </si>
  <si>
    <t>SE0012990646</t>
  </si>
  <si>
    <t>TRG</t>
  </si>
  <si>
    <t>K-Fast Holding</t>
  </si>
  <si>
    <t>k-fast-holding</t>
  </si>
  <si>
    <t>https://borsdata.se/k-fast-holding/nyckeltal</t>
  </si>
  <si>
    <t>SE0013382355</t>
  </si>
  <si>
    <t>KFAST B</t>
  </si>
  <si>
    <t>Fodelia</t>
  </si>
  <si>
    <t>fodelia</t>
  </si>
  <si>
    <t>https://borsdata.se/fodelia/nyckeltal</t>
  </si>
  <si>
    <t>FI4000400262</t>
  </si>
  <si>
    <t>FODELIA</t>
  </si>
  <si>
    <t>Hafnia Limited</t>
  </si>
  <si>
    <t>hafnia-limited</t>
  </si>
  <si>
    <t>https://borsdata.se/hafnia-limited/nyckeltal</t>
  </si>
  <si>
    <t>BMG4233B1090</t>
  </si>
  <si>
    <t>HAFNIA</t>
  </si>
  <si>
    <t>Observe Medical</t>
  </si>
  <si>
    <t>observe-medical</t>
  </si>
  <si>
    <t>https://borsdata.se/observe-medical/nyckeltal</t>
  </si>
  <si>
    <t>NO0010865009</t>
  </si>
  <si>
    <t>OBSERV</t>
  </si>
  <si>
    <t>Amido</t>
  </si>
  <si>
    <t>amido</t>
  </si>
  <si>
    <t>https://borsdata.se/amido/nyckeltal</t>
  </si>
  <si>
    <t>SE0013042108</t>
  </si>
  <si>
    <t>AMIDO</t>
  </si>
  <si>
    <t>Adventure Box</t>
  </si>
  <si>
    <t>adventure-box-technology</t>
  </si>
  <si>
    <t>https://borsdata.se/adventure-box-technology/nyckeltal</t>
  </si>
  <si>
    <t>SE0012955276</t>
  </si>
  <si>
    <t>ADVBOX</t>
  </si>
  <si>
    <t>Faron Pharmaceuticals</t>
  </si>
  <si>
    <t>faron-pharmaceuticals</t>
  </si>
  <si>
    <t>https://borsdata.se/faron-pharmaceuticals/nyckeltal</t>
  </si>
  <si>
    <t>FI4000153309</t>
  </si>
  <si>
    <t>FARON</t>
  </si>
  <si>
    <t>Optomed</t>
  </si>
  <si>
    <t>optomed</t>
  </si>
  <si>
    <t>https://borsdata.se/optomed/nyckeltal</t>
  </si>
  <si>
    <t>FI4000410881</t>
  </si>
  <si>
    <t>OPTOMED</t>
  </si>
  <si>
    <t>tietoevry-no</t>
  </si>
  <si>
    <t>https://borsdata.se/tietoevry-no/nyckeltal</t>
  </si>
  <si>
    <t>TIETOO</t>
  </si>
  <si>
    <t>QleanAir</t>
  </si>
  <si>
    <t>qleanair-holding</t>
  </si>
  <si>
    <t>https://borsdata.se/qleanair-holding/nyckeltal</t>
  </si>
  <si>
    <t>SE0013382066</t>
  </si>
  <si>
    <t>QAIR</t>
  </si>
  <si>
    <t>MOBA Network</t>
  </si>
  <si>
    <t>moba-network</t>
  </si>
  <si>
    <t>https://borsdata.se/moba-network/nyckeltal</t>
  </si>
  <si>
    <t>SE0011751866</t>
  </si>
  <si>
    <t>MOBA</t>
  </si>
  <si>
    <t>24Storage</t>
  </si>
  <si>
    <t>24storage</t>
  </si>
  <si>
    <t>https://borsdata.se/24storage/nyckeltal</t>
  </si>
  <si>
    <t>SE0013358710</t>
  </si>
  <si>
    <t>24STOR</t>
  </si>
  <si>
    <t>Astralis</t>
  </si>
  <si>
    <t>astralis-group</t>
  </si>
  <si>
    <t>https://borsdata.se/astralis-group/nyckeltal</t>
  </si>
  <si>
    <t>DK0061155785</t>
  </si>
  <si>
    <t>ASTGRP</t>
  </si>
  <si>
    <t>SkyMap</t>
  </si>
  <si>
    <t>skymap</t>
  </si>
  <si>
    <t>https://borsdata.se/skymap/nyckeltal</t>
  </si>
  <si>
    <t>MI5591645216</t>
  </si>
  <si>
    <t>SKYMAPPEPI</t>
  </si>
  <si>
    <t>Solelgrossisten</t>
  </si>
  <si>
    <t>solelgrossisten</t>
  </si>
  <si>
    <t>https://borsdata.se/solelgrossisten/nyckeltal</t>
  </si>
  <si>
    <t>MI5591677706</t>
  </si>
  <si>
    <t>SOLELPEPI</t>
  </si>
  <si>
    <t>Divio Technologies</t>
  </si>
  <si>
    <t>divio-technologies</t>
  </si>
  <si>
    <t>https://borsdata.se/divio-technologies/nyckeltal</t>
  </si>
  <si>
    <t>SE0011311554</t>
  </si>
  <si>
    <t>DIVIO B</t>
  </si>
  <si>
    <t>Fastpartner D</t>
  </si>
  <si>
    <t>fastpartner-d</t>
  </si>
  <si>
    <t>https://borsdata.se/fastpartner-d/nyckeltal</t>
  </si>
  <si>
    <t>SE0013512514</t>
  </si>
  <si>
    <t>FPAR D</t>
  </si>
  <si>
    <t>GOGO Lead Tech</t>
  </si>
  <si>
    <t>gogo-lead-tech</t>
  </si>
  <si>
    <t>https://borsdata.se/gogo-lead-tech/nyckeltal</t>
  </si>
  <si>
    <t>SE0013235553</t>
  </si>
  <si>
    <t>GOGO</t>
  </si>
  <si>
    <t>herantis-pharma-oyj</t>
  </si>
  <si>
    <t>https://borsdata.se/herantis-pharma-oyj/nyckeltal</t>
  </si>
  <si>
    <t>HRNTS</t>
  </si>
  <si>
    <t>Kollect on Demand</t>
  </si>
  <si>
    <t>kollect-on-demand</t>
  </si>
  <si>
    <t>https://borsdata.se/kollect-on-demand/nyckeltal</t>
  </si>
  <si>
    <t>SE0013512019</t>
  </si>
  <si>
    <t>KOLL</t>
  </si>
  <si>
    <t>ODI Pharma</t>
  </si>
  <si>
    <t>odi-pharma</t>
  </si>
  <si>
    <t>https://borsdata.se/odi-pharma/nyckeltal</t>
  </si>
  <si>
    <t>SE0013409760</t>
  </si>
  <si>
    <t>ODI</t>
  </si>
  <si>
    <t>zwipe-se</t>
  </si>
  <si>
    <t>https://borsdata.se/zwipe-se/nyckeltal</t>
  </si>
  <si>
    <t>ZWIPE</t>
  </si>
  <si>
    <t>Payer</t>
  </si>
  <si>
    <t>payer</t>
  </si>
  <si>
    <t>https://borsdata.se/payer/nyckeltal</t>
  </si>
  <si>
    <t>MI5591770584</t>
  </si>
  <si>
    <t>PEPIPAYER</t>
  </si>
  <si>
    <t>Hudya</t>
  </si>
  <si>
    <t>hudya</t>
  </si>
  <si>
    <t>https://borsdata.se/hudya/nyckeltal</t>
  </si>
  <si>
    <t>SE0013486255</t>
  </si>
  <si>
    <t>HUDYA</t>
  </si>
  <si>
    <t>Veg of Lund</t>
  </si>
  <si>
    <t>veg-of-lund</t>
  </si>
  <si>
    <t>https://borsdata.se/veg-of-lund/nyckeltal</t>
  </si>
  <si>
    <t>SE0013281979</t>
  </si>
  <si>
    <t>VOLAB</t>
  </si>
  <si>
    <t>Drycker</t>
  </si>
  <si>
    <t>Musti Group</t>
  </si>
  <si>
    <t>musti-group-oyj</t>
  </si>
  <si>
    <t>https://borsdata.se/musti-group-oyj/nyckeltal</t>
  </si>
  <si>
    <t>FI4000410758</t>
  </si>
  <si>
    <t>MUSTI</t>
  </si>
  <si>
    <t>QLife</t>
  </si>
  <si>
    <t>qlife-holding</t>
  </si>
  <si>
    <t>https://borsdata.se/qlife-holding/nyckeltal</t>
  </si>
  <si>
    <t>SE0013486552</t>
  </si>
  <si>
    <t>QLIFE</t>
  </si>
  <si>
    <t>Monivent</t>
  </si>
  <si>
    <t>monivent</t>
  </si>
  <si>
    <t>https://borsdata.se/monivent/nyckeltal</t>
  </si>
  <si>
    <t>SE0013512282</t>
  </si>
  <si>
    <t>MONI</t>
  </si>
  <si>
    <t>Preservia H. Pref</t>
  </si>
  <si>
    <t>preservia-holding-pref</t>
  </si>
  <si>
    <t>https://borsdata.se/preservia-holding-pref/nyckeltal</t>
  </si>
  <si>
    <t>SE0013486099</t>
  </si>
  <si>
    <t>PHOL PREF</t>
  </si>
  <si>
    <t>Stayble Therapeutics</t>
  </si>
  <si>
    <t>stayble-therapeutics</t>
  </si>
  <si>
    <t>https://borsdata.se/stayble-therapeutics/nyckeltal</t>
  </si>
  <si>
    <t>SE0013513652</t>
  </si>
  <si>
    <t>STABL</t>
  </si>
  <si>
    <t>Bilot</t>
  </si>
  <si>
    <t>bilot</t>
  </si>
  <si>
    <t>https://borsdata.se/bilot/nyckeltal</t>
  </si>
  <si>
    <t>FI4000414800</t>
  </si>
  <si>
    <t>BILOT</t>
  </si>
  <si>
    <t>BW Energy Limited</t>
  </si>
  <si>
    <t>bw-energy-limited</t>
  </si>
  <si>
    <t>https://borsdata.se/bw-energy-limited/nyckeltal</t>
  </si>
  <si>
    <t>BMG0702P1086</t>
  </si>
  <si>
    <t>BWE</t>
  </si>
  <si>
    <t>Northern Ocean</t>
  </si>
  <si>
    <t>northern-ocean</t>
  </si>
  <si>
    <t>https://borsdata.se/northern-ocean/nyckeltal</t>
  </si>
  <si>
    <t>BMG6682J1036</t>
  </si>
  <si>
    <t>NOL</t>
  </si>
  <si>
    <t>Quantafuel</t>
  </si>
  <si>
    <t>quantafuel</t>
  </si>
  <si>
    <t>https://borsdata.se/quantafuel/nyckeltal</t>
  </si>
  <si>
    <t>NO0010785967</t>
  </si>
  <si>
    <t>QFUEL-ME</t>
  </si>
  <si>
    <t>Electrolux Professional B</t>
  </si>
  <si>
    <t>electrolux-professional-b</t>
  </si>
  <si>
    <t>https://borsdata.se/electrolux-professional-b/nyckeltal</t>
  </si>
  <si>
    <t>SE0013747870</t>
  </si>
  <si>
    <t>EPRO B</t>
  </si>
  <si>
    <t>Cloudberry Clean Energy</t>
  </si>
  <si>
    <t>cloudberry-clean-energy</t>
  </si>
  <si>
    <t>https://borsdata.se/cloudberry-clean-energy/nyckeltal</t>
  </si>
  <si>
    <t>NO0010876642</t>
  </si>
  <si>
    <t>CLOUD-ME</t>
  </si>
  <si>
    <t>Format</t>
  </si>
  <si>
    <t>Q4-2019</t>
  </si>
  <si>
    <t>Omsättning</t>
  </si>
  <si>
    <t>MSEK</t>
  </si>
  <si>
    <t>Bruttoresultat</t>
  </si>
  <si>
    <t>Rörelseresultat</t>
  </si>
  <si>
    <t>Resultat Före Skatt</t>
  </si>
  <si>
    <t>Resultat Hänföring Aktieägare</t>
  </si>
  <si>
    <t>Vinst/Aktie</t>
  </si>
  <si>
    <t>SEK</t>
  </si>
  <si>
    <t xml:space="preserve">Antal Aktier </t>
  </si>
  <si>
    <t>MILJ</t>
  </si>
  <si>
    <t>Utdelning</t>
  </si>
  <si>
    <t>Immateriella tillgångar</t>
  </si>
  <si>
    <t>Materiella tillgångar</t>
  </si>
  <si>
    <t>Finansiella tillgångar</t>
  </si>
  <si>
    <t>Summa Anläggningstillgångar</t>
  </si>
  <si>
    <t>Kassa/Bank</t>
  </si>
  <si>
    <t>Summa Omsättningstillgångar</t>
  </si>
  <si>
    <t>Summa Tillgångar</t>
  </si>
  <si>
    <t>Summa Eget Kapital</t>
  </si>
  <si>
    <t>Långfristiga skulder</t>
  </si>
  <si>
    <t>Kortfristiga skulder</t>
  </si>
  <si>
    <t>Summa Eget Kapital och Skulder</t>
  </si>
  <si>
    <t>Nettoskuld</t>
  </si>
  <si>
    <t>Kassaf LöpandeVerk</t>
  </si>
  <si>
    <t>Kassaf Investeringsverk</t>
  </si>
  <si>
    <t>Kassaf Finansieringsverk</t>
  </si>
  <si>
    <t>Åretskassaflöde</t>
  </si>
  <si>
    <t>FrittKassaflöde</t>
  </si>
  <si>
    <t>EBITDA</t>
  </si>
  <si>
    <t>Totala Skulder</t>
  </si>
  <si>
    <t>Omsättning/Aktie</t>
  </si>
  <si>
    <t>EBITDA/Aktie</t>
  </si>
  <si>
    <t>Eget Kapital/Aktie</t>
  </si>
  <si>
    <t>Nettoskuld/Aktie</t>
  </si>
  <si>
    <t>Operativ kassaflöde/Aktie</t>
  </si>
  <si>
    <t>FCF / Aktie</t>
  </si>
  <si>
    <t>Årets kassaflöde/Aktie</t>
  </si>
  <si>
    <t>EBITDA-marginal</t>
  </si>
  <si>
    <t>%</t>
  </si>
  <si>
    <t>Bruttomarginal</t>
  </si>
  <si>
    <t>Rörelsemarginal</t>
  </si>
  <si>
    <t>Vinstmarginal</t>
  </si>
  <si>
    <t>Immat.tillgång.-%</t>
  </si>
  <si>
    <t>Kassa-%</t>
  </si>
  <si>
    <t>Rörelsekapital-%</t>
  </si>
  <si>
    <t>Soliditet</t>
  </si>
  <si>
    <t>Avkastning På EK</t>
  </si>
  <si>
    <t>Avkastning på T</t>
  </si>
  <si>
    <t>OP-marginal</t>
  </si>
  <si>
    <t>Capex %</t>
  </si>
  <si>
    <t>FCF Marginal%</t>
  </si>
  <si>
    <t>Utdelning/FCF</t>
  </si>
  <si>
    <t>Årets kassaflöde marginal</t>
  </si>
  <si>
    <t>P/E</t>
  </si>
  <si>
    <t>P/S</t>
  </si>
  <si>
    <t>P/B</t>
  </si>
  <si>
    <t>Direktavkastning</t>
  </si>
  <si>
    <t>EV/EBIT</t>
  </si>
  <si>
    <t>EV/EBITDA</t>
  </si>
  <si>
    <t>EV/E</t>
  </si>
  <si>
    <t>EV/FCF</t>
  </si>
  <si>
    <t>EV/OP</t>
  </si>
  <si>
    <t>EV/S</t>
  </si>
  <si>
    <t>E/EV (%)</t>
  </si>
  <si>
    <t>EBIT/EV (%)</t>
  </si>
  <si>
    <t>P/(E)x</t>
  </si>
  <si>
    <t>P/B-tang</t>
  </si>
  <si>
    <t>PEG</t>
  </si>
  <si>
    <t>Aktiekurs Snitt</t>
  </si>
  <si>
    <t>Aktiekurs Högsta</t>
  </si>
  <si>
    <t>Aktiekurs Lägsta</t>
  </si>
  <si>
    <t>Rapport startdatum</t>
  </si>
  <si>
    <t>Rapport slutdatum</t>
  </si>
  <si>
    <t>Brutet räkenskapsår</t>
  </si>
  <si>
    <t>InstrumentId</t>
  </si>
  <si>
    <t>Date</t>
  </si>
  <si>
    <t>High</t>
  </si>
  <si>
    <t>Low</t>
  </si>
  <si>
    <t>Close</t>
  </si>
  <si>
    <t>Open</t>
  </si>
  <si>
    <t>Volume</t>
  </si>
  <si>
    <t>Year</t>
  </si>
  <si>
    <t>Helår</t>
  </si>
  <si>
    <t>Period</t>
  </si>
  <si>
    <t>Quarter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</si>
  <si>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</si>
  <si>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</si>
  <si>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</si>
  <si>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</si>
  <si>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</si>
  <si>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</si>
  <si>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</si>
  <si>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</si>
  <si>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</si>
  <si>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</si>
  <si>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</si>
  <si>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</si>
  <si>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</si>
  <si>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</si>
  <si>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</si>
  <si>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</si>
  <si>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</si>
  <si>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</si>
  <si>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</si>
  <si>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</si>
  <si>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</si>
  <si>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</si>
  <si>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</si>
  <si>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</si>
  <si>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</si>
  <si>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</si>
  <si>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</si>
  <si>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</si>
  <si>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</si>
  <si>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</si>
  <si>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</si>
  <si>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</si>
  <si>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</si>
  <si>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</si>
  <si>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</si>
  <si>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R12</t>
  </si>
  <si>
    <t>Value</t>
  </si>
  <si>
    <t>Aktier</t>
  </si>
  <si>
    <t>SE0014781795</t>
  </si>
  <si>
    <t>SE0014186532</t>
  </si>
  <si>
    <t>Rolling Optics</t>
  </si>
  <si>
    <t>RO</t>
  </si>
  <si>
    <t>SE0014684528</t>
  </si>
  <si>
    <t>Aktier A</t>
  </si>
  <si>
    <t>SE0014990966</t>
  </si>
  <si>
    <t>SE0014504817</t>
  </si>
  <si>
    <t>LOOMIS</t>
  </si>
  <si>
    <t>Lundin Energy</t>
  </si>
  <si>
    <t>LUNE</t>
  </si>
  <si>
    <t>SE0014186656</t>
  </si>
  <si>
    <t>SE0014609061</t>
  </si>
  <si>
    <t>VNV Global</t>
  </si>
  <si>
    <t>SE0014428835</t>
  </si>
  <si>
    <t>VNV</t>
  </si>
  <si>
    <t>SE0014730347</t>
  </si>
  <si>
    <t>Invisio</t>
  </si>
  <si>
    <t>SE0014399424</t>
  </si>
  <si>
    <t>SE0014556718</t>
  </si>
  <si>
    <t>Abliva</t>
  </si>
  <si>
    <t>ABLI</t>
  </si>
  <si>
    <t>SE0014401063</t>
  </si>
  <si>
    <t>Bayn Group</t>
  </si>
  <si>
    <t>Blick Global</t>
  </si>
  <si>
    <t>BLICK</t>
  </si>
  <si>
    <t>SE0014808978</t>
  </si>
  <si>
    <t>SE0014609194</t>
  </si>
  <si>
    <t>Acroud</t>
  </si>
  <si>
    <t>ACROUD</t>
  </si>
  <si>
    <t>Gigger</t>
  </si>
  <si>
    <t>SE0014956306</t>
  </si>
  <si>
    <t>GIG B</t>
  </si>
  <si>
    <t>SE0014609459</t>
  </si>
  <si>
    <t>AAA</t>
  </si>
  <si>
    <t>KebNi</t>
  </si>
  <si>
    <t>KEBNI B</t>
  </si>
  <si>
    <t>SE0013914249</t>
  </si>
  <si>
    <t>Omx Large Cap</t>
  </si>
  <si>
    <t>Omx Mid Cap</t>
  </si>
  <si>
    <t>Omx Small Cap</t>
  </si>
  <si>
    <t>OMX Energy</t>
  </si>
  <si>
    <t>Sektorindex</t>
  </si>
  <si>
    <t>SX60PI</t>
  </si>
  <si>
    <t>OMX Materials</t>
  </si>
  <si>
    <t>SX55PI</t>
  </si>
  <si>
    <t>OMX Industrial</t>
  </si>
  <si>
    <t>SX50PI</t>
  </si>
  <si>
    <t>OMX Consumer</t>
  </si>
  <si>
    <t>SE0014556817</t>
  </si>
  <si>
    <t>SX45PI</t>
  </si>
  <si>
    <t>OMX Health</t>
  </si>
  <si>
    <t>SX20PI</t>
  </si>
  <si>
    <t>OMX Services</t>
  </si>
  <si>
    <t>SE0014556775</t>
  </si>
  <si>
    <t>SX40PI</t>
  </si>
  <si>
    <t>OMX Telecom</t>
  </si>
  <si>
    <t>SX15PI</t>
  </si>
  <si>
    <t>OMX Utilities</t>
  </si>
  <si>
    <t>SX65PI</t>
  </si>
  <si>
    <t>OMX Financials</t>
  </si>
  <si>
    <t>SX30PI</t>
  </si>
  <si>
    <t>OMX Technology</t>
  </si>
  <si>
    <t>SX10PI</t>
  </si>
  <si>
    <t>Neles</t>
  </si>
  <si>
    <t>FI4000440664</t>
  </si>
  <si>
    <t>NELES</t>
  </si>
  <si>
    <t>Metso Outotec</t>
  </si>
  <si>
    <t>MOCORP</t>
  </si>
  <si>
    <t>SE0014694691</t>
  </si>
  <si>
    <t>FI4000425848</t>
  </si>
  <si>
    <t>SE0014428561</t>
  </si>
  <si>
    <t>Enento</t>
  </si>
  <si>
    <t>ENENTO</t>
  </si>
  <si>
    <t>Ovaro Kiinteistösijoitus</t>
  </si>
  <si>
    <t>Allarity Therapeutics</t>
  </si>
  <si>
    <t>ALLR</t>
  </si>
  <si>
    <t>Consti</t>
  </si>
  <si>
    <t>SE0014401378</t>
  </si>
  <si>
    <t>Arribatec Solutions</t>
  </si>
  <si>
    <t>ARR</t>
  </si>
  <si>
    <t>ArcticZymes</t>
  </si>
  <si>
    <t>AZT</t>
  </si>
  <si>
    <t>SE0014731154</t>
  </si>
  <si>
    <t>Scana</t>
  </si>
  <si>
    <t>SCANA</t>
  </si>
  <si>
    <t>DK0061282464</t>
  </si>
  <si>
    <t>DK0061295441</t>
  </si>
  <si>
    <t>DK0061277894</t>
  </si>
  <si>
    <t>Front Ventures</t>
  </si>
  <si>
    <t>SE0013382546</t>
  </si>
  <si>
    <t>SE0014730719</t>
  </si>
  <si>
    <t>SE0014965604</t>
  </si>
  <si>
    <t>TCC A</t>
  </si>
  <si>
    <t>SE0014428512</t>
  </si>
  <si>
    <t>Qiiwi Games</t>
  </si>
  <si>
    <t>Hubso Group</t>
  </si>
  <si>
    <t>HUBSO</t>
  </si>
  <si>
    <t>SE0014684510</t>
  </si>
  <si>
    <t>Coegin Pharma</t>
  </si>
  <si>
    <t>SE0014262218</t>
  </si>
  <si>
    <t>COEGIN</t>
  </si>
  <si>
    <t>BHG Group</t>
  </si>
  <si>
    <t>ASA</t>
  </si>
  <si>
    <t>Gomero Group</t>
  </si>
  <si>
    <t>GOMERO</t>
  </si>
  <si>
    <t>ECOWVE</t>
  </si>
  <si>
    <t>Bioextrax</t>
  </si>
  <si>
    <t>bioextrax</t>
  </si>
  <si>
    <t>https://borsdata.se/bioextrax/nyckeltal</t>
  </si>
  <si>
    <t>SE0013888443</t>
  </si>
  <si>
    <t>BIOEX</t>
  </si>
  <si>
    <t>Romsdal Sparebank</t>
  </si>
  <si>
    <t>romsdal-sparebank</t>
  </si>
  <si>
    <t>https://borsdata.se/romsdal-sparebank/nyckeltal</t>
  </si>
  <si>
    <t>NO0010759988</t>
  </si>
  <si>
    <t>ROMSB-ME</t>
  </si>
  <si>
    <t>Invajo</t>
  </si>
  <si>
    <t>invajo-technologies</t>
  </si>
  <si>
    <t>https://borsdata.se/invajo-technologies/nyckeltal</t>
  </si>
  <si>
    <t>SE0013774668</t>
  </si>
  <si>
    <t>INVAJO</t>
  </si>
  <si>
    <t>Prime Living Pref C</t>
  </si>
  <si>
    <t>prime-living-pref-c</t>
  </si>
  <si>
    <t>https://borsdata.se/prime-living-pref-c/nyckeltal</t>
  </si>
  <si>
    <t>SE0013647054</t>
  </si>
  <si>
    <t>PRIME PREF C</t>
  </si>
  <si>
    <t>Pexip</t>
  </si>
  <si>
    <t>pexip-holding</t>
  </si>
  <si>
    <t>https://borsdata.se/pexip-holding/nyckeltal</t>
  </si>
  <si>
    <t>NO0010840507</t>
  </si>
  <si>
    <t>PEXIP</t>
  </si>
  <si>
    <t>AegirBio</t>
  </si>
  <si>
    <t>aegirbio</t>
  </si>
  <si>
    <t>https://borsdata.se/aegirbio/nyckeltal</t>
  </si>
  <si>
    <t>SE0014401121</t>
  </si>
  <si>
    <t>AEGIR</t>
  </si>
  <si>
    <t>Biofrigas</t>
  </si>
  <si>
    <t>biofrigas</t>
  </si>
  <si>
    <t>https://borsdata.se/biofrigas/nyckeltal</t>
  </si>
  <si>
    <t>SE0014262887</t>
  </si>
  <si>
    <t>BIOF</t>
  </si>
  <si>
    <t>Mandel Design</t>
  </si>
  <si>
    <t>mandel-design</t>
  </si>
  <si>
    <t>https://borsdata.se/mandel-design/nyckeltal</t>
  </si>
  <si>
    <t>SE0013888963</t>
  </si>
  <si>
    <t>MANDEL</t>
  </si>
  <si>
    <t>Nanoform</t>
  </si>
  <si>
    <t>nanoform-finland</t>
  </si>
  <si>
    <t>https://borsdata.se/nanoform-finland/nyckeltal</t>
  </si>
  <si>
    <t>FI4000330972</t>
  </si>
  <si>
    <t>NANOFS</t>
  </si>
  <si>
    <t>Nanoform Oyj</t>
  </si>
  <si>
    <t>nanoform-finland-oyj</t>
  </si>
  <si>
    <t>https://borsdata.se/nanoform-finland-oyj/nyckeltal</t>
  </si>
  <si>
    <t>NANOFH</t>
  </si>
  <si>
    <t>Shape Robotics</t>
  </si>
  <si>
    <t>shape-robotics</t>
  </si>
  <si>
    <t>https://borsdata.se/shape-robotics/nyckeltal</t>
  </si>
  <si>
    <t>DK0061273125</t>
  </si>
  <si>
    <t>SHAPE</t>
  </si>
  <si>
    <t>Penneo</t>
  </si>
  <si>
    <t>penneo</t>
  </si>
  <si>
    <t>https://borsdata.se/penneo/nyckeltal</t>
  </si>
  <si>
    <t>DK0061283009</t>
  </si>
  <si>
    <t>PENNEO</t>
  </si>
  <si>
    <t>Monsenso</t>
  </si>
  <si>
    <t>monsenso</t>
  </si>
  <si>
    <t>https://borsdata.se/monsenso/nyckeltal</t>
  </si>
  <si>
    <t>DK0061277977</t>
  </si>
  <si>
    <t>MONSO</t>
  </si>
  <si>
    <t>LED iBond</t>
  </si>
  <si>
    <t>led-ibond-international</t>
  </si>
  <si>
    <t>https://borsdata.se/led-ibond-international/nyckeltal</t>
  </si>
  <si>
    <t>DK0061274529</t>
  </si>
  <si>
    <t>LEDIBOND</t>
  </si>
  <si>
    <t>Fom Technologies</t>
  </si>
  <si>
    <t>fom-technologies</t>
  </si>
  <si>
    <t>https://borsdata.se/fom-technologies/nyckeltal</t>
  </si>
  <si>
    <t>DK0061278199</t>
  </si>
  <si>
    <t>FOM</t>
  </si>
  <si>
    <t>Andfjord Salmon</t>
  </si>
  <si>
    <t>andfjord-salmon</t>
  </si>
  <si>
    <t>https://borsdata.se/andfjord-salmon/nyckeltal</t>
  </si>
  <si>
    <t>NO0010829765</t>
  </si>
  <si>
    <t>ANDF-ME</t>
  </si>
  <si>
    <t>Ice Fish Farm</t>
  </si>
  <si>
    <t>ice-fish-farm</t>
  </si>
  <si>
    <t>https://borsdata.se/ice-fish-farm/nyckeltal</t>
  </si>
  <si>
    <t>NO0010884794</t>
  </si>
  <si>
    <t>IFISH-ME</t>
  </si>
  <si>
    <t>Magle Chemoswed</t>
  </si>
  <si>
    <t>magle-chemoswed-holding</t>
  </si>
  <si>
    <t>https://borsdata.se/magle-chemoswed-holding/nyckeltal</t>
  </si>
  <si>
    <t>SE0014401014</t>
  </si>
  <si>
    <t>MAGLE</t>
  </si>
  <si>
    <t>Genova Property</t>
  </si>
  <si>
    <t>genova-property-group</t>
  </si>
  <si>
    <t>https://borsdata.se/genova-property-group/nyckeltal</t>
  </si>
  <si>
    <t>SE0007184189</t>
  </si>
  <si>
    <t>GPG</t>
  </si>
  <si>
    <t>Aker BioMarine</t>
  </si>
  <si>
    <t>aker-bioMarine</t>
  </si>
  <si>
    <t>https://borsdata.se/aker-bioMarine/nyckeltal</t>
  </si>
  <si>
    <t>NO0010886625</t>
  </si>
  <si>
    <t>AKBM-ME</t>
  </si>
  <si>
    <t>Ayfie</t>
  </si>
  <si>
    <t>ayfie-group</t>
  </si>
  <si>
    <t>https://borsdata.se/ayfie-group/nyckeltal</t>
  </si>
  <si>
    <t>NO0010793243</t>
  </si>
  <si>
    <t>AYFIE-ME</t>
  </si>
  <si>
    <t>Northern CapSek</t>
  </si>
  <si>
    <t>northern-capsek-ventures</t>
  </si>
  <si>
    <t>https://borsdata.se/northern-capsek-ventures/nyckeltal</t>
  </si>
  <si>
    <t>SE0014452942</t>
  </si>
  <si>
    <t>CAPS</t>
  </si>
  <si>
    <t>Mercell Holding</t>
  </si>
  <si>
    <t>mercell-holding</t>
  </si>
  <si>
    <t>https://borsdata.se/mercell-holding/nyckeltal</t>
  </si>
  <si>
    <t>NO0010307143</t>
  </si>
  <si>
    <t>MRCEL-ME</t>
  </si>
  <si>
    <t>EXACT Therapeutics</t>
  </si>
  <si>
    <t>exact-therapeutics</t>
  </si>
  <si>
    <t>https://borsdata.se/exact-therapeutics/nyckeltal</t>
  </si>
  <si>
    <t>NO0010852213</t>
  </si>
  <si>
    <t>EXTX-ME</t>
  </si>
  <si>
    <t>ELOP</t>
  </si>
  <si>
    <t>elop</t>
  </si>
  <si>
    <t>https://borsdata.se/elop/nyckeltal</t>
  </si>
  <si>
    <t>NO0010864036</t>
  </si>
  <si>
    <t>ELOP-ME</t>
  </si>
  <si>
    <t>Sikri Holding</t>
  </si>
  <si>
    <t>sikri-holding</t>
  </si>
  <si>
    <t>https://borsdata.se/sikri-holding/nyckeltal</t>
  </si>
  <si>
    <t>NO0010881717</t>
  </si>
  <si>
    <t>SIKRI-ME</t>
  </si>
  <si>
    <t>Aker Carbon Capture</t>
  </si>
  <si>
    <t>aker-carbon-capture</t>
  </si>
  <si>
    <t>https://borsdata.se/aker-carbon-capture/nyckeltal</t>
  </si>
  <si>
    <t>NO0010890304</t>
  </si>
  <si>
    <t>ACC-ME</t>
  </si>
  <si>
    <t>Aker Offshore Wind</t>
  </si>
  <si>
    <t>aker-offshore-wind</t>
  </si>
  <si>
    <t>https://borsdata.se/aker-offshore-wind/nyckeltal</t>
  </si>
  <si>
    <t>NO0010890312</t>
  </si>
  <si>
    <t>AOW-ME</t>
  </si>
  <si>
    <t>BEWi</t>
  </si>
  <si>
    <t>bewi</t>
  </si>
  <si>
    <t>https://borsdata.se/bewi/nyckeltal</t>
  </si>
  <si>
    <t>NO0010890965</t>
  </si>
  <si>
    <t>BEWI-ME</t>
  </si>
  <si>
    <t>Instabank</t>
  </si>
  <si>
    <t>instabank</t>
  </si>
  <si>
    <t>https://borsdata.se/instabank/nyckeltal</t>
  </si>
  <si>
    <t>NO0010762792</t>
  </si>
  <si>
    <t>INSTA-ME</t>
  </si>
  <si>
    <t>Spotlight Group</t>
  </si>
  <si>
    <t>spotlight-group</t>
  </si>
  <si>
    <t>https://borsdata.se/spotlight-group/nyckeltal</t>
  </si>
  <si>
    <t>SE0014704763</t>
  </si>
  <si>
    <t>SPGR</t>
  </si>
  <si>
    <t>Exsitec</t>
  </si>
  <si>
    <t>exsitec-holding</t>
  </si>
  <si>
    <t>https://borsdata.se/exsitec-holding/nyckeltal</t>
  </si>
  <si>
    <t>SE0014035762</t>
  </si>
  <si>
    <t>EXS</t>
  </si>
  <si>
    <t>Partnera</t>
  </si>
  <si>
    <t xml:space="preserve">partnera-oyj </t>
  </si>
  <si>
    <t>https://borsdata.se/partnera-oyj /nyckeltal</t>
  </si>
  <si>
    <t>FI0009009559</t>
  </si>
  <si>
    <t>PARTNE1</t>
  </si>
  <si>
    <t>Mdundo.com</t>
  </si>
  <si>
    <t>mdundo-com</t>
  </si>
  <si>
    <t>https://borsdata.se/mdundo-com/nyckeltal</t>
  </si>
  <si>
    <t>DK0061286101</t>
  </si>
  <si>
    <t>MDUNDO</t>
  </si>
  <si>
    <t>Readly</t>
  </si>
  <si>
    <t>readly-international</t>
  </si>
  <si>
    <t>https://borsdata.se/readly-international/nyckeltal</t>
  </si>
  <si>
    <t>SE0014855292</t>
  </si>
  <si>
    <t>READ</t>
  </si>
  <si>
    <t>Implantica</t>
  </si>
  <si>
    <t>implantica-sdb</t>
  </si>
  <si>
    <t>https://borsdata.se/implantica-sdb/nyckeltal</t>
  </si>
  <si>
    <t>SE0014855029</t>
  </si>
  <si>
    <t>IMP A SDB</t>
  </si>
  <si>
    <t>Energy Save</t>
  </si>
  <si>
    <t>energy-save</t>
  </si>
  <si>
    <t>https://borsdata.se/energy-save/nyckeltal</t>
  </si>
  <si>
    <t>SE0014428447</t>
  </si>
  <si>
    <t>ESGR B</t>
  </si>
  <si>
    <t>Lifeclean</t>
  </si>
  <si>
    <t>lifeclean-international</t>
  </si>
  <si>
    <t>https://borsdata.se/lifeclean-international/nyckeltal</t>
  </si>
  <si>
    <t>SE0014829271</t>
  </si>
  <si>
    <t>LCLEAN</t>
  </si>
  <si>
    <t>GPX Medical</t>
  </si>
  <si>
    <t>gpx-medical</t>
  </si>
  <si>
    <t>https://borsdata.se/gpx-medical/nyckeltal</t>
  </si>
  <si>
    <t>SE0014829255</t>
  </si>
  <si>
    <t>GPXMED</t>
  </si>
  <si>
    <t>Curasight</t>
  </si>
  <si>
    <t>curasight</t>
  </si>
  <si>
    <t>https://borsdata.se/curasight/nyckeltal</t>
  </si>
  <si>
    <t>DK0061295797</t>
  </si>
  <si>
    <t>CURAS</t>
  </si>
  <si>
    <t>Media and Games</t>
  </si>
  <si>
    <t>media-and-games-invest</t>
  </si>
  <si>
    <t>https://borsdata.se/media-and-games-invest/nyckeltal</t>
  </si>
  <si>
    <t>MT0000580101</t>
  </si>
  <si>
    <t>M8G</t>
  </si>
  <si>
    <t>CSAM Health</t>
  </si>
  <si>
    <t>csam-health-group</t>
  </si>
  <si>
    <t>https://borsdata.se/csam-health-group/nyckeltal</t>
  </si>
  <si>
    <t>NO0010894512</t>
  </si>
  <si>
    <t>CSAM-ME</t>
  </si>
  <si>
    <t>Qliro</t>
  </si>
  <si>
    <t>qliro-ab</t>
  </si>
  <si>
    <t>https://borsdata.se/qliro-ab/nyckeltal</t>
  </si>
  <si>
    <t>SE0013719077</t>
  </si>
  <si>
    <t>QLIRO</t>
  </si>
  <si>
    <t>Audientes</t>
  </si>
  <si>
    <t>audientes</t>
  </si>
  <si>
    <t>https://borsdata.se/audientes/nyckeltal</t>
  </si>
  <si>
    <t>DK0061406618</t>
  </si>
  <si>
    <t>AUDNTS</t>
  </si>
  <si>
    <t>Agilyx</t>
  </si>
  <si>
    <t>agilyx</t>
  </si>
  <si>
    <t>https://borsdata.se/agilyx/nyckeltal</t>
  </si>
  <si>
    <t>NO0010872468</t>
  </si>
  <si>
    <t>AGLX-ME</t>
  </si>
  <si>
    <t>Mintra</t>
  </si>
  <si>
    <t>mintra-holding</t>
  </si>
  <si>
    <t>https://borsdata.se/mintra-holding/nyckeltal</t>
  </si>
  <si>
    <t>NO0010895022</t>
  </si>
  <si>
    <t>MNTR-ME</t>
  </si>
  <si>
    <t>OHT</t>
  </si>
  <si>
    <t>oht</t>
  </si>
  <si>
    <t>https://borsdata.se/oht/nyckeltal</t>
  </si>
  <si>
    <t>NO0010893803</t>
  </si>
  <si>
    <t>OHT-ME</t>
  </si>
  <si>
    <t>Play Magnus</t>
  </si>
  <si>
    <t>play-magnus</t>
  </si>
  <si>
    <t>https://borsdata.se/play-magnus/nyckeltal</t>
  </si>
  <si>
    <t>NO0010890726</t>
  </si>
  <si>
    <t>PMG-ME</t>
  </si>
  <si>
    <t>Salmon Evolution</t>
  </si>
  <si>
    <t>salmon-evolution-holding</t>
  </si>
  <si>
    <t>https://borsdata.se/salmon-evolution-holding/nyckeltal</t>
  </si>
  <si>
    <t>NO0010892094</t>
  </si>
  <si>
    <t>SALME-ME</t>
  </si>
  <si>
    <t>Vaccibody</t>
  </si>
  <si>
    <t>vaccibody</t>
  </si>
  <si>
    <t>https://borsdata.se/vaccibody/nyckeltal</t>
  </si>
  <si>
    <t>NO0010714785</t>
  </si>
  <si>
    <t>VACC-ME</t>
  </si>
  <si>
    <t>Zaptec</t>
  </si>
  <si>
    <t>zaptec</t>
  </si>
  <si>
    <t>https://borsdata.se/zaptec/nyckeltal</t>
  </si>
  <si>
    <t>NO0010713936</t>
  </si>
  <si>
    <t>ZAP-ME</t>
  </si>
  <si>
    <t>OMX Food &amp; Beverage</t>
  </si>
  <si>
    <t>omx-food-and-beverage</t>
  </si>
  <si>
    <t>https://borsdata.se/omx-food-and-beverage/nyckeltal</t>
  </si>
  <si>
    <t>SE0004383511</t>
  </si>
  <si>
    <t>SX4510PI</t>
  </si>
  <si>
    <t>OMX Household Goods</t>
  </si>
  <si>
    <t>omx Household Goods</t>
  </si>
  <si>
    <t>https://borsdata.se/omx Household Goods/nyckeltal</t>
  </si>
  <si>
    <t>SE0004383552</t>
  </si>
  <si>
    <t>SX402020PI</t>
  </si>
  <si>
    <t>OMX Leisure Goods</t>
  </si>
  <si>
    <t>omx-leisure-goods</t>
  </si>
  <si>
    <t>https://borsdata.se/omx-leisure-goods/nyckeltal</t>
  </si>
  <si>
    <t>SE0004383560</t>
  </si>
  <si>
    <t>SX402030PI</t>
  </si>
  <si>
    <t>OMX Personal Goods</t>
  </si>
  <si>
    <t>omx-personal-goods</t>
  </si>
  <si>
    <t>https://borsdata.se/omx-personal-goods/nyckeltal</t>
  </si>
  <si>
    <t>SE0004383578</t>
  </si>
  <si>
    <t>SX402040PI</t>
  </si>
  <si>
    <t>OMX Medical Equipment</t>
  </si>
  <si>
    <t>omx-medical-equipment</t>
  </si>
  <si>
    <t>https://borsdata.se/omx-medical-equipment/nyckeltal</t>
  </si>
  <si>
    <t>SE0004392942</t>
  </si>
  <si>
    <t>SX201020PI</t>
  </si>
  <si>
    <t>OMX Pharmaceuticals</t>
  </si>
  <si>
    <t>omx-pharmaceuticals</t>
  </si>
  <si>
    <t>https://borsdata.se/omx-pharmaceuticals/nyckeltal</t>
  </si>
  <si>
    <t>SE0004383610</t>
  </si>
  <si>
    <t>SX201030PI</t>
  </si>
  <si>
    <t>OMX Retail</t>
  </si>
  <si>
    <t>omx-retail</t>
  </si>
  <si>
    <t>https://borsdata.se/omx-retail/nyckeltal</t>
  </si>
  <si>
    <t>SE0004383636</t>
  </si>
  <si>
    <t>SX4040PI</t>
  </si>
  <si>
    <t>OMX Media</t>
  </si>
  <si>
    <t>omx-media</t>
  </si>
  <si>
    <t>https://borsdata.se/omx-media/nyckeltal</t>
  </si>
  <si>
    <t>SE0004383669</t>
  </si>
  <si>
    <t>SX4030PI</t>
  </si>
  <si>
    <t>OMX Travel &amp; Leisure</t>
  </si>
  <si>
    <t>omx-travel-and-leisure</t>
  </si>
  <si>
    <t>https://borsdata.se/omx-travel-and-leisure/nyckeltal</t>
  </si>
  <si>
    <t>SE0004383685</t>
  </si>
  <si>
    <t>SX4050PI</t>
  </si>
  <si>
    <t>OMX Banks</t>
  </si>
  <si>
    <t>omx-banks</t>
  </si>
  <si>
    <t>https://borsdata.se/omx-banks/nyckeltal</t>
  </si>
  <si>
    <t>SE0004383792</t>
  </si>
  <si>
    <t>SX3010PI</t>
  </si>
  <si>
    <t>OMX Real Estate</t>
  </si>
  <si>
    <t>omx-real-estate</t>
  </si>
  <si>
    <t>https://borsdata.se/omx-real-estate/nyckeltal</t>
  </si>
  <si>
    <t>SE0004383842</t>
  </si>
  <si>
    <t>SX35PI</t>
  </si>
  <si>
    <t>OMX Financial Services</t>
  </si>
  <si>
    <t>omx-financial-services</t>
  </si>
  <si>
    <t>https://borsdata.se/omx-financial-services/nyckeltal</t>
  </si>
  <si>
    <t>SE0004383875</t>
  </si>
  <si>
    <t>SX3020PI</t>
  </si>
  <si>
    <t>OMX Software</t>
  </si>
  <si>
    <t>omx-software</t>
  </si>
  <si>
    <t>https://borsdata.se/omx-software/nyckeltal</t>
  </si>
  <si>
    <t>SE0004383917</t>
  </si>
  <si>
    <t>SX101010PI</t>
  </si>
  <si>
    <t>Wästbygg Gruppen</t>
  </si>
  <si>
    <t>wastbygg-gruppen-b</t>
  </si>
  <si>
    <t>https://borsdata.se/wastbygg-gruppen-b/nyckeltal</t>
  </si>
  <si>
    <t>SE0014453874</t>
  </si>
  <si>
    <t>WBGR B</t>
  </si>
  <si>
    <t>Elliptic Laboratories</t>
  </si>
  <si>
    <t>elliptic-laboratories</t>
  </si>
  <si>
    <t>https://borsdata.se/elliptic-laboratories/nyckeltal</t>
  </si>
  <si>
    <t>NO0010722283</t>
  </si>
  <si>
    <t>ELABS-ME</t>
  </si>
  <si>
    <t>HydrogenPro</t>
  </si>
  <si>
    <t>hydrogenpro</t>
  </si>
  <si>
    <t>https://borsdata.se/hydrogenpro/nyckeltal</t>
  </si>
  <si>
    <t>NO0010892359</t>
  </si>
  <si>
    <t>HYPRO-ME</t>
  </si>
  <si>
    <t>Norcod</t>
  </si>
  <si>
    <t>norcod</t>
  </si>
  <si>
    <t>https://borsdata.se/norcod/nyckeltal</t>
  </si>
  <si>
    <t>NO0010892912</t>
  </si>
  <si>
    <t>NCOD-ME</t>
  </si>
  <si>
    <t>TECO 2030</t>
  </si>
  <si>
    <t>teco-2030</t>
  </si>
  <si>
    <t>https://borsdata.se/teco-2030/nyckeltal</t>
  </si>
  <si>
    <t>NO0010887516</t>
  </si>
  <si>
    <t>TECO-ME</t>
  </si>
  <si>
    <t>Q2-2020</t>
  </si>
  <si>
    <t>Total intäkter</t>
  </si>
  <si>
    <t>Valuta</t>
  </si>
  <si>
    <t>USD</t>
  </si>
  <si>
    <t>Valuta konvertering</t>
  </si>
  <si>
    <t>Rapport Datum</t>
  </si>
  <si>
    <t>Q3-2020</t>
  </si>
  <si>
    <t>Q1-2020</t>
  </si>
  <si>
    <t>Sample Dashboard</t>
  </si>
  <si>
    <t>Enter Name:</t>
  </si>
  <si>
    <t>Try change name in D1</t>
  </si>
  <si>
    <t>Stockprice From:</t>
  </si>
  <si>
    <t>Stockprice with MA200 and MA50</t>
  </si>
  <si>
    <t>MA200 is short because of short stockprice range</t>
  </si>
  <si>
    <t>MARKET</t>
  </si>
  <si>
    <t>SECTOR</t>
  </si>
  <si>
    <t>BRANCH</t>
  </si>
  <si>
    <t>wal</t>
  </si>
  <si>
    <t>MNOK</t>
  </si>
  <si>
    <t>NOK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</si>
</sst>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212D4E"/>
      <name val="Times New Roman"/>
      <family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12529"/>
      <name val="Segoe UI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2" fillId="0" borderId="0" xfId="0" applyFont="1"/>
    <xf numFmtId="0" fontId="6" fillId="0" borderId="0" xfId="0" applyFont="1"/>
    <xf numFmtId="0" fontId="6" fillId="6" borderId="0" xfId="5" applyFont="1"/>
    <xf numFmtId="0" fontId="7" fillId="3" borderId="0" xfId="2" applyFont="1"/>
    <xf numFmtId="14" fontId="7" fillId="3" borderId="0" xfId="2" applyNumberFormat="1" applyFont="1"/>
    <xf numFmtId="0" fontId="6" fillId="4" borderId="0" xfId="3" applyFont="1"/>
    <xf numFmtId="0" fontId="6" fillId="13" borderId="0" xfId="12" applyFont="1"/>
    <xf numFmtId="14" fontId="6" fillId="6" borderId="0" xfId="5" applyNumberFormat="1" applyFont="1"/>
    <xf numFmtId="0" fontId="6" fillId="8" borderId="0" xfId="7" applyFont="1"/>
    <xf numFmtId="14" fontId="6" fillId="8" borderId="0" xfId="7" applyNumberFormat="1" applyFont="1"/>
    <xf numFmtId="14" fontId="1" fillId="2" borderId="2" xfId="1" applyNumberFormat="1" applyBorder="1"/>
    <xf numFmtId="0" fontId="6" fillId="11" borderId="1" xfId="10" applyFont="1" applyBorder="1"/>
    <xf numFmtId="14" fontId="6" fillId="11" borderId="1" xfId="10" applyNumberFormat="1" applyFont="1" applyBorder="1"/>
    <xf numFmtId="14" fontId="3" fillId="5" borderId="2" xfId="4" applyNumberFormat="1" applyBorder="1"/>
    <xf numFmtId="0" fontId="6" fillId="10" borderId="0" xfId="9" applyFont="1"/>
    <xf numFmtId="0" fontId="5" fillId="0" borderId="0" xfId="0" applyFont="1"/>
    <xf numFmtId="0" fontId="8" fillId="0" borderId="0" xfId="0" applyFont="1"/>
    <xf numFmtId="0" fontId="3" fillId="11" borderId="0" xfId="10"/>
    <xf numFmtId="14" fontId="3" fillId="11" borderId="0" xfId="10" applyNumberFormat="1"/>
    <xf numFmtId="0" fontId="3" fillId="12" borderId="0" xfId="11"/>
    <xf numFmtId="14" fontId="3" fillId="12" borderId="0" xfId="11" applyNumberFormat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9" borderId="0" xfId="8" applyFont="1"/>
    <xf numFmtId="0" fontId="6" fillId="7" borderId="0" xfId="6" applyFont="1"/>
    <xf numFmtId="0" fontId="6" fillId="11" borderId="0" xfId="10" applyFont="1"/>
    <xf numFmtId="0" fontId="9" fillId="0" borderId="0" xfId="0" applyFont="1"/>
    <xf numFmtId="0" fontId="0" fillId="15" borderId="0" xfId="0" applyFill="1"/>
    <xf numFmtId="0" fontId="3" fillId="4" borderId="0" xfId="3"/>
    <xf numFmtId="14" fontId="0" fillId="14" borderId="0" xfId="0" applyNumberFormat="1" applyFill="1"/>
    <xf numFmtId="0" fontId="3" fillId="5" borderId="0" xfId="4"/>
    <xf numFmtId="0" fontId="0" fillId="16" borderId="0" xfId="0" applyFill="1"/>
    <xf numFmtId="0" fontId="11" fillId="0" borderId="0" xfId="0" applyFont="1"/>
    <xf numFmtId="0" fontId="10" fillId="14" borderId="0" xfId="0" applyFont="1" applyFill="1"/>
  </cellXfs>
  <cellStyles count="13">
    <cellStyle name="20 % - Dekorfärg1" xfId="3" builtinId="30"/>
    <cellStyle name="20 % - Dekorfärg5" xfId="9" builtinId="46"/>
    <cellStyle name="40 % - Dekorfärg1" xfId="4" builtinId="31"/>
    <cellStyle name="40 % - Dekorfärg2" xfId="5" builtinId="35"/>
    <cellStyle name="40 % - Dekorfärg4" xfId="7" builtinId="43"/>
    <cellStyle name="40 % - Dekorfärg5" xfId="10" builtinId="47"/>
    <cellStyle name="40 % - Dekorfärg6" xfId="11" builtinId="51"/>
    <cellStyle name="60 % - Dekorfärg2" xfId="6" builtinId="36"/>
    <cellStyle name="60 % - Dekorfärg4" xfId="8" builtinId="44"/>
    <cellStyle name="60 % - Dekorfärg6" xfId="12" builtinId="52"/>
    <cellStyle name="Bra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Stockprice 12mån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MA200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00"/>
            <c:dispRSqr val="0"/>
            <c:dispEq val="0"/>
          </c:trendline>
          <c:trendline>
            <c:name>MA50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Dashboard!$C$80:$C$329</c:f>
              <c:numCache>
                <c:formatCode>m/d/yyyy</c:formatCode>
                <c:ptCount val="250"/>
                <c:pt idx="0">
                  <c:v>43760</c:v>
                </c:pt>
                <c:pt idx="1">
                  <c:v>43761</c:v>
                </c:pt>
                <c:pt idx="2">
                  <c:v>43762</c:v>
                </c:pt>
                <c:pt idx="3">
                  <c:v>43763</c:v>
                </c:pt>
                <c:pt idx="4">
                  <c:v>43766</c:v>
                </c:pt>
                <c:pt idx="5">
                  <c:v>43767</c:v>
                </c:pt>
                <c:pt idx="6">
                  <c:v>43768</c:v>
                </c:pt>
                <c:pt idx="7">
                  <c:v>43769</c:v>
                </c:pt>
                <c:pt idx="8">
                  <c:v>43770</c:v>
                </c:pt>
                <c:pt idx="9">
                  <c:v>43773</c:v>
                </c:pt>
                <c:pt idx="10">
                  <c:v>43774</c:v>
                </c:pt>
                <c:pt idx="11">
                  <c:v>43775</c:v>
                </c:pt>
                <c:pt idx="12">
                  <c:v>43776</c:v>
                </c:pt>
                <c:pt idx="13">
                  <c:v>43777</c:v>
                </c:pt>
                <c:pt idx="14">
                  <c:v>43780</c:v>
                </c:pt>
                <c:pt idx="15">
                  <c:v>43781</c:v>
                </c:pt>
                <c:pt idx="16">
                  <c:v>43782</c:v>
                </c:pt>
                <c:pt idx="17">
                  <c:v>43783</c:v>
                </c:pt>
                <c:pt idx="18">
                  <c:v>43784</c:v>
                </c:pt>
                <c:pt idx="19">
                  <c:v>43787</c:v>
                </c:pt>
                <c:pt idx="20">
                  <c:v>43788</c:v>
                </c:pt>
                <c:pt idx="21">
                  <c:v>43789</c:v>
                </c:pt>
                <c:pt idx="22">
                  <c:v>43790</c:v>
                </c:pt>
                <c:pt idx="23">
                  <c:v>43791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  <c:pt idx="28">
                  <c:v>43798</c:v>
                </c:pt>
                <c:pt idx="29">
                  <c:v>43801</c:v>
                </c:pt>
                <c:pt idx="30">
                  <c:v>43802</c:v>
                </c:pt>
                <c:pt idx="31">
                  <c:v>43803</c:v>
                </c:pt>
                <c:pt idx="32">
                  <c:v>43804</c:v>
                </c:pt>
                <c:pt idx="33">
                  <c:v>43805</c:v>
                </c:pt>
                <c:pt idx="34">
                  <c:v>43808</c:v>
                </c:pt>
                <c:pt idx="35">
                  <c:v>43809</c:v>
                </c:pt>
                <c:pt idx="36">
                  <c:v>43810</c:v>
                </c:pt>
                <c:pt idx="37">
                  <c:v>43811</c:v>
                </c:pt>
                <c:pt idx="38">
                  <c:v>43812</c:v>
                </c:pt>
                <c:pt idx="39">
                  <c:v>43815</c:v>
                </c:pt>
                <c:pt idx="40">
                  <c:v>43816</c:v>
                </c:pt>
                <c:pt idx="41">
                  <c:v>43817</c:v>
                </c:pt>
                <c:pt idx="42">
                  <c:v>43818</c:v>
                </c:pt>
                <c:pt idx="43">
                  <c:v>43819</c:v>
                </c:pt>
                <c:pt idx="44">
                  <c:v>43822</c:v>
                </c:pt>
                <c:pt idx="45">
                  <c:v>43826</c:v>
                </c:pt>
                <c:pt idx="46">
                  <c:v>43829</c:v>
                </c:pt>
                <c:pt idx="47">
                  <c:v>43832</c:v>
                </c:pt>
                <c:pt idx="48">
                  <c:v>43833</c:v>
                </c:pt>
                <c:pt idx="49">
                  <c:v>43836</c:v>
                </c:pt>
                <c:pt idx="50">
                  <c:v>43837</c:v>
                </c:pt>
                <c:pt idx="51">
                  <c:v>43838</c:v>
                </c:pt>
                <c:pt idx="52">
                  <c:v>43839</c:v>
                </c:pt>
                <c:pt idx="53">
                  <c:v>43840</c:v>
                </c:pt>
                <c:pt idx="54">
                  <c:v>43843</c:v>
                </c:pt>
                <c:pt idx="55">
                  <c:v>43844</c:v>
                </c:pt>
                <c:pt idx="56">
                  <c:v>43845</c:v>
                </c:pt>
                <c:pt idx="57">
                  <c:v>43846</c:v>
                </c:pt>
                <c:pt idx="58">
                  <c:v>43847</c:v>
                </c:pt>
                <c:pt idx="59">
                  <c:v>43850</c:v>
                </c:pt>
                <c:pt idx="60">
                  <c:v>43851</c:v>
                </c:pt>
                <c:pt idx="61">
                  <c:v>43852</c:v>
                </c:pt>
                <c:pt idx="62">
                  <c:v>43853</c:v>
                </c:pt>
                <c:pt idx="63">
                  <c:v>43854</c:v>
                </c:pt>
                <c:pt idx="64">
                  <c:v>43857</c:v>
                </c:pt>
                <c:pt idx="65">
                  <c:v>43858</c:v>
                </c:pt>
                <c:pt idx="66">
                  <c:v>43859</c:v>
                </c:pt>
                <c:pt idx="67">
                  <c:v>43860</c:v>
                </c:pt>
                <c:pt idx="68">
                  <c:v>43861</c:v>
                </c:pt>
                <c:pt idx="69">
                  <c:v>43864</c:v>
                </c:pt>
                <c:pt idx="70">
                  <c:v>43865</c:v>
                </c:pt>
                <c:pt idx="71">
                  <c:v>43866</c:v>
                </c:pt>
                <c:pt idx="72">
                  <c:v>43867</c:v>
                </c:pt>
                <c:pt idx="73">
                  <c:v>43868</c:v>
                </c:pt>
                <c:pt idx="74">
                  <c:v>43871</c:v>
                </c:pt>
                <c:pt idx="75">
                  <c:v>43872</c:v>
                </c:pt>
                <c:pt idx="76">
                  <c:v>43873</c:v>
                </c:pt>
                <c:pt idx="77">
                  <c:v>43874</c:v>
                </c:pt>
                <c:pt idx="78">
                  <c:v>43875</c:v>
                </c:pt>
                <c:pt idx="79">
                  <c:v>43878</c:v>
                </c:pt>
                <c:pt idx="80">
                  <c:v>43879</c:v>
                </c:pt>
                <c:pt idx="81">
                  <c:v>43880</c:v>
                </c:pt>
                <c:pt idx="82">
                  <c:v>43881</c:v>
                </c:pt>
                <c:pt idx="83">
                  <c:v>43882</c:v>
                </c:pt>
                <c:pt idx="84">
                  <c:v>43885</c:v>
                </c:pt>
                <c:pt idx="85">
                  <c:v>43886</c:v>
                </c:pt>
                <c:pt idx="86">
                  <c:v>43887</c:v>
                </c:pt>
                <c:pt idx="87">
                  <c:v>43888</c:v>
                </c:pt>
                <c:pt idx="88">
                  <c:v>43889</c:v>
                </c:pt>
                <c:pt idx="89">
                  <c:v>43892</c:v>
                </c:pt>
                <c:pt idx="90">
                  <c:v>43893</c:v>
                </c:pt>
                <c:pt idx="91">
                  <c:v>43894</c:v>
                </c:pt>
                <c:pt idx="92">
                  <c:v>43895</c:v>
                </c:pt>
                <c:pt idx="93">
                  <c:v>43896</c:v>
                </c:pt>
                <c:pt idx="94">
                  <c:v>43899</c:v>
                </c:pt>
                <c:pt idx="95">
                  <c:v>43900</c:v>
                </c:pt>
                <c:pt idx="96">
                  <c:v>43901</c:v>
                </c:pt>
                <c:pt idx="97">
                  <c:v>43902</c:v>
                </c:pt>
                <c:pt idx="98">
                  <c:v>43903</c:v>
                </c:pt>
                <c:pt idx="99">
                  <c:v>43906</c:v>
                </c:pt>
                <c:pt idx="100">
                  <c:v>43907</c:v>
                </c:pt>
                <c:pt idx="101">
                  <c:v>43908</c:v>
                </c:pt>
                <c:pt idx="102">
                  <c:v>43909</c:v>
                </c:pt>
                <c:pt idx="103">
                  <c:v>43910</c:v>
                </c:pt>
                <c:pt idx="104">
                  <c:v>43913</c:v>
                </c:pt>
                <c:pt idx="105">
                  <c:v>43914</c:v>
                </c:pt>
                <c:pt idx="106">
                  <c:v>43915</c:v>
                </c:pt>
                <c:pt idx="107">
                  <c:v>43916</c:v>
                </c:pt>
                <c:pt idx="108">
                  <c:v>43917</c:v>
                </c:pt>
                <c:pt idx="109">
                  <c:v>43920</c:v>
                </c:pt>
                <c:pt idx="110">
                  <c:v>43921</c:v>
                </c:pt>
                <c:pt idx="111">
                  <c:v>43922</c:v>
                </c:pt>
                <c:pt idx="112">
                  <c:v>43923</c:v>
                </c:pt>
                <c:pt idx="113">
                  <c:v>43924</c:v>
                </c:pt>
                <c:pt idx="114">
                  <c:v>43927</c:v>
                </c:pt>
                <c:pt idx="115">
                  <c:v>43928</c:v>
                </c:pt>
                <c:pt idx="116">
                  <c:v>43929</c:v>
                </c:pt>
                <c:pt idx="117">
                  <c:v>43930</c:v>
                </c:pt>
                <c:pt idx="118">
                  <c:v>43935</c:v>
                </c:pt>
                <c:pt idx="119">
                  <c:v>43936</c:v>
                </c:pt>
                <c:pt idx="120">
                  <c:v>43937</c:v>
                </c:pt>
                <c:pt idx="121">
                  <c:v>43938</c:v>
                </c:pt>
                <c:pt idx="122">
                  <c:v>43941</c:v>
                </c:pt>
                <c:pt idx="123">
                  <c:v>43942</c:v>
                </c:pt>
                <c:pt idx="124">
                  <c:v>43943</c:v>
                </c:pt>
                <c:pt idx="125">
                  <c:v>43944</c:v>
                </c:pt>
                <c:pt idx="126">
                  <c:v>43945</c:v>
                </c:pt>
                <c:pt idx="127">
                  <c:v>43948</c:v>
                </c:pt>
                <c:pt idx="128">
                  <c:v>43949</c:v>
                </c:pt>
                <c:pt idx="129">
                  <c:v>43950</c:v>
                </c:pt>
                <c:pt idx="130">
                  <c:v>43951</c:v>
                </c:pt>
                <c:pt idx="131">
                  <c:v>43955</c:v>
                </c:pt>
                <c:pt idx="132">
                  <c:v>43956</c:v>
                </c:pt>
                <c:pt idx="133">
                  <c:v>43957</c:v>
                </c:pt>
                <c:pt idx="134">
                  <c:v>43958</c:v>
                </c:pt>
                <c:pt idx="135">
                  <c:v>43959</c:v>
                </c:pt>
                <c:pt idx="136">
                  <c:v>43962</c:v>
                </c:pt>
                <c:pt idx="137">
                  <c:v>43963</c:v>
                </c:pt>
                <c:pt idx="138">
                  <c:v>43964</c:v>
                </c:pt>
                <c:pt idx="139">
                  <c:v>43965</c:v>
                </c:pt>
                <c:pt idx="140">
                  <c:v>43966</c:v>
                </c:pt>
                <c:pt idx="141">
                  <c:v>43969</c:v>
                </c:pt>
                <c:pt idx="142">
                  <c:v>43970</c:v>
                </c:pt>
                <c:pt idx="143">
                  <c:v>43971</c:v>
                </c:pt>
                <c:pt idx="144">
                  <c:v>43973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43984</c:v>
                </c:pt>
                <c:pt idx="151">
                  <c:v>43985</c:v>
                </c:pt>
                <c:pt idx="152">
                  <c:v>43986</c:v>
                </c:pt>
                <c:pt idx="153">
                  <c:v>43987</c:v>
                </c:pt>
                <c:pt idx="154">
                  <c:v>43990</c:v>
                </c:pt>
                <c:pt idx="155">
                  <c:v>43991</c:v>
                </c:pt>
                <c:pt idx="156">
                  <c:v>43992</c:v>
                </c:pt>
                <c:pt idx="157">
                  <c:v>43993</c:v>
                </c:pt>
                <c:pt idx="158">
                  <c:v>43994</c:v>
                </c:pt>
                <c:pt idx="159">
                  <c:v>43997</c:v>
                </c:pt>
                <c:pt idx="160">
                  <c:v>43998</c:v>
                </c:pt>
                <c:pt idx="161">
                  <c:v>43999</c:v>
                </c:pt>
                <c:pt idx="162">
                  <c:v>44000</c:v>
                </c:pt>
                <c:pt idx="163">
                  <c:v>44001</c:v>
                </c:pt>
                <c:pt idx="164">
                  <c:v>44004</c:v>
                </c:pt>
                <c:pt idx="165">
                  <c:v>44005</c:v>
                </c:pt>
                <c:pt idx="166">
                  <c:v>44006</c:v>
                </c:pt>
                <c:pt idx="167">
                  <c:v>44007</c:v>
                </c:pt>
                <c:pt idx="168">
                  <c:v>44008</c:v>
                </c:pt>
                <c:pt idx="169">
                  <c:v>44011</c:v>
                </c:pt>
                <c:pt idx="170">
                  <c:v>44012</c:v>
                </c:pt>
                <c:pt idx="171">
                  <c:v>44013</c:v>
                </c:pt>
                <c:pt idx="172">
                  <c:v>44014</c:v>
                </c:pt>
                <c:pt idx="173">
                  <c:v>44015</c:v>
                </c:pt>
                <c:pt idx="174">
                  <c:v>44018</c:v>
                </c:pt>
                <c:pt idx="175">
                  <c:v>44019</c:v>
                </c:pt>
                <c:pt idx="176">
                  <c:v>44020</c:v>
                </c:pt>
                <c:pt idx="177">
                  <c:v>44021</c:v>
                </c:pt>
                <c:pt idx="178">
                  <c:v>44022</c:v>
                </c:pt>
                <c:pt idx="179">
                  <c:v>44025</c:v>
                </c:pt>
                <c:pt idx="180">
                  <c:v>44026</c:v>
                </c:pt>
                <c:pt idx="181">
                  <c:v>44027</c:v>
                </c:pt>
                <c:pt idx="182">
                  <c:v>44028</c:v>
                </c:pt>
                <c:pt idx="183">
                  <c:v>44029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44039</c:v>
                </c:pt>
                <c:pt idx="190">
                  <c:v>44040</c:v>
                </c:pt>
                <c:pt idx="191">
                  <c:v>44041</c:v>
                </c:pt>
                <c:pt idx="192">
                  <c:v>44042</c:v>
                </c:pt>
                <c:pt idx="193">
                  <c:v>44043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44060</c:v>
                </c:pt>
                <c:pt idx="205">
                  <c:v>44061</c:v>
                </c:pt>
                <c:pt idx="206">
                  <c:v>44062</c:v>
                </c:pt>
                <c:pt idx="207">
                  <c:v>44063</c:v>
                </c:pt>
                <c:pt idx="208">
                  <c:v>44064</c:v>
                </c:pt>
                <c:pt idx="209">
                  <c:v>44067</c:v>
                </c:pt>
                <c:pt idx="210">
                  <c:v>44068</c:v>
                </c:pt>
                <c:pt idx="211">
                  <c:v>44069</c:v>
                </c:pt>
                <c:pt idx="212">
                  <c:v>44070</c:v>
                </c:pt>
                <c:pt idx="213">
                  <c:v>44071</c:v>
                </c:pt>
                <c:pt idx="214">
                  <c:v>44074</c:v>
                </c:pt>
                <c:pt idx="215">
                  <c:v>44075</c:v>
                </c:pt>
                <c:pt idx="216">
                  <c:v>44076</c:v>
                </c:pt>
                <c:pt idx="217">
                  <c:v>44077</c:v>
                </c:pt>
                <c:pt idx="218">
                  <c:v>44078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44088</c:v>
                </c:pt>
                <c:pt idx="225">
                  <c:v>44089</c:v>
                </c:pt>
                <c:pt idx="226">
                  <c:v>44090</c:v>
                </c:pt>
                <c:pt idx="227">
                  <c:v>44091</c:v>
                </c:pt>
                <c:pt idx="228">
                  <c:v>44092</c:v>
                </c:pt>
                <c:pt idx="229">
                  <c:v>44095</c:v>
                </c:pt>
                <c:pt idx="230">
                  <c:v>44096</c:v>
                </c:pt>
                <c:pt idx="231">
                  <c:v>44097</c:v>
                </c:pt>
                <c:pt idx="232">
                  <c:v>44098</c:v>
                </c:pt>
                <c:pt idx="233">
                  <c:v>44099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44109</c:v>
                </c:pt>
                <c:pt idx="240">
                  <c:v>44110</c:v>
                </c:pt>
                <c:pt idx="241">
                  <c:v>44111</c:v>
                </c:pt>
                <c:pt idx="242">
                  <c:v>44112</c:v>
                </c:pt>
                <c:pt idx="243">
                  <c:v>44113</c:v>
                </c:pt>
                <c:pt idx="244">
                  <c:v>44116</c:v>
                </c:pt>
                <c:pt idx="245">
                  <c:v>44117</c:v>
                </c:pt>
                <c:pt idx="246">
                  <c:v>44118</c:v>
                </c:pt>
                <c:pt idx="247">
                  <c:v>44119</c:v>
                </c:pt>
                <c:pt idx="248">
                  <c:v>44120</c:v>
                </c:pt>
                <c:pt idx="249">
                  <c:v>44123</c:v>
                </c:pt>
              </c:numCache>
            </c:numRef>
          </c:cat>
          <c:val>
            <c:numRef>
              <c:f>Dashboard!$G$80:$G$329</c:f>
              <c:numCache>
                <c:formatCode>General</c:formatCode>
                <c:ptCount val="250"/>
                <c:pt idx="0">
                  <c:v>19.78</c:v>
                </c:pt>
                <c:pt idx="1">
                  <c:v>19.38</c:v>
                </c:pt>
                <c:pt idx="2">
                  <c:v>19.690000000000001</c:v>
                </c:pt>
                <c:pt idx="3">
                  <c:v>19.61</c:v>
                </c:pt>
                <c:pt idx="4">
                  <c:v>19.670000000000002</c:v>
                </c:pt>
                <c:pt idx="5">
                  <c:v>19.54</c:v>
                </c:pt>
                <c:pt idx="6">
                  <c:v>19.8</c:v>
                </c:pt>
                <c:pt idx="7">
                  <c:v>20</c:v>
                </c:pt>
                <c:pt idx="8">
                  <c:v>20.6</c:v>
                </c:pt>
                <c:pt idx="9">
                  <c:v>20.96</c:v>
                </c:pt>
                <c:pt idx="10">
                  <c:v>20.64</c:v>
                </c:pt>
                <c:pt idx="11">
                  <c:v>22.34</c:v>
                </c:pt>
                <c:pt idx="12">
                  <c:v>23.4</c:v>
                </c:pt>
                <c:pt idx="13">
                  <c:v>23.1</c:v>
                </c:pt>
                <c:pt idx="14">
                  <c:v>22.5</c:v>
                </c:pt>
                <c:pt idx="15">
                  <c:v>21.94</c:v>
                </c:pt>
                <c:pt idx="16">
                  <c:v>21.66</c:v>
                </c:pt>
                <c:pt idx="17">
                  <c:v>22.22</c:v>
                </c:pt>
                <c:pt idx="18">
                  <c:v>21.74</c:v>
                </c:pt>
                <c:pt idx="19">
                  <c:v>22.06</c:v>
                </c:pt>
                <c:pt idx="20">
                  <c:v>21.62</c:v>
                </c:pt>
                <c:pt idx="21">
                  <c:v>21.32</c:v>
                </c:pt>
                <c:pt idx="22">
                  <c:v>21.04</c:v>
                </c:pt>
                <c:pt idx="23">
                  <c:v>21.32</c:v>
                </c:pt>
                <c:pt idx="24">
                  <c:v>21.36</c:v>
                </c:pt>
                <c:pt idx="25">
                  <c:v>20.92</c:v>
                </c:pt>
                <c:pt idx="26">
                  <c:v>21.4</c:v>
                </c:pt>
                <c:pt idx="27">
                  <c:v>21.06</c:v>
                </c:pt>
                <c:pt idx="28">
                  <c:v>20.96</c:v>
                </c:pt>
                <c:pt idx="29">
                  <c:v>20.94</c:v>
                </c:pt>
                <c:pt idx="30">
                  <c:v>20.7</c:v>
                </c:pt>
                <c:pt idx="31">
                  <c:v>20.96</c:v>
                </c:pt>
                <c:pt idx="32">
                  <c:v>20.96</c:v>
                </c:pt>
                <c:pt idx="33">
                  <c:v>21.3</c:v>
                </c:pt>
                <c:pt idx="34">
                  <c:v>21.4</c:v>
                </c:pt>
                <c:pt idx="35">
                  <c:v>21.16</c:v>
                </c:pt>
                <c:pt idx="36">
                  <c:v>21</c:v>
                </c:pt>
                <c:pt idx="37">
                  <c:v>21.02</c:v>
                </c:pt>
                <c:pt idx="38">
                  <c:v>21.36</c:v>
                </c:pt>
                <c:pt idx="39">
                  <c:v>21.42</c:v>
                </c:pt>
                <c:pt idx="40">
                  <c:v>21.28</c:v>
                </c:pt>
                <c:pt idx="41">
                  <c:v>21.1</c:v>
                </c:pt>
                <c:pt idx="42">
                  <c:v>20.82</c:v>
                </c:pt>
                <c:pt idx="43">
                  <c:v>21.38</c:v>
                </c:pt>
                <c:pt idx="44">
                  <c:v>21.66</c:v>
                </c:pt>
                <c:pt idx="45">
                  <c:v>21.8</c:v>
                </c:pt>
                <c:pt idx="46">
                  <c:v>21.82</c:v>
                </c:pt>
                <c:pt idx="47">
                  <c:v>24.1</c:v>
                </c:pt>
                <c:pt idx="48">
                  <c:v>27.2</c:v>
                </c:pt>
                <c:pt idx="49">
                  <c:v>27</c:v>
                </c:pt>
                <c:pt idx="50">
                  <c:v>27.34</c:v>
                </c:pt>
                <c:pt idx="51">
                  <c:v>27.3</c:v>
                </c:pt>
                <c:pt idx="52">
                  <c:v>27.98</c:v>
                </c:pt>
                <c:pt idx="53">
                  <c:v>28.4</c:v>
                </c:pt>
                <c:pt idx="54">
                  <c:v>28.32</c:v>
                </c:pt>
                <c:pt idx="55">
                  <c:v>27.96</c:v>
                </c:pt>
                <c:pt idx="56">
                  <c:v>27</c:v>
                </c:pt>
                <c:pt idx="57">
                  <c:v>27.26</c:v>
                </c:pt>
                <c:pt idx="58">
                  <c:v>27.12</c:v>
                </c:pt>
                <c:pt idx="59">
                  <c:v>27.24</c:v>
                </c:pt>
                <c:pt idx="60">
                  <c:v>27.16</c:v>
                </c:pt>
                <c:pt idx="61">
                  <c:v>26.8</c:v>
                </c:pt>
                <c:pt idx="62">
                  <c:v>26.12</c:v>
                </c:pt>
                <c:pt idx="63">
                  <c:v>26.26</c:v>
                </c:pt>
                <c:pt idx="64">
                  <c:v>25.52</c:v>
                </c:pt>
                <c:pt idx="65">
                  <c:v>25.3</c:v>
                </c:pt>
                <c:pt idx="66">
                  <c:v>25.66</c:v>
                </c:pt>
                <c:pt idx="67">
                  <c:v>24.8</c:v>
                </c:pt>
                <c:pt idx="68">
                  <c:v>24.6</c:v>
                </c:pt>
                <c:pt idx="69">
                  <c:v>24.46</c:v>
                </c:pt>
                <c:pt idx="70">
                  <c:v>24.36</c:v>
                </c:pt>
                <c:pt idx="71">
                  <c:v>24.26</c:v>
                </c:pt>
                <c:pt idx="72">
                  <c:v>25.72</c:v>
                </c:pt>
                <c:pt idx="73">
                  <c:v>24.54</c:v>
                </c:pt>
                <c:pt idx="74">
                  <c:v>23.98</c:v>
                </c:pt>
                <c:pt idx="75">
                  <c:v>25.28</c:v>
                </c:pt>
                <c:pt idx="76">
                  <c:v>23.06</c:v>
                </c:pt>
                <c:pt idx="77">
                  <c:v>21.78</c:v>
                </c:pt>
                <c:pt idx="78">
                  <c:v>21.26</c:v>
                </c:pt>
                <c:pt idx="79">
                  <c:v>21.52</c:v>
                </c:pt>
                <c:pt idx="80">
                  <c:v>21.12</c:v>
                </c:pt>
                <c:pt idx="81">
                  <c:v>21.08</c:v>
                </c:pt>
                <c:pt idx="82">
                  <c:v>20.88</c:v>
                </c:pt>
                <c:pt idx="83">
                  <c:v>20.58</c:v>
                </c:pt>
                <c:pt idx="84">
                  <c:v>19.38</c:v>
                </c:pt>
                <c:pt idx="85">
                  <c:v>18.989999999999998</c:v>
                </c:pt>
                <c:pt idx="86">
                  <c:v>18.170000000000002</c:v>
                </c:pt>
                <c:pt idx="87">
                  <c:v>17.03</c:v>
                </c:pt>
                <c:pt idx="88">
                  <c:v>17.190000000000001</c:v>
                </c:pt>
                <c:pt idx="89">
                  <c:v>16.88</c:v>
                </c:pt>
                <c:pt idx="90">
                  <c:v>16.55</c:v>
                </c:pt>
                <c:pt idx="91">
                  <c:v>15.88</c:v>
                </c:pt>
                <c:pt idx="92">
                  <c:v>15.37</c:v>
                </c:pt>
                <c:pt idx="93">
                  <c:v>14.81</c:v>
                </c:pt>
                <c:pt idx="94">
                  <c:v>13.38</c:v>
                </c:pt>
                <c:pt idx="95">
                  <c:v>13.36</c:v>
                </c:pt>
                <c:pt idx="96">
                  <c:v>12.23</c:v>
                </c:pt>
                <c:pt idx="97">
                  <c:v>10.89</c:v>
                </c:pt>
                <c:pt idx="98">
                  <c:v>11.06</c:v>
                </c:pt>
                <c:pt idx="99">
                  <c:v>8.85</c:v>
                </c:pt>
                <c:pt idx="100">
                  <c:v>8.5500000000000007</c:v>
                </c:pt>
                <c:pt idx="101">
                  <c:v>8.8550000000000004</c:v>
                </c:pt>
                <c:pt idx="102">
                  <c:v>8.41</c:v>
                </c:pt>
                <c:pt idx="103">
                  <c:v>8.6</c:v>
                </c:pt>
                <c:pt idx="104">
                  <c:v>7.7450000000000001</c:v>
                </c:pt>
                <c:pt idx="105">
                  <c:v>8.0500000000000007</c:v>
                </c:pt>
                <c:pt idx="106">
                  <c:v>8.3000000000000007</c:v>
                </c:pt>
                <c:pt idx="107">
                  <c:v>8.9849999999999994</c:v>
                </c:pt>
                <c:pt idx="108">
                  <c:v>8.7349999999999994</c:v>
                </c:pt>
                <c:pt idx="109">
                  <c:v>9.2349999999999994</c:v>
                </c:pt>
                <c:pt idx="110">
                  <c:v>9.99</c:v>
                </c:pt>
                <c:pt idx="111">
                  <c:v>10.16</c:v>
                </c:pt>
                <c:pt idx="112">
                  <c:v>8.94</c:v>
                </c:pt>
                <c:pt idx="113">
                  <c:v>9.08</c:v>
                </c:pt>
                <c:pt idx="114">
                  <c:v>9.65</c:v>
                </c:pt>
                <c:pt idx="115">
                  <c:v>10.42</c:v>
                </c:pt>
                <c:pt idx="116">
                  <c:v>10.48</c:v>
                </c:pt>
                <c:pt idx="117">
                  <c:v>10.48</c:v>
                </c:pt>
                <c:pt idx="118">
                  <c:v>10.7</c:v>
                </c:pt>
                <c:pt idx="119">
                  <c:v>10.08</c:v>
                </c:pt>
                <c:pt idx="120">
                  <c:v>10.02</c:v>
                </c:pt>
                <c:pt idx="121">
                  <c:v>10.18</c:v>
                </c:pt>
                <c:pt idx="122">
                  <c:v>10.92</c:v>
                </c:pt>
                <c:pt idx="123">
                  <c:v>10.4</c:v>
                </c:pt>
                <c:pt idx="124">
                  <c:v>10.34</c:v>
                </c:pt>
                <c:pt idx="125">
                  <c:v>10.38</c:v>
                </c:pt>
                <c:pt idx="126">
                  <c:v>9.9499999999999993</c:v>
                </c:pt>
                <c:pt idx="127">
                  <c:v>9.8699999999999992</c:v>
                </c:pt>
                <c:pt idx="128">
                  <c:v>10.199999999999999</c:v>
                </c:pt>
                <c:pt idx="129">
                  <c:v>11.24</c:v>
                </c:pt>
                <c:pt idx="130">
                  <c:v>11.26</c:v>
                </c:pt>
                <c:pt idx="131">
                  <c:v>12.4</c:v>
                </c:pt>
                <c:pt idx="132">
                  <c:v>12.4</c:v>
                </c:pt>
                <c:pt idx="133">
                  <c:v>12.5</c:v>
                </c:pt>
                <c:pt idx="134">
                  <c:v>12.5</c:v>
                </c:pt>
                <c:pt idx="135">
                  <c:v>13</c:v>
                </c:pt>
                <c:pt idx="136">
                  <c:v>12.62</c:v>
                </c:pt>
                <c:pt idx="137">
                  <c:v>12.22</c:v>
                </c:pt>
                <c:pt idx="138">
                  <c:v>11.5</c:v>
                </c:pt>
                <c:pt idx="139">
                  <c:v>10.7</c:v>
                </c:pt>
                <c:pt idx="140">
                  <c:v>10.96</c:v>
                </c:pt>
                <c:pt idx="141">
                  <c:v>11.4</c:v>
                </c:pt>
                <c:pt idx="142">
                  <c:v>14.7</c:v>
                </c:pt>
                <c:pt idx="143">
                  <c:v>14.2</c:v>
                </c:pt>
                <c:pt idx="144">
                  <c:v>14.32</c:v>
                </c:pt>
                <c:pt idx="145">
                  <c:v>15.02</c:v>
                </c:pt>
                <c:pt idx="146">
                  <c:v>15.76</c:v>
                </c:pt>
                <c:pt idx="147">
                  <c:v>15.7</c:v>
                </c:pt>
                <c:pt idx="148">
                  <c:v>14.9</c:v>
                </c:pt>
                <c:pt idx="149">
                  <c:v>14.46</c:v>
                </c:pt>
                <c:pt idx="150">
                  <c:v>14.4</c:v>
                </c:pt>
                <c:pt idx="151">
                  <c:v>15</c:v>
                </c:pt>
                <c:pt idx="152">
                  <c:v>14.8</c:v>
                </c:pt>
                <c:pt idx="153">
                  <c:v>14.82</c:v>
                </c:pt>
                <c:pt idx="154">
                  <c:v>15.66</c:v>
                </c:pt>
                <c:pt idx="155">
                  <c:v>15</c:v>
                </c:pt>
                <c:pt idx="156">
                  <c:v>14.88</c:v>
                </c:pt>
                <c:pt idx="157">
                  <c:v>14.1</c:v>
                </c:pt>
                <c:pt idx="158">
                  <c:v>14.24</c:v>
                </c:pt>
                <c:pt idx="159">
                  <c:v>13.64</c:v>
                </c:pt>
                <c:pt idx="160">
                  <c:v>14.08</c:v>
                </c:pt>
                <c:pt idx="161">
                  <c:v>13.64</c:v>
                </c:pt>
                <c:pt idx="162">
                  <c:v>13.26</c:v>
                </c:pt>
                <c:pt idx="163">
                  <c:v>13.3</c:v>
                </c:pt>
                <c:pt idx="164">
                  <c:v>12.9</c:v>
                </c:pt>
                <c:pt idx="165">
                  <c:v>13.24</c:v>
                </c:pt>
                <c:pt idx="166">
                  <c:v>13.02</c:v>
                </c:pt>
                <c:pt idx="167">
                  <c:v>12.7</c:v>
                </c:pt>
                <c:pt idx="168">
                  <c:v>12.5</c:v>
                </c:pt>
                <c:pt idx="169">
                  <c:v>12.56</c:v>
                </c:pt>
                <c:pt idx="170">
                  <c:v>12.42</c:v>
                </c:pt>
                <c:pt idx="171">
                  <c:v>12.2</c:v>
                </c:pt>
                <c:pt idx="172">
                  <c:v>13.34</c:v>
                </c:pt>
                <c:pt idx="173">
                  <c:v>13.24</c:v>
                </c:pt>
                <c:pt idx="174">
                  <c:v>13.5</c:v>
                </c:pt>
                <c:pt idx="175">
                  <c:v>13.28</c:v>
                </c:pt>
                <c:pt idx="176">
                  <c:v>13.02</c:v>
                </c:pt>
                <c:pt idx="177">
                  <c:v>13.16</c:v>
                </c:pt>
                <c:pt idx="178">
                  <c:v>12.66</c:v>
                </c:pt>
                <c:pt idx="179">
                  <c:v>12.98</c:v>
                </c:pt>
                <c:pt idx="180">
                  <c:v>12.92</c:v>
                </c:pt>
                <c:pt idx="181">
                  <c:v>13.26</c:v>
                </c:pt>
                <c:pt idx="182">
                  <c:v>12.9</c:v>
                </c:pt>
                <c:pt idx="183">
                  <c:v>13.24</c:v>
                </c:pt>
                <c:pt idx="184">
                  <c:v>13.06</c:v>
                </c:pt>
                <c:pt idx="185">
                  <c:v>13.22</c:v>
                </c:pt>
                <c:pt idx="186">
                  <c:v>12.9</c:v>
                </c:pt>
                <c:pt idx="187">
                  <c:v>13.14</c:v>
                </c:pt>
                <c:pt idx="188">
                  <c:v>13.02</c:v>
                </c:pt>
                <c:pt idx="189">
                  <c:v>13.04</c:v>
                </c:pt>
                <c:pt idx="190">
                  <c:v>13.3</c:v>
                </c:pt>
                <c:pt idx="191">
                  <c:v>13.48</c:v>
                </c:pt>
                <c:pt idx="192">
                  <c:v>13.2</c:v>
                </c:pt>
                <c:pt idx="193">
                  <c:v>13.5</c:v>
                </c:pt>
                <c:pt idx="194">
                  <c:v>13.38</c:v>
                </c:pt>
                <c:pt idx="195">
                  <c:v>13.2</c:v>
                </c:pt>
                <c:pt idx="196">
                  <c:v>13.12</c:v>
                </c:pt>
                <c:pt idx="197">
                  <c:v>12.72</c:v>
                </c:pt>
                <c:pt idx="198">
                  <c:v>12.5</c:v>
                </c:pt>
                <c:pt idx="199">
                  <c:v>13</c:v>
                </c:pt>
                <c:pt idx="200">
                  <c:v>12.98</c:v>
                </c:pt>
                <c:pt idx="201">
                  <c:v>12.98</c:v>
                </c:pt>
                <c:pt idx="202">
                  <c:v>13.1</c:v>
                </c:pt>
                <c:pt idx="203">
                  <c:v>13.1</c:v>
                </c:pt>
                <c:pt idx="204">
                  <c:v>12.9</c:v>
                </c:pt>
                <c:pt idx="205">
                  <c:v>13.78</c:v>
                </c:pt>
                <c:pt idx="206">
                  <c:v>14.68</c:v>
                </c:pt>
                <c:pt idx="207">
                  <c:v>16</c:v>
                </c:pt>
                <c:pt idx="208">
                  <c:v>16.239999999999998</c:v>
                </c:pt>
                <c:pt idx="209">
                  <c:v>16.02</c:v>
                </c:pt>
                <c:pt idx="210">
                  <c:v>15.42</c:v>
                </c:pt>
                <c:pt idx="211">
                  <c:v>15.76</c:v>
                </c:pt>
                <c:pt idx="212">
                  <c:v>15.72</c:v>
                </c:pt>
                <c:pt idx="213">
                  <c:v>15.56</c:v>
                </c:pt>
                <c:pt idx="214">
                  <c:v>15.36</c:v>
                </c:pt>
                <c:pt idx="215">
                  <c:v>15</c:v>
                </c:pt>
                <c:pt idx="216">
                  <c:v>14.68</c:v>
                </c:pt>
                <c:pt idx="217">
                  <c:v>14.4</c:v>
                </c:pt>
                <c:pt idx="218">
                  <c:v>14.5</c:v>
                </c:pt>
                <c:pt idx="219">
                  <c:v>14.58</c:v>
                </c:pt>
                <c:pt idx="220">
                  <c:v>14.38</c:v>
                </c:pt>
                <c:pt idx="221">
                  <c:v>14.08</c:v>
                </c:pt>
                <c:pt idx="222">
                  <c:v>14.32</c:v>
                </c:pt>
                <c:pt idx="223">
                  <c:v>14.3</c:v>
                </c:pt>
                <c:pt idx="224">
                  <c:v>14.4</c:v>
                </c:pt>
                <c:pt idx="225">
                  <c:v>14.76</c:v>
                </c:pt>
                <c:pt idx="226">
                  <c:v>14.42</c:v>
                </c:pt>
                <c:pt idx="227">
                  <c:v>14.78</c:v>
                </c:pt>
                <c:pt idx="228">
                  <c:v>14.6</c:v>
                </c:pt>
                <c:pt idx="229">
                  <c:v>14.08</c:v>
                </c:pt>
                <c:pt idx="230">
                  <c:v>13.6</c:v>
                </c:pt>
                <c:pt idx="231">
                  <c:v>14.02</c:v>
                </c:pt>
                <c:pt idx="232">
                  <c:v>13.6</c:v>
                </c:pt>
                <c:pt idx="233">
                  <c:v>13.7</c:v>
                </c:pt>
                <c:pt idx="234">
                  <c:v>14.08</c:v>
                </c:pt>
                <c:pt idx="235">
                  <c:v>14.28</c:v>
                </c:pt>
                <c:pt idx="236">
                  <c:v>14.28</c:v>
                </c:pt>
                <c:pt idx="237">
                  <c:v>14.12</c:v>
                </c:pt>
                <c:pt idx="238">
                  <c:v>14.08</c:v>
                </c:pt>
                <c:pt idx="239">
                  <c:v>14.32</c:v>
                </c:pt>
                <c:pt idx="240">
                  <c:v>13.96</c:v>
                </c:pt>
                <c:pt idx="241">
                  <c:v>13.94</c:v>
                </c:pt>
                <c:pt idx="242">
                  <c:v>14.58</c:v>
                </c:pt>
                <c:pt idx="243">
                  <c:v>15.62</c:v>
                </c:pt>
                <c:pt idx="244">
                  <c:v>15.78</c:v>
                </c:pt>
                <c:pt idx="245">
                  <c:v>15.48</c:v>
                </c:pt>
                <c:pt idx="246">
                  <c:v>15.8</c:v>
                </c:pt>
                <c:pt idx="247">
                  <c:v>14.94</c:v>
                </c:pt>
                <c:pt idx="248">
                  <c:v>15</c:v>
                </c:pt>
                <c:pt idx="249">
                  <c:v>15.28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7-416D-923D-8D0EBC764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463039"/>
        <c:axId val="1844124735"/>
      </c:lineChart>
      <c:dateAx>
        <c:axId val="13164630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44124735"/>
        <c:crosses val="autoZero"/>
        <c:auto val="1"/>
        <c:lblOffset val="100"/>
        <c:baseTimeUnit val="days"/>
      </c:dateAx>
      <c:valAx>
        <c:axId val="184412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1646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514289</xdr:colOff>
      <xdr:row>4</xdr:row>
      <xdr:rowOff>137967</xdr:rowOff>
    </xdr:from>
    <xdr:to>
      <xdr:col>31</xdr:col>
      <xdr:colOff>343478</xdr:colOff>
      <xdr:row>36</xdr:row>
      <xdr:rowOff>133205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A352889-DED7-4DDA-A248-162541928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4E2D-50D0-4931-9564-F664EEB9E76E}">
  <dimension ref="B1:O1656"/>
  <sheetViews>
    <sheetView topLeftCell="E1" zoomScale="70" zoomScaleNormal="70" workbookViewId="0">
      <selection activeCell="J3" sqref="J3"/>
    </sheetView>
  </sheetViews>
  <sheetFormatPr defaultRowHeight="14.5" x14ac:dyDescent="0.35"/>
  <cols>
    <col min="2" max="2" width="17.7265625" customWidth="1"/>
    <col min="3" max="3" width="30.453125" bestFit="1" customWidth="1"/>
    <col min="4" max="4" width="42.1796875" bestFit="1" customWidth="1"/>
    <col min="5" max="5" width="11.54296875" bestFit="1" customWidth="1"/>
    <col min="6" max="6" width="14.81640625" bestFit="1" customWidth="1"/>
    <col min="7" max="7" width="14.54296875" bestFit="1" customWidth="1"/>
    <col min="8" max="8" width="17.81640625" bestFit="1" customWidth="1"/>
    <col min="9" max="9" width="16.1796875" customWidth="1"/>
    <col min="10" max="10" width="38.54296875" customWidth="1"/>
    <col min="11" max="11" width="29.1796875" customWidth="1"/>
    <col min="12" max="12" width="34" customWidth="1"/>
    <col min="13" max="13" width="16.453125" style="1" customWidth="1"/>
    <col min="14" max="14" width="14" customWidth="1"/>
    <col min="15" max="15" width="20" style="1" customWidth="1"/>
  </cols>
  <sheetData>
    <row r="1" spans="2:15" x14ac:dyDescent="0.35">
      <c r="B1" s="3"/>
    </row>
    <row r="2" spans="2:15" ht="15" customHeight="1" x14ac:dyDescent="0.35"/>
    <row r="3" spans="2:15" x14ac:dyDescent="0.35">
      <c r="B3" s="5" t="str">
        <f>_xll.BD_INSTRUMENTS()</f>
        <v>InstrumentId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6" t="s">
        <v>15</v>
      </c>
      <c r="N3" s="5" t="s">
        <v>16</v>
      </c>
      <c r="O3" s="6" t="s">
        <v>17</v>
      </c>
    </row>
    <row r="4" spans="2:15" x14ac:dyDescent="0.35">
      <c r="B4">
        <v>2</v>
      </c>
      <c r="C4" t="s">
        <v>21</v>
      </c>
      <c r="D4" t="s">
        <v>18</v>
      </c>
      <c r="E4" t="s">
        <v>19</v>
      </c>
      <c r="F4" t="s">
        <v>7994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s="1">
        <v>38624</v>
      </c>
      <c r="N4">
        <v>177</v>
      </c>
      <c r="O4" s="1">
        <v>44124</v>
      </c>
    </row>
    <row r="5" spans="2:15" x14ac:dyDescent="0.35">
      <c r="B5">
        <v>3</v>
      </c>
      <c r="C5" t="s">
        <v>26</v>
      </c>
      <c r="D5" t="s">
        <v>27</v>
      </c>
      <c r="E5" t="s">
        <v>28</v>
      </c>
      <c r="F5" t="s">
        <v>7994</v>
      </c>
      <c r="G5" t="s">
        <v>29</v>
      </c>
      <c r="H5" t="s">
        <v>26</v>
      </c>
      <c r="I5" t="s">
        <v>22</v>
      </c>
      <c r="J5" t="s">
        <v>30</v>
      </c>
      <c r="K5" t="s">
        <v>24</v>
      </c>
      <c r="L5" t="s">
        <v>31</v>
      </c>
      <c r="M5" s="1">
        <v>36333</v>
      </c>
      <c r="N5">
        <v>233.9</v>
      </c>
      <c r="O5" s="1">
        <v>44124</v>
      </c>
    </row>
    <row r="6" spans="2:15" x14ac:dyDescent="0.35">
      <c r="B6">
        <v>6</v>
      </c>
      <c r="C6" t="s">
        <v>32</v>
      </c>
      <c r="D6" t="s">
        <v>33</v>
      </c>
      <c r="E6" t="s">
        <v>34</v>
      </c>
      <c r="F6" t="s">
        <v>7994</v>
      </c>
      <c r="G6" t="s">
        <v>35</v>
      </c>
      <c r="H6" t="s">
        <v>36</v>
      </c>
      <c r="I6" t="s">
        <v>22</v>
      </c>
      <c r="J6" t="s">
        <v>37</v>
      </c>
      <c r="K6" t="s">
        <v>38</v>
      </c>
      <c r="L6" t="s">
        <v>39</v>
      </c>
      <c r="M6" s="1">
        <v>35759</v>
      </c>
      <c r="N6">
        <v>1.92</v>
      </c>
      <c r="O6" s="1">
        <v>44124</v>
      </c>
    </row>
    <row r="7" spans="2:15" x14ac:dyDescent="0.35">
      <c r="B7">
        <v>7</v>
      </c>
      <c r="C7" t="s">
        <v>40</v>
      </c>
      <c r="D7" t="s">
        <v>41</v>
      </c>
      <c r="E7" t="s">
        <v>42</v>
      </c>
      <c r="F7" t="s">
        <v>7994</v>
      </c>
      <c r="G7" t="s">
        <v>43</v>
      </c>
      <c r="H7" t="s">
        <v>44</v>
      </c>
      <c r="I7" t="s">
        <v>22</v>
      </c>
      <c r="J7" t="s">
        <v>45</v>
      </c>
      <c r="K7" t="s">
        <v>46</v>
      </c>
      <c r="L7" t="s">
        <v>47</v>
      </c>
      <c r="M7" s="1">
        <v>36321</v>
      </c>
      <c r="N7">
        <v>217</v>
      </c>
      <c r="O7" s="1">
        <v>44124</v>
      </c>
    </row>
    <row r="8" spans="2:15" x14ac:dyDescent="0.35">
      <c r="B8">
        <v>8</v>
      </c>
      <c r="C8" t="s">
        <v>48</v>
      </c>
      <c r="D8" t="s">
        <v>49</v>
      </c>
      <c r="E8" t="s">
        <v>50</v>
      </c>
      <c r="F8" t="s">
        <v>7994</v>
      </c>
      <c r="G8" t="s">
        <v>7995</v>
      </c>
      <c r="H8" t="s">
        <v>51</v>
      </c>
      <c r="I8" t="s">
        <v>22</v>
      </c>
      <c r="J8" t="s">
        <v>30</v>
      </c>
      <c r="K8" t="s">
        <v>24</v>
      </c>
      <c r="L8" t="s">
        <v>52</v>
      </c>
      <c r="M8" s="1">
        <v>37137</v>
      </c>
      <c r="N8">
        <v>124.5</v>
      </c>
      <c r="O8" s="1">
        <v>44124</v>
      </c>
    </row>
    <row r="9" spans="2:15" x14ac:dyDescent="0.35">
      <c r="B9">
        <v>10</v>
      </c>
      <c r="C9" t="s">
        <v>53</v>
      </c>
      <c r="D9" t="s">
        <v>54</v>
      </c>
      <c r="E9" t="s">
        <v>55</v>
      </c>
      <c r="F9" t="s">
        <v>7994</v>
      </c>
      <c r="G9" t="s">
        <v>56</v>
      </c>
      <c r="H9" t="s">
        <v>57</v>
      </c>
      <c r="I9" t="s">
        <v>22</v>
      </c>
      <c r="J9" t="s">
        <v>30</v>
      </c>
      <c r="K9" t="s">
        <v>24</v>
      </c>
      <c r="L9" t="s">
        <v>52</v>
      </c>
      <c r="M9" s="1">
        <v>37393</v>
      </c>
      <c r="N9">
        <v>199.4</v>
      </c>
      <c r="O9" s="1">
        <v>44124</v>
      </c>
    </row>
    <row r="10" spans="2:15" x14ac:dyDescent="0.35">
      <c r="B10">
        <v>12</v>
      </c>
      <c r="C10" t="s">
        <v>58</v>
      </c>
      <c r="D10" t="s">
        <v>59</v>
      </c>
      <c r="E10" t="s">
        <v>60</v>
      </c>
      <c r="F10" t="s">
        <v>7994</v>
      </c>
      <c r="G10" t="s">
        <v>61</v>
      </c>
      <c r="H10" t="s">
        <v>62</v>
      </c>
      <c r="I10" t="s">
        <v>22</v>
      </c>
      <c r="J10" t="s">
        <v>63</v>
      </c>
      <c r="K10" t="s">
        <v>38</v>
      </c>
      <c r="L10" t="s">
        <v>64</v>
      </c>
      <c r="M10" s="1">
        <v>39142</v>
      </c>
      <c r="N10">
        <v>19.5</v>
      </c>
      <c r="O10" s="1">
        <v>44124</v>
      </c>
    </row>
    <row r="11" spans="2:15" x14ac:dyDescent="0.35">
      <c r="B11">
        <v>13</v>
      </c>
      <c r="C11" t="s">
        <v>65</v>
      </c>
      <c r="D11" t="s">
        <v>66</v>
      </c>
      <c r="E11" t="s">
        <v>67</v>
      </c>
      <c r="F11" t="s">
        <v>7994</v>
      </c>
      <c r="G11" t="s">
        <v>68</v>
      </c>
      <c r="H11" t="s">
        <v>69</v>
      </c>
      <c r="I11" t="s">
        <v>22</v>
      </c>
      <c r="J11" t="s">
        <v>45</v>
      </c>
      <c r="K11" t="s">
        <v>38</v>
      </c>
      <c r="L11" t="s">
        <v>70</v>
      </c>
      <c r="M11" s="1">
        <v>36600</v>
      </c>
      <c r="N11">
        <v>1.012</v>
      </c>
      <c r="O11" s="1">
        <v>44124</v>
      </c>
    </row>
    <row r="12" spans="2:15" x14ac:dyDescent="0.35">
      <c r="B12">
        <v>14</v>
      </c>
      <c r="C12" t="s">
        <v>71</v>
      </c>
      <c r="D12" t="s">
        <v>72</v>
      </c>
      <c r="E12" t="s">
        <v>73</v>
      </c>
      <c r="F12" t="s">
        <v>7994</v>
      </c>
      <c r="G12" t="s">
        <v>74</v>
      </c>
      <c r="H12" t="s">
        <v>75</v>
      </c>
      <c r="I12" t="s">
        <v>22</v>
      </c>
      <c r="J12" t="s">
        <v>76</v>
      </c>
      <c r="K12" t="s">
        <v>38</v>
      </c>
      <c r="L12" t="s">
        <v>77</v>
      </c>
      <c r="M12" s="1">
        <v>40261</v>
      </c>
      <c r="N12">
        <v>38.700000000000003</v>
      </c>
      <c r="O12" s="1">
        <v>44124</v>
      </c>
    </row>
    <row r="13" spans="2:15" x14ac:dyDescent="0.35">
      <c r="B13">
        <v>17</v>
      </c>
      <c r="C13" t="s">
        <v>78</v>
      </c>
      <c r="D13" t="s">
        <v>79</v>
      </c>
      <c r="E13" t="s">
        <v>80</v>
      </c>
      <c r="F13" t="s">
        <v>7994</v>
      </c>
      <c r="G13" t="s">
        <v>81</v>
      </c>
      <c r="H13" t="s">
        <v>82</v>
      </c>
      <c r="I13" t="s">
        <v>22</v>
      </c>
      <c r="J13" t="s">
        <v>30</v>
      </c>
      <c r="K13" t="s">
        <v>24</v>
      </c>
      <c r="L13" t="s">
        <v>83</v>
      </c>
      <c r="M13" s="1">
        <v>34646</v>
      </c>
      <c r="N13">
        <v>216.9</v>
      </c>
      <c r="O13" s="1">
        <v>44124</v>
      </c>
    </row>
    <row r="14" spans="2:15" x14ac:dyDescent="0.35">
      <c r="B14">
        <v>18</v>
      </c>
      <c r="C14" t="s">
        <v>84</v>
      </c>
      <c r="D14" t="s">
        <v>85</v>
      </c>
      <c r="E14" t="s">
        <v>86</v>
      </c>
      <c r="F14" t="s">
        <v>7994</v>
      </c>
      <c r="G14" t="s">
        <v>87</v>
      </c>
      <c r="H14" t="s">
        <v>88</v>
      </c>
      <c r="I14" t="s">
        <v>22</v>
      </c>
      <c r="J14" t="s">
        <v>37</v>
      </c>
      <c r="K14" t="s">
        <v>24</v>
      </c>
      <c r="L14" t="s">
        <v>89</v>
      </c>
      <c r="M14" s="1">
        <v>36256</v>
      </c>
      <c r="N14">
        <v>920.1</v>
      </c>
      <c r="O14" s="1">
        <v>44124</v>
      </c>
    </row>
    <row r="15" spans="2:15" x14ac:dyDescent="0.35">
      <c r="B15">
        <v>19</v>
      </c>
      <c r="C15" t="s">
        <v>90</v>
      </c>
      <c r="D15" t="s">
        <v>91</v>
      </c>
      <c r="E15" t="s">
        <v>92</v>
      </c>
      <c r="F15" t="s">
        <v>7994</v>
      </c>
      <c r="G15" t="s">
        <v>93</v>
      </c>
      <c r="H15" t="s">
        <v>94</v>
      </c>
      <c r="I15" t="s">
        <v>22</v>
      </c>
      <c r="J15" t="s">
        <v>30</v>
      </c>
      <c r="K15" t="s">
        <v>24</v>
      </c>
      <c r="L15" t="s">
        <v>31</v>
      </c>
      <c r="M15" s="1">
        <v>26665</v>
      </c>
      <c r="N15">
        <v>418.4</v>
      </c>
      <c r="O15" s="1">
        <v>44124</v>
      </c>
    </row>
    <row r="16" spans="2:15" x14ac:dyDescent="0.35">
      <c r="B16">
        <v>20</v>
      </c>
      <c r="C16" t="s">
        <v>95</v>
      </c>
      <c r="D16" t="s">
        <v>96</v>
      </c>
      <c r="E16" t="s">
        <v>97</v>
      </c>
      <c r="F16" t="s">
        <v>7994</v>
      </c>
      <c r="G16" t="s">
        <v>98</v>
      </c>
      <c r="H16" t="s">
        <v>99</v>
      </c>
      <c r="I16" t="s">
        <v>22</v>
      </c>
      <c r="J16" t="s">
        <v>100</v>
      </c>
      <c r="K16" t="s">
        <v>24</v>
      </c>
      <c r="L16" t="s">
        <v>101</v>
      </c>
      <c r="M16" s="1">
        <v>34529</v>
      </c>
      <c r="N16">
        <v>161.19999999999999</v>
      </c>
      <c r="O16" s="1">
        <v>44124</v>
      </c>
    </row>
    <row r="17" spans="2:15" x14ac:dyDescent="0.35">
      <c r="B17">
        <v>21</v>
      </c>
      <c r="C17" t="s">
        <v>102</v>
      </c>
      <c r="D17" t="s">
        <v>103</v>
      </c>
      <c r="E17" t="s">
        <v>104</v>
      </c>
      <c r="F17" t="s">
        <v>7994</v>
      </c>
      <c r="G17" t="s">
        <v>105</v>
      </c>
      <c r="H17" t="s">
        <v>106</v>
      </c>
      <c r="I17" t="s">
        <v>22</v>
      </c>
      <c r="J17" t="s">
        <v>107</v>
      </c>
      <c r="K17" t="s">
        <v>24</v>
      </c>
      <c r="L17" t="s">
        <v>108</v>
      </c>
      <c r="M17" s="1">
        <v>35552</v>
      </c>
      <c r="N17">
        <v>728.6</v>
      </c>
      <c r="O17" s="1">
        <v>44124</v>
      </c>
    </row>
    <row r="18" spans="2:15" x14ac:dyDescent="0.35">
      <c r="B18">
        <v>22</v>
      </c>
      <c r="C18" t="s">
        <v>109</v>
      </c>
      <c r="D18" t="s">
        <v>110</v>
      </c>
      <c r="E18" t="s">
        <v>111</v>
      </c>
      <c r="F18" t="s">
        <v>7994</v>
      </c>
      <c r="G18" t="s">
        <v>112</v>
      </c>
      <c r="H18" t="s">
        <v>113</v>
      </c>
      <c r="I18" t="s">
        <v>22</v>
      </c>
      <c r="J18" t="s">
        <v>100</v>
      </c>
      <c r="K18" t="s">
        <v>24</v>
      </c>
      <c r="L18" t="s">
        <v>114</v>
      </c>
      <c r="M18" s="1">
        <v>33920</v>
      </c>
      <c r="N18">
        <v>186.1</v>
      </c>
      <c r="O18" s="1">
        <v>44124</v>
      </c>
    </row>
    <row r="19" spans="2:15" x14ac:dyDescent="0.35">
      <c r="B19">
        <v>24</v>
      </c>
      <c r="C19" t="s">
        <v>115</v>
      </c>
      <c r="D19" t="s">
        <v>116</v>
      </c>
      <c r="E19" t="s">
        <v>117</v>
      </c>
      <c r="F19" t="s">
        <v>7994</v>
      </c>
      <c r="G19" t="s">
        <v>118</v>
      </c>
      <c r="H19" t="s">
        <v>119</v>
      </c>
      <c r="I19" t="s">
        <v>22</v>
      </c>
      <c r="J19" t="s">
        <v>23</v>
      </c>
      <c r="K19" t="s">
        <v>24</v>
      </c>
      <c r="L19" t="s">
        <v>120</v>
      </c>
      <c r="M19" s="1">
        <v>35608</v>
      </c>
      <c r="N19">
        <v>208.4</v>
      </c>
      <c r="O19" s="1">
        <v>44124</v>
      </c>
    </row>
    <row r="20" spans="2:15" x14ac:dyDescent="0.35">
      <c r="B20">
        <v>26</v>
      </c>
      <c r="C20" t="s">
        <v>121</v>
      </c>
      <c r="D20" t="s">
        <v>122</v>
      </c>
      <c r="E20" t="s">
        <v>123</v>
      </c>
      <c r="F20" t="s">
        <v>7994</v>
      </c>
      <c r="G20" t="s">
        <v>124</v>
      </c>
      <c r="H20" t="s">
        <v>125</v>
      </c>
      <c r="I20" t="s">
        <v>22</v>
      </c>
      <c r="J20" t="s">
        <v>30</v>
      </c>
      <c r="K20" t="s">
        <v>46</v>
      </c>
      <c r="L20" t="s">
        <v>52</v>
      </c>
      <c r="M20" s="1">
        <v>31778</v>
      </c>
      <c r="N20">
        <v>84.3</v>
      </c>
      <c r="O20" s="1">
        <v>44124</v>
      </c>
    </row>
    <row r="21" spans="2:15" x14ac:dyDescent="0.35">
      <c r="B21">
        <v>27</v>
      </c>
      <c r="C21" t="s">
        <v>126</v>
      </c>
      <c r="D21" t="s">
        <v>127</v>
      </c>
      <c r="E21" t="s">
        <v>128</v>
      </c>
      <c r="F21" t="s">
        <v>7994</v>
      </c>
      <c r="G21" t="s">
        <v>129</v>
      </c>
      <c r="H21" t="s">
        <v>130</v>
      </c>
      <c r="I21" t="s">
        <v>22</v>
      </c>
      <c r="J21" t="s">
        <v>30</v>
      </c>
      <c r="K21" t="s">
        <v>38</v>
      </c>
      <c r="L21" t="s">
        <v>52</v>
      </c>
      <c r="M21" s="1">
        <v>39045</v>
      </c>
      <c r="N21">
        <v>36</v>
      </c>
      <c r="O21" s="1">
        <v>44124</v>
      </c>
    </row>
    <row r="22" spans="2:15" x14ac:dyDescent="0.35">
      <c r="B22">
        <v>28</v>
      </c>
      <c r="C22" t="s">
        <v>131</v>
      </c>
      <c r="D22" t="s">
        <v>132</v>
      </c>
      <c r="E22" t="s">
        <v>133</v>
      </c>
      <c r="F22" t="s">
        <v>7994</v>
      </c>
      <c r="G22" t="s">
        <v>134</v>
      </c>
      <c r="H22" t="s">
        <v>135</v>
      </c>
      <c r="I22" t="s">
        <v>22</v>
      </c>
      <c r="J22" t="s">
        <v>30</v>
      </c>
      <c r="K22" t="s">
        <v>24</v>
      </c>
      <c r="L22" t="s">
        <v>136</v>
      </c>
      <c r="M22" s="1">
        <v>31384</v>
      </c>
      <c r="N22">
        <v>291.60000000000002</v>
      </c>
      <c r="O22" s="1">
        <v>44124</v>
      </c>
    </row>
    <row r="23" spans="2:15" x14ac:dyDescent="0.35">
      <c r="B23">
        <v>29</v>
      </c>
      <c r="C23" t="s">
        <v>137</v>
      </c>
      <c r="D23" t="s">
        <v>138</v>
      </c>
      <c r="E23" t="s">
        <v>139</v>
      </c>
      <c r="F23" t="s">
        <v>7994</v>
      </c>
      <c r="G23" t="s">
        <v>140</v>
      </c>
      <c r="H23" t="s">
        <v>141</v>
      </c>
      <c r="I23" t="s">
        <v>22</v>
      </c>
      <c r="J23" t="s">
        <v>30</v>
      </c>
      <c r="K23" t="s">
        <v>46</v>
      </c>
      <c r="L23" t="s">
        <v>52</v>
      </c>
      <c r="M23" s="1">
        <v>32874</v>
      </c>
      <c r="N23">
        <v>124.8</v>
      </c>
      <c r="O23" s="1">
        <v>44124</v>
      </c>
    </row>
    <row r="24" spans="2:15" x14ac:dyDescent="0.35">
      <c r="B24">
        <v>30</v>
      </c>
      <c r="C24" t="s">
        <v>142</v>
      </c>
      <c r="D24" t="s">
        <v>143</v>
      </c>
      <c r="E24" t="s">
        <v>144</v>
      </c>
      <c r="F24" t="s">
        <v>7994</v>
      </c>
      <c r="G24" t="s">
        <v>145</v>
      </c>
      <c r="H24" t="s">
        <v>146</v>
      </c>
      <c r="I24" t="s">
        <v>22</v>
      </c>
      <c r="J24" t="s">
        <v>45</v>
      </c>
      <c r="K24" t="s">
        <v>38</v>
      </c>
      <c r="L24" t="s">
        <v>147</v>
      </c>
      <c r="M24" s="1">
        <v>36685</v>
      </c>
      <c r="N24">
        <v>42.5</v>
      </c>
      <c r="O24" s="1">
        <v>44124</v>
      </c>
    </row>
    <row r="25" spans="2:15" x14ac:dyDescent="0.35">
      <c r="B25">
        <v>31</v>
      </c>
      <c r="C25" t="s">
        <v>148</v>
      </c>
      <c r="D25" t="s">
        <v>149</v>
      </c>
      <c r="E25" t="s">
        <v>150</v>
      </c>
      <c r="F25" t="s">
        <v>7994</v>
      </c>
      <c r="G25" t="s">
        <v>151</v>
      </c>
      <c r="H25" t="s">
        <v>152</v>
      </c>
      <c r="I25" t="s">
        <v>22</v>
      </c>
      <c r="J25" t="s">
        <v>153</v>
      </c>
      <c r="K25" t="s">
        <v>38</v>
      </c>
      <c r="L25" t="s">
        <v>154</v>
      </c>
      <c r="M25" s="1">
        <v>30926</v>
      </c>
      <c r="N25">
        <v>2.67</v>
      </c>
      <c r="O25" s="1">
        <v>44124</v>
      </c>
    </row>
    <row r="26" spans="2:15" x14ac:dyDescent="0.35">
      <c r="B26">
        <v>32</v>
      </c>
      <c r="C26" t="s">
        <v>155</v>
      </c>
      <c r="D26" t="s">
        <v>156</v>
      </c>
      <c r="E26" t="s">
        <v>157</v>
      </c>
      <c r="F26" t="s">
        <v>7994</v>
      </c>
      <c r="G26" t="s">
        <v>7996</v>
      </c>
      <c r="H26" t="s">
        <v>158</v>
      </c>
      <c r="I26" t="s">
        <v>22</v>
      </c>
      <c r="J26" t="s">
        <v>107</v>
      </c>
      <c r="K26" t="s">
        <v>24</v>
      </c>
      <c r="L26" t="s">
        <v>159</v>
      </c>
      <c r="M26" s="1">
        <v>35150</v>
      </c>
      <c r="N26">
        <v>71.900000000000006</v>
      </c>
      <c r="O26" s="1">
        <v>44124</v>
      </c>
    </row>
    <row r="27" spans="2:15" x14ac:dyDescent="0.35">
      <c r="B27">
        <v>33</v>
      </c>
      <c r="C27" t="s">
        <v>160</v>
      </c>
      <c r="D27" t="s">
        <v>161</v>
      </c>
      <c r="E27" t="s">
        <v>162</v>
      </c>
      <c r="F27" t="s">
        <v>7994</v>
      </c>
      <c r="G27" t="s">
        <v>163</v>
      </c>
      <c r="H27" t="s">
        <v>164</v>
      </c>
      <c r="I27" t="s">
        <v>22</v>
      </c>
      <c r="J27" t="s">
        <v>107</v>
      </c>
      <c r="K27" t="s">
        <v>46</v>
      </c>
      <c r="L27" t="s">
        <v>108</v>
      </c>
      <c r="M27" s="1">
        <v>35688</v>
      </c>
      <c r="N27">
        <v>109.4</v>
      </c>
      <c r="O27" s="1">
        <v>44124</v>
      </c>
    </row>
    <row r="28" spans="2:15" x14ac:dyDescent="0.35">
      <c r="B28">
        <v>34</v>
      </c>
      <c r="C28" t="s">
        <v>165</v>
      </c>
      <c r="D28" t="s">
        <v>166</v>
      </c>
      <c r="E28" t="s">
        <v>167</v>
      </c>
      <c r="F28" t="s">
        <v>7994</v>
      </c>
      <c r="G28" t="s">
        <v>168</v>
      </c>
      <c r="H28" t="s">
        <v>169</v>
      </c>
      <c r="I28" t="s">
        <v>22</v>
      </c>
      <c r="J28" t="s">
        <v>153</v>
      </c>
      <c r="K28" t="s">
        <v>24</v>
      </c>
      <c r="L28" t="s">
        <v>154</v>
      </c>
      <c r="M28" s="1">
        <v>37215</v>
      </c>
      <c r="N28">
        <v>146.19999999999999</v>
      </c>
      <c r="O28" s="1">
        <v>44124</v>
      </c>
    </row>
    <row r="29" spans="2:15" x14ac:dyDescent="0.35">
      <c r="B29">
        <v>35</v>
      </c>
      <c r="C29" t="s">
        <v>170</v>
      </c>
      <c r="D29" t="s">
        <v>171</v>
      </c>
      <c r="E29" t="s">
        <v>172</v>
      </c>
      <c r="F29" t="s">
        <v>7994</v>
      </c>
      <c r="G29" t="s">
        <v>173</v>
      </c>
      <c r="H29" t="s">
        <v>174</v>
      </c>
      <c r="I29" t="s">
        <v>22</v>
      </c>
      <c r="J29" t="s">
        <v>23</v>
      </c>
      <c r="K29" t="s">
        <v>46</v>
      </c>
      <c r="L29" t="s">
        <v>175</v>
      </c>
      <c r="M29" s="1">
        <v>35943</v>
      </c>
      <c r="N29">
        <v>456</v>
      </c>
      <c r="O29" s="1">
        <v>44124</v>
      </c>
    </row>
    <row r="30" spans="2:15" x14ac:dyDescent="0.35">
      <c r="B30">
        <v>36</v>
      </c>
      <c r="C30" t="s">
        <v>176</v>
      </c>
      <c r="D30" t="s">
        <v>177</v>
      </c>
      <c r="E30" t="s">
        <v>178</v>
      </c>
      <c r="F30" t="s">
        <v>7994</v>
      </c>
      <c r="G30" t="s">
        <v>179</v>
      </c>
      <c r="H30" t="s">
        <v>180</v>
      </c>
      <c r="I30" t="s">
        <v>22</v>
      </c>
      <c r="J30" t="s">
        <v>37</v>
      </c>
      <c r="K30" t="s">
        <v>38</v>
      </c>
      <c r="L30" t="s">
        <v>39</v>
      </c>
      <c r="M30" s="1">
        <v>37054</v>
      </c>
      <c r="N30">
        <v>1.5840000000000001</v>
      </c>
      <c r="O30" s="1">
        <v>44124</v>
      </c>
    </row>
    <row r="31" spans="2:15" x14ac:dyDescent="0.35">
      <c r="B31">
        <v>37</v>
      </c>
      <c r="C31" t="s">
        <v>181</v>
      </c>
      <c r="D31" t="s">
        <v>182</v>
      </c>
      <c r="E31" t="s">
        <v>183</v>
      </c>
      <c r="F31" t="s">
        <v>7994</v>
      </c>
      <c r="G31" t="s">
        <v>184</v>
      </c>
      <c r="H31" t="s">
        <v>185</v>
      </c>
      <c r="I31" t="s">
        <v>22</v>
      </c>
      <c r="J31" t="s">
        <v>37</v>
      </c>
      <c r="K31" t="s">
        <v>46</v>
      </c>
      <c r="L31" t="s">
        <v>186</v>
      </c>
      <c r="M31" s="1">
        <v>36707</v>
      </c>
      <c r="N31">
        <v>167</v>
      </c>
      <c r="O31" s="1">
        <v>44124</v>
      </c>
    </row>
    <row r="32" spans="2:15" x14ac:dyDescent="0.35">
      <c r="B32">
        <v>38</v>
      </c>
      <c r="C32" t="s">
        <v>187</v>
      </c>
      <c r="D32" t="s">
        <v>188</v>
      </c>
      <c r="E32" t="s">
        <v>189</v>
      </c>
      <c r="F32" t="s">
        <v>7994</v>
      </c>
      <c r="G32" t="s">
        <v>190</v>
      </c>
      <c r="H32" t="s">
        <v>191</v>
      </c>
      <c r="I32" t="s">
        <v>22</v>
      </c>
      <c r="J32" t="s">
        <v>107</v>
      </c>
      <c r="K32" t="s">
        <v>38</v>
      </c>
      <c r="L32" t="s">
        <v>192</v>
      </c>
      <c r="M32" s="1">
        <v>38341</v>
      </c>
      <c r="N32">
        <v>16.260000000000002</v>
      </c>
      <c r="O32" s="1">
        <v>44124</v>
      </c>
    </row>
    <row r="33" spans="2:15" x14ac:dyDescent="0.35">
      <c r="B33">
        <v>40</v>
      </c>
      <c r="C33" t="s">
        <v>193</v>
      </c>
      <c r="D33" t="s">
        <v>194</v>
      </c>
      <c r="E33" t="s">
        <v>195</v>
      </c>
      <c r="F33" t="s">
        <v>7994</v>
      </c>
      <c r="G33" t="s">
        <v>196</v>
      </c>
      <c r="H33" t="s">
        <v>197</v>
      </c>
      <c r="I33" t="s">
        <v>22</v>
      </c>
      <c r="J33" t="s">
        <v>153</v>
      </c>
      <c r="K33" t="s">
        <v>24</v>
      </c>
      <c r="L33" t="s">
        <v>198</v>
      </c>
      <c r="M33" s="1">
        <v>37230</v>
      </c>
      <c r="N33">
        <v>257.5</v>
      </c>
      <c r="O33" s="1">
        <v>44124</v>
      </c>
    </row>
    <row r="34" spans="2:15" x14ac:dyDescent="0.35">
      <c r="B34">
        <v>41</v>
      </c>
      <c r="C34" t="s">
        <v>199</v>
      </c>
      <c r="D34" t="s">
        <v>200</v>
      </c>
      <c r="E34" t="s">
        <v>201</v>
      </c>
      <c r="F34" t="s">
        <v>7994</v>
      </c>
      <c r="G34" t="s">
        <v>202</v>
      </c>
      <c r="H34" t="s">
        <v>203</v>
      </c>
      <c r="I34" t="s">
        <v>22</v>
      </c>
      <c r="J34" t="s">
        <v>153</v>
      </c>
      <c r="K34" t="s">
        <v>38</v>
      </c>
      <c r="L34" t="s">
        <v>204</v>
      </c>
      <c r="M34" s="1">
        <v>32160</v>
      </c>
      <c r="N34">
        <v>0.504</v>
      </c>
      <c r="O34" s="1">
        <v>44124</v>
      </c>
    </row>
    <row r="35" spans="2:15" x14ac:dyDescent="0.35">
      <c r="B35">
        <v>42</v>
      </c>
      <c r="C35" t="s">
        <v>205</v>
      </c>
      <c r="D35" t="s">
        <v>206</v>
      </c>
      <c r="E35" t="s">
        <v>207</v>
      </c>
      <c r="F35" t="s">
        <v>7994</v>
      </c>
      <c r="G35" t="s">
        <v>208</v>
      </c>
      <c r="H35" t="s">
        <v>209</v>
      </c>
      <c r="I35" t="s">
        <v>22</v>
      </c>
      <c r="J35" t="s">
        <v>100</v>
      </c>
      <c r="K35" t="s">
        <v>38</v>
      </c>
      <c r="L35" t="s">
        <v>101</v>
      </c>
      <c r="M35" s="1">
        <v>37945</v>
      </c>
      <c r="N35">
        <v>29.4</v>
      </c>
      <c r="O35" s="1">
        <v>44124</v>
      </c>
    </row>
    <row r="36" spans="2:15" x14ac:dyDescent="0.35">
      <c r="B36">
        <v>43</v>
      </c>
      <c r="C36" t="s">
        <v>210</v>
      </c>
      <c r="D36" t="s">
        <v>211</v>
      </c>
      <c r="E36" t="s">
        <v>212</v>
      </c>
      <c r="F36" t="s">
        <v>7994</v>
      </c>
      <c r="G36" t="s">
        <v>213</v>
      </c>
      <c r="H36" t="s">
        <v>214</v>
      </c>
      <c r="I36" t="s">
        <v>22</v>
      </c>
      <c r="J36" t="s">
        <v>30</v>
      </c>
      <c r="K36" t="s">
        <v>46</v>
      </c>
      <c r="L36" t="s">
        <v>215</v>
      </c>
      <c r="M36" s="1">
        <v>37048</v>
      </c>
      <c r="N36">
        <v>192.4</v>
      </c>
      <c r="O36" s="1">
        <v>44124</v>
      </c>
    </row>
    <row r="37" spans="2:15" x14ac:dyDescent="0.35">
      <c r="B37">
        <v>44</v>
      </c>
      <c r="C37" t="s">
        <v>216</v>
      </c>
      <c r="D37" t="s">
        <v>217</v>
      </c>
      <c r="E37" t="s">
        <v>218</v>
      </c>
      <c r="F37" t="s">
        <v>7994</v>
      </c>
      <c r="G37" t="s">
        <v>219</v>
      </c>
      <c r="H37" t="s">
        <v>220</v>
      </c>
      <c r="I37" t="s">
        <v>22</v>
      </c>
      <c r="J37" t="s">
        <v>100</v>
      </c>
      <c r="K37" t="s">
        <v>46</v>
      </c>
      <c r="L37" t="s">
        <v>221</v>
      </c>
      <c r="M37" s="1">
        <v>34243</v>
      </c>
      <c r="N37">
        <v>271.39999999999998</v>
      </c>
      <c r="O37" s="1">
        <v>44124</v>
      </c>
    </row>
    <row r="38" spans="2:15" x14ac:dyDescent="0.35">
      <c r="B38">
        <v>45</v>
      </c>
      <c r="C38" t="s">
        <v>222</v>
      </c>
      <c r="D38" t="s">
        <v>223</v>
      </c>
      <c r="E38" t="s">
        <v>224</v>
      </c>
      <c r="F38" t="s">
        <v>7994</v>
      </c>
      <c r="G38" t="s">
        <v>225</v>
      </c>
      <c r="H38" t="s">
        <v>226</v>
      </c>
      <c r="I38" t="s">
        <v>22</v>
      </c>
      <c r="J38" t="s">
        <v>107</v>
      </c>
      <c r="K38" t="s">
        <v>46</v>
      </c>
      <c r="L38" t="s">
        <v>227</v>
      </c>
      <c r="M38" s="1">
        <v>40331</v>
      </c>
      <c r="N38">
        <v>54.9</v>
      </c>
      <c r="O38" s="1">
        <v>44124</v>
      </c>
    </row>
    <row r="39" spans="2:15" x14ac:dyDescent="0.35">
      <c r="B39">
        <v>46</v>
      </c>
      <c r="C39" t="s">
        <v>228</v>
      </c>
      <c r="D39" t="s">
        <v>229</v>
      </c>
      <c r="E39" t="s">
        <v>230</v>
      </c>
      <c r="F39" t="s">
        <v>7994</v>
      </c>
      <c r="G39" t="s">
        <v>231</v>
      </c>
      <c r="H39" t="s">
        <v>232</v>
      </c>
      <c r="I39" t="s">
        <v>22</v>
      </c>
      <c r="J39" t="s">
        <v>100</v>
      </c>
      <c r="K39" t="s">
        <v>24</v>
      </c>
      <c r="L39" t="s">
        <v>101</v>
      </c>
      <c r="M39" s="1">
        <v>35573</v>
      </c>
      <c r="N39">
        <v>205.1</v>
      </c>
      <c r="O39" s="1">
        <v>44124</v>
      </c>
    </row>
    <row r="40" spans="2:15" x14ac:dyDescent="0.35">
      <c r="B40">
        <v>47</v>
      </c>
      <c r="C40" t="s">
        <v>233</v>
      </c>
      <c r="D40" t="s">
        <v>234</v>
      </c>
      <c r="E40" t="s">
        <v>235</v>
      </c>
      <c r="F40" t="s">
        <v>7994</v>
      </c>
      <c r="G40" t="s">
        <v>236</v>
      </c>
      <c r="H40" t="s">
        <v>237</v>
      </c>
      <c r="I40" t="s">
        <v>22</v>
      </c>
      <c r="J40" t="s">
        <v>100</v>
      </c>
      <c r="K40" t="s">
        <v>46</v>
      </c>
      <c r="L40" t="s">
        <v>101</v>
      </c>
      <c r="M40" s="1">
        <v>38833</v>
      </c>
      <c r="N40">
        <v>394.5</v>
      </c>
      <c r="O40" s="1">
        <v>44124</v>
      </c>
    </row>
    <row r="41" spans="2:15" x14ac:dyDescent="0.35">
      <c r="B41">
        <v>48</v>
      </c>
      <c r="C41" t="s">
        <v>238</v>
      </c>
      <c r="D41" t="s">
        <v>239</v>
      </c>
      <c r="E41" t="s">
        <v>240</v>
      </c>
      <c r="F41" t="s">
        <v>7994</v>
      </c>
      <c r="G41" t="s">
        <v>241</v>
      </c>
      <c r="H41" t="s">
        <v>242</v>
      </c>
      <c r="I41" t="s">
        <v>22</v>
      </c>
      <c r="J41" t="s">
        <v>45</v>
      </c>
      <c r="K41" t="s">
        <v>46</v>
      </c>
      <c r="L41" t="s">
        <v>243</v>
      </c>
      <c r="M41" s="1">
        <v>40527</v>
      </c>
      <c r="N41">
        <v>5.8</v>
      </c>
      <c r="O41" s="1">
        <v>44124</v>
      </c>
    </row>
    <row r="42" spans="2:15" x14ac:dyDescent="0.35">
      <c r="B42">
        <v>49</v>
      </c>
      <c r="C42" t="s">
        <v>244</v>
      </c>
      <c r="D42" t="s">
        <v>245</v>
      </c>
      <c r="E42" t="s">
        <v>246</v>
      </c>
      <c r="F42" t="s">
        <v>7994</v>
      </c>
      <c r="G42" t="s">
        <v>247</v>
      </c>
      <c r="H42" t="s">
        <v>248</v>
      </c>
      <c r="I42" t="s">
        <v>22</v>
      </c>
      <c r="J42" t="s">
        <v>37</v>
      </c>
      <c r="K42" t="s">
        <v>46</v>
      </c>
      <c r="L42" t="s">
        <v>186</v>
      </c>
      <c r="M42" s="1">
        <v>39230</v>
      </c>
      <c r="N42">
        <v>316.2</v>
      </c>
      <c r="O42" s="1">
        <v>44124</v>
      </c>
    </row>
    <row r="43" spans="2:15" x14ac:dyDescent="0.35">
      <c r="B43">
        <v>51</v>
      </c>
      <c r="C43" t="s">
        <v>249</v>
      </c>
      <c r="D43" t="s">
        <v>250</v>
      </c>
      <c r="E43" t="s">
        <v>251</v>
      </c>
      <c r="F43" t="s">
        <v>7994</v>
      </c>
      <c r="G43" t="s">
        <v>252</v>
      </c>
      <c r="H43" t="s">
        <v>253</v>
      </c>
      <c r="I43" t="s">
        <v>22</v>
      </c>
      <c r="J43" t="s">
        <v>107</v>
      </c>
      <c r="K43" t="s">
        <v>46</v>
      </c>
      <c r="L43" t="s">
        <v>227</v>
      </c>
      <c r="M43" s="1">
        <v>36438</v>
      </c>
      <c r="N43">
        <v>85.6</v>
      </c>
      <c r="O43" s="1">
        <v>44124</v>
      </c>
    </row>
    <row r="44" spans="2:15" x14ac:dyDescent="0.35">
      <c r="B44">
        <v>52</v>
      </c>
      <c r="C44" t="s">
        <v>254</v>
      </c>
      <c r="D44" t="s">
        <v>255</v>
      </c>
      <c r="E44" t="s">
        <v>256</v>
      </c>
      <c r="F44" t="s">
        <v>7994</v>
      </c>
      <c r="G44" t="s">
        <v>257</v>
      </c>
      <c r="H44" t="s">
        <v>258</v>
      </c>
      <c r="I44" t="s">
        <v>22</v>
      </c>
      <c r="J44" t="s">
        <v>23</v>
      </c>
      <c r="K44" t="s">
        <v>46</v>
      </c>
      <c r="L44" t="s">
        <v>25</v>
      </c>
      <c r="M44" s="1">
        <v>39790</v>
      </c>
      <c r="N44">
        <v>24.08</v>
      </c>
      <c r="O44" s="1">
        <v>44124</v>
      </c>
    </row>
    <row r="45" spans="2:15" x14ac:dyDescent="0.35">
      <c r="B45">
        <v>54</v>
      </c>
      <c r="C45" t="s">
        <v>259</v>
      </c>
      <c r="D45" t="s">
        <v>260</v>
      </c>
      <c r="E45" t="s">
        <v>261</v>
      </c>
      <c r="F45" t="s">
        <v>7994</v>
      </c>
      <c r="G45" t="s">
        <v>262</v>
      </c>
      <c r="H45" t="s">
        <v>263</v>
      </c>
      <c r="I45" t="s">
        <v>22</v>
      </c>
      <c r="J45" t="s">
        <v>264</v>
      </c>
      <c r="K45" t="s">
        <v>38</v>
      </c>
      <c r="L45" t="s">
        <v>265</v>
      </c>
      <c r="M45" s="1">
        <v>30682</v>
      </c>
      <c r="N45">
        <v>8.6</v>
      </c>
      <c r="O45" s="1">
        <v>44124</v>
      </c>
    </row>
    <row r="46" spans="2:15" x14ac:dyDescent="0.35">
      <c r="B46">
        <v>56</v>
      </c>
      <c r="C46" t="s">
        <v>266</v>
      </c>
      <c r="D46" t="s">
        <v>267</v>
      </c>
      <c r="E46" t="s">
        <v>268</v>
      </c>
      <c r="F46" t="s">
        <v>7994</v>
      </c>
      <c r="G46" t="s">
        <v>269</v>
      </c>
      <c r="H46" t="s">
        <v>270</v>
      </c>
      <c r="I46" t="s">
        <v>22</v>
      </c>
      <c r="J46" t="s">
        <v>45</v>
      </c>
      <c r="K46" t="s">
        <v>38</v>
      </c>
      <c r="L46" t="s">
        <v>271</v>
      </c>
      <c r="M46" s="1">
        <v>34465</v>
      </c>
      <c r="N46">
        <v>69.400000000000006</v>
      </c>
      <c r="O46" s="1">
        <v>44124</v>
      </c>
    </row>
    <row r="47" spans="2:15" x14ac:dyDescent="0.35">
      <c r="B47">
        <v>57</v>
      </c>
      <c r="C47" t="s">
        <v>272</v>
      </c>
      <c r="D47" t="s">
        <v>273</v>
      </c>
      <c r="E47" t="s">
        <v>274</v>
      </c>
      <c r="F47" t="s">
        <v>7994</v>
      </c>
      <c r="G47" t="s">
        <v>275</v>
      </c>
      <c r="H47" t="s">
        <v>276</v>
      </c>
      <c r="I47" t="s">
        <v>22</v>
      </c>
      <c r="J47" t="s">
        <v>100</v>
      </c>
      <c r="K47" t="s">
        <v>46</v>
      </c>
      <c r="L47" t="s">
        <v>101</v>
      </c>
      <c r="M47" s="1">
        <v>35605</v>
      </c>
      <c r="N47">
        <v>19.3</v>
      </c>
      <c r="O47" s="1">
        <v>44124</v>
      </c>
    </row>
    <row r="48" spans="2:15" x14ac:dyDescent="0.35">
      <c r="B48">
        <v>58</v>
      </c>
      <c r="C48" t="s">
        <v>277</v>
      </c>
      <c r="D48" t="s">
        <v>278</v>
      </c>
      <c r="E48" t="s">
        <v>279</v>
      </c>
      <c r="F48" t="s">
        <v>7994</v>
      </c>
      <c r="G48" t="s">
        <v>280</v>
      </c>
      <c r="H48" t="s">
        <v>281</v>
      </c>
      <c r="I48" t="s">
        <v>22</v>
      </c>
      <c r="J48" t="s">
        <v>30</v>
      </c>
      <c r="K48" t="s">
        <v>38</v>
      </c>
      <c r="L48" t="s">
        <v>136</v>
      </c>
      <c r="M48" s="1">
        <v>35745</v>
      </c>
      <c r="N48">
        <v>114.4</v>
      </c>
      <c r="O48" s="1">
        <v>44124</v>
      </c>
    </row>
    <row r="49" spans="2:15" x14ac:dyDescent="0.35">
      <c r="B49">
        <v>62</v>
      </c>
      <c r="C49" t="s">
        <v>282</v>
      </c>
      <c r="D49" t="s">
        <v>283</v>
      </c>
      <c r="E49" t="s">
        <v>284</v>
      </c>
      <c r="F49" t="s">
        <v>7994</v>
      </c>
      <c r="G49" t="s">
        <v>285</v>
      </c>
      <c r="H49" t="s">
        <v>286</v>
      </c>
      <c r="I49" t="s">
        <v>22</v>
      </c>
      <c r="J49" t="s">
        <v>37</v>
      </c>
      <c r="K49" t="s">
        <v>287</v>
      </c>
      <c r="L49" t="s">
        <v>39</v>
      </c>
      <c r="M49" s="1">
        <v>41414</v>
      </c>
      <c r="N49">
        <v>33.4</v>
      </c>
      <c r="O49" s="1">
        <v>44124</v>
      </c>
    </row>
    <row r="50" spans="2:15" x14ac:dyDescent="0.35">
      <c r="B50">
        <v>63</v>
      </c>
      <c r="C50" t="s">
        <v>288</v>
      </c>
      <c r="D50" t="s">
        <v>289</v>
      </c>
      <c r="E50" t="s">
        <v>290</v>
      </c>
      <c r="F50" t="s">
        <v>7994</v>
      </c>
      <c r="G50" t="s">
        <v>291</v>
      </c>
      <c r="H50" t="s">
        <v>292</v>
      </c>
      <c r="I50" t="s">
        <v>22</v>
      </c>
      <c r="J50" t="s">
        <v>100</v>
      </c>
      <c r="K50" t="s">
        <v>46</v>
      </c>
      <c r="L50" t="s">
        <v>101</v>
      </c>
      <c r="M50" s="1">
        <v>38859</v>
      </c>
      <c r="N50">
        <v>65.849999999999994</v>
      </c>
      <c r="O50" s="1">
        <v>44124</v>
      </c>
    </row>
    <row r="51" spans="2:15" x14ac:dyDescent="0.35">
      <c r="B51">
        <v>64</v>
      </c>
      <c r="C51" t="s">
        <v>293</v>
      </c>
      <c r="D51" t="s">
        <v>294</v>
      </c>
      <c r="E51" t="s">
        <v>295</v>
      </c>
      <c r="F51" t="s">
        <v>7994</v>
      </c>
      <c r="G51" t="s">
        <v>296</v>
      </c>
      <c r="H51" t="s">
        <v>297</v>
      </c>
      <c r="I51" t="s">
        <v>22</v>
      </c>
      <c r="J51" t="s">
        <v>107</v>
      </c>
      <c r="K51" t="s">
        <v>38</v>
      </c>
      <c r="L51" t="s">
        <v>298</v>
      </c>
      <c r="M51" s="1">
        <v>34293</v>
      </c>
      <c r="N51">
        <v>46.2</v>
      </c>
      <c r="O51" s="1">
        <v>44124</v>
      </c>
    </row>
    <row r="52" spans="2:15" x14ac:dyDescent="0.35">
      <c r="B52">
        <v>65</v>
      </c>
      <c r="C52" t="s">
        <v>299</v>
      </c>
      <c r="D52" t="s">
        <v>300</v>
      </c>
      <c r="E52" t="s">
        <v>301</v>
      </c>
      <c r="F52" t="s">
        <v>7994</v>
      </c>
      <c r="G52" t="s">
        <v>302</v>
      </c>
      <c r="H52" t="s">
        <v>303</v>
      </c>
      <c r="I52" t="s">
        <v>22</v>
      </c>
      <c r="J52" t="s">
        <v>23</v>
      </c>
      <c r="K52" t="s">
        <v>46</v>
      </c>
      <c r="L52" t="s">
        <v>304</v>
      </c>
      <c r="M52" s="1">
        <v>39400</v>
      </c>
      <c r="N52">
        <v>99</v>
      </c>
      <c r="O52" s="1">
        <v>44124</v>
      </c>
    </row>
    <row r="53" spans="2:15" x14ac:dyDescent="0.35">
      <c r="B53">
        <v>66</v>
      </c>
      <c r="C53" t="s">
        <v>305</v>
      </c>
      <c r="D53" t="s">
        <v>306</v>
      </c>
      <c r="E53" t="s">
        <v>307</v>
      </c>
      <c r="F53" t="s">
        <v>7994</v>
      </c>
      <c r="G53" t="s">
        <v>308</v>
      </c>
      <c r="H53" t="s">
        <v>309</v>
      </c>
      <c r="I53" t="s">
        <v>22</v>
      </c>
      <c r="J53" t="s">
        <v>30</v>
      </c>
      <c r="K53" t="s">
        <v>38</v>
      </c>
      <c r="L53" t="s">
        <v>52</v>
      </c>
      <c r="M53" s="1">
        <v>35361</v>
      </c>
      <c r="N53">
        <v>27</v>
      </c>
      <c r="O53" s="1">
        <v>44124</v>
      </c>
    </row>
    <row r="54" spans="2:15" x14ac:dyDescent="0.35">
      <c r="B54">
        <v>67</v>
      </c>
      <c r="C54" t="s">
        <v>310</v>
      </c>
      <c r="D54" t="s">
        <v>311</v>
      </c>
      <c r="E54" t="s">
        <v>312</v>
      </c>
      <c r="F54" t="s">
        <v>7994</v>
      </c>
      <c r="G54" t="s">
        <v>313</v>
      </c>
      <c r="H54" t="s">
        <v>314</v>
      </c>
      <c r="I54" t="s">
        <v>22</v>
      </c>
      <c r="J54" t="s">
        <v>100</v>
      </c>
      <c r="K54" t="s">
        <v>46</v>
      </c>
      <c r="L54" t="s">
        <v>101</v>
      </c>
      <c r="M54" s="1">
        <v>39395</v>
      </c>
      <c r="N54">
        <v>112</v>
      </c>
      <c r="O54" s="1">
        <v>44124</v>
      </c>
    </row>
    <row r="55" spans="2:15" x14ac:dyDescent="0.35">
      <c r="B55">
        <v>68</v>
      </c>
      <c r="C55" t="s">
        <v>315</v>
      </c>
      <c r="D55" t="s">
        <v>316</v>
      </c>
      <c r="E55" t="s">
        <v>317</v>
      </c>
      <c r="F55" t="s">
        <v>7994</v>
      </c>
      <c r="G55" t="s">
        <v>318</v>
      </c>
      <c r="H55" t="s">
        <v>319</v>
      </c>
      <c r="I55" t="s">
        <v>22</v>
      </c>
      <c r="J55" t="s">
        <v>107</v>
      </c>
      <c r="K55" t="s">
        <v>46</v>
      </c>
      <c r="L55" t="s">
        <v>320</v>
      </c>
      <c r="M55" s="1">
        <v>32509</v>
      </c>
      <c r="N55">
        <v>75.3</v>
      </c>
      <c r="O55" s="1">
        <v>44124</v>
      </c>
    </row>
    <row r="56" spans="2:15" x14ac:dyDescent="0.35">
      <c r="B56">
        <v>69</v>
      </c>
      <c r="C56" t="s">
        <v>321</v>
      </c>
      <c r="D56" t="s">
        <v>322</v>
      </c>
      <c r="E56" t="s">
        <v>323</v>
      </c>
      <c r="F56" t="s">
        <v>7994</v>
      </c>
      <c r="G56" t="s">
        <v>324</v>
      </c>
      <c r="H56" t="s">
        <v>325</v>
      </c>
      <c r="I56" t="s">
        <v>22</v>
      </c>
      <c r="J56" t="s">
        <v>107</v>
      </c>
      <c r="K56" t="s">
        <v>38</v>
      </c>
      <c r="L56" t="s">
        <v>298</v>
      </c>
      <c r="M56" s="1">
        <v>38841</v>
      </c>
      <c r="N56">
        <v>50.4</v>
      </c>
      <c r="O56" s="1">
        <v>44124</v>
      </c>
    </row>
    <row r="57" spans="2:15" x14ac:dyDescent="0.35">
      <c r="B57">
        <v>70</v>
      </c>
      <c r="C57" t="s">
        <v>326</v>
      </c>
      <c r="D57" t="s">
        <v>327</v>
      </c>
      <c r="E57" t="s">
        <v>328</v>
      </c>
      <c r="F57" t="s">
        <v>7994</v>
      </c>
      <c r="G57" t="s">
        <v>329</v>
      </c>
      <c r="H57" t="s">
        <v>330</v>
      </c>
      <c r="I57" t="s">
        <v>22</v>
      </c>
      <c r="J57" t="s">
        <v>107</v>
      </c>
      <c r="K57" t="s">
        <v>24</v>
      </c>
      <c r="L57" t="s">
        <v>298</v>
      </c>
      <c r="M57" s="1">
        <v>31048</v>
      </c>
      <c r="N57">
        <v>206.2</v>
      </c>
      <c r="O57" s="1">
        <v>44124</v>
      </c>
    </row>
    <row r="58" spans="2:15" x14ac:dyDescent="0.35">
      <c r="B58">
        <v>71</v>
      </c>
      <c r="C58" t="s">
        <v>331</v>
      </c>
      <c r="D58" t="s">
        <v>332</v>
      </c>
      <c r="E58" t="s">
        <v>333</v>
      </c>
      <c r="F58" t="s">
        <v>7994</v>
      </c>
      <c r="G58" t="s">
        <v>334</v>
      </c>
      <c r="H58" t="s">
        <v>335</v>
      </c>
      <c r="I58" t="s">
        <v>22</v>
      </c>
      <c r="J58" t="s">
        <v>37</v>
      </c>
      <c r="K58" t="s">
        <v>24</v>
      </c>
      <c r="L58" t="s">
        <v>186</v>
      </c>
      <c r="M58" s="1">
        <v>34394</v>
      </c>
      <c r="N58">
        <v>116.15</v>
      </c>
      <c r="O58" s="1">
        <v>44124</v>
      </c>
    </row>
    <row r="59" spans="2:15" x14ac:dyDescent="0.35">
      <c r="B59">
        <v>72</v>
      </c>
      <c r="C59" t="s">
        <v>336</v>
      </c>
      <c r="D59" t="s">
        <v>337</v>
      </c>
      <c r="E59" t="s">
        <v>338</v>
      </c>
      <c r="F59" t="s">
        <v>7994</v>
      </c>
      <c r="G59" t="s">
        <v>339</v>
      </c>
      <c r="H59" t="s">
        <v>340</v>
      </c>
      <c r="I59" t="s">
        <v>22</v>
      </c>
      <c r="J59" t="s">
        <v>37</v>
      </c>
      <c r="K59" t="s">
        <v>38</v>
      </c>
      <c r="L59" t="s">
        <v>186</v>
      </c>
      <c r="M59" s="1">
        <v>32672</v>
      </c>
      <c r="N59">
        <v>90.2</v>
      </c>
      <c r="O59" s="1">
        <v>44124</v>
      </c>
    </row>
    <row r="60" spans="2:15" x14ac:dyDescent="0.35">
      <c r="B60">
        <v>73</v>
      </c>
      <c r="C60" t="s">
        <v>341</v>
      </c>
      <c r="D60" t="s">
        <v>342</v>
      </c>
      <c r="E60" t="s">
        <v>343</v>
      </c>
      <c r="F60" t="s">
        <v>7994</v>
      </c>
      <c r="G60" t="s">
        <v>344</v>
      </c>
      <c r="H60" t="s">
        <v>345</v>
      </c>
      <c r="I60" t="s">
        <v>22</v>
      </c>
      <c r="J60" t="s">
        <v>45</v>
      </c>
      <c r="K60" t="s">
        <v>46</v>
      </c>
      <c r="L60" t="s">
        <v>47</v>
      </c>
      <c r="M60" s="1">
        <v>32861</v>
      </c>
      <c r="N60">
        <v>185</v>
      </c>
      <c r="O60" s="1">
        <v>44124</v>
      </c>
    </row>
    <row r="61" spans="2:15" x14ac:dyDescent="0.35">
      <c r="B61">
        <v>74</v>
      </c>
      <c r="C61" t="s">
        <v>346</v>
      </c>
      <c r="D61" t="s">
        <v>347</v>
      </c>
      <c r="E61" t="s">
        <v>348</v>
      </c>
      <c r="F61" t="s">
        <v>7994</v>
      </c>
      <c r="G61" t="s">
        <v>349</v>
      </c>
      <c r="H61" t="s">
        <v>350</v>
      </c>
      <c r="I61" t="s">
        <v>22</v>
      </c>
      <c r="J61" t="s">
        <v>107</v>
      </c>
      <c r="K61" t="s">
        <v>38</v>
      </c>
      <c r="L61" t="s">
        <v>351</v>
      </c>
      <c r="M61" s="1">
        <v>36809</v>
      </c>
      <c r="N61">
        <v>1.1419999999999999</v>
      </c>
      <c r="O61" s="1">
        <v>44124</v>
      </c>
    </row>
    <row r="62" spans="2:15" x14ac:dyDescent="0.35">
      <c r="B62">
        <v>75</v>
      </c>
      <c r="C62" t="s">
        <v>352</v>
      </c>
      <c r="D62" t="s">
        <v>353</v>
      </c>
      <c r="E62" t="s">
        <v>354</v>
      </c>
      <c r="F62" t="s">
        <v>7994</v>
      </c>
      <c r="G62" t="s">
        <v>355</v>
      </c>
      <c r="H62" t="s">
        <v>356</v>
      </c>
      <c r="I62" t="s">
        <v>22</v>
      </c>
      <c r="J62" t="s">
        <v>264</v>
      </c>
      <c r="K62" t="s">
        <v>46</v>
      </c>
      <c r="L62" t="s">
        <v>357</v>
      </c>
      <c r="M62" s="1">
        <v>40274</v>
      </c>
      <c r="N62">
        <v>1.1419999999999999</v>
      </c>
      <c r="O62" s="1">
        <v>44124</v>
      </c>
    </row>
    <row r="63" spans="2:15" x14ac:dyDescent="0.35">
      <c r="B63">
        <v>77</v>
      </c>
      <c r="C63" t="s">
        <v>358</v>
      </c>
      <c r="D63" t="s">
        <v>359</v>
      </c>
      <c r="E63" t="s">
        <v>360</v>
      </c>
      <c r="F63" t="s">
        <v>7994</v>
      </c>
      <c r="G63" t="s">
        <v>361</v>
      </c>
      <c r="H63" t="s">
        <v>362</v>
      </c>
      <c r="I63" t="s">
        <v>22</v>
      </c>
      <c r="J63" t="s">
        <v>45</v>
      </c>
      <c r="K63" t="s">
        <v>24</v>
      </c>
      <c r="L63" t="s">
        <v>363</v>
      </c>
      <c r="M63" s="1">
        <v>27760</v>
      </c>
      <c r="N63">
        <v>98.56</v>
      </c>
      <c r="O63" s="1">
        <v>44124</v>
      </c>
    </row>
    <row r="64" spans="2:15" x14ac:dyDescent="0.35">
      <c r="B64">
        <v>78</v>
      </c>
      <c r="C64" t="s">
        <v>364</v>
      </c>
      <c r="D64" t="s">
        <v>365</v>
      </c>
      <c r="E64" t="s">
        <v>366</v>
      </c>
      <c r="F64" t="s">
        <v>7994</v>
      </c>
      <c r="G64" t="s">
        <v>367</v>
      </c>
      <c r="H64" t="s">
        <v>368</v>
      </c>
      <c r="I64" t="s">
        <v>22</v>
      </c>
      <c r="J64" t="s">
        <v>76</v>
      </c>
      <c r="K64" t="s">
        <v>38</v>
      </c>
      <c r="L64" t="s">
        <v>369</v>
      </c>
      <c r="M64" s="1">
        <v>40494</v>
      </c>
      <c r="N64">
        <v>1.76</v>
      </c>
      <c r="O64" s="1">
        <v>44124</v>
      </c>
    </row>
    <row r="65" spans="2:15" x14ac:dyDescent="0.35">
      <c r="B65">
        <v>79</v>
      </c>
      <c r="C65" t="s">
        <v>370</v>
      </c>
      <c r="D65" t="s">
        <v>371</v>
      </c>
      <c r="E65" t="s">
        <v>372</v>
      </c>
      <c r="F65" t="s">
        <v>7994</v>
      </c>
      <c r="G65" t="s">
        <v>373</v>
      </c>
      <c r="H65" t="s">
        <v>374</v>
      </c>
      <c r="I65" t="s">
        <v>22</v>
      </c>
      <c r="J65" t="s">
        <v>45</v>
      </c>
      <c r="K65" t="s">
        <v>38</v>
      </c>
      <c r="L65" t="s">
        <v>47</v>
      </c>
      <c r="M65" s="1">
        <v>39590</v>
      </c>
      <c r="N65">
        <v>73.3</v>
      </c>
      <c r="O65" s="1">
        <v>44124</v>
      </c>
    </row>
    <row r="66" spans="2:15" x14ac:dyDescent="0.35">
      <c r="B66">
        <v>80</v>
      </c>
      <c r="C66" t="s">
        <v>375</v>
      </c>
      <c r="D66" t="s">
        <v>376</v>
      </c>
      <c r="E66" t="s">
        <v>377</v>
      </c>
      <c r="F66" t="s">
        <v>7994</v>
      </c>
      <c r="G66" t="s">
        <v>378</v>
      </c>
      <c r="H66" t="s">
        <v>379</v>
      </c>
      <c r="I66" t="s">
        <v>22</v>
      </c>
      <c r="J66" t="s">
        <v>100</v>
      </c>
      <c r="K66" t="s">
        <v>24</v>
      </c>
      <c r="L66" t="s">
        <v>101</v>
      </c>
      <c r="M66" s="1">
        <v>36062</v>
      </c>
      <c r="N66">
        <v>121.2</v>
      </c>
      <c r="O66" s="1">
        <v>44124</v>
      </c>
    </row>
    <row r="67" spans="2:15" x14ac:dyDescent="0.35">
      <c r="B67">
        <v>81</v>
      </c>
      <c r="C67" t="s">
        <v>380</v>
      </c>
      <c r="D67" t="s">
        <v>381</v>
      </c>
      <c r="E67" t="s">
        <v>382</v>
      </c>
      <c r="F67" t="s">
        <v>7994</v>
      </c>
      <c r="G67" t="s">
        <v>383</v>
      </c>
      <c r="H67" t="s">
        <v>384</v>
      </c>
      <c r="I67" t="s">
        <v>22</v>
      </c>
      <c r="J67" t="s">
        <v>30</v>
      </c>
      <c r="K67" t="s">
        <v>46</v>
      </c>
      <c r="L67" t="s">
        <v>385</v>
      </c>
      <c r="M67" s="1">
        <v>35563</v>
      </c>
      <c r="N67">
        <v>43.05</v>
      </c>
      <c r="O67" s="1">
        <v>44124</v>
      </c>
    </row>
    <row r="68" spans="2:15" x14ac:dyDescent="0.35">
      <c r="B68">
        <v>82</v>
      </c>
      <c r="C68" t="s">
        <v>386</v>
      </c>
      <c r="D68" t="s">
        <v>387</v>
      </c>
      <c r="E68" t="s">
        <v>388</v>
      </c>
      <c r="F68" t="s">
        <v>7994</v>
      </c>
      <c r="G68" t="s">
        <v>389</v>
      </c>
      <c r="H68" t="s">
        <v>390</v>
      </c>
      <c r="I68" t="s">
        <v>22</v>
      </c>
      <c r="J68" t="s">
        <v>100</v>
      </c>
      <c r="K68" t="s">
        <v>24</v>
      </c>
      <c r="L68" t="s">
        <v>101</v>
      </c>
      <c r="M68" s="1">
        <v>34379</v>
      </c>
      <c r="N68">
        <v>85.9</v>
      </c>
      <c r="O68" s="1">
        <v>44124</v>
      </c>
    </row>
    <row r="69" spans="2:15" x14ac:dyDescent="0.35">
      <c r="B69">
        <v>83</v>
      </c>
      <c r="C69" t="s">
        <v>391</v>
      </c>
      <c r="D69" t="s">
        <v>392</v>
      </c>
      <c r="E69" t="s">
        <v>393</v>
      </c>
      <c r="F69" t="s">
        <v>7994</v>
      </c>
      <c r="G69" t="s">
        <v>394</v>
      </c>
      <c r="H69" t="s">
        <v>395</v>
      </c>
      <c r="I69" t="s">
        <v>22</v>
      </c>
      <c r="J69" t="s">
        <v>100</v>
      </c>
      <c r="K69" t="s">
        <v>24</v>
      </c>
      <c r="L69" t="s">
        <v>101</v>
      </c>
      <c r="M69" s="1">
        <v>36445</v>
      </c>
      <c r="N69">
        <v>458</v>
      </c>
      <c r="O69" s="1">
        <v>44124</v>
      </c>
    </row>
    <row r="70" spans="2:15" x14ac:dyDescent="0.35">
      <c r="B70">
        <v>84</v>
      </c>
      <c r="C70" t="s">
        <v>396</v>
      </c>
      <c r="D70" t="s">
        <v>397</v>
      </c>
      <c r="E70" t="s">
        <v>398</v>
      </c>
      <c r="F70" t="s">
        <v>7994</v>
      </c>
      <c r="G70" t="s">
        <v>399</v>
      </c>
      <c r="H70" t="s">
        <v>400</v>
      </c>
      <c r="I70" t="s">
        <v>22</v>
      </c>
      <c r="J70" t="s">
        <v>37</v>
      </c>
      <c r="K70" t="s">
        <v>38</v>
      </c>
      <c r="L70" t="s">
        <v>401</v>
      </c>
      <c r="M70" s="1">
        <v>35562</v>
      </c>
      <c r="N70">
        <v>2.69</v>
      </c>
      <c r="O70" s="1">
        <v>44124</v>
      </c>
    </row>
    <row r="71" spans="2:15" x14ac:dyDescent="0.35">
      <c r="B71">
        <v>85</v>
      </c>
      <c r="C71" t="s">
        <v>402</v>
      </c>
      <c r="D71" t="s">
        <v>403</v>
      </c>
      <c r="E71" t="s">
        <v>404</v>
      </c>
      <c r="F71" t="s">
        <v>7994</v>
      </c>
      <c r="G71" t="s">
        <v>405</v>
      </c>
      <c r="H71" t="s">
        <v>406</v>
      </c>
      <c r="I71" t="s">
        <v>22</v>
      </c>
      <c r="J71" t="s">
        <v>107</v>
      </c>
      <c r="K71" t="s">
        <v>24</v>
      </c>
      <c r="L71" t="s">
        <v>192</v>
      </c>
      <c r="M71" s="1">
        <v>30317</v>
      </c>
      <c r="N71">
        <v>982</v>
      </c>
      <c r="O71" s="1">
        <v>44124</v>
      </c>
    </row>
    <row r="72" spans="2:15" x14ac:dyDescent="0.35">
      <c r="B72">
        <v>86</v>
      </c>
      <c r="C72" t="s">
        <v>407</v>
      </c>
      <c r="D72" t="s">
        <v>408</v>
      </c>
      <c r="E72" t="s">
        <v>409</v>
      </c>
      <c r="F72" t="s">
        <v>7994</v>
      </c>
      <c r="G72" t="s">
        <v>410</v>
      </c>
      <c r="H72" t="s">
        <v>411</v>
      </c>
      <c r="I72" t="s">
        <v>22</v>
      </c>
      <c r="J72" t="s">
        <v>45</v>
      </c>
      <c r="K72" t="s">
        <v>46</v>
      </c>
      <c r="L72" t="s">
        <v>412</v>
      </c>
      <c r="M72" s="1">
        <v>35923</v>
      </c>
      <c r="N72">
        <v>15.404999999999999</v>
      </c>
      <c r="O72" s="1">
        <v>44124</v>
      </c>
    </row>
    <row r="73" spans="2:15" x14ac:dyDescent="0.35">
      <c r="B73">
        <v>87</v>
      </c>
      <c r="C73" t="s">
        <v>413</v>
      </c>
      <c r="D73" t="s">
        <v>414</v>
      </c>
      <c r="E73" t="s">
        <v>415</v>
      </c>
      <c r="F73" t="s">
        <v>7994</v>
      </c>
      <c r="G73" t="s">
        <v>416</v>
      </c>
      <c r="H73" t="s">
        <v>417</v>
      </c>
      <c r="I73" t="s">
        <v>22</v>
      </c>
      <c r="J73" t="s">
        <v>45</v>
      </c>
      <c r="K73" t="s">
        <v>38</v>
      </c>
      <c r="L73" t="s">
        <v>418</v>
      </c>
      <c r="M73" s="1">
        <v>38371</v>
      </c>
      <c r="N73">
        <v>29</v>
      </c>
      <c r="O73" s="1">
        <v>44124</v>
      </c>
    </row>
    <row r="74" spans="2:15" x14ac:dyDescent="0.35">
      <c r="B74">
        <v>88</v>
      </c>
      <c r="C74" t="s">
        <v>419</v>
      </c>
      <c r="D74" t="s">
        <v>420</v>
      </c>
      <c r="E74" t="s">
        <v>421</v>
      </c>
      <c r="F74" t="s">
        <v>7994</v>
      </c>
      <c r="G74" t="s">
        <v>422</v>
      </c>
      <c r="H74" t="s">
        <v>423</v>
      </c>
      <c r="I74" t="s">
        <v>22</v>
      </c>
      <c r="J74" t="s">
        <v>37</v>
      </c>
      <c r="K74" t="s">
        <v>24</v>
      </c>
      <c r="L74" t="s">
        <v>401</v>
      </c>
      <c r="M74" s="1">
        <v>34858</v>
      </c>
      <c r="N74">
        <v>186.1</v>
      </c>
      <c r="O74" s="1">
        <v>44124</v>
      </c>
    </row>
    <row r="75" spans="2:15" x14ac:dyDescent="0.35">
      <c r="B75">
        <v>90</v>
      </c>
      <c r="C75" t="s">
        <v>424</v>
      </c>
      <c r="D75" t="s">
        <v>425</v>
      </c>
      <c r="E75" t="s">
        <v>426</v>
      </c>
      <c r="F75" t="s">
        <v>7994</v>
      </c>
      <c r="G75" t="s">
        <v>427</v>
      </c>
      <c r="H75" t="s">
        <v>428</v>
      </c>
      <c r="I75" t="s">
        <v>22</v>
      </c>
      <c r="J75" t="s">
        <v>37</v>
      </c>
      <c r="K75" t="s">
        <v>38</v>
      </c>
      <c r="L75" t="s">
        <v>429</v>
      </c>
      <c r="M75" s="1">
        <v>39724</v>
      </c>
      <c r="N75">
        <v>22.4</v>
      </c>
      <c r="O75" s="1">
        <v>44124</v>
      </c>
    </row>
    <row r="76" spans="2:15" x14ac:dyDescent="0.35">
      <c r="B76">
        <v>91</v>
      </c>
      <c r="C76" t="s">
        <v>430</v>
      </c>
      <c r="D76" t="s">
        <v>431</v>
      </c>
      <c r="E76" t="s">
        <v>432</v>
      </c>
      <c r="F76" t="s">
        <v>7994</v>
      </c>
      <c r="G76" t="s">
        <v>433</v>
      </c>
      <c r="H76" t="s">
        <v>434</v>
      </c>
      <c r="I76" t="s">
        <v>22</v>
      </c>
      <c r="J76" t="s">
        <v>30</v>
      </c>
      <c r="K76" t="s">
        <v>46</v>
      </c>
      <c r="L76" t="s">
        <v>435</v>
      </c>
      <c r="M76" s="1">
        <v>34041</v>
      </c>
      <c r="N76">
        <v>24.8</v>
      </c>
      <c r="O76" s="1">
        <v>44124</v>
      </c>
    </row>
    <row r="77" spans="2:15" x14ac:dyDescent="0.35">
      <c r="B77">
        <v>92</v>
      </c>
      <c r="C77" t="s">
        <v>436</v>
      </c>
      <c r="D77" t="s">
        <v>437</v>
      </c>
      <c r="E77" t="s">
        <v>438</v>
      </c>
      <c r="F77" t="s">
        <v>7994</v>
      </c>
      <c r="G77" t="s">
        <v>439</v>
      </c>
      <c r="H77" t="s">
        <v>440</v>
      </c>
      <c r="I77" t="s">
        <v>22</v>
      </c>
      <c r="J77" t="s">
        <v>23</v>
      </c>
      <c r="K77" t="s">
        <v>24</v>
      </c>
      <c r="L77" t="s">
        <v>120</v>
      </c>
      <c r="M77" s="1">
        <v>38526</v>
      </c>
      <c r="N77">
        <v>459.5</v>
      </c>
      <c r="O77" s="1">
        <v>44124</v>
      </c>
    </row>
    <row r="78" spans="2:15" x14ac:dyDescent="0.35">
      <c r="B78">
        <v>93</v>
      </c>
      <c r="C78" t="s">
        <v>441</v>
      </c>
      <c r="D78" t="s">
        <v>442</v>
      </c>
      <c r="E78" t="s">
        <v>443</v>
      </c>
      <c r="F78" t="s">
        <v>7994</v>
      </c>
      <c r="G78" t="s">
        <v>444</v>
      </c>
      <c r="H78" t="s">
        <v>445</v>
      </c>
      <c r="I78" t="s">
        <v>22</v>
      </c>
      <c r="J78" t="s">
        <v>30</v>
      </c>
      <c r="K78" t="s">
        <v>46</v>
      </c>
      <c r="L78" t="s">
        <v>52</v>
      </c>
      <c r="M78" s="1">
        <v>35573</v>
      </c>
      <c r="N78">
        <v>42.8</v>
      </c>
      <c r="O78" s="1">
        <v>44124</v>
      </c>
    </row>
    <row r="79" spans="2:15" x14ac:dyDescent="0.35">
      <c r="B79">
        <v>94</v>
      </c>
      <c r="C79" t="s">
        <v>446</v>
      </c>
      <c r="D79" t="s">
        <v>447</v>
      </c>
      <c r="E79" t="s">
        <v>448</v>
      </c>
      <c r="F79" t="s">
        <v>7994</v>
      </c>
      <c r="G79" t="s">
        <v>449</v>
      </c>
      <c r="H79" t="s">
        <v>450</v>
      </c>
      <c r="I79" t="s">
        <v>22</v>
      </c>
      <c r="J79" t="s">
        <v>100</v>
      </c>
      <c r="K79" t="s">
        <v>38</v>
      </c>
      <c r="L79" t="s">
        <v>221</v>
      </c>
      <c r="M79" s="1">
        <v>35958</v>
      </c>
      <c r="N79">
        <v>19.7</v>
      </c>
      <c r="O79" s="1">
        <v>44124</v>
      </c>
    </row>
    <row r="80" spans="2:15" x14ac:dyDescent="0.35">
      <c r="B80">
        <v>95</v>
      </c>
      <c r="C80" t="s">
        <v>451</v>
      </c>
      <c r="D80" t="s">
        <v>452</v>
      </c>
      <c r="E80" t="s">
        <v>453</v>
      </c>
      <c r="F80" t="s">
        <v>7994</v>
      </c>
      <c r="G80" t="s">
        <v>454</v>
      </c>
      <c r="H80" t="s">
        <v>455</v>
      </c>
      <c r="I80" t="s">
        <v>22</v>
      </c>
      <c r="J80" t="s">
        <v>100</v>
      </c>
      <c r="K80" t="s">
        <v>46</v>
      </c>
      <c r="L80" t="s">
        <v>101</v>
      </c>
      <c r="M80" s="1">
        <v>34498</v>
      </c>
      <c r="N80">
        <v>109</v>
      </c>
      <c r="O80" s="1">
        <v>44124</v>
      </c>
    </row>
    <row r="81" spans="2:15" x14ac:dyDescent="0.35">
      <c r="B81">
        <v>97</v>
      </c>
      <c r="C81" t="s">
        <v>456</v>
      </c>
      <c r="D81" t="s">
        <v>457</v>
      </c>
      <c r="E81" t="s">
        <v>458</v>
      </c>
      <c r="F81" t="s">
        <v>7994</v>
      </c>
      <c r="G81" t="s">
        <v>459</v>
      </c>
      <c r="H81" t="s">
        <v>460</v>
      </c>
      <c r="I81" t="s">
        <v>22</v>
      </c>
      <c r="J81" t="s">
        <v>107</v>
      </c>
      <c r="K81" t="s">
        <v>24</v>
      </c>
      <c r="L81" t="s">
        <v>192</v>
      </c>
      <c r="M81" s="1">
        <v>27197</v>
      </c>
      <c r="N81">
        <v>158.65</v>
      </c>
      <c r="O81" s="1">
        <v>44124</v>
      </c>
    </row>
    <row r="82" spans="2:15" x14ac:dyDescent="0.35">
      <c r="B82">
        <v>98</v>
      </c>
      <c r="C82" t="s">
        <v>461</v>
      </c>
      <c r="D82" t="s">
        <v>462</v>
      </c>
      <c r="E82" t="s">
        <v>463</v>
      </c>
      <c r="F82" t="s">
        <v>7994</v>
      </c>
      <c r="G82" t="s">
        <v>464</v>
      </c>
      <c r="H82" t="s">
        <v>465</v>
      </c>
      <c r="I82" t="s">
        <v>22</v>
      </c>
      <c r="J82" t="s">
        <v>30</v>
      </c>
      <c r="K82" t="s">
        <v>24</v>
      </c>
      <c r="L82" t="s">
        <v>466</v>
      </c>
      <c r="M82" s="1">
        <v>33970</v>
      </c>
      <c r="N82">
        <v>681.8</v>
      </c>
      <c r="O82" s="1">
        <v>44124</v>
      </c>
    </row>
    <row r="83" spans="2:15" x14ac:dyDescent="0.35">
      <c r="B83">
        <v>99</v>
      </c>
      <c r="C83" t="s">
        <v>467</v>
      </c>
      <c r="D83" t="s">
        <v>468</v>
      </c>
      <c r="E83" t="s">
        <v>469</v>
      </c>
      <c r="F83" t="s">
        <v>7994</v>
      </c>
      <c r="G83" t="s">
        <v>470</v>
      </c>
      <c r="H83" t="s">
        <v>471</v>
      </c>
      <c r="I83" t="s">
        <v>22</v>
      </c>
      <c r="J83" t="s">
        <v>153</v>
      </c>
      <c r="K83" t="s">
        <v>24</v>
      </c>
      <c r="L83" t="s">
        <v>472</v>
      </c>
      <c r="M83" s="1">
        <v>39608</v>
      </c>
      <c r="N83">
        <v>87.4</v>
      </c>
      <c r="O83" s="1">
        <v>44124</v>
      </c>
    </row>
    <row r="84" spans="2:15" x14ac:dyDescent="0.35">
      <c r="B84">
        <v>100</v>
      </c>
      <c r="C84" t="s">
        <v>473</v>
      </c>
      <c r="D84" t="s">
        <v>474</v>
      </c>
      <c r="E84" t="s">
        <v>475</v>
      </c>
      <c r="F84" t="s">
        <v>7994</v>
      </c>
      <c r="G84" t="s">
        <v>476</v>
      </c>
      <c r="H84" t="s">
        <v>477</v>
      </c>
      <c r="I84" t="s">
        <v>22</v>
      </c>
      <c r="J84" t="s">
        <v>45</v>
      </c>
      <c r="K84" t="s">
        <v>46</v>
      </c>
      <c r="L84" t="s">
        <v>47</v>
      </c>
      <c r="M84" s="1">
        <v>36262</v>
      </c>
      <c r="N84">
        <v>72.099999999999994</v>
      </c>
      <c r="O84" s="1">
        <v>44124</v>
      </c>
    </row>
    <row r="85" spans="2:15" x14ac:dyDescent="0.35">
      <c r="B85">
        <v>101</v>
      </c>
      <c r="C85" t="s">
        <v>478</v>
      </c>
      <c r="D85" t="s">
        <v>479</v>
      </c>
      <c r="E85" t="s">
        <v>480</v>
      </c>
      <c r="F85" t="s">
        <v>7994</v>
      </c>
      <c r="G85" t="s">
        <v>481</v>
      </c>
      <c r="H85" t="s">
        <v>482</v>
      </c>
      <c r="I85" t="s">
        <v>22</v>
      </c>
      <c r="J85" t="s">
        <v>45</v>
      </c>
      <c r="K85" t="s">
        <v>46</v>
      </c>
      <c r="L85" t="s">
        <v>363</v>
      </c>
      <c r="M85" s="1">
        <v>39374</v>
      </c>
      <c r="N85">
        <v>204</v>
      </c>
      <c r="O85" s="1">
        <v>44124</v>
      </c>
    </row>
    <row r="86" spans="2:15" x14ac:dyDescent="0.35">
      <c r="B86">
        <v>102</v>
      </c>
      <c r="C86" t="s">
        <v>483</v>
      </c>
      <c r="D86" t="s">
        <v>484</v>
      </c>
      <c r="E86" t="s">
        <v>485</v>
      </c>
      <c r="F86" t="s">
        <v>7994</v>
      </c>
      <c r="G86" t="s">
        <v>486</v>
      </c>
      <c r="H86" t="s">
        <v>487</v>
      </c>
      <c r="I86" t="s">
        <v>22</v>
      </c>
      <c r="J86" t="s">
        <v>153</v>
      </c>
      <c r="K86" t="s">
        <v>24</v>
      </c>
      <c r="L86" t="s">
        <v>154</v>
      </c>
      <c r="M86" s="1">
        <v>33970</v>
      </c>
      <c r="N86">
        <v>337.2</v>
      </c>
      <c r="O86" s="1">
        <v>44124</v>
      </c>
    </row>
    <row r="87" spans="2:15" x14ac:dyDescent="0.35">
      <c r="B87">
        <v>103</v>
      </c>
      <c r="C87" t="s">
        <v>488</v>
      </c>
      <c r="D87" t="s">
        <v>489</v>
      </c>
      <c r="E87" t="s">
        <v>490</v>
      </c>
      <c r="F87" t="s">
        <v>7994</v>
      </c>
      <c r="G87" t="s">
        <v>491</v>
      </c>
      <c r="H87" t="s">
        <v>492</v>
      </c>
      <c r="I87" t="s">
        <v>22</v>
      </c>
      <c r="J87" t="s">
        <v>100</v>
      </c>
      <c r="K87" t="s">
        <v>24</v>
      </c>
      <c r="L87" t="s">
        <v>101</v>
      </c>
      <c r="M87" s="1">
        <v>31048</v>
      </c>
      <c r="N87">
        <v>128.9</v>
      </c>
      <c r="O87" s="1">
        <v>44124</v>
      </c>
    </row>
    <row r="88" spans="2:15" x14ac:dyDescent="0.35">
      <c r="B88">
        <v>104</v>
      </c>
      <c r="C88" t="s">
        <v>493</v>
      </c>
      <c r="D88" t="s">
        <v>494</v>
      </c>
      <c r="E88" t="s">
        <v>495</v>
      </c>
      <c r="F88" t="s">
        <v>7994</v>
      </c>
      <c r="G88" t="s">
        <v>496</v>
      </c>
      <c r="H88" t="s">
        <v>497</v>
      </c>
      <c r="I88" t="s">
        <v>22</v>
      </c>
      <c r="J88" t="s">
        <v>107</v>
      </c>
      <c r="K88" t="s">
        <v>24</v>
      </c>
      <c r="L88" t="s">
        <v>298</v>
      </c>
      <c r="M88" s="1">
        <v>38881</v>
      </c>
      <c r="N88">
        <v>103.2</v>
      </c>
      <c r="O88" s="1">
        <v>44124</v>
      </c>
    </row>
    <row r="89" spans="2:15" x14ac:dyDescent="0.35">
      <c r="B89">
        <v>106</v>
      </c>
      <c r="C89" t="s">
        <v>498</v>
      </c>
      <c r="D89" t="s">
        <v>499</v>
      </c>
      <c r="E89" t="s">
        <v>500</v>
      </c>
      <c r="F89" t="s">
        <v>7994</v>
      </c>
      <c r="G89" t="s">
        <v>501</v>
      </c>
      <c r="H89" t="s">
        <v>502</v>
      </c>
      <c r="I89" t="s">
        <v>22</v>
      </c>
      <c r="J89" t="s">
        <v>45</v>
      </c>
      <c r="K89" t="s">
        <v>46</v>
      </c>
      <c r="L89" t="s">
        <v>418</v>
      </c>
      <c r="M89" s="1">
        <v>36164</v>
      </c>
      <c r="N89">
        <v>144</v>
      </c>
      <c r="O89" s="1">
        <v>44124</v>
      </c>
    </row>
    <row r="90" spans="2:15" x14ac:dyDescent="0.35">
      <c r="B90">
        <v>108</v>
      </c>
      <c r="C90" t="s">
        <v>503</v>
      </c>
      <c r="D90" t="s">
        <v>504</v>
      </c>
      <c r="E90" t="s">
        <v>505</v>
      </c>
      <c r="F90" t="s">
        <v>7994</v>
      </c>
      <c r="G90" t="s">
        <v>506</v>
      </c>
      <c r="H90" t="s">
        <v>507</v>
      </c>
      <c r="I90" t="s">
        <v>22</v>
      </c>
      <c r="J90" t="s">
        <v>45</v>
      </c>
      <c r="K90" t="s">
        <v>38</v>
      </c>
      <c r="L90" t="s">
        <v>418</v>
      </c>
      <c r="M90" s="1">
        <v>36278</v>
      </c>
      <c r="N90">
        <v>1.31</v>
      </c>
      <c r="O90" s="1">
        <v>44124</v>
      </c>
    </row>
    <row r="91" spans="2:15" x14ac:dyDescent="0.35">
      <c r="B91">
        <v>109</v>
      </c>
      <c r="C91" t="s">
        <v>508</v>
      </c>
      <c r="D91" t="s">
        <v>509</v>
      </c>
      <c r="E91" t="s">
        <v>510</v>
      </c>
      <c r="F91" t="s">
        <v>7994</v>
      </c>
      <c r="G91" t="s">
        <v>511</v>
      </c>
      <c r="H91" t="s">
        <v>512</v>
      </c>
      <c r="I91" t="s">
        <v>22</v>
      </c>
      <c r="J91" t="s">
        <v>100</v>
      </c>
      <c r="K91" t="s">
        <v>24</v>
      </c>
      <c r="L91" t="s">
        <v>221</v>
      </c>
      <c r="M91" s="1">
        <v>29587</v>
      </c>
      <c r="N91">
        <v>243.3</v>
      </c>
      <c r="O91" s="1">
        <v>44124</v>
      </c>
    </row>
    <row r="92" spans="2:15" x14ac:dyDescent="0.35">
      <c r="B92">
        <v>110</v>
      </c>
      <c r="C92" t="s">
        <v>513</v>
      </c>
      <c r="D92" t="s">
        <v>514</v>
      </c>
      <c r="E92" t="s">
        <v>515</v>
      </c>
      <c r="F92" t="s">
        <v>7994</v>
      </c>
      <c r="G92" t="s">
        <v>516</v>
      </c>
      <c r="H92" t="s">
        <v>517</v>
      </c>
      <c r="I92" t="s">
        <v>22</v>
      </c>
      <c r="J92" t="s">
        <v>30</v>
      </c>
      <c r="K92" t="s">
        <v>24</v>
      </c>
      <c r="L92" t="s">
        <v>52</v>
      </c>
      <c r="M92" s="1">
        <v>38630</v>
      </c>
      <c r="N92">
        <v>490</v>
      </c>
      <c r="O92" s="1">
        <v>44124</v>
      </c>
    </row>
    <row r="93" spans="2:15" x14ac:dyDescent="0.35">
      <c r="B93">
        <v>111</v>
      </c>
      <c r="C93" t="s">
        <v>7997</v>
      </c>
      <c r="D93" t="s">
        <v>518</v>
      </c>
      <c r="E93" t="s">
        <v>519</v>
      </c>
      <c r="F93" t="s">
        <v>7994</v>
      </c>
      <c r="G93" t="s">
        <v>520</v>
      </c>
      <c r="H93" t="s">
        <v>7998</v>
      </c>
      <c r="I93" t="s">
        <v>22</v>
      </c>
      <c r="J93" t="s">
        <v>30</v>
      </c>
      <c r="K93" t="s">
        <v>287</v>
      </c>
      <c r="L93" t="s">
        <v>215</v>
      </c>
      <c r="M93" s="1">
        <v>33001</v>
      </c>
      <c r="N93">
        <v>2.6</v>
      </c>
      <c r="O93" s="1">
        <v>44124</v>
      </c>
    </row>
    <row r="94" spans="2:15" x14ac:dyDescent="0.35">
      <c r="B94">
        <v>112</v>
      </c>
      <c r="C94" t="s">
        <v>521</v>
      </c>
      <c r="D94" t="s">
        <v>522</v>
      </c>
      <c r="E94" t="s">
        <v>523</v>
      </c>
      <c r="F94" t="s">
        <v>7994</v>
      </c>
      <c r="G94" t="s">
        <v>524</v>
      </c>
      <c r="H94" t="s">
        <v>525</v>
      </c>
      <c r="I94" t="s">
        <v>22</v>
      </c>
      <c r="J94" t="s">
        <v>100</v>
      </c>
      <c r="K94" t="s">
        <v>24</v>
      </c>
      <c r="L94" t="s">
        <v>526</v>
      </c>
      <c r="M94" s="1">
        <v>37414</v>
      </c>
      <c r="N94">
        <v>254.8</v>
      </c>
      <c r="O94" s="1">
        <v>44124</v>
      </c>
    </row>
    <row r="95" spans="2:15" x14ac:dyDescent="0.35">
      <c r="B95">
        <v>113</v>
      </c>
      <c r="C95" t="s">
        <v>527</v>
      </c>
      <c r="D95" t="s">
        <v>528</v>
      </c>
      <c r="E95" t="s">
        <v>529</v>
      </c>
      <c r="F95" t="s">
        <v>7994</v>
      </c>
      <c r="G95" t="s">
        <v>530</v>
      </c>
      <c r="H95" t="s">
        <v>531</v>
      </c>
      <c r="I95" t="s">
        <v>22</v>
      </c>
      <c r="J95" t="s">
        <v>100</v>
      </c>
      <c r="K95" t="s">
        <v>24</v>
      </c>
      <c r="L95" t="s">
        <v>221</v>
      </c>
      <c r="M95" s="1">
        <v>32874</v>
      </c>
      <c r="N95">
        <v>566.79999999999995</v>
      </c>
      <c r="O95" s="1">
        <v>44124</v>
      </c>
    </row>
    <row r="96" spans="2:15" x14ac:dyDescent="0.35">
      <c r="B96">
        <v>114</v>
      </c>
      <c r="C96" t="s">
        <v>532</v>
      </c>
      <c r="D96" t="s">
        <v>533</v>
      </c>
      <c r="E96" t="s">
        <v>534</v>
      </c>
      <c r="F96" t="s">
        <v>7994</v>
      </c>
      <c r="G96" t="s">
        <v>535</v>
      </c>
      <c r="H96" t="s">
        <v>536</v>
      </c>
      <c r="I96" t="s">
        <v>22</v>
      </c>
      <c r="J96" t="s">
        <v>30</v>
      </c>
      <c r="K96" t="s">
        <v>46</v>
      </c>
      <c r="L96" t="s">
        <v>385</v>
      </c>
      <c r="M96" s="1">
        <v>38080</v>
      </c>
      <c r="N96">
        <v>14.1</v>
      </c>
      <c r="O96" s="1">
        <v>44124</v>
      </c>
    </row>
    <row r="97" spans="2:15" x14ac:dyDescent="0.35">
      <c r="B97">
        <v>116</v>
      </c>
      <c r="C97" t="s">
        <v>537</v>
      </c>
      <c r="D97" t="s">
        <v>538</v>
      </c>
      <c r="E97" t="s">
        <v>539</v>
      </c>
      <c r="F97" t="s">
        <v>7994</v>
      </c>
      <c r="G97" t="s">
        <v>540</v>
      </c>
      <c r="H97" t="s">
        <v>537</v>
      </c>
      <c r="I97" t="s">
        <v>22</v>
      </c>
      <c r="J97" t="s">
        <v>30</v>
      </c>
      <c r="K97" t="s">
        <v>24</v>
      </c>
      <c r="L97" t="s">
        <v>541</v>
      </c>
      <c r="M97" s="1">
        <v>29915</v>
      </c>
      <c r="N97">
        <v>281</v>
      </c>
      <c r="O97" s="1">
        <v>44124</v>
      </c>
    </row>
    <row r="98" spans="2:15" x14ac:dyDescent="0.35">
      <c r="B98">
        <v>117</v>
      </c>
      <c r="C98" t="s">
        <v>542</v>
      </c>
      <c r="D98" t="s">
        <v>543</v>
      </c>
      <c r="E98" t="s">
        <v>544</v>
      </c>
      <c r="F98" t="s">
        <v>7994</v>
      </c>
      <c r="G98" t="s">
        <v>545</v>
      </c>
      <c r="H98" t="s">
        <v>546</v>
      </c>
      <c r="I98" t="s">
        <v>22</v>
      </c>
      <c r="J98" t="s">
        <v>107</v>
      </c>
      <c r="K98" t="s">
        <v>38</v>
      </c>
      <c r="L98" t="s">
        <v>108</v>
      </c>
      <c r="M98" s="1">
        <v>30651</v>
      </c>
      <c r="N98">
        <v>167.5</v>
      </c>
      <c r="O98" s="1">
        <v>44124</v>
      </c>
    </row>
    <row r="99" spans="2:15" x14ac:dyDescent="0.35">
      <c r="B99">
        <v>119</v>
      </c>
      <c r="C99" t="s">
        <v>547</v>
      </c>
      <c r="D99" t="s">
        <v>548</v>
      </c>
      <c r="E99" t="s">
        <v>549</v>
      </c>
      <c r="F99" t="s">
        <v>7994</v>
      </c>
      <c r="G99" t="s">
        <v>550</v>
      </c>
      <c r="H99" t="s">
        <v>551</v>
      </c>
      <c r="I99" t="s">
        <v>22</v>
      </c>
      <c r="J99" t="s">
        <v>37</v>
      </c>
      <c r="K99" t="s">
        <v>46</v>
      </c>
      <c r="L99" t="s">
        <v>39</v>
      </c>
      <c r="M99" s="1">
        <v>35888</v>
      </c>
      <c r="N99">
        <v>68.099999999999994</v>
      </c>
      <c r="O99" s="1">
        <v>44124</v>
      </c>
    </row>
    <row r="100" spans="2:15" x14ac:dyDescent="0.35">
      <c r="B100">
        <v>120</v>
      </c>
      <c r="C100" t="s">
        <v>552</v>
      </c>
      <c r="D100" t="s">
        <v>553</v>
      </c>
      <c r="E100" t="s">
        <v>554</v>
      </c>
      <c r="F100" t="s">
        <v>7994</v>
      </c>
      <c r="G100" t="s">
        <v>7999</v>
      </c>
      <c r="H100" t="s">
        <v>555</v>
      </c>
      <c r="I100" t="s">
        <v>22</v>
      </c>
      <c r="J100" t="s">
        <v>100</v>
      </c>
      <c r="K100" t="s">
        <v>24</v>
      </c>
      <c r="L100" t="s">
        <v>221</v>
      </c>
      <c r="M100" s="1">
        <v>35695</v>
      </c>
      <c r="N100">
        <v>379.75</v>
      </c>
      <c r="O100" s="1">
        <v>44124</v>
      </c>
    </row>
    <row r="101" spans="2:15" x14ac:dyDescent="0.35">
      <c r="B101">
        <v>121</v>
      </c>
      <c r="C101" t="s">
        <v>556</v>
      </c>
      <c r="D101" t="s">
        <v>557</v>
      </c>
      <c r="E101" t="s">
        <v>558</v>
      </c>
      <c r="F101" t="s">
        <v>8000</v>
      </c>
      <c r="G101" t="s">
        <v>559</v>
      </c>
      <c r="H101" t="s">
        <v>560</v>
      </c>
      <c r="I101" t="s">
        <v>22</v>
      </c>
      <c r="J101" t="s">
        <v>100</v>
      </c>
      <c r="K101" t="s">
        <v>24</v>
      </c>
      <c r="L101" t="s">
        <v>101</v>
      </c>
      <c r="M101" s="1">
        <v>35600</v>
      </c>
      <c r="N101">
        <v>15.8</v>
      </c>
      <c r="O101" s="1">
        <v>44124</v>
      </c>
    </row>
    <row r="102" spans="2:15" x14ac:dyDescent="0.35">
      <c r="B102">
        <v>122</v>
      </c>
      <c r="C102" t="s">
        <v>561</v>
      </c>
      <c r="D102" t="s">
        <v>562</v>
      </c>
      <c r="E102" t="s">
        <v>563</v>
      </c>
      <c r="F102" t="s">
        <v>7994</v>
      </c>
      <c r="G102" t="s">
        <v>564</v>
      </c>
      <c r="H102" t="s">
        <v>565</v>
      </c>
      <c r="I102" t="s">
        <v>22</v>
      </c>
      <c r="J102" t="s">
        <v>45</v>
      </c>
      <c r="K102" t="s">
        <v>46</v>
      </c>
      <c r="L102" t="s">
        <v>47</v>
      </c>
      <c r="M102" s="1">
        <v>36230</v>
      </c>
      <c r="N102">
        <v>233.5</v>
      </c>
      <c r="O102" s="1">
        <v>44124</v>
      </c>
    </row>
    <row r="103" spans="2:15" x14ac:dyDescent="0.35">
      <c r="B103">
        <v>123</v>
      </c>
      <c r="C103" t="s">
        <v>566</v>
      </c>
      <c r="D103" t="s">
        <v>567</v>
      </c>
      <c r="E103" t="s">
        <v>568</v>
      </c>
      <c r="F103" t="s">
        <v>7994</v>
      </c>
      <c r="G103" t="s">
        <v>569</v>
      </c>
      <c r="H103" t="s">
        <v>570</v>
      </c>
      <c r="I103" t="s">
        <v>22</v>
      </c>
      <c r="J103" t="s">
        <v>100</v>
      </c>
      <c r="K103" t="s">
        <v>24</v>
      </c>
      <c r="L103" t="s">
        <v>101</v>
      </c>
      <c r="M103" s="1">
        <v>36264</v>
      </c>
      <c r="N103">
        <v>84.7</v>
      </c>
      <c r="O103" s="1">
        <v>44124</v>
      </c>
    </row>
    <row r="104" spans="2:15" x14ac:dyDescent="0.35">
      <c r="B104">
        <v>124</v>
      </c>
      <c r="C104" t="s">
        <v>571</v>
      </c>
      <c r="D104" t="s">
        <v>572</v>
      </c>
      <c r="E104" t="s">
        <v>573</v>
      </c>
      <c r="F104" t="s">
        <v>7994</v>
      </c>
      <c r="G104" t="s">
        <v>8001</v>
      </c>
      <c r="H104" t="s">
        <v>574</v>
      </c>
      <c r="I104" t="s">
        <v>22</v>
      </c>
      <c r="J104" t="s">
        <v>30</v>
      </c>
      <c r="K104" t="s">
        <v>46</v>
      </c>
      <c r="L104" t="s">
        <v>575</v>
      </c>
      <c r="M104" s="1">
        <v>37137</v>
      </c>
      <c r="N104">
        <v>61.53</v>
      </c>
      <c r="O104" s="1">
        <v>44124</v>
      </c>
    </row>
    <row r="105" spans="2:15" x14ac:dyDescent="0.35">
      <c r="B105">
        <v>125</v>
      </c>
      <c r="C105" t="s">
        <v>576</v>
      </c>
      <c r="D105" t="s">
        <v>577</v>
      </c>
      <c r="E105" t="s">
        <v>578</v>
      </c>
      <c r="F105" t="s">
        <v>7994</v>
      </c>
      <c r="G105" t="s">
        <v>579</v>
      </c>
      <c r="H105" t="s">
        <v>580</v>
      </c>
      <c r="I105" t="s">
        <v>22</v>
      </c>
      <c r="J105" t="s">
        <v>30</v>
      </c>
      <c r="K105" t="s">
        <v>38</v>
      </c>
      <c r="L105" t="s">
        <v>385</v>
      </c>
      <c r="M105" s="1">
        <v>32668</v>
      </c>
      <c r="N105">
        <v>37.6</v>
      </c>
      <c r="O105" s="1">
        <v>44124</v>
      </c>
    </row>
    <row r="106" spans="2:15" x14ac:dyDescent="0.35">
      <c r="B106">
        <v>126</v>
      </c>
      <c r="C106" t="s">
        <v>581</v>
      </c>
      <c r="D106" t="s">
        <v>582</v>
      </c>
      <c r="E106" t="s">
        <v>583</v>
      </c>
      <c r="F106" t="s">
        <v>7994</v>
      </c>
      <c r="G106" t="s">
        <v>584</v>
      </c>
      <c r="H106" t="s">
        <v>585</v>
      </c>
      <c r="I106" t="s">
        <v>22</v>
      </c>
      <c r="J106" t="s">
        <v>100</v>
      </c>
      <c r="K106" t="s">
        <v>24</v>
      </c>
      <c r="L106" t="s">
        <v>221</v>
      </c>
      <c r="M106" s="1">
        <v>31778</v>
      </c>
      <c r="N106">
        <v>212</v>
      </c>
      <c r="O106" s="1">
        <v>44124</v>
      </c>
    </row>
    <row r="107" spans="2:15" x14ac:dyDescent="0.35">
      <c r="B107">
        <v>127</v>
      </c>
      <c r="C107" t="s">
        <v>586</v>
      </c>
      <c r="D107" t="s">
        <v>587</v>
      </c>
      <c r="E107" t="s">
        <v>588</v>
      </c>
      <c r="F107" t="s">
        <v>7994</v>
      </c>
      <c r="G107" t="s">
        <v>589</v>
      </c>
      <c r="H107" t="s">
        <v>590</v>
      </c>
      <c r="I107" t="s">
        <v>22</v>
      </c>
      <c r="J107" t="s">
        <v>30</v>
      </c>
      <c r="K107" t="s">
        <v>46</v>
      </c>
      <c r="L107" t="s">
        <v>136</v>
      </c>
      <c r="M107" s="1">
        <v>39052</v>
      </c>
      <c r="N107">
        <v>162</v>
      </c>
      <c r="O107" s="1">
        <v>44124</v>
      </c>
    </row>
    <row r="108" spans="2:15" x14ac:dyDescent="0.35">
      <c r="B108">
        <v>129</v>
      </c>
      <c r="C108" t="s">
        <v>591</v>
      </c>
      <c r="D108" t="s">
        <v>592</v>
      </c>
      <c r="E108" t="s">
        <v>593</v>
      </c>
      <c r="F108" t="s">
        <v>7994</v>
      </c>
      <c r="G108" t="s">
        <v>8002</v>
      </c>
      <c r="H108" t="s">
        <v>8003</v>
      </c>
      <c r="I108" t="s">
        <v>22</v>
      </c>
      <c r="J108" t="s">
        <v>30</v>
      </c>
      <c r="K108" t="s">
        <v>24</v>
      </c>
      <c r="L108" t="s">
        <v>435</v>
      </c>
      <c r="M108" s="1">
        <v>39791</v>
      </c>
      <c r="N108">
        <v>226.4</v>
      </c>
      <c r="O108" s="1">
        <v>44124</v>
      </c>
    </row>
    <row r="109" spans="2:15" x14ac:dyDescent="0.35">
      <c r="B109">
        <v>130</v>
      </c>
      <c r="C109" t="s">
        <v>594</v>
      </c>
      <c r="D109" t="s">
        <v>595</v>
      </c>
      <c r="E109" t="s">
        <v>596</v>
      </c>
      <c r="F109" t="s">
        <v>7994</v>
      </c>
      <c r="G109" t="s">
        <v>597</v>
      </c>
      <c r="H109" t="s">
        <v>598</v>
      </c>
      <c r="I109" t="s">
        <v>22</v>
      </c>
      <c r="J109" t="s">
        <v>100</v>
      </c>
      <c r="K109" t="s">
        <v>24</v>
      </c>
      <c r="L109" t="s">
        <v>221</v>
      </c>
      <c r="M109" s="1">
        <v>35590</v>
      </c>
      <c r="N109">
        <v>426.2</v>
      </c>
      <c r="O109" s="1">
        <v>44124</v>
      </c>
    </row>
    <row r="110" spans="2:15" x14ac:dyDescent="0.35">
      <c r="B110">
        <v>131</v>
      </c>
      <c r="C110" t="s">
        <v>599</v>
      </c>
      <c r="D110" t="s">
        <v>600</v>
      </c>
      <c r="E110" t="s">
        <v>601</v>
      </c>
      <c r="F110" t="s">
        <v>7994</v>
      </c>
      <c r="G110" t="s">
        <v>602</v>
      </c>
      <c r="H110" t="s">
        <v>603</v>
      </c>
      <c r="I110" t="s">
        <v>22</v>
      </c>
      <c r="J110" t="s">
        <v>153</v>
      </c>
      <c r="K110" t="s">
        <v>24</v>
      </c>
      <c r="L110" t="s">
        <v>604</v>
      </c>
      <c r="M110" s="1">
        <v>37967</v>
      </c>
      <c r="N110">
        <v>53.15</v>
      </c>
      <c r="O110" s="1">
        <v>44124</v>
      </c>
    </row>
    <row r="111" spans="2:15" x14ac:dyDescent="0.35">
      <c r="B111">
        <v>132</v>
      </c>
      <c r="C111" t="s">
        <v>8004</v>
      </c>
      <c r="D111" t="s">
        <v>605</v>
      </c>
      <c r="E111" t="s">
        <v>606</v>
      </c>
      <c r="F111" t="s">
        <v>7994</v>
      </c>
      <c r="G111" t="s">
        <v>607</v>
      </c>
      <c r="H111" t="s">
        <v>8005</v>
      </c>
      <c r="I111" t="s">
        <v>22</v>
      </c>
      <c r="J111" t="s">
        <v>264</v>
      </c>
      <c r="K111" t="s">
        <v>24</v>
      </c>
      <c r="L111" t="s">
        <v>357</v>
      </c>
      <c r="M111" s="1">
        <v>37140</v>
      </c>
      <c r="N111">
        <v>185.4</v>
      </c>
      <c r="O111" s="1">
        <v>44124</v>
      </c>
    </row>
    <row r="112" spans="2:15" x14ac:dyDescent="0.35">
      <c r="B112">
        <v>134</v>
      </c>
      <c r="C112" t="s">
        <v>608</v>
      </c>
      <c r="D112" t="s">
        <v>609</v>
      </c>
      <c r="E112" t="s">
        <v>610</v>
      </c>
      <c r="F112" t="s">
        <v>7994</v>
      </c>
      <c r="G112" t="s">
        <v>611</v>
      </c>
      <c r="H112" t="s">
        <v>612</v>
      </c>
      <c r="I112" t="s">
        <v>22</v>
      </c>
      <c r="J112" t="s">
        <v>30</v>
      </c>
      <c r="K112" t="s">
        <v>38</v>
      </c>
      <c r="L112" t="s">
        <v>575</v>
      </c>
      <c r="M112" s="1">
        <v>36231</v>
      </c>
      <c r="N112">
        <v>56</v>
      </c>
      <c r="O112" s="1">
        <v>44124</v>
      </c>
    </row>
    <row r="113" spans="2:15" x14ac:dyDescent="0.35">
      <c r="B113">
        <v>136</v>
      </c>
      <c r="C113" t="s">
        <v>613</v>
      </c>
      <c r="D113" t="s">
        <v>614</v>
      </c>
      <c r="E113" t="s">
        <v>615</v>
      </c>
      <c r="F113" t="s">
        <v>7994</v>
      </c>
      <c r="G113" t="s">
        <v>616</v>
      </c>
      <c r="H113" t="s">
        <v>617</v>
      </c>
      <c r="I113" t="s">
        <v>22</v>
      </c>
      <c r="J113" t="s">
        <v>37</v>
      </c>
      <c r="K113" t="s">
        <v>38</v>
      </c>
      <c r="L113" t="s">
        <v>39</v>
      </c>
      <c r="M113" s="1">
        <v>35383</v>
      </c>
      <c r="N113">
        <v>14.06</v>
      </c>
      <c r="O113" s="1">
        <v>44124</v>
      </c>
    </row>
    <row r="114" spans="2:15" x14ac:dyDescent="0.35">
      <c r="B114">
        <v>137</v>
      </c>
      <c r="C114" t="s">
        <v>618</v>
      </c>
      <c r="D114" t="s">
        <v>619</v>
      </c>
      <c r="E114" t="s">
        <v>620</v>
      </c>
      <c r="F114" t="s">
        <v>7994</v>
      </c>
      <c r="G114" t="s">
        <v>621</v>
      </c>
      <c r="H114" t="s">
        <v>622</v>
      </c>
      <c r="I114" t="s">
        <v>22</v>
      </c>
      <c r="J114" t="s">
        <v>107</v>
      </c>
      <c r="K114" t="s">
        <v>46</v>
      </c>
      <c r="L114" t="s">
        <v>108</v>
      </c>
      <c r="M114" s="1">
        <v>36675</v>
      </c>
      <c r="N114">
        <v>91</v>
      </c>
      <c r="O114" s="1">
        <v>44124</v>
      </c>
    </row>
    <row r="115" spans="2:15" x14ac:dyDescent="0.35">
      <c r="B115">
        <v>140</v>
      </c>
      <c r="C115" t="s">
        <v>623</v>
      </c>
      <c r="D115" t="s">
        <v>624</v>
      </c>
      <c r="E115" t="s">
        <v>625</v>
      </c>
      <c r="F115" t="s">
        <v>7994</v>
      </c>
      <c r="G115" t="s">
        <v>626</v>
      </c>
      <c r="H115" t="s">
        <v>627</v>
      </c>
      <c r="I115" t="s">
        <v>22</v>
      </c>
      <c r="J115" t="s">
        <v>45</v>
      </c>
      <c r="K115" t="s">
        <v>24</v>
      </c>
      <c r="L115" t="s">
        <v>628</v>
      </c>
      <c r="M115" s="1">
        <v>36594</v>
      </c>
      <c r="N115">
        <v>196.1</v>
      </c>
      <c r="O115" s="1">
        <v>44124</v>
      </c>
    </row>
    <row r="116" spans="2:15" x14ac:dyDescent="0.35">
      <c r="B116">
        <v>141</v>
      </c>
      <c r="C116" t="s">
        <v>629</v>
      </c>
      <c r="D116" t="s">
        <v>630</v>
      </c>
      <c r="E116" t="s">
        <v>631</v>
      </c>
      <c r="F116" t="s">
        <v>7994</v>
      </c>
      <c r="G116" t="s">
        <v>632</v>
      </c>
      <c r="H116" t="s">
        <v>633</v>
      </c>
      <c r="I116" t="s">
        <v>22</v>
      </c>
      <c r="J116" t="s">
        <v>23</v>
      </c>
      <c r="K116" t="s">
        <v>46</v>
      </c>
      <c r="L116" t="s">
        <v>175</v>
      </c>
      <c r="M116" s="1">
        <v>36326</v>
      </c>
      <c r="N116">
        <v>81.7</v>
      </c>
      <c r="O116" s="1">
        <v>44124</v>
      </c>
    </row>
    <row r="117" spans="2:15" x14ac:dyDescent="0.35">
      <c r="B117">
        <v>142</v>
      </c>
      <c r="C117" t="s">
        <v>634</v>
      </c>
      <c r="D117" t="s">
        <v>635</v>
      </c>
      <c r="E117" t="s">
        <v>636</v>
      </c>
      <c r="F117" t="s">
        <v>7994</v>
      </c>
      <c r="G117" t="s">
        <v>637</v>
      </c>
      <c r="H117" t="s">
        <v>638</v>
      </c>
      <c r="I117" t="s">
        <v>22</v>
      </c>
      <c r="J117" t="s">
        <v>100</v>
      </c>
      <c r="K117" t="s">
        <v>38</v>
      </c>
      <c r="L117" t="s">
        <v>221</v>
      </c>
      <c r="M117" s="1">
        <v>34530</v>
      </c>
      <c r="N117">
        <v>14.9</v>
      </c>
      <c r="O117" s="1">
        <v>44124</v>
      </c>
    </row>
    <row r="118" spans="2:15" x14ac:dyDescent="0.35">
      <c r="B118">
        <v>143</v>
      </c>
      <c r="C118" t="s">
        <v>639</v>
      </c>
      <c r="D118" t="s">
        <v>640</v>
      </c>
      <c r="E118" t="s">
        <v>641</v>
      </c>
      <c r="F118" t="s">
        <v>7994</v>
      </c>
      <c r="G118" t="s">
        <v>642</v>
      </c>
      <c r="H118" t="s">
        <v>643</v>
      </c>
      <c r="I118" t="s">
        <v>22</v>
      </c>
      <c r="J118" t="s">
        <v>63</v>
      </c>
      <c r="K118" t="s">
        <v>24</v>
      </c>
      <c r="L118" t="s">
        <v>64</v>
      </c>
      <c r="M118" s="1">
        <v>38076</v>
      </c>
      <c r="N118">
        <v>285.10000000000002</v>
      </c>
      <c r="O118" s="1">
        <v>44124</v>
      </c>
    </row>
    <row r="119" spans="2:15" x14ac:dyDescent="0.35">
      <c r="B119">
        <v>144</v>
      </c>
      <c r="C119" t="s">
        <v>644</v>
      </c>
      <c r="D119" t="s">
        <v>645</v>
      </c>
      <c r="E119" t="s">
        <v>646</v>
      </c>
      <c r="F119" t="s">
        <v>7994</v>
      </c>
      <c r="G119" t="s">
        <v>647</v>
      </c>
      <c r="H119" t="s">
        <v>648</v>
      </c>
      <c r="I119" t="s">
        <v>22</v>
      </c>
      <c r="J119" t="s">
        <v>100</v>
      </c>
      <c r="K119" t="s">
        <v>38</v>
      </c>
      <c r="L119" t="s">
        <v>221</v>
      </c>
      <c r="M119" s="1">
        <v>31918</v>
      </c>
      <c r="N119">
        <v>92.4</v>
      </c>
      <c r="O119" s="1">
        <v>44124</v>
      </c>
    </row>
    <row r="120" spans="2:15" x14ac:dyDescent="0.35">
      <c r="B120">
        <v>145</v>
      </c>
      <c r="C120" t="s">
        <v>649</v>
      </c>
      <c r="D120" t="s">
        <v>650</v>
      </c>
      <c r="E120" t="s">
        <v>651</v>
      </c>
      <c r="F120" t="s">
        <v>7994</v>
      </c>
      <c r="G120" t="s">
        <v>652</v>
      </c>
      <c r="H120" t="s">
        <v>653</v>
      </c>
      <c r="I120" t="s">
        <v>22</v>
      </c>
      <c r="J120" t="s">
        <v>100</v>
      </c>
      <c r="K120" t="s">
        <v>287</v>
      </c>
      <c r="L120" t="s">
        <v>101</v>
      </c>
      <c r="M120" s="1">
        <v>38231</v>
      </c>
      <c r="N120">
        <v>8.1</v>
      </c>
      <c r="O120" s="1">
        <v>44124</v>
      </c>
    </row>
    <row r="121" spans="2:15" x14ac:dyDescent="0.35">
      <c r="B121">
        <v>147</v>
      </c>
      <c r="C121" t="s">
        <v>654</v>
      </c>
      <c r="D121" t="s">
        <v>655</v>
      </c>
      <c r="E121" t="s">
        <v>656</v>
      </c>
      <c r="F121" t="s">
        <v>7994</v>
      </c>
      <c r="G121" t="s">
        <v>657</v>
      </c>
      <c r="H121" t="s">
        <v>658</v>
      </c>
      <c r="I121" t="s">
        <v>22</v>
      </c>
      <c r="J121" t="s">
        <v>45</v>
      </c>
      <c r="K121" t="s">
        <v>38</v>
      </c>
      <c r="L121" t="s">
        <v>47</v>
      </c>
      <c r="M121" s="1">
        <v>35934</v>
      </c>
      <c r="N121">
        <v>11.65</v>
      </c>
      <c r="O121" s="1">
        <v>44124</v>
      </c>
    </row>
    <row r="122" spans="2:15" x14ac:dyDescent="0.35">
      <c r="B122">
        <v>148</v>
      </c>
      <c r="C122" t="s">
        <v>659</v>
      </c>
      <c r="D122" t="s">
        <v>660</v>
      </c>
      <c r="E122" t="s">
        <v>661</v>
      </c>
      <c r="F122" t="s">
        <v>7994</v>
      </c>
      <c r="G122" t="s">
        <v>662</v>
      </c>
      <c r="H122" t="s">
        <v>659</v>
      </c>
      <c r="I122" t="s">
        <v>22</v>
      </c>
      <c r="J122" t="s">
        <v>107</v>
      </c>
      <c r="K122" t="s">
        <v>24</v>
      </c>
      <c r="L122" t="s">
        <v>320</v>
      </c>
      <c r="M122" s="1">
        <v>36283</v>
      </c>
      <c r="N122">
        <v>122.9</v>
      </c>
      <c r="O122" s="1">
        <v>44124</v>
      </c>
    </row>
    <row r="123" spans="2:15" x14ac:dyDescent="0.35">
      <c r="B123">
        <v>149</v>
      </c>
      <c r="C123" t="s">
        <v>663</v>
      </c>
      <c r="D123" t="s">
        <v>664</v>
      </c>
      <c r="E123" t="s">
        <v>665</v>
      </c>
      <c r="F123" t="s">
        <v>7994</v>
      </c>
      <c r="G123" t="s">
        <v>666</v>
      </c>
      <c r="H123" t="s">
        <v>667</v>
      </c>
      <c r="I123" t="s">
        <v>22</v>
      </c>
      <c r="J123" t="s">
        <v>45</v>
      </c>
      <c r="K123" t="s">
        <v>38</v>
      </c>
      <c r="L123" t="s">
        <v>147</v>
      </c>
      <c r="M123" s="1">
        <v>36501</v>
      </c>
      <c r="N123">
        <v>0.87</v>
      </c>
      <c r="O123" s="1">
        <v>44124</v>
      </c>
    </row>
    <row r="124" spans="2:15" x14ac:dyDescent="0.35">
      <c r="B124">
        <v>150</v>
      </c>
      <c r="C124" t="s">
        <v>668</v>
      </c>
      <c r="D124" t="s">
        <v>669</v>
      </c>
      <c r="E124" t="s">
        <v>670</v>
      </c>
      <c r="F124" t="s">
        <v>7994</v>
      </c>
      <c r="G124" t="s">
        <v>671</v>
      </c>
      <c r="H124" t="s">
        <v>672</v>
      </c>
      <c r="I124" t="s">
        <v>22</v>
      </c>
      <c r="J124" t="s">
        <v>100</v>
      </c>
      <c r="K124" t="s">
        <v>38</v>
      </c>
      <c r="L124" t="s">
        <v>221</v>
      </c>
      <c r="M124" s="1">
        <v>39216</v>
      </c>
      <c r="N124">
        <v>46.2</v>
      </c>
      <c r="O124" s="1">
        <v>44124</v>
      </c>
    </row>
    <row r="125" spans="2:15" x14ac:dyDescent="0.35">
      <c r="B125">
        <v>151</v>
      </c>
      <c r="C125" t="s">
        <v>673</v>
      </c>
      <c r="D125" t="s">
        <v>674</v>
      </c>
      <c r="E125" t="s">
        <v>675</v>
      </c>
      <c r="F125" t="s">
        <v>7994</v>
      </c>
      <c r="G125" t="s">
        <v>676</v>
      </c>
      <c r="H125" t="s">
        <v>673</v>
      </c>
      <c r="I125" t="s">
        <v>22</v>
      </c>
      <c r="J125" t="s">
        <v>30</v>
      </c>
      <c r="K125" t="s">
        <v>24</v>
      </c>
      <c r="L125" t="s">
        <v>677</v>
      </c>
      <c r="M125" s="1">
        <v>31908</v>
      </c>
      <c r="N125">
        <v>158.9</v>
      </c>
      <c r="O125" s="1">
        <v>44124</v>
      </c>
    </row>
    <row r="126" spans="2:15" x14ac:dyDescent="0.35">
      <c r="B126">
        <v>152</v>
      </c>
      <c r="C126" t="s">
        <v>678</v>
      </c>
      <c r="D126" t="s">
        <v>679</v>
      </c>
      <c r="E126" t="s">
        <v>680</v>
      </c>
      <c r="F126" t="s">
        <v>7994</v>
      </c>
      <c r="G126" t="s">
        <v>681</v>
      </c>
      <c r="H126" t="s">
        <v>682</v>
      </c>
      <c r="I126" t="s">
        <v>22</v>
      </c>
      <c r="J126" t="s">
        <v>30</v>
      </c>
      <c r="K126" t="s">
        <v>46</v>
      </c>
      <c r="L126" t="s">
        <v>136</v>
      </c>
      <c r="M126" s="1">
        <v>39218</v>
      </c>
      <c r="N126">
        <v>139.5</v>
      </c>
      <c r="O126" s="1">
        <v>44124</v>
      </c>
    </row>
    <row r="127" spans="2:15" x14ac:dyDescent="0.35">
      <c r="B127">
        <v>153</v>
      </c>
      <c r="C127" t="s">
        <v>683</v>
      </c>
      <c r="D127" t="s">
        <v>684</v>
      </c>
      <c r="E127" t="s">
        <v>685</v>
      </c>
      <c r="F127" t="s">
        <v>7994</v>
      </c>
      <c r="G127" t="s">
        <v>8006</v>
      </c>
      <c r="H127" t="s">
        <v>686</v>
      </c>
      <c r="I127" t="s">
        <v>22</v>
      </c>
      <c r="J127" t="s">
        <v>107</v>
      </c>
      <c r="K127" t="s">
        <v>46</v>
      </c>
      <c r="L127" t="s">
        <v>159</v>
      </c>
      <c r="M127" s="1">
        <v>39177</v>
      </c>
      <c r="N127">
        <v>90.5</v>
      </c>
      <c r="O127" s="1">
        <v>44124</v>
      </c>
    </row>
    <row r="128" spans="2:15" x14ac:dyDescent="0.35">
      <c r="B128">
        <v>154</v>
      </c>
      <c r="C128" t="s">
        <v>687</v>
      </c>
      <c r="D128" t="s">
        <v>688</v>
      </c>
      <c r="E128" t="s">
        <v>689</v>
      </c>
      <c r="F128" t="s">
        <v>7994</v>
      </c>
      <c r="G128" t="s">
        <v>690</v>
      </c>
      <c r="H128" t="s">
        <v>691</v>
      </c>
      <c r="I128" t="s">
        <v>22</v>
      </c>
      <c r="J128" t="s">
        <v>45</v>
      </c>
      <c r="K128" t="s">
        <v>38</v>
      </c>
      <c r="L128" t="s">
        <v>363</v>
      </c>
      <c r="M128" s="1">
        <v>36318</v>
      </c>
      <c r="N128">
        <v>2.0150000000000001</v>
      </c>
      <c r="O128" s="1">
        <v>44124</v>
      </c>
    </row>
    <row r="129" spans="2:15" x14ac:dyDescent="0.35">
      <c r="B129">
        <v>155</v>
      </c>
      <c r="C129" t="s">
        <v>692</v>
      </c>
      <c r="D129" t="s">
        <v>693</v>
      </c>
      <c r="E129" t="s">
        <v>694</v>
      </c>
      <c r="F129" t="s">
        <v>7994</v>
      </c>
      <c r="G129" t="s">
        <v>695</v>
      </c>
      <c r="H129" t="s">
        <v>696</v>
      </c>
      <c r="I129" t="s">
        <v>22</v>
      </c>
      <c r="J129" t="s">
        <v>107</v>
      </c>
      <c r="K129" t="s">
        <v>46</v>
      </c>
      <c r="L129" t="s">
        <v>192</v>
      </c>
      <c r="M129" s="1">
        <v>35775</v>
      </c>
      <c r="N129">
        <v>45.8</v>
      </c>
      <c r="O129" s="1">
        <v>44124</v>
      </c>
    </row>
    <row r="130" spans="2:15" x14ac:dyDescent="0.35">
      <c r="B130">
        <v>156</v>
      </c>
      <c r="C130" t="s">
        <v>697</v>
      </c>
      <c r="D130" t="s">
        <v>698</v>
      </c>
      <c r="E130" t="s">
        <v>699</v>
      </c>
      <c r="F130" t="s">
        <v>7994</v>
      </c>
      <c r="G130" t="s">
        <v>700</v>
      </c>
      <c r="H130" t="s">
        <v>701</v>
      </c>
      <c r="I130" t="s">
        <v>22</v>
      </c>
      <c r="J130" t="s">
        <v>30</v>
      </c>
      <c r="K130" t="s">
        <v>24</v>
      </c>
      <c r="L130" t="s">
        <v>136</v>
      </c>
      <c r="M130" s="1">
        <v>35597</v>
      </c>
      <c r="N130">
        <v>227.8</v>
      </c>
      <c r="O130" s="1">
        <v>44124</v>
      </c>
    </row>
    <row r="131" spans="2:15" x14ac:dyDescent="0.35">
      <c r="B131">
        <v>157</v>
      </c>
      <c r="C131" t="s">
        <v>702</v>
      </c>
      <c r="D131" t="s">
        <v>703</v>
      </c>
      <c r="E131" t="s">
        <v>704</v>
      </c>
      <c r="F131" t="s">
        <v>7994</v>
      </c>
      <c r="G131" t="s">
        <v>705</v>
      </c>
      <c r="H131" t="s">
        <v>706</v>
      </c>
      <c r="I131" t="s">
        <v>22</v>
      </c>
      <c r="J131" t="s">
        <v>107</v>
      </c>
      <c r="K131" t="s">
        <v>24</v>
      </c>
      <c r="L131" t="s">
        <v>707</v>
      </c>
      <c r="M131" s="1">
        <v>37426</v>
      </c>
      <c r="N131">
        <v>59.65</v>
      </c>
      <c r="O131" s="1">
        <v>44124</v>
      </c>
    </row>
    <row r="132" spans="2:15" x14ac:dyDescent="0.35">
      <c r="B132">
        <v>158</v>
      </c>
      <c r="C132" t="s">
        <v>708</v>
      </c>
      <c r="D132" t="s">
        <v>709</v>
      </c>
      <c r="E132" t="s">
        <v>710</v>
      </c>
      <c r="F132" t="s">
        <v>7994</v>
      </c>
      <c r="G132" t="s">
        <v>711</v>
      </c>
      <c r="H132" t="s">
        <v>712</v>
      </c>
      <c r="I132" t="s">
        <v>22</v>
      </c>
      <c r="J132" t="s">
        <v>153</v>
      </c>
      <c r="K132" t="s">
        <v>24</v>
      </c>
      <c r="L132" t="s">
        <v>472</v>
      </c>
      <c r="M132" s="1">
        <v>30803</v>
      </c>
      <c r="N132">
        <v>876</v>
      </c>
      <c r="O132" s="1">
        <v>44124</v>
      </c>
    </row>
    <row r="133" spans="2:15" x14ac:dyDescent="0.35">
      <c r="B133">
        <v>159</v>
      </c>
      <c r="C133" t="s">
        <v>713</v>
      </c>
      <c r="D133" t="s">
        <v>714</v>
      </c>
      <c r="E133" t="s">
        <v>715</v>
      </c>
      <c r="F133" t="s">
        <v>7994</v>
      </c>
      <c r="G133" t="s">
        <v>716</v>
      </c>
      <c r="H133" t="s">
        <v>717</v>
      </c>
      <c r="I133" t="s">
        <v>22</v>
      </c>
      <c r="J133" t="s">
        <v>100</v>
      </c>
      <c r="K133" t="s">
        <v>24</v>
      </c>
      <c r="L133" t="s">
        <v>718</v>
      </c>
      <c r="M133" s="1">
        <v>35779</v>
      </c>
      <c r="N133">
        <v>69.58</v>
      </c>
      <c r="O133" s="1">
        <v>44124</v>
      </c>
    </row>
    <row r="134" spans="2:15" x14ac:dyDescent="0.35">
      <c r="B134">
        <v>162</v>
      </c>
      <c r="C134" t="s">
        <v>719</v>
      </c>
      <c r="D134" t="s">
        <v>720</v>
      </c>
      <c r="E134" t="s">
        <v>721</v>
      </c>
      <c r="F134" t="s">
        <v>7994</v>
      </c>
      <c r="G134" t="s">
        <v>722</v>
      </c>
      <c r="H134" t="s">
        <v>719</v>
      </c>
      <c r="I134" t="s">
        <v>22</v>
      </c>
      <c r="J134" t="s">
        <v>45</v>
      </c>
      <c r="K134" t="s">
        <v>38</v>
      </c>
      <c r="L134" t="s">
        <v>628</v>
      </c>
      <c r="M134" s="1">
        <v>37987</v>
      </c>
      <c r="N134">
        <v>53.5</v>
      </c>
      <c r="O134" s="1">
        <v>44124</v>
      </c>
    </row>
    <row r="135" spans="2:15" x14ac:dyDescent="0.35">
      <c r="B135">
        <v>163</v>
      </c>
      <c r="C135" t="s">
        <v>723</v>
      </c>
      <c r="D135" t="s">
        <v>724</v>
      </c>
      <c r="E135" t="s">
        <v>725</v>
      </c>
      <c r="F135" t="s">
        <v>7994</v>
      </c>
      <c r="G135" t="s">
        <v>726</v>
      </c>
      <c r="H135" t="s">
        <v>727</v>
      </c>
      <c r="I135" t="s">
        <v>22</v>
      </c>
      <c r="J135" t="s">
        <v>107</v>
      </c>
      <c r="K135" t="s">
        <v>38</v>
      </c>
      <c r="L135" t="s">
        <v>728</v>
      </c>
      <c r="M135" s="1">
        <v>36490</v>
      </c>
      <c r="N135">
        <v>3.84</v>
      </c>
      <c r="O135" s="1">
        <v>44124</v>
      </c>
    </row>
    <row r="136" spans="2:15" x14ac:dyDescent="0.35">
      <c r="B136">
        <v>164</v>
      </c>
      <c r="C136" t="s">
        <v>729</v>
      </c>
      <c r="D136" t="s">
        <v>730</v>
      </c>
      <c r="E136" t="s">
        <v>731</v>
      </c>
      <c r="F136" t="s">
        <v>7994</v>
      </c>
      <c r="G136" t="s">
        <v>732</v>
      </c>
      <c r="H136" t="s">
        <v>733</v>
      </c>
      <c r="I136" t="s">
        <v>22</v>
      </c>
      <c r="J136" t="s">
        <v>45</v>
      </c>
      <c r="K136" t="s">
        <v>38</v>
      </c>
      <c r="L136" t="s">
        <v>418</v>
      </c>
      <c r="M136" s="1">
        <v>36341</v>
      </c>
      <c r="N136">
        <v>41.5</v>
      </c>
      <c r="O136" s="1">
        <v>44124</v>
      </c>
    </row>
    <row r="137" spans="2:15" x14ac:dyDescent="0.35">
      <c r="B137">
        <v>166</v>
      </c>
      <c r="C137" t="s">
        <v>734</v>
      </c>
      <c r="D137" t="s">
        <v>735</v>
      </c>
      <c r="E137" t="s">
        <v>736</v>
      </c>
      <c r="F137" t="s">
        <v>7994</v>
      </c>
      <c r="G137" t="s">
        <v>737</v>
      </c>
      <c r="H137" t="s">
        <v>738</v>
      </c>
      <c r="I137" t="s">
        <v>22</v>
      </c>
      <c r="J137" t="s">
        <v>37</v>
      </c>
      <c r="K137" t="s">
        <v>46</v>
      </c>
      <c r="L137" t="s">
        <v>89</v>
      </c>
      <c r="M137" s="1">
        <v>38716</v>
      </c>
      <c r="N137">
        <v>4.5060000000000002</v>
      </c>
      <c r="O137" s="1">
        <v>44124</v>
      </c>
    </row>
    <row r="138" spans="2:15" x14ac:dyDescent="0.35">
      <c r="B138">
        <v>167</v>
      </c>
      <c r="C138" t="s">
        <v>739</v>
      </c>
      <c r="D138" t="s">
        <v>740</v>
      </c>
      <c r="E138" t="s">
        <v>741</v>
      </c>
      <c r="F138" t="s">
        <v>7994</v>
      </c>
      <c r="G138" t="s">
        <v>742</v>
      </c>
      <c r="H138" t="s">
        <v>743</v>
      </c>
      <c r="I138" t="s">
        <v>22</v>
      </c>
      <c r="J138" t="s">
        <v>107</v>
      </c>
      <c r="K138" t="s">
        <v>38</v>
      </c>
      <c r="L138" t="s">
        <v>192</v>
      </c>
      <c r="M138" s="1">
        <v>39251</v>
      </c>
      <c r="N138">
        <v>16.600000000000001</v>
      </c>
      <c r="O138" s="1">
        <v>44124</v>
      </c>
    </row>
    <row r="139" spans="2:15" x14ac:dyDescent="0.35">
      <c r="B139">
        <v>168</v>
      </c>
      <c r="C139" t="s">
        <v>744</v>
      </c>
      <c r="D139" t="s">
        <v>745</v>
      </c>
      <c r="E139" t="s">
        <v>746</v>
      </c>
      <c r="F139" t="s">
        <v>7994</v>
      </c>
      <c r="G139" t="s">
        <v>747</v>
      </c>
      <c r="H139" t="s">
        <v>748</v>
      </c>
      <c r="I139" t="s">
        <v>22</v>
      </c>
      <c r="J139" t="s">
        <v>30</v>
      </c>
      <c r="K139" t="s">
        <v>46</v>
      </c>
      <c r="L139" t="s">
        <v>52</v>
      </c>
      <c r="M139" s="1">
        <v>30651</v>
      </c>
      <c r="N139">
        <v>303</v>
      </c>
      <c r="O139" s="1">
        <v>44124</v>
      </c>
    </row>
    <row r="140" spans="2:15" x14ac:dyDescent="0.35">
      <c r="B140">
        <v>169</v>
      </c>
      <c r="C140" t="s">
        <v>749</v>
      </c>
      <c r="D140" t="s">
        <v>750</v>
      </c>
      <c r="E140" t="s">
        <v>751</v>
      </c>
      <c r="F140" t="s">
        <v>7994</v>
      </c>
      <c r="G140" t="s">
        <v>752</v>
      </c>
      <c r="H140" t="s">
        <v>753</v>
      </c>
      <c r="I140" t="s">
        <v>22</v>
      </c>
      <c r="J140" t="s">
        <v>100</v>
      </c>
      <c r="K140" t="s">
        <v>38</v>
      </c>
      <c r="L140" t="s">
        <v>221</v>
      </c>
      <c r="M140" s="1">
        <v>36159</v>
      </c>
      <c r="N140">
        <v>65</v>
      </c>
      <c r="O140" s="1">
        <v>44124</v>
      </c>
    </row>
    <row r="141" spans="2:15" x14ac:dyDescent="0.35">
      <c r="B141">
        <v>170</v>
      </c>
      <c r="C141" t="s">
        <v>754</v>
      </c>
      <c r="D141" t="s">
        <v>755</v>
      </c>
      <c r="E141" t="s">
        <v>756</v>
      </c>
      <c r="F141" t="s">
        <v>7994</v>
      </c>
      <c r="G141" t="s">
        <v>757</v>
      </c>
      <c r="H141" t="s">
        <v>758</v>
      </c>
      <c r="I141" t="s">
        <v>22</v>
      </c>
      <c r="J141" t="s">
        <v>37</v>
      </c>
      <c r="K141" t="s">
        <v>46</v>
      </c>
      <c r="L141" t="s">
        <v>89</v>
      </c>
      <c r="M141" s="1">
        <v>38665</v>
      </c>
      <c r="N141">
        <v>52.9</v>
      </c>
      <c r="O141" s="1">
        <v>44124</v>
      </c>
    </row>
    <row r="142" spans="2:15" x14ac:dyDescent="0.35">
      <c r="B142">
        <v>172</v>
      </c>
      <c r="C142" t="s">
        <v>759</v>
      </c>
      <c r="D142" t="s">
        <v>760</v>
      </c>
      <c r="E142" t="s">
        <v>761</v>
      </c>
      <c r="F142" t="s">
        <v>7994</v>
      </c>
      <c r="G142" t="s">
        <v>762</v>
      </c>
      <c r="H142" t="s">
        <v>763</v>
      </c>
      <c r="I142" t="s">
        <v>22</v>
      </c>
      <c r="J142" t="s">
        <v>37</v>
      </c>
      <c r="K142" t="s">
        <v>38</v>
      </c>
      <c r="L142" t="s">
        <v>401</v>
      </c>
      <c r="M142" s="1">
        <v>35432</v>
      </c>
      <c r="N142">
        <v>5.51</v>
      </c>
      <c r="O142" s="1">
        <v>44124</v>
      </c>
    </row>
    <row r="143" spans="2:15" x14ac:dyDescent="0.35">
      <c r="B143">
        <v>175</v>
      </c>
      <c r="C143" t="s">
        <v>764</v>
      </c>
      <c r="D143" t="s">
        <v>765</v>
      </c>
      <c r="E143" t="s">
        <v>766</v>
      </c>
      <c r="F143" t="s">
        <v>7994</v>
      </c>
      <c r="G143" t="s">
        <v>767</v>
      </c>
      <c r="H143" t="s">
        <v>768</v>
      </c>
      <c r="I143" t="s">
        <v>22</v>
      </c>
      <c r="J143" t="s">
        <v>30</v>
      </c>
      <c r="K143" t="s">
        <v>24</v>
      </c>
      <c r="L143" t="s">
        <v>677</v>
      </c>
      <c r="M143" s="1">
        <v>31943</v>
      </c>
      <c r="N143">
        <v>90.85</v>
      </c>
      <c r="O143" s="1">
        <v>44124</v>
      </c>
    </row>
    <row r="144" spans="2:15" x14ac:dyDescent="0.35">
      <c r="B144">
        <v>177</v>
      </c>
      <c r="C144" t="s">
        <v>769</v>
      </c>
      <c r="D144" t="s">
        <v>770</v>
      </c>
      <c r="E144" t="s">
        <v>771</v>
      </c>
      <c r="F144" t="s">
        <v>7994</v>
      </c>
      <c r="G144" t="s">
        <v>772</v>
      </c>
      <c r="H144" t="s">
        <v>773</v>
      </c>
      <c r="I144" t="s">
        <v>22</v>
      </c>
      <c r="J144" t="s">
        <v>30</v>
      </c>
      <c r="K144" t="s">
        <v>38</v>
      </c>
      <c r="L144" t="s">
        <v>774</v>
      </c>
      <c r="M144" s="1">
        <v>36334</v>
      </c>
      <c r="N144">
        <v>6.18</v>
      </c>
      <c r="O144" s="1">
        <v>44124</v>
      </c>
    </row>
    <row r="145" spans="2:15" x14ac:dyDescent="0.35">
      <c r="B145">
        <v>178</v>
      </c>
      <c r="C145" t="s">
        <v>775</v>
      </c>
      <c r="D145" t="s">
        <v>776</v>
      </c>
      <c r="E145" t="s">
        <v>777</v>
      </c>
      <c r="F145" t="s">
        <v>7994</v>
      </c>
      <c r="G145" t="s">
        <v>778</v>
      </c>
      <c r="H145" t="s">
        <v>779</v>
      </c>
      <c r="I145" t="s">
        <v>22</v>
      </c>
      <c r="J145" t="s">
        <v>45</v>
      </c>
      <c r="K145" t="s">
        <v>38</v>
      </c>
      <c r="L145" t="s">
        <v>412</v>
      </c>
      <c r="M145" s="1">
        <v>36507</v>
      </c>
      <c r="N145">
        <v>1.234</v>
      </c>
      <c r="O145" s="1">
        <v>44124</v>
      </c>
    </row>
    <row r="146" spans="2:15" x14ac:dyDescent="0.35">
      <c r="B146">
        <v>179</v>
      </c>
      <c r="C146" t="s">
        <v>780</v>
      </c>
      <c r="D146" t="s">
        <v>781</v>
      </c>
      <c r="E146" t="s">
        <v>782</v>
      </c>
      <c r="F146" t="s">
        <v>7994</v>
      </c>
      <c r="G146" t="s">
        <v>783</v>
      </c>
      <c r="H146" t="s">
        <v>784</v>
      </c>
      <c r="I146" t="s">
        <v>22</v>
      </c>
      <c r="J146" t="s">
        <v>45</v>
      </c>
      <c r="K146" t="s">
        <v>38</v>
      </c>
      <c r="L146" t="s">
        <v>47</v>
      </c>
      <c r="M146" s="1">
        <v>35944</v>
      </c>
      <c r="N146">
        <v>63.2</v>
      </c>
      <c r="O146" s="1">
        <v>44124</v>
      </c>
    </row>
    <row r="147" spans="2:15" x14ac:dyDescent="0.35">
      <c r="B147">
        <v>180</v>
      </c>
      <c r="C147" t="s">
        <v>785</v>
      </c>
      <c r="D147" t="s">
        <v>786</v>
      </c>
      <c r="E147" t="s">
        <v>787</v>
      </c>
      <c r="F147" t="s">
        <v>7994</v>
      </c>
      <c r="G147" t="s">
        <v>788</v>
      </c>
      <c r="H147" t="s">
        <v>789</v>
      </c>
      <c r="I147" t="s">
        <v>22</v>
      </c>
      <c r="J147" t="s">
        <v>45</v>
      </c>
      <c r="K147" t="s">
        <v>38</v>
      </c>
      <c r="L147" t="s">
        <v>70</v>
      </c>
      <c r="M147" s="1">
        <v>35346</v>
      </c>
      <c r="N147">
        <v>28.3</v>
      </c>
      <c r="O147" s="1">
        <v>44124</v>
      </c>
    </row>
    <row r="148" spans="2:15" x14ac:dyDescent="0.35">
      <c r="B148">
        <v>181</v>
      </c>
      <c r="C148" t="s">
        <v>790</v>
      </c>
      <c r="D148" t="s">
        <v>791</v>
      </c>
      <c r="E148" t="s">
        <v>792</v>
      </c>
      <c r="F148" t="s">
        <v>7994</v>
      </c>
      <c r="G148" t="s">
        <v>793</v>
      </c>
      <c r="H148" t="s">
        <v>794</v>
      </c>
      <c r="I148" t="s">
        <v>22</v>
      </c>
      <c r="J148" t="s">
        <v>45</v>
      </c>
      <c r="K148" t="s">
        <v>46</v>
      </c>
      <c r="L148" t="s">
        <v>47</v>
      </c>
      <c r="M148" s="1">
        <v>35719</v>
      </c>
      <c r="N148">
        <v>214</v>
      </c>
      <c r="O148" s="1">
        <v>44124</v>
      </c>
    </row>
    <row r="149" spans="2:15" x14ac:dyDescent="0.35">
      <c r="B149">
        <v>182</v>
      </c>
      <c r="C149" t="s">
        <v>795</v>
      </c>
      <c r="D149" t="s">
        <v>796</v>
      </c>
      <c r="E149" t="s">
        <v>797</v>
      </c>
      <c r="F149" t="s">
        <v>7994</v>
      </c>
      <c r="G149" t="s">
        <v>798</v>
      </c>
      <c r="H149" t="s">
        <v>799</v>
      </c>
      <c r="I149" t="s">
        <v>22</v>
      </c>
      <c r="J149" t="s">
        <v>23</v>
      </c>
      <c r="K149" t="s">
        <v>46</v>
      </c>
      <c r="L149" t="s">
        <v>25</v>
      </c>
      <c r="M149" s="1">
        <v>36145</v>
      </c>
      <c r="N149">
        <v>355</v>
      </c>
      <c r="O149" s="1">
        <v>44124</v>
      </c>
    </row>
    <row r="150" spans="2:15" x14ac:dyDescent="0.35">
      <c r="B150">
        <v>184</v>
      </c>
      <c r="C150" t="s">
        <v>800</v>
      </c>
      <c r="D150" t="s">
        <v>801</v>
      </c>
      <c r="E150" t="s">
        <v>802</v>
      </c>
      <c r="F150" t="s">
        <v>7994</v>
      </c>
      <c r="G150" t="s">
        <v>803</v>
      </c>
      <c r="H150" t="s">
        <v>804</v>
      </c>
      <c r="I150" t="s">
        <v>22</v>
      </c>
      <c r="J150" t="s">
        <v>30</v>
      </c>
      <c r="K150" t="s">
        <v>38</v>
      </c>
      <c r="L150" t="s">
        <v>52</v>
      </c>
      <c r="M150" s="1">
        <v>35600</v>
      </c>
      <c r="N150">
        <v>94.4</v>
      </c>
      <c r="O150" s="1">
        <v>44124</v>
      </c>
    </row>
    <row r="151" spans="2:15" x14ac:dyDescent="0.35">
      <c r="B151">
        <v>185</v>
      </c>
      <c r="C151" t="s">
        <v>805</v>
      </c>
      <c r="D151" t="s">
        <v>806</v>
      </c>
      <c r="E151" t="s">
        <v>807</v>
      </c>
      <c r="F151" t="s">
        <v>7994</v>
      </c>
      <c r="G151" t="s">
        <v>808</v>
      </c>
      <c r="H151" t="s">
        <v>809</v>
      </c>
      <c r="I151" t="s">
        <v>22</v>
      </c>
      <c r="J151" t="s">
        <v>100</v>
      </c>
      <c r="K151" t="s">
        <v>24</v>
      </c>
      <c r="L151" t="s">
        <v>221</v>
      </c>
      <c r="M151" s="1">
        <v>30317</v>
      </c>
      <c r="N151">
        <v>33.4</v>
      </c>
      <c r="O151" s="1">
        <v>44124</v>
      </c>
    </row>
    <row r="152" spans="2:15" x14ac:dyDescent="0.35">
      <c r="B152">
        <v>186</v>
      </c>
      <c r="C152" t="s">
        <v>810</v>
      </c>
      <c r="D152" t="s">
        <v>811</v>
      </c>
      <c r="E152" t="s">
        <v>812</v>
      </c>
      <c r="F152" t="s">
        <v>7994</v>
      </c>
      <c r="G152" t="s">
        <v>813</v>
      </c>
      <c r="H152" t="s">
        <v>814</v>
      </c>
      <c r="I152" t="s">
        <v>22</v>
      </c>
      <c r="J152" t="s">
        <v>37</v>
      </c>
      <c r="K152" t="s">
        <v>46</v>
      </c>
      <c r="L152" t="s">
        <v>186</v>
      </c>
      <c r="M152" s="1">
        <v>33022</v>
      </c>
      <c r="N152">
        <v>81</v>
      </c>
      <c r="O152" s="1">
        <v>44124</v>
      </c>
    </row>
    <row r="153" spans="2:15" x14ac:dyDescent="0.35">
      <c r="B153">
        <v>188</v>
      </c>
      <c r="C153" t="s">
        <v>815</v>
      </c>
      <c r="D153" t="s">
        <v>816</v>
      </c>
      <c r="E153" t="s">
        <v>817</v>
      </c>
      <c r="F153" t="s">
        <v>7994</v>
      </c>
      <c r="G153" t="s">
        <v>818</v>
      </c>
      <c r="H153" t="s">
        <v>819</v>
      </c>
      <c r="I153" t="s">
        <v>22</v>
      </c>
      <c r="J153" t="s">
        <v>30</v>
      </c>
      <c r="K153" t="s">
        <v>38</v>
      </c>
      <c r="L153" t="s">
        <v>215</v>
      </c>
      <c r="M153" s="1">
        <v>37749</v>
      </c>
      <c r="N153">
        <v>132</v>
      </c>
      <c r="O153" s="1">
        <v>44124</v>
      </c>
    </row>
    <row r="154" spans="2:15" x14ac:dyDescent="0.35">
      <c r="B154">
        <v>189</v>
      </c>
      <c r="C154" t="s">
        <v>820</v>
      </c>
      <c r="D154" t="s">
        <v>821</v>
      </c>
      <c r="E154" t="s">
        <v>822</v>
      </c>
      <c r="F154" t="s">
        <v>7994</v>
      </c>
      <c r="G154" t="s">
        <v>823</v>
      </c>
      <c r="H154" t="s">
        <v>824</v>
      </c>
      <c r="I154" t="s">
        <v>22</v>
      </c>
      <c r="J154" t="s">
        <v>107</v>
      </c>
      <c r="K154" t="s">
        <v>38</v>
      </c>
      <c r="L154" t="s">
        <v>192</v>
      </c>
      <c r="M154" s="1">
        <v>36899</v>
      </c>
      <c r="N154">
        <v>0.77</v>
      </c>
      <c r="O154" s="1">
        <v>44124</v>
      </c>
    </row>
    <row r="155" spans="2:15" x14ac:dyDescent="0.35">
      <c r="B155">
        <v>191</v>
      </c>
      <c r="C155" t="s">
        <v>825</v>
      </c>
      <c r="D155" t="s">
        <v>826</v>
      </c>
      <c r="E155" t="s">
        <v>827</v>
      </c>
      <c r="F155" t="s">
        <v>7994</v>
      </c>
      <c r="G155" t="s">
        <v>828</v>
      </c>
      <c r="H155" t="s">
        <v>829</v>
      </c>
      <c r="I155" t="s">
        <v>22</v>
      </c>
      <c r="J155" t="s">
        <v>153</v>
      </c>
      <c r="K155" t="s">
        <v>46</v>
      </c>
      <c r="L155" t="s">
        <v>154</v>
      </c>
      <c r="M155" s="1">
        <v>32101</v>
      </c>
      <c r="N155">
        <v>8.8000000000000007</v>
      </c>
      <c r="O155" s="1">
        <v>44124</v>
      </c>
    </row>
    <row r="156" spans="2:15" x14ac:dyDescent="0.35">
      <c r="B156">
        <v>193</v>
      </c>
      <c r="C156" t="s">
        <v>830</v>
      </c>
      <c r="D156" t="s">
        <v>831</v>
      </c>
      <c r="E156" t="s">
        <v>832</v>
      </c>
      <c r="F156" t="s">
        <v>7994</v>
      </c>
      <c r="G156" t="s">
        <v>833</v>
      </c>
      <c r="H156" t="s">
        <v>834</v>
      </c>
      <c r="I156" t="s">
        <v>22</v>
      </c>
      <c r="J156" t="s">
        <v>30</v>
      </c>
      <c r="K156" t="s">
        <v>24</v>
      </c>
      <c r="L156" t="s">
        <v>835</v>
      </c>
      <c r="M156" s="1">
        <v>35964</v>
      </c>
      <c r="N156">
        <v>222.6</v>
      </c>
      <c r="O156" s="1">
        <v>44124</v>
      </c>
    </row>
    <row r="157" spans="2:15" x14ac:dyDescent="0.35">
      <c r="B157">
        <v>194</v>
      </c>
      <c r="C157" t="s">
        <v>836</v>
      </c>
      <c r="D157" t="s">
        <v>837</v>
      </c>
      <c r="E157" t="s">
        <v>838</v>
      </c>
      <c r="F157" t="s">
        <v>7994</v>
      </c>
      <c r="G157" t="s">
        <v>839</v>
      </c>
      <c r="H157" t="s">
        <v>840</v>
      </c>
      <c r="I157" t="s">
        <v>22</v>
      </c>
      <c r="J157" t="s">
        <v>100</v>
      </c>
      <c r="K157" t="s">
        <v>24</v>
      </c>
      <c r="L157" t="s">
        <v>101</v>
      </c>
      <c r="M157" s="1">
        <v>36256</v>
      </c>
      <c r="N157">
        <v>163</v>
      </c>
      <c r="O157" s="1">
        <v>44124</v>
      </c>
    </row>
    <row r="158" spans="2:15" x14ac:dyDescent="0.35">
      <c r="B158">
        <v>195</v>
      </c>
      <c r="C158" t="s">
        <v>841</v>
      </c>
      <c r="D158" t="s">
        <v>842</v>
      </c>
      <c r="E158" t="s">
        <v>843</v>
      </c>
      <c r="F158" t="s">
        <v>7994</v>
      </c>
      <c r="G158" t="s">
        <v>844</v>
      </c>
      <c r="H158" t="s">
        <v>845</v>
      </c>
      <c r="I158" t="s">
        <v>22</v>
      </c>
      <c r="J158" t="s">
        <v>30</v>
      </c>
      <c r="K158" t="s">
        <v>24</v>
      </c>
      <c r="L158" t="s">
        <v>31</v>
      </c>
      <c r="M158" s="1">
        <v>32509</v>
      </c>
      <c r="N158">
        <v>178.8</v>
      </c>
      <c r="O158" s="1">
        <v>44124</v>
      </c>
    </row>
    <row r="159" spans="2:15" x14ac:dyDescent="0.35">
      <c r="B159">
        <v>196</v>
      </c>
      <c r="C159" t="s">
        <v>846</v>
      </c>
      <c r="D159" t="s">
        <v>847</v>
      </c>
      <c r="E159" t="s">
        <v>848</v>
      </c>
      <c r="F159" t="s">
        <v>7994</v>
      </c>
      <c r="G159" t="s">
        <v>849</v>
      </c>
      <c r="H159" t="s">
        <v>846</v>
      </c>
      <c r="I159" t="s">
        <v>22</v>
      </c>
      <c r="J159" t="s">
        <v>30</v>
      </c>
      <c r="K159" t="s">
        <v>46</v>
      </c>
      <c r="L159" t="s">
        <v>850</v>
      </c>
      <c r="M159" s="1">
        <v>37078</v>
      </c>
      <c r="N159">
        <v>2.202</v>
      </c>
      <c r="O159" s="1">
        <v>44124</v>
      </c>
    </row>
    <row r="160" spans="2:15" x14ac:dyDescent="0.35">
      <c r="B160">
        <v>197</v>
      </c>
      <c r="C160" t="s">
        <v>851</v>
      </c>
      <c r="D160" t="s">
        <v>852</v>
      </c>
      <c r="E160" t="s">
        <v>853</v>
      </c>
      <c r="F160" t="s">
        <v>7994</v>
      </c>
      <c r="G160" t="s">
        <v>854</v>
      </c>
      <c r="H160" t="s">
        <v>851</v>
      </c>
      <c r="I160" t="s">
        <v>22</v>
      </c>
      <c r="J160" t="s">
        <v>153</v>
      </c>
      <c r="K160" t="s">
        <v>24</v>
      </c>
      <c r="L160" t="s">
        <v>154</v>
      </c>
      <c r="M160" s="1">
        <v>31778</v>
      </c>
      <c r="N160">
        <v>117.55</v>
      </c>
      <c r="O160" s="1">
        <v>44124</v>
      </c>
    </row>
    <row r="161" spans="2:15" x14ac:dyDescent="0.35">
      <c r="B161">
        <v>199</v>
      </c>
      <c r="C161" t="s">
        <v>855</v>
      </c>
      <c r="D161" t="s">
        <v>856</v>
      </c>
      <c r="E161" t="s">
        <v>857</v>
      </c>
      <c r="F161" t="s">
        <v>7994</v>
      </c>
      <c r="G161" t="s">
        <v>858</v>
      </c>
      <c r="H161" t="s">
        <v>855</v>
      </c>
      <c r="I161" t="s">
        <v>22</v>
      </c>
      <c r="J161" t="s">
        <v>100</v>
      </c>
      <c r="K161" t="s">
        <v>24</v>
      </c>
      <c r="L161" t="s">
        <v>718</v>
      </c>
      <c r="M161" s="1">
        <v>27395</v>
      </c>
      <c r="N161">
        <v>85.44</v>
      </c>
      <c r="O161" s="1">
        <v>44124</v>
      </c>
    </row>
    <row r="162" spans="2:15" x14ac:dyDescent="0.35">
      <c r="B162">
        <v>200</v>
      </c>
      <c r="C162" t="s">
        <v>859</v>
      </c>
      <c r="D162" t="s">
        <v>860</v>
      </c>
      <c r="E162" t="s">
        <v>861</v>
      </c>
      <c r="F162" t="s">
        <v>7994</v>
      </c>
      <c r="G162" t="s">
        <v>8007</v>
      </c>
      <c r="H162" t="s">
        <v>862</v>
      </c>
      <c r="I162" t="s">
        <v>22</v>
      </c>
      <c r="J162" t="s">
        <v>37</v>
      </c>
      <c r="K162" t="s">
        <v>46</v>
      </c>
      <c r="L162" t="s">
        <v>186</v>
      </c>
      <c r="M162" s="1">
        <v>36222</v>
      </c>
      <c r="N162">
        <v>615</v>
      </c>
      <c r="O162" s="1">
        <v>44124</v>
      </c>
    </row>
    <row r="163" spans="2:15" x14ac:dyDescent="0.35">
      <c r="B163">
        <v>201</v>
      </c>
      <c r="C163" t="s">
        <v>863</v>
      </c>
      <c r="D163" t="s">
        <v>864</v>
      </c>
      <c r="E163" t="s">
        <v>865</v>
      </c>
      <c r="F163" t="s">
        <v>7994</v>
      </c>
      <c r="G163" t="s">
        <v>866</v>
      </c>
      <c r="H163" t="s">
        <v>867</v>
      </c>
      <c r="I163" t="s">
        <v>22</v>
      </c>
      <c r="J163" t="s">
        <v>30</v>
      </c>
      <c r="K163" t="s">
        <v>24</v>
      </c>
      <c r="L163" t="s">
        <v>435</v>
      </c>
      <c r="M163" s="1">
        <v>33428</v>
      </c>
      <c r="N163">
        <v>136.19999999999999</v>
      </c>
      <c r="O163" s="1">
        <v>44124</v>
      </c>
    </row>
    <row r="164" spans="2:15" x14ac:dyDescent="0.35">
      <c r="B164">
        <v>202</v>
      </c>
      <c r="C164" t="s">
        <v>868</v>
      </c>
      <c r="D164" t="s">
        <v>869</v>
      </c>
      <c r="E164" t="s">
        <v>870</v>
      </c>
      <c r="F164" t="s">
        <v>7994</v>
      </c>
      <c r="G164" t="s">
        <v>871</v>
      </c>
      <c r="H164" t="s">
        <v>872</v>
      </c>
      <c r="I164" t="s">
        <v>22</v>
      </c>
      <c r="J164" t="s">
        <v>30</v>
      </c>
      <c r="K164" t="s">
        <v>38</v>
      </c>
      <c r="L164" t="s">
        <v>215</v>
      </c>
      <c r="M164" s="1">
        <v>35576</v>
      </c>
      <c r="N164">
        <v>67.400000000000006</v>
      </c>
      <c r="O164" s="1">
        <v>44124</v>
      </c>
    </row>
    <row r="165" spans="2:15" x14ac:dyDescent="0.35">
      <c r="B165">
        <v>203</v>
      </c>
      <c r="C165" t="s">
        <v>873</v>
      </c>
      <c r="D165" t="s">
        <v>874</v>
      </c>
      <c r="E165" t="s">
        <v>875</v>
      </c>
      <c r="F165" t="s">
        <v>7994</v>
      </c>
      <c r="G165" t="s">
        <v>876</v>
      </c>
      <c r="H165" t="s">
        <v>877</v>
      </c>
      <c r="I165" t="s">
        <v>22</v>
      </c>
      <c r="J165" t="s">
        <v>45</v>
      </c>
      <c r="K165" t="s">
        <v>38</v>
      </c>
      <c r="L165" t="s">
        <v>271</v>
      </c>
      <c r="M165" s="1">
        <v>36922</v>
      </c>
      <c r="N165">
        <v>1.468</v>
      </c>
      <c r="O165" s="1">
        <v>44124</v>
      </c>
    </row>
    <row r="166" spans="2:15" x14ac:dyDescent="0.35">
      <c r="B166">
        <v>204</v>
      </c>
      <c r="C166" t="s">
        <v>878</v>
      </c>
      <c r="D166" t="s">
        <v>879</v>
      </c>
      <c r="E166" t="s">
        <v>880</v>
      </c>
      <c r="F166" t="s">
        <v>7994</v>
      </c>
      <c r="G166" t="s">
        <v>881</v>
      </c>
      <c r="H166" t="s">
        <v>882</v>
      </c>
      <c r="I166" t="s">
        <v>22</v>
      </c>
      <c r="J166" t="s">
        <v>100</v>
      </c>
      <c r="K166" t="s">
        <v>24</v>
      </c>
      <c r="L166" t="s">
        <v>718</v>
      </c>
      <c r="M166" s="1">
        <v>31778</v>
      </c>
      <c r="N166">
        <v>78.8</v>
      </c>
      <c r="O166" s="1">
        <v>44124</v>
      </c>
    </row>
    <row r="167" spans="2:15" x14ac:dyDescent="0.35">
      <c r="B167">
        <v>206</v>
      </c>
      <c r="C167" t="s">
        <v>883</v>
      </c>
      <c r="D167" t="s">
        <v>884</v>
      </c>
      <c r="E167" t="s">
        <v>885</v>
      </c>
      <c r="F167" t="s">
        <v>7994</v>
      </c>
      <c r="G167" t="s">
        <v>886</v>
      </c>
      <c r="H167" t="s">
        <v>887</v>
      </c>
      <c r="I167" t="s">
        <v>22</v>
      </c>
      <c r="J167" t="s">
        <v>30</v>
      </c>
      <c r="K167" t="s">
        <v>38</v>
      </c>
      <c r="L167" t="s">
        <v>52</v>
      </c>
      <c r="M167" s="1">
        <v>34085</v>
      </c>
      <c r="N167">
        <v>145</v>
      </c>
      <c r="O167" s="1">
        <v>44124</v>
      </c>
    </row>
    <row r="168" spans="2:15" x14ac:dyDescent="0.35">
      <c r="B168">
        <v>207</v>
      </c>
      <c r="C168" t="s">
        <v>888</v>
      </c>
      <c r="D168" t="s">
        <v>889</v>
      </c>
      <c r="E168" t="s">
        <v>890</v>
      </c>
      <c r="F168" t="s">
        <v>7994</v>
      </c>
      <c r="G168" t="s">
        <v>891</v>
      </c>
      <c r="H168" t="s">
        <v>892</v>
      </c>
      <c r="I168" t="s">
        <v>22</v>
      </c>
      <c r="J168" t="s">
        <v>30</v>
      </c>
      <c r="K168" t="s">
        <v>24</v>
      </c>
      <c r="L168" t="s">
        <v>677</v>
      </c>
      <c r="M168" s="1">
        <v>23743</v>
      </c>
      <c r="N168">
        <v>189.7</v>
      </c>
      <c r="O168" s="1">
        <v>44124</v>
      </c>
    </row>
    <row r="169" spans="2:15" x14ac:dyDescent="0.35">
      <c r="B169">
        <v>208</v>
      </c>
      <c r="C169" t="s">
        <v>893</v>
      </c>
      <c r="D169" t="s">
        <v>894</v>
      </c>
      <c r="E169" t="s">
        <v>895</v>
      </c>
      <c r="F169" t="s">
        <v>7994</v>
      </c>
      <c r="G169" t="s">
        <v>896</v>
      </c>
      <c r="H169" t="s">
        <v>893</v>
      </c>
      <c r="I169" t="s">
        <v>22</v>
      </c>
      <c r="J169" t="s">
        <v>30</v>
      </c>
      <c r="K169" t="s">
        <v>24</v>
      </c>
      <c r="L169" t="s">
        <v>52</v>
      </c>
      <c r="M169" s="1">
        <v>29952</v>
      </c>
      <c r="N169">
        <v>191.75</v>
      </c>
      <c r="O169" s="1">
        <v>44124</v>
      </c>
    </row>
    <row r="170" spans="2:15" x14ac:dyDescent="0.35">
      <c r="B170">
        <v>209</v>
      </c>
      <c r="C170" t="s">
        <v>897</v>
      </c>
      <c r="D170" t="s">
        <v>898</v>
      </c>
      <c r="E170" t="s">
        <v>899</v>
      </c>
      <c r="F170" t="s">
        <v>7994</v>
      </c>
      <c r="G170" t="s">
        <v>900</v>
      </c>
      <c r="H170" t="s">
        <v>901</v>
      </c>
      <c r="I170" t="s">
        <v>22</v>
      </c>
      <c r="J170" t="s">
        <v>107</v>
      </c>
      <c r="K170" t="s">
        <v>46</v>
      </c>
      <c r="L170" t="s">
        <v>902</v>
      </c>
      <c r="M170" s="1">
        <v>34523</v>
      </c>
      <c r="N170">
        <v>116.4</v>
      </c>
      <c r="O170" s="1">
        <v>44124</v>
      </c>
    </row>
    <row r="171" spans="2:15" x14ac:dyDescent="0.35">
      <c r="B171">
        <v>210</v>
      </c>
      <c r="C171" t="s">
        <v>903</v>
      </c>
      <c r="D171" t="s">
        <v>904</v>
      </c>
      <c r="E171" t="s">
        <v>905</v>
      </c>
      <c r="F171" t="s">
        <v>7994</v>
      </c>
      <c r="G171" t="s">
        <v>906</v>
      </c>
      <c r="H171" t="s">
        <v>907</v>
      </c>
      <c r="I171" t="s">
        <v>22</v>
      </c>
      <c r="J171" t="s">
        <v>45</v>
      </c>
      <c r="K171" t="s">
        <v>38</v>
      </c>
      <c r="L171" t="s">
        <v>47</v>
      </c>
      <c r="M171" s="1">
        <v>36132</v>
      </c>
      <c r="N171">
        <v>20.25</v>
      </c>
      <c r="O171" s="1">
        <v>44124</v>
      </c>
    </row>
    <row r="172" spans="2:15" x14ac:dyDescent="0.35">
      <c r="B172">
        <v>211</v>
      </c>
      <c r="C172" t="s">
        <v>908</v>
      </c>
      <c r="D172" t="s">
        <v>909</v>
      </c>
      <c r="E172" t="s">
        <v>910</v>
      </c>
      <c r="F172" t="s">
        <v>7994</v>
      </c>
      <c r="G172" t="s">
        <v>911</v>
      </c>
      <c r="H172" t="s">
        <v>908</v>
      </c>
      <c r="I172" t="s">
        <v>22</v>
      </c>
      <c r="J172" t="s">
        <v>153</v>
      </c>
      <c r="K172" t="s">
        <v>24</v>
      </c>
      <c r="L172" t="s">
        <v>198</v>
      </c>
      <c r="M172" s="1">
        <v>32692</v>
      </c>
      <c r="N172">
        <v>30.75</v>
      </c>
      <c r="O172" s="1">
        <v>44124</v>
      </c>
    </row>
    <row r="173" spans="2:15" x14ac:dyDescent="0.35">
      <c r="B173">
        <v>212</v>
      </c>
      <c r="C173" t="s">
        <v>912</v>
      </c>
      <c r="D173" t="s">
        <v>913</v>
      </c>
      <c r="E173" t="s">
        <v>914</v>
      </c>
      <c r="F173" t="s">
        <v>7994</v>
      </c>
      <c r="G173" t="s">
        <v>915</v>
      </c>
      <c r="H173" t="s">
        <v>916</v>
      </c>
      <c r="I173" t="s">
        <v>22</v>
      </c>
      <c r="J173" t="s">
        <v>153</v>
      </c>
      <c r="K173" t="s">
        <v>24</v>
      </c>
      <c r="L173" t="s">
        <v>154</v>
      </c>
      <c r="M173" s="1">
        <v>36158</v>
      </c>
      <c r="N173">
        <v>141.5</v>
      </c>
      <c r="O173" s="1">
        <v>44124</v>
      </c>
    </row>
    <row r="174" spans="2:15" x14ac:dyDescent="0.35">
      <c r="B174">
        <v>213</v>
      </c>
      <c r="C174" t="s">
        <v>917</v>
      </c>
      <c r="D174" t="s">
        <v>918</v>
      </c>
      <c r="E174" t="s">
        <v>919</v>
      </c>
      <c r="F174" t="s">
        <v>7994</v>
      </c>
      <c r="G174" t="s">
        <v>920</v>
      </c>
      <c r="H174" t="s">
        <v>921</v>
      </c>
      <c r="I174" t="s">
        <v>22</v>
      </c>
      <c r="J174" t="s">
        <v>30</v>
      </c>
      <c r="K174" t="s">
        <v>38</v>
      </c>
      <c r="L174" t="s">
        <v>922</v>
      </c>
      <c r="M174" s="1">
        <v>37015</v>
      </c>
      <c r="N174">
        <v>58.6</v>
      </c>
      <c r="O174" s="1">
        <v>44124</v>
      </c>
    </row>
    <row r="175" spans="2:15" x14ac:dyDescent="0.35">
      <c r="B175">
        <v>214</v>
      </c>
      <c r="C175" t="s">
        <v>923</v>
      </c>
      <c r="D175" t="s">
        <v>924</v>
      </c>
      <c r="E175" t="s">
        <v>925</v>
      </c>
      <c r="F175" t="s">
        <v>7994</v>
      </c>
      <c r="G175" t="s">
        <v>926</v>
      </c>
      <c r="H175" t="s">
        <v>927</v>
      </c>
      <c r="I175" t="s">
        <v>22</v>
      </c>
      <c r="J175" t="s">
        <v>107</v>
      </c>
      <c r="K175" t="s">
        <v>38</v>
      </c>
      <c r="L175" t="s">
        <v>707</v>
      </c>
      <c r="M175" s="1">
        <v>35706</v>
      </c>
      <c r="N175">
        <v>27.1</v>
      </c>
      <c r="O175" s="1">
        <v>44124</v>
      </c>
    </row>
    <row r="176" spans="2:15" x14ac:dyDescent="0.35">
      <c r="B176">
        <v>215</v>
      </c>
      <c r="C176" t="s">
        <v>928</v>
      </c>
      <c r="D176" t="s">
        <v>929</v>
      </c>
      <c r="E176" t="s">
        <v>930</v>
      </c>
      <c r="F176" t="s">
        <v>7994</v>
      </c>
      <c r="G176" t="s">
        <v>931</v>
      </c>
      <c r="H176" t="s">
        <v>932</v>
      </c>
      <c r="I176" t="s">
        <v>22</v>
      </c>
      <c r="J176" t="s">
        <v>100</v>
      </c>
      <c r="K176" t="s">
        <v>46</v>
      </c>
      <c r="L176" t="s">
        <v>221</v>
      </c>
      <c r="M176" s="1">
        <v>34150</v>
      </c>
      <c r="N176">
        <v>163.80000000000001</v>
      </c>
      <c r="O176" s="1">
        <v>44124</v>
      </c>
    </row>
    <row r="177" spans="2:15" x14ac:dyDescent="0.35">
      <c r="B177">
        <v>216</v>
      </c>
      <c r="C177" t="s">
        <v>933</v>
      </c>
      <c r="D177" t="s">
        <v>934</v>
      </c>
      <c r="E177" t="s">
        <v>935</v>
      </c>
      <c r="F177" t="s">
        <v>7994</v>
      </c>
      <c r="G177" t="s">
        <v>936</v>
      </c>
      <c r="H177" t="s">
        <v>937</v>
      </c>
      <c r="I177" t="s">
        <v>22</v>
      </c>
      <c r="J177" t="s">
        <v>30</v>
      </c>
      <c r="K177" t="s">
        <v>24</v>
      </c>
      <c r="L177" t="s">
        <v>215</v>
      </c>
      <c r="M177" s="1">
        <v>36031</v>
      </c>
      <c r="N177">
        <v>478.2</v>
      </c>
      <c r="O177" s="1">
        <v>44124</v>
      </c>
    </row>
    <row r="178" spans="2:15" x14ac:dyDescent="0.35">
      <c r="B178">
        <v>217</v>
      </c>
      <c r="C178" t="s">
        <v>938</v>
      </c>
      <c r="D178" t="s">
        <v>939</v>
      </c>
      <c r="E178" t="s">
        <v>940</v>
      </c>
      <c r="F178" t="s">
        <v>7994</v>
      </c>
      <c r="G178" t="s">
        <v>941</v>
      </c>
      <c r="H178" t="s">
        <v>942</v>
      </c>
      <c r="I178" t="s">
        <v>22</v>
      </c>
      <c r="J178" t="s">
        <v>100</v>
      </c>
      <c r="K178" t="s">
        <v>24</v>
      </c>
      <c r="L178" t="s">
        <v>718</v>
      </c>
      <c r="M178" s="1">
        <v>34859</v>
      </c>
      <c r="N178">
        <v>148</v>
      </c>
      <c r="O178" s="1">
        <v>44124</v>
      </c>
    </row>
    <row r="179" spans="2:15" x14ac:dyDescent="0.35">
      <c r="B179">
        <v>218</v>
      </c>
      <c r="C179" t="s">
        <v>943</v>
      </c>
      <c r="D179" t="s">
        <v>944</v>
      </c>
      <c r="E179" t="s">
        <v>945</v>
      </c>
      <c r="F179" t="s">
        <v>7994</v>
      </c>
      <c r="G179" t="s">
        <v>946</v>
      </c>
      <c r="H179" t="s">
        <v>947</v>
      </c>
      <c r="I179" t="s">
        <v>22</v>
      </c>
      <c r="J179" t="s">
        <v>23</v>
      </c>
      <c r="K179" t="s">
        <v>24</v>
      </c>
      <c r="L179" t="s">
        <v>948</v>
      </c>
      <c r="M179" s="1">
        <v>35065</v>
      </c>
      <c r="N179">
        <v>692.4</v>
      </c>
      <c r="O179" s="1">
        <v>44124</v>
      </c>
    </row>
    <row r="180" spans="2:15" x14ac:dyDescent="0.35">
      <c r="B180">
        <v>219</v>
      </c>
      <c r="C180" t="s">
        <v>949</v>
      </c>
      <c r="D180" t="s">
        <v>950</v>
      </c>
      <c r="E180" t="s">
        <v>951</v>
      </c>
      <c r="F180" t="s">
        <v>7994</v>
      </c>
      <c r="G180" t="s">
        <v>952</v>
      </c>
      <c r="H180" t="s">
        <v>953</v>
      </c>
      <c r="I180" t="s">
        <v>22</v>
      </c>
      <c r="J180" t="s">
        <v>37</v>
      </c>
      <c r="K180" t="s">
        <v>24</v>
      </c>
      <c r="L180" t="s">
        <v>89</v>
      </c>
      <c r="M180" s="1">
        <v>38975</v>
      </c>
      <c r="N180">
        <v>165.55</v>
      </c>
      <c r="O180" s="1">
        <v>44124</v>
      </c>
    </row>
    <row r="181" spans="2:15" x14ac:dyDescent="0.35">
      <c r="B181">
        <v>221</v>
      </c>
      <c r="C181" t="s">
        <v>954</v>
      </c>
      <c r="D181" t="s">
        <v>955</v>
      </c>
      <c r="E181" t="s">
        <v>956</v>
      </c>
      <c r="F181" t="s">
        <v>7994</v>
      </c>
      <c r="G181" t="s">
        <v>957</v>
      </c>
      <c r="H181" t="s">
        <v>958</v>
      </c>
      <c r="I181" t="s">
        <v>22</v>
      </c>
      <c r="J181" t="s">
        <v>30</v>
      </c>
      <c r="K181" t="s">
        <v>46</v>
      </c>
      <c r="L181" t="s">
        <v>136</v>
      </c>
      <c r="M181" s="1">
        <v>39367</v>
      </c>
      <c r="N181">
        <v>263</v>
      </c>
      <c r="O181" s="1">
        <v>44124</v>
      </c>
    </row>
    <row r="182" spans="2:15" x14ac:dyDescent="0.35">
      <c r="B182">
        <v>222</v>
      </c>
      <c r="C182" t="s">
        <v>959</v>
      </c>
      <c r="D182" t="s">
        <v>960</v>
      </c>
      <c r="E182" t="s">
        <v>961</v>
      </c>
      <c r="F182" t="s">
        <v>7994</v>
      </c>
      <c r="G182" t="s">
        <v>962</v>
      </c>
      <c r="H182" t="s">
        <v>963</v>
      </c>
      <c r="I182" t="s">
        <v>22</v>
      </c>
      <c r="J182" t="s">
        <v>63</v>
      </c>
      <c r="K182" t="s">
        <v>24</v>
      </c>
      <c r="L182" t="s">
        <v>64</v>
      </c>
      <c r="M182" s="1">
        <v>35199</v>
      </c>
      <c r="N182">
        <v>112.25</v>
      </c>
      <c r="O182" s="1">
        <v>44124</v>
      </c>
    </row>
    <row r="183" spans="2:15" x14ac:dyDescent="0.35">
      <c r="B183">
        <v>223</v>
      </c>
      <c r="C183" t="s">
        <v>964</v>
      </c>
      <c r="D183" t="s">
        <v>965</v>
      </c>
      <c r="E183" t="s">
        <v>966</v>
      </c>
      <c r="F183" t="s">
        <v>7994</v>
      </c>
      <c r="G183" t="s">
        <v>967</v>
      </c>
      <c r="H183" t="s">
        <v>968</v>
      </c>
      <c r="I183" t="s">
        <v>22</v>
      </c>
      <c r="J183" t="s">
        <v>63</v>
      </c>
      <c r="K183" t="s">
        <v>24</v>
      </c>
      <c r="L183" t="s">
        <v>64</v>
      </c>
      <c r="M183" s="1">
        <v>36690</v>
      </c>
      <c r="N183">
        <v>38.090000000000003</v>
      </c>
      <c r="O183" s="1">
        <v>44124</v>
      </c>
    </row>
    <row r="184" spans="2:15" x14ac:dyDescent="0.35">
      <c r="B184">
        <v>224</v>
      </c>
      <c r="C184" t="s">
        <v>969</v>
      </c>
      <c r="D184" t="s">
        <v>970</v>
      </c>
      <c r="E184" t="s">
        <v>971</v>
      </c>
      <c r="F184" t="s">
        <v>7994</v>
      </c>
      <c r="G184" t="s">
        <v>972</v>
      </c>
      <c r="H184" t="s">
        <v>973</v>
      </c>
      <c r="I184" t="s">
        <v>22</v>
      </c>
      <c r="J184" t="s">
        <v>45</v>
      </c>
      <c r="K184" t="s">
        <v>24</v>
      </c>
      <c r="L184" t="s">
        <v>47</v>
      </c>
      <c r="M184" s="1">
        <v>36350</v>
      </c>
      <c r="N184">
        <v>266.8</v>
      </c>
      <c r="O184" s="1">
        <v>44124</v>
      </c>
    </row>
    <row r="185" spans="2:15" x14ac:dyDescent="0.35">
      <c r="B185">
        <v>225</v>
      </c>
      <c r="C185" t="s">
        <v>974</v>
      </c>
      <c r="D185" t="s">
        <v>975</v>
      </c>
      <c r="E185" t="s">
        <v>976</v>
      </c>
      <c r="F185" t="s">
        <v>7994</v>
      </c>
      <c r="G185" t="s">
        <v>977</v>
      </c>
      <c r="H185" t="s">
        <v>978</v>
      </c>
      <c r="I185" t="s">
        <v>22</v>
      </c>
      <c r="J185" t="s">
        <v>100</v>
      </c>
      <c r="K185" t="s">
        <v>46</v>
      </c>
      <c r="L185" t="s">
        <v>221</v>
      </c>
      <c r="M185" s="1">
        <v>35614</v>
      </c>
      <c r="N185">
        <v>173.5</v>
      </c>
      <c r="O185" s="1">
        <v>44124</v>
      </c>
    </row>
    <row r="186" spans="2:15" x14ac:dyDescent="0.35">
      <c r="B186">
        <v>226</v>
      </c>
      <c r="C186" t="s">
        <v>979</v>
      </c>
      <c r="D186" t="s">
        <v>980</v>
      </c>
      <c r="E186" t="s">
        <v>981</v>
      </c>
      <c r="F186" t="s">
        <v>7994</v>
      </c>
      <c r="G186" t="s">
        <v>982</v>
      </c>
      <c r="H186" t="s">
        <v>983</v>
      </c>
      <c r="I186" t="s">
        <v>22</v>
      </c>
      <c r="J186" t="s">
        <v>107</v>
      </c>
      <c r="K186" t="s">
        <v>38</v>
      </c>
      <c r="L186" t="s">
        <v>351</v>
      </c>
      <c r="M186" s="1">
        <v>38664</v>
      </c>
      <c r="N186">
        <v>2.77</v>
      </c>
      <c r="O186" s="1">
        <v>44124</v>
      </c>
    </row>
    <row r="187" spans="2:15" x14ac:dyDescent="0.35">
      <c r="B187">
        <v>227</v>
      </c>
      <c r="C187" t="s">
        <v>984</v>
      </c>
      <c r="D187" t="s">
        <v>985</v>
      </c>
      <c r="E187" t="s">
        <v>986</v>
      </c>
      <c r="F187" t="s">
        <v>7994</v>
      </c>
      <c r="G187" t="s">
        <v>987</v>
      </c>
      <c r="H187" t="s">
        <v>988</v>
      </c>
      <c r="I187" t="s">
        <v>22</v>
      </c>
      <c r="J187" t="s">
        <v>30</v>
      </c>
      <c r="K187" t="s">
        <v>38</v>
      </c>
      <c r="L187" t="s">
        <v>989</v>
      </c>
      <c r="M187" s="1">
        <v>34137</v>
      </c>
      <c r="N187">
        <v>64</v>
      </c>
      <c r="O187" s="1">
        <v>44124</v>
      </c>
    </row>
    <row r="188" spans="2:15" x14ac:dyDescent="0.35">
      <c r="B188">
        <v>229</v>
      </c>
      <c r="C188" t="s">
        <v>990</v>
      </c>
      <c r="D188" t="s">
        <v>991</v>
      </c>
      <c r="E188" t="s">
        <v>992</v>
      </c>
      <c r="F188" t="s">
        <v>7994</v>
      </c>
      <c r="G188" t="s">
        <v>993</v>
      </c>
      <c r="H188" t="s">
        <v>994</v>
      </c>
      <c r="I188" t="s">
        <v>22</v>
      </c>
      <c r="J188" t="s">
        <v>153</v>
      </c>
      <c r="K188" t="s">
        <v>24</v>
      </c>
      <c r="L188" t="s">
        <v>472</v>
      </c>
      <c r="M188" s="1">
        <v>31778</v>
      </c>
      <c r="N188">
        <v>171.3</v>
      </c>
      <c r="O188" s="1">
        <v>44124</v>
      </c>
    </row>
    <row r="189" spans="2:15" x14ac:dyDescent="0.35">
      <c r="B189">
        <v>230</v>
      </c>
      <c r="C189" t="s">
        <v>995</v>
      </c>
      <c r="D189" t="s">
        <v>996</v>
      </c>
      <c r="E189" t="s">
        <v>997</v>
      </c>
      <c r="F189" t="s">
        <v>7994</v>
      </c>
      <c r="G189" t="s">
        <v>998</v>
      </c>
      <c r="H189" t="s">
        <v>999</v>
      </c>
      <c r="I189" t="s">
        <v>22</v>
      </c>
      <c r="J189" t="s">
        <v>23</v>
      </c>
      <c r="K189" t="s">
        <v>38</v>
      </c>
      <c r="L189" t="s">
        <v>1000</v>
      </c>
      <c r="M189" s="1">
        <v>39220</v>
      </c>
      <c r="N189">
        <v>4.76</v>
      </c>
      <c r="O189" s="1">
        <v>44124</v>
      </c>
    </row>
    <row r="190" spans="2:15" x14ac:dyDescent="0.35">
      <c r="B190">
        <v>231</v>
      </c>
      <c r="C190" t="s">
        <v>1001</v>
      </c>
      <c r="D190" t="s">
        <v>1002</v>
      </c>
      <c r="E190" t="s">
        <v>1003</v>
      </c>
      <c r="F190" t="s">
        <v>7994</v>
      </c>
      <c r="G190" t="s">
        <v>1004</v>
      </c>
      <c r="H190" t="s">
        <v>1005</v>
      </c>
      <c r="I190" t="s">
        <v>22</v>
      </c>
      <c r="J190" t="s">
        <v>107</v>
      </c>
      <c r="K190" t="s">
        <v>24</v>
      </c>
      <c r="L190" t="s">
        <v>159</v>
      </c>
      <c r="M190" s="1">
        <v>39020</v>
      </c>
      <c r="N190">
        <v>75.16</v>
      </c>
      <c r="O190" s="1">
        <v>44124</v>
      </c>
    </row>
    <row r="191" spans="2:15" x14ac:dyDescent="0.35">
      <c r="B191">
        <v>233</v>
      </c>
      <c r="C191" t="s">
        <v>1006</v>
      </c>
      <c r="D191" t="s">
        <v>1007</v>
      </c>
      <c r="E191" t="s">
        <v>1008</v>
      </c>
      <c r="F191" t="s">
        <v>7994</v>
      </c>
      <c r="G191" t="s">
        <v>1009</v>
      </c>
      <c r="H191" t="s">
        <v>1010</v>
      </c>
      <c r="I191" t="s">
        <v>22</v>
      </c>
      <c r="J191" t="s">
        <v>30</v>
      </c>
      <c r="K191" t="s">
        <v>46</v>
      </c>
      <c r="L191" t="s">
        <v>52</v>
      </c>
      <c r="M191" s="1">
        <v>32098</v>
      </c>
      <c r="N191">
        <v>151</v>
      </c>
      <c r="O191" s="1">
        <v>44124</v>
      </c>
    </row>
    <row r="192" spans="2:15" x14ac:dyDescent="0.35">
      <c r="B192">
        <v>234</v>
      </c>
      <c r="C192" t="s">
        <v>1011</v>
      </c>
      <c r="D192" t="s">
        <v>1012</v>
      </c>
      <c r="E192" t="s">
        <v>1013</v>
      </c>
      <c r="F192" t="s">
        <v>7994</v>
      </c>
      <c r="G192" t="s">
        <v>1014</v>
      </c>
      <c r="H192" t="s">
        <v>1015</v>
      </c>
      <c r="I192" t="s">
        <v>22</v>
      </c>
      <c r="J192" t="s">
        <v>107</v>
      </c>
      <c r="K192" t="s">
        <v>38</v>
      </c>
      <c r="L192" t="s">
        <v>1016</v>
      </c>
      <c r="M192" s="1">
        <v>35612</v>
      </c>
      <c r="N192">
        <v>0.19850000000000001</v>
      </c>
      <c r="O192" s="1">
        <v>44124</v>
      </c>
    </row>
    <row r="193" spans="2:15" x14ac:dyDescent="0.35">
      <c r="B193">
        <v>235</v>
      </c>
      <c r="C193" t="s">
        <v>1017</v>
      </c>
      <c r="D193" t="s">
        <v>1018</v>
      </c>
      <c r="E193" t="s">
        <v>1019</v>
      </c>
      <c r="F193" t="s">
        <v>7994</v>
      </c>
      <c r="G193" t="s">
        <v>1020</v>
      </c>
      <c r="H193" t="s">
        <v>1021</v>
      </c>
      <c r="I193" t="s">
        <v>22</v>
      </c>
      <c r="J193" t="s">
        <v>37</v>
      </c>
      <c r="K193" t="s">
        <v>24</v>
      </c>
      <c r="L193" t="s">
        <v>186</v>
      </c>
      <c r="M193" s="1">
        <v>37068</v>
      </c>
      <c r="N193">
        <v>216.6</v>
      </c>
      <c r="O193" s="1">
        <v>44124</v>
      </c>
    </row>
    <row r="194" spans="2:15" x14ac:dyDescent="0.35">
      <c r="B194">
        <v>236</v>
      </c>
      <c r="C194" t="s">
        <v>1022</v>
      </c>
      <c r="D194" t="s">
        <v>1023</v>
      </c>
      <c r="E194" t="s">
        <v>1024</v>
      </c>
      <c r="F194" t="s">
        <v>7994</v>
      </c>
      <c r="G194" t="s">
        <v>1025</v>
      </c>
      <c r="H194" t="s">
        <v>1026</v>
      </c>
      <c r="I194" t="s">
        <v>22</v>
      </c>
      <c r="J194" t="s">
        <v>30</v>
      </c>
      <c r="K194" t="s">
        <v>24</v>
      </c>
      <c r="L194" t="s">
        <v>31</v>
      </c>
      <c r="M194" s="1">
        <v>29952</v>
      </c>
      <c r="N194">
        <v>184.6</v>
      </c>
      <c r="O194" s="1">
        <v>44124</v>
      </c>
    </row>
    <row r="195" spans="2:15" x14ac:dyDescent="0.35">
      <c r="B195">
        <v>237</v>
      </c>
      <c r="C195" t="s">
        <v>8008</v>
      </c>
      <c r="D195" t="s">
        <v>1027</v>
      </c>
      <c r="E195" t="s">
        <v>1028</v>
      </c>
      <c r="F195" t="s">
        <v>7994</v>
      </c>
      <c r="G195" t="s">
        <v>8009</v>
      </c>
      <c r="H195" t="s">
        <v>8010</v>
      </c>
      <c r="I195" t="s">
        <v>22</v>
      </c>
      <c r="J195" t="s">
        <v>100</v>
      </c>
      <c r="K195" t="s">
        <v>46</v>
      </c>
      <c r="L195" t="s">
        <v>221</v>
      </c>
      <c r="M195" s="1">
        <v>39267</v>
      </c>
      <c r="N195">
        <v>87.6</v>
      </c>
      <c r="O195" s="1">
        <v>44124</v>
      </c>
    </row>
    <row r="196" spans="2:15" x14ac:dyDescent="0.35">
      <c r="B196">
        <v>238</v>
      </c>
      <c r="C196" t="s">
        <v>1029</v>
      </c>
      <c r="D196" t="s">
        <v>1030</v>
      </c>
      <c r="E196" t="s">
        <v>1031</v>
      </c>
      <c r="F196" t="s">
        <v>7994</v>
      </c>
      <c r="G196" t="s">
        <v>1032</v>
      </c>
      <c r="H196" t="s">
        <v>1033</v>
      </c>
      <c r="I196" t="s">
        <v>22</v>
      </c>
      <c r="J196" t="s">
        <v>100</v>
      </c>
      <c r="K196" t="s">
        <v>24</v>
      </c>
      <c r="L196" t="s">
        <v>101</v>
      </c>
      <c r="M196" s="1">
        <v>30834</v>
      </c>
      <c r="N196">
        <v>132.9</v>
      </c>
      <c r="O196" s="1">
        <v>44124</v>
      </c>
    </row>
    <row r="197" spans="2:15" x14ac:dyDescent="0.35">
      <c r="B197">
        <v>239</v>
      </c>
      <c r="C197" t="s">
        <v>1034</v>
      </c>
      <c r="D197" t="s">
        <v>1035</v>
      </c>
      <c r="E197" t="s">
        <v>1036</v>
      </c>
      <c r="F197" t="s">
        <v>7994</v>
      </c>
      <c r="G197" t="s">
        <v>1037</v>
      </c>
      <c r="H197" t="s">
        <v>1038</v>
      </c>
      <c r="I197" t="s">
        <v>22</v>
      </c>
      <c r="J197" t="s">
        <v>100</v>
      </c>
      <c r="K197" t="s">
        <v>24</v>
      </c>
      <c r="L197" t="s">
        <v>101</v>
      </c>
      <c r="M197" s="1">
        <v>38495</v>
      </c>
      <c r="N197">
        <v>181.9</v>
      </c>
      <c r="O197" s="1">
        <v>44124</v>
      </c>
    </row>
    <row r="198" spans="2:15" x14ac:dyDescent="0.35">
      <c r="B198">
        <v>240</v>
      </c>
      <c r="C198" t="s">
        <v>1039</v>
      </c>
      <c r="D198" t="s">
        <v>1040</v>
      </c>
      <c r="E198" t="s">
        <v>1041</v>
      </c>
      <c r="F198" t="s">
        <v>7994</v>
      </c>
      <c r="G198" t="s">
        <v>1042</v>
      </c>
      <c r="H198" t="s">
        <v>1043</v>
      </c>
      <c r="I198" t="s">
        <v>22</v>
      </c>
      <c r="J198" t="s">
        <v>30</v>
      </c>
      <c r="K198" t="s">
        <v>46</v>
      </c>
      <c r="L198" t="s">
        <v>52</v>
      </c>
      <c r="M198" s="1">
        <v>32482</v>
      </c>
      <c r="N198">
        <v>128.5</v>
      </c>
      <c r="O198" s="1">
        <v>44124</v>
      </c>
    </row>
    <row r="199" spans="2:15" x14ac:dyDescent="0.35">
      <c r="B199">
        <v>241</v>
      </c>
      <c r="C199" t="s">
        <v>1044</v>
      </c>
      <c r="D199" t="s">
        <v>1045</v>
      </c>
      <c r="E199" t="s">
        <v>1046</v>
      </c>
      <c r="F199" t="s">
        <v>7994</v>
      </c>
      <c r="G199" t="s">
        <v>1047</v>
      </c>
      <c r="H199" t="s">
        <v>1048</v>
      </c>
      <c r="I199" t="s">
        <v>22</v>
      </c>
      <c r="J199" t="s">
        <v>30</v>
      </c>
      <c r="K199" t="s">
        <v>24</v>
      </c>
      <c r="L199" t="s">
        <v>215</v>
      </c>
      <c r="M199" s="1">
        <v>31439</v>
      </c>
      <c r="N199">
        <v>260</v>
      </c>
      <c r="O199" s="1">
        <v>44124</v>
      </c>
    </row>
    <row r="200" spans="2:15" x14ac:dyDescent="0.35">
      <c r="B200">
        <v>242</v>
      </c>
      <c r="C200" t="s">
        <v>1049</v>
      </c>
      <c r="D200" t="s">
        <v>1050</v>
      </c>
      <c r="E200" t="s">
        <v>1051</v>
      </c>
      <c r="F200" t="s">
        <v>7994</v>
      </c>
      <c r="G200" t="s">
        <v>1052</v>
      </c>
      <c r="H200" t="s">
        <v>1053</v>
      </c>
      <c r="I200" t="s">
        <v>22</v>
      </c>
      <c r="J200" t="s">
        <v>100</v>
      </c>
      <c r="K200" t="s">
        <v>46</v>
      </c>
      <c r="L200" t="s">
        <v>221</v>
      </c>
      <c r="M200" s="1">
        <v>22647</v>
      </c>
      <c r="N200">
        <v>127.6</v>
      </c>
      <c r="O200" s="1">
        <v>44124</v>
      </c>
    </row>
    <row r="201" spans="2:15" x14ac:dyDescent="0.35">
      <c r="B201">
        <v>243</v>
      </c>
      <c r="C201" t="s">
        <v>1054</v>
      </c>
      <c r="D201" t="s">
        <v>1055</v>
      </c>
      <c r="E201" t="s">
        <v>1056</v>
      </c>
      <c r="F201" t="s">
        <v>7994</v>
      </c>
      <c r="G201" t="s">
        <v>1057</v>
      </c>
      <c r="H201" t="s">
        <v>1058</v>
      </c>
      <c r="I201" t="s">
        <v>22</v>
      </c>
      <c r="J201" t="s">
        <v>100</v>
      </c>
      <c r="K201" t="s">
        <v>38</v>
      </c>
      <c r="L201" t="s">
        <v>221</v>
      </c>
      <c r="M201" s="1">
        <v>40648</v>
      </c>
      <c r="N201">
        <v>2.63</v>
      </c>
      <c r="O201" s="1">
        <v>44124</v>
      </c>
    </row>
    <row r="202" spans="2:15" x14ac:dyDescent="0.35">
      <c r="B202">
        <v>244</v>
      </c>
      <c r="C202" t="s">
        <v>1059</v>
      </c>
      <c r="D202" t="s">
        <v>1060</v>
      </c>
      <c r="E202" t="s">
        <v>1061</v>
      </c>
      <c r="F202" t="s">
        <v>7994</v>
      </c>
      <c r="G202" t="s">
        <v>1062</v>
      </c>
      <c r="H202" t="s">
        <v>1063</v>
      </c>
      <c r="I202" t="s">
        <v>22</v>
      </c>
      <c r="J202" t="s">
        <v>37</v>
      </c>
      <c r="K202" t="s">
        <v>38</v>
      </c>
      <c r="L202" t="s">
        <v>186</v>
      </c>
      <c r="M202" s="1">
        <v>40656</v>
      </c>
      <c r="N202">
        <v>53.7</v>
      </c>
      <c r="O202" s="1">
        <v>44124</v>
      </c>
    </row>
    <row r="203" spans="2:15" x14ac:dyDescent="0.35">
      <c r="B203">
        <v>245</v>
      </c>
      <c r="C203" t="s">
        <v>1064</v>
      </c>
      <c r="D203" t="s">
        <v>1065</v>
      </c>
      <c r="E203" t="s">
        <v>1066</v>
      </c>
      <c r="F203" t="s">
        <v>7994</v>
      </c>
      <c r="G203" t="s">
        <v>1067</v>
      </c>
      <c r="H203" t="s">
        <v>1068</v>
      </c>
      <c r="I203" t="s">
        <v>22</v>
      </c>
      <c r="J203" t="s">
        <v>30</v>
      </c>
      <c r="K203" t="s">
        <v>38</v>
      </c>
      <c r="L203" t="s">
        <v>774</v>
      </c>
      <c r="M203" s="1">
        <v>40667</v>
      </c>
      <c r="N203">
        <v>37.1</v>
      </c>
      <c r="O203" s="1">
        <v>44124</v>
      </c>
    </row>
    <row r="204" spans="2:15" x14ac:dyDescent="0.35">
      <c r="B204">
        <v>246</v>
      </c>
      <c r="C204" t="s">
        <v>1069</v>
      </c>
      <c r="D204" t="s">
        <v>1070</v>
      </c>
      <c r="E204" t="s">
        <v>1071</v>
      </c>
      <c r="F204" t="s">
        <v>7994</v>
      </c>
      <c r="G204" t="s">
        <v>1072</v>
      </c>
      <c r="H204" t="s">
        <v>1073</v>
      </c>
      <c r="I204" t="s">
        <v>22</v>
      </c>
      <c r="J204" t="s">
        <v>37</v>
      </c>
      <c r="K204" t="s">
        <v>38</v>
      </c>
      <c r="L204" t="s">
        <v>89</v>
      </c>
      <c r="M204" s="1">
        <v>40689</v>
      </c>
      <c r="N204">
        <v>12.1</v>
      </c>
      <c r="O204" s="1">
        <v>44124</v>
      </c>
    </row>
    <row r="205" spans="2:15" x14ac:dyDescent="0.35">
      <c r="B205">
        <v>247</v>
      </c>
      <c r="C205" t="s">
        <v>1074</v>
      </c>
      <c r="D205" t="s">
        <v>1075</v>
      </c>
      <c r="E205" t="s">
        <v>1076</v>
      </c>
      <c r="F205" t="s">
        <v>7994</v>
      </c>
      <c r="G205" t="s">
        <v>1077</v>
      </c>
      <c r="H205" t="s">
        <v>1078</v>
      </c>
      <c r="I205" t="s">
        <v>22</v>
      </c>
      <c r="J205" t="s">
        <v>30</v>
      </c>
      <c r="K205" t="s">
        <v>46</v>
      </c>
      <c r="L205" t="s">
        <v>52</v>
      </c>
      <c r="M205" s="1">
        <v>40710</v>
      </c>
      <c r="N205">
        <v>163</v>
      </c>
      <c r="O205" s="1">
        <v>44124</v>
      </c>
    </row>
    <row r="206" spans="2:15" x14ac:dyDescent="0.35">
      <c r="B206">
        <v>248</v>
      </c>
      <c r="C206" t="s">
        <v>1079</v>
      </c>
      <c r="D206" t="s">
        <v>1080</v>
      </c>
      <c r="E206" t="s">
        <v>1081</v>
      </c>
      <c r="F206" t="s">
        <v>7994</v>
      </c>
      <c r="G206" t="s">
        <v>1082</v>
      </c>
      <c r="H206" t="s">
        <v>1083</v>
      </c>
      <c r="I206" t="s">
        <v>22</v>
      </c>
      <c r="J206" t="s">
        <v>30</v>
      </c>
      <c r="K206" t="s">
        <v>46</v>
      </c>
      <c r="L206" t="s">
        <v>31</v>
      </c>
      <c r="M206" s="1">
        <v>40835</v>
      </c>
      <c r="N206">
        <v>19.899999999999999</v>
      </c>
      <c r="O206" s="1">
        <v>44124</v>
      </c>
    </row>
    <row r="207" spans="2:15" x14ac:dyDescent="0.35">
      <c r="B207">
        <v>251</v>
      </c>
      <c r="C207" t="s">
        <v>1084</v>
      </c>
      <c r="D207" t="s">
        <v>1085</v>
      </c>
      <c r="E207" t="s">
        <v>1086</v>
      </c>
      <c r="F207" t="s">
        <v>7994</v>
      </c>
      <c r="G207" t="s">
        <v>1087</v>
      </c>
      <c r="H207" t="s">
        <v>1088</v>
      </c>
      <c r="I207" t="s">
        <v>22</v>
      </c>
      <c r="J207" t="s">
        <v>45</v>
      </c>
      <c r="K207" t="s">
        <v>38</v>
      </c>
      <c r="L207" t="s">
        <v>70</v>
      </c>
      <c r="M207" s="1">
        <v>35796</v>
      </c>
      <c r="N207">
        <v>37.799999999999997</v>
      </c>
      <c r="O207" s="1">
        <v>44124</v>
      </c>
    </row>
    <row r="208" spans="2:15" x14ac:dyDescent="0.35">
      <c r="B208">
        <v>252</v>
      </c>
      <c r="C208" t="s">
        <v>1089</v>
      </c>
      <c r="D208" t="s">
        <v>1090</v>
      </c>
      <c r="E208" t="s">
        <v>1091</v>
      </c>
      <c r="F208" t="s">
        <v>7994</v>
      </c>
      <c r="G208" t="s">
        <v>1092</v>
      </c>
      <c r="H208" t="s">
        <v>1093</v>
      </c>
      <c r="I208" t="s">
        <v>22</v>
      </c>
      <c r="J208" t="s">
        <v>45</v>
      </c>
      <c r="K208" t="s">
        <v>46</v>
      </c>
      <c r="L208" t="s">
        <v>418</v>
      </c>
      <c r="M208" s="1">
        <v>35870</v>
      </c>
      <c r="N208">
        <v>293</v>
      </c>
      <c r="O208" s="1">
        <v>44124</v>
      </c>
    </row>
    <row r="209" spans="2:15" x14ac:dyDescent="0.35">
      <c r="B209">
        <v>254</v>
      </c>
      <c r="C209" t="s">
        <v>1095</v>
      </c>
      <c r="D209" t="s">
        <v>1096</v>
      </c>
      <c r="E209" t="s">
        <v>1097</v>
      </c>
      <c r="F209" t="s">
        <v>7994</v>
      </c>
      <c r="G209" t="s">
        <v>1098</v>
      </c>
      <c r="H209" t="s">
        <v>1099</v>
      </c>
      <c r="I209" t="s">
        <v>22</v>
      </c>
      <c r="J209" t="s">
        <v>30</v>
      </c>
      <c r="K209" t="s">
        <v>46</v>
      </c>
      <c r="L209" t="s">
        <v>52</v>
      </c>
      <c r="M209" s="1">
        <v>40683</v>
      </c>
      <c r="N209">
        <v>79.599999999999994</v>
      </c>
      <c r="O209" s="1">
        <v>44124</v>
      </c>
    </row>
    <row r="210" spans="2:15" x14ac:dyDescent="0.35">
      <c r="B210">
        <v>255</v>
      </c>
      <c r="C210" t="s">
        <v>1100</v>
      </c>
      <c r="D210" t="s">
        <v>1101</v>
      </c>
      <c r="E210" t="s">
        <v>1102</v>
      </c>
      <c r="F210" t="s">
        <v>7994</v>
      </c>
      <c r="G210" t="s">
        <v>1103</v>
      </c>
      <c r="H210" t="s">
        <v>1104</v>
      </c>
      <c r="I210" t="s">
        <v>22</v>
      </c>
      <c r="J210" t="s">
        <v>107</v>
      </c>
      <c r="K210" t="s">
        <v>38</v>
      </c>
      <c r="L210" t="s">
        <v>902</v>
      </c>
      <c r="M210" s="1">
        <v>36705</v>
      </c>
      <c r="N210">
        <v>2.15</v>
      </c>
      <c r="O210" s="1">
        <v>44124</v>
      </c>
    </row>
    <row r="211" spans="2:15" x14ac:dyDescent="0.35">
      <c r="B211">
        <v>257</v>
      </c>
      <c r="C211" t="s">
        <v>1105</v>
      </c>
      <c r="D211" t="s">
        <v>1106</v>
      </c>
      <c r="E211" t="s">
        <v>1107</v>
      </c>
      <c r="F211" t="s">
        <v>7994</v>
      </c>
      <c r="G211" t="s">
        <v>1108</v>
      </c>
      <c r="H211" t="s">
        <v>1109</v>
      </c>
      <c r="I211" t="s">
        <v>22</v>
      </c>
      <c r="J211" t="s">
        <v>37</v>
      </c>
      <c r="K211" t="s">
        <v>287</v>
      </c>
      <c r="L211" t="s">
        <v>401</v>
      </c>
      <c r="M211" s="1">
        <v>35855</v>
      </c>
      <c r="N211">
        <v>1.7</v>
      </c>
      <c r="O211" s="1">
        <v>44124</v>
      </c>
    </row>
    <row r="212" spans="2:15" x14ac:dyDescent="0.35">
      <c r="B212">
        <v>258</v>
      </c>
      <c r="C212" t="s">
        <v>1110</v>
      </c>
      <c r="D212" t="s">
        <v>1111</v>
      </c>
      <c r="E212" t="s">
        <v>1112</v>
      </c>
      <c r="F212" t="s">
        <v>7994</v>
      </c>
      <c r="G212" t="s">
        <v>1113</v>
      </c>
      <c r="H212" t="s">
        <v>1114</v>
      </c>
      <c r="I212" t="s">
        <v>22</v>
      </c>
      <c r="J212" t="s">
        <v>264</v>
      </c>
      <c r="K212" t="s">
        <v>46</v>
      </c>
      <c r="L212" t="s">
        <v>357</v>
      </c>
      <c r="M212" s="1">
        <v>40451</v>
      </c>
      <c r="N212">
        <v>6.4850000000000003</v>
      </c>
      <c r="O212" s="1">
        <v>44124</v>
      </c>
    </row>
    <row r="213" spans="2:15" x14ac:dyDescent="0.35">
      <c r="B213">
        <v>262</v>
      </c>
      <c r="C213" t="s">
        <v>1115</v>
      </c>
      <c r="D213" t="s">
        <v>1116</v>
      </c>
      <c r="E213" t="s">
        <v>1117</v>
      </c>
      <c r="F213" t="s">
        <v>7994</v>
      </c>
      <c r="G213" t="s">
        <v>1118</v>
      </c>
      <c r="H213" t="s">
        <v>1119</v>
      </c>
      <c r="I213" t="s">
        <v>22</v>
      </c>
      <c r="J213" t="s">
        <v>153</v>
      </c>
      <c r="K213" t="s">
        <v>287</v>
      </c>
      <c r="L213" t="s">
        <v>1094</v>
      </c>
      <c r="M213" s="1">
        <v>40009</v>
      </c>
      <c r="N213">
        <v>0.85799999999999998</v>
      </c>
      <c r="O213" s="1">
        <v>44124</v>
      </c>
    </row>
    <row r="214" spans="2:15" x14ac:dyDescent="0.35">
      <c r="B214">
        <v>263</v>
      </c>
      <c r="C214" t="s">
        <v>1120</v>
      </c>
      <c r="D214" t="s">
        <v>1121</v>
      </c>
      <c r="E214" t="s">
        <v>1122</v>
      </c>
      <c r="F214" t="s">
        <v>7994</v>
      </c>
      <c r="G214" t="s">
        <v>1123</v>
      </c>
      <c r="H214" t="s">
        <v>1124</v>
      </c>
      <c r="I214" t="s">
        <v>22</v>
      </c>
      <c r="J214" t="s">
        <v>45</v>
      </c>
      <c r="K214" t="s">
        <v>287</v>
      </c>
      <c r="L214" t="s">
        <v>243</v>
      </c>
      <c r="M214" s="1">
        <v>36692</v>
      </c>
      <c r="N214">
        <v>15.5</v>
      </c>
      <c r="O214" s="1">
        <v>44124</v>
      </c>
    </row>
    <row r="215" spans="2:15" x14ac:dyDescent="0.35">
      <c r="B215">
        <v>264</v>
      </c>
      <c r="C215" t="s">
        <v>1125</v>
      </c>
      <c r="D215" t="s">
        <v>1126</v>
      </c>
      <c r="E215" t="s">
        <v>1127</v>
      </c>
      <c r="F215" t="s">
        <v>7994</v>
      </c>
      <c r="G215" t="s">
        <v>1128</v>
      </c>
      <c r="H215" t="s">
        <v>1129</v>
      </c>
      <c r="I215" t="s">
        <v>22</v>
      </c>
      <c r="J215" t="s">
        <v>45</v>
      </c>
      <c r="K215" t="s">
        <v>287</v>
      </c>
      <c r="L215" t="s">
        <v>418</v>
      </c>
      <c r="M215" s="1">
        <v>40959</v>
      </c>
      <c r="N215">
        <v>0.96199999999999997</v>
      </c>
      <c r="O215" s="1">
        <v>44124</v>
      </c>
    </row>
    <row r="216" spans="2:15" x14ac:dyDescent="0.35">
      <c r="B216">
        <v>268</v>
      </c>
      <c r="C216" t="s">
        <v>1130</v>
      </c>
      <c r="D216" t="s">
        <v>1131</v>
      </c>
      <c r="E216" t="s">
        <v>1132</v>
      </c>
      <c r="F216" t="s">
        <v>7994</v>
      </c>
      <c r="G216" t="s">
        <v>1133</v>
      </c>
      <c r="H216" t="s">
        <v>1134</v>
      </c>
      <c r="I216" t="s">
        <v>22</v>
      </c>
      <c r="J216" t="s">
        <v>63</v>
      </c>
      <c r="K216" t="s">
        <v>287</v>
      </c>
      <c r="L216" t="s">
        <v>64</v>
      </c>
      <c r="M216" s="1">
        <v>36643</v>
      </c>
      <c r="N216">
        <v>1.7050000000000001</v>
      </c>
      <c r="O216" s="1">
        <v>44124</v>
      </c>
    </row>
    <row r="217" spans="2:15" x14ac:dyDescent="0.35">
      <c r="B217">
        <v>270</v>
      </c>
      <c r="C217" t="s">
        <v>1135</v>
      </c>
      <c r="D217" t="s">
        <v>1136</v>
      </c>
      <c r="E217" t="s">
        <v>1137</v>
      </c>
      <c r="F217" t="s">
        <v>7994</v>
      </c>
      <c r="G217" t="s">
        <v>1138</v>
      </c>
      <c r="H217" t="s">
        <v>1139</v>
      </c>
      <c r="I217" t="s">
        <v>22</v>
      </c>
      <c r="J217" t="s">
        <v>37</v>
      </c>
      <c r="K217" t="s">
        <v>38</v>
      </c>
      <c r="L217" t="s">
        <v>186</v>
      </c>
      <c r="M217" s="1">
        <v>39286</v>
      </c>
      <c r="N217">
        <v>37</v>
      </c>
      <c r="O217" s="1">
        <v>44124</v>
      </c>
    </row>
    <row r="218" spans="2:15" x14ac:dyDescent="0.35">
      <c r="B218">
        <v>274</v>
      </c>
      <c r="C218" t="s">
        <v>1140</v>
      </c>
      <c r="D218" t="s">
        <v>1141</v>
      </c>
      <c r="E218" t="s">
        <v>1142</v>
      </c>
      <c r="F218" t="s">
        <v>7994</v>
      </c>
      <c r="G218" t="s">
        <v>1143</v>
      </c>
      <c r="H218" t="s">
        <v>1144</v>
      </c>
      <c r="I218" t="s">
        <v>22</v>
      </c>
      <c r="J218" t="s">
        <v>100</v>
      </c>
      <c r="K218" t="s">
        <v>46</v>
      </c>
      <c r="L218" t="s">
        <v>1145</v>
      </c>
      <c r="M218" s="1">
        <v>33942</v>
      </c>
      <c r="N218">
        <v>21.9</v>
      </c>
      <c r="O218" s="1">
        <v>44124</v>
      </c>
    </row>
    <row r="219" spans="2:15" x14ac:dyDescent="0.35">
      <c r="B219">
        <v>275</v>
      </c>
      <c r="C219" t="s">
        <v>1146</v>
      </c>
      <c r="D219" t="s">
        <v>1147</v>
      </c>
      <c r="E219" t="s">
        <v>1148</v>
      </c>
      <c r="F219" t="s">
        <v>7994</v>
      </c>
      <c r="G219" t="s">
        <v>1149</v>
      </c>
      <c r="H219" t="s">
        <v>1150</v>
      </c>
      <c r="I219" t="s">
        <v>22</v>
      </c>
      <c r="J219" t="s">
        <v>153</v>
      </c>
      <c r="K219" t="s">
        <v>287</v>
      </c>
      <c r="L219" t="s">
        <v>1094</v>
      </c>
      <c r="M219" s="1">
        <v>38440</v>
      </c>
      <c r="N219">
        <v>5.66</v>
      </c>
      <c r="O219" s="1">
        <v>44124</v>
      </c>
    </row>
    <row r="220" spans="2:15" x14ac:dyDescent="0.35">
      <c r="B220">
        <v>277</v>
      </c>
      <c r="C220" t="s">
        <v>1151</v>
      </c>
      <c r="D220" t="s">
        <v>1152</v>
      </c>
      <c r="E220" t="s">
        <v>1153</v>
      </c>
      <c r="F220" t="s">
        <v>7994</v>
      </c>
      <c r="G220" t="s">
        <v>1154</v>
      </c>
      <c r="H220" t="s">
        <v>1155</v>
      </c>
      <c r="I220" t="s">
        <v>22</v>
      </c>
      <c r="J220" t="s">
        <v>30</v>
      </c>
      <c r="K220" t="s">
        <v>287</v>
      </c>
      <c r="L220" t="s">
        <v>435</v>
      </c>
      <c r="M220" s="1">
        <v>35431</v>
      </c>
      <c r="N220">
        <v>2.08</v>
      </c>
      <c r="O220" s="1">
        <v>44124</v>
      </c>
    </row>
    <row r="221" spans="2:15" x14ac:dyDescent="0.35">
      <c r="B221">
        <v>278</v>
      </c>
      <c r="C221" t="s">
        <v>1156</v>
      </c>
      <c r="D221" t="s">
        <v>1157</v>
      </c>
      <c r="E221" t="s">
        <v>1158</v>
      </c>
      <c r="F221" t="s">
        <v>7994</v>
      </c>
      <c r="G221" t="s">
        <v>1159</v>
      </c>
      <c r="H221" t="s">
        <v>1160</v>
      </c>
      <c r="I221" t="s">
        <v>22</v>
      </c>
      <c r="J221" t="s">
        <v>100</v>
      </c>
      <c r="K221" t="s">
        <v>46</v>
      </c>
      <c r="L221" t="s">
        <v>221</v>
      </c>
      <c r="M221" s="1">
        <v>40961</v>
      </c>
      <c r="N221">
        <v>944</v>
      </c>
      <c r="O221" s="1">
        <v>44124</v>
      </c>
    </row>
    <row r="222" spans="2:15" x14ac:dyDescent="0.35">
      <c r="B222">
        <v>282</v>
      </c>
      <c r="C222" t="s">
        <v>1161</v>
      </c>
      <c r="D222" t="s">
        <v>1162</v>
      </c>
      <c r="E222" t="s">
        <v>1163</v>
      </c>
      <c r="F222" t="s">
        <v>7994</v>
      </c>
      <c r="G222" t="s">
        <v>1164</v>
      </c>
      <c r="H222" t="s">
        <v>1165</v>
      </c>
      <c r="I222" t="s">
        <v>22</v>
      </c>
      <c r="J222" t="s">
        <v>45</v>
      </c>
      <c r="K222" t="s">
        <v>287</v>
      </c>
      <c r="L222" t="s">
        <v>147</v>
      </c>
      <c r="M222" s="1">
        <v>40652</v>
      </c>
      <c r="N222">
        <v>43</v>
      </c>
      <c r="O222" s="1">
        <v>44124</v>
      </c>
    </row>
    <row r="223" spans="2:15" x14ac:dyDescent="0.35">
      <c r="B223">
        <v>283</v>
      </c>
      <c r="C223" t="s">
        <v>1166</v>
      </c>
      <c r="D223" t="s">
        <v>1167</v>
      </c>
      <c r="E223" t="s">
        <v>1168</v>
      </c>
      <c r="F223" t="s">
        <v>7994</v>
      </c>
      <c r="G223" t="s">
        <v>1169</v>
      </c>
      <c r="H223" t="s">
        <v>1170</v>
      </c>
      <c r="I223" t="s">
        <v>22</v>
      </c>
      <c r="J223" t="s">
        <v>45</v>
      </c>
      <c r="K223" t="s">
        <v>287</v>
      </c>
      <c r="L223" t="s">
        <v>47</v>
      </c>
      <c r="M223" s="1">
        <v>39234</v>
      </c>
      <c r="N223">
        <v>7.86</v>
      </c>
      <c r="O223" s="1">
        <v>44124</v>
      </c>
    </row>
    <row r="224" spans="2:15" x14ac:dyDescent="0.35">
      <c r="B224">
        <v>285</v>
      </c>
      <c r="C224" t="s">
        <v>1171</v>
      </c>
      <c r="D224" t="s">
        <v>1172</v>
      </c>
      <c r="E224" t="s">
        <v>1173</v>
      </c>
      <c r="F224" t="s">
        <v>7994</v>
      </c>
      <c r="G224" t="s">
        <v>1174</v>
      </c>
      <c r="H224" t="s">
        <v>1175</v>
      </c>
      <c r="I224" t="s">
        <v>22</v>
      </c>
      <c r="J224" t="s">
        <v>37</v>
      </c>
      <c r="K224" t="s">
        <v>287</v>
      </c>
      <c r="L224" t="s">
        <v>186</v>
      </c>
      <c r="M224" s="1">
        <v>39982</v>
      </c>
      <c r="N224">
        <v>7.98</v>
      </c>
      <c r="O224" s="1">
        <v>44124</v>
      </c>
    </row>
    <row r="225" spans="2:15" x14ac:dyDescent="0.35">
      <c r="B225">
        <v>287</v>
      </c>
      <c r="C225" t="s">
        <v>1176</v>
      </c>
      <c r="D225" t="s">
        <v>1177</v>
      </c>
      <c r="E225" t="s">
        <v>1178</v>
      </c>
      <c r="F225" t="s">
        <v>7994</v>
      </c>
      <c r="G225" t="s">
        <v>1179</v>
      </c>
      <c r="H225" t="s">
        <v>1180</v>
      </c>
      <c r="I225" t="s">
        <v>22</v>
      </c>
      <c r="J225" t="s">
        <v>153</v>
      </c>
      <c r="K225" t="s">
        <v>287</v>
      </c>
      <c r="L225" t="s">
        <v>1181</v>
      </c>
      <c r="M225" s="1">
        <v>38936</v>
      </c>
      <c r="N225">
        <v>6.2</v>
      </c>
      <c r="O225" s="1">
        <v>44124</v>
      </c>
    </row>
    <row r="226" spans="2:15" x14ac:dyDescent="0.35">
      <c r="B226">
        <v>288</v>
      </c>
      <c r="C226" t="s">
        <v>1182</v>
      </c>
      <c r="D226" t="s">
        <v>1183</v>
      </c>
      <c r="E226" t="s">
        <v>1184</v>
      </c>
      <c r="F226" t="s">
        <v>7994</v>
      </c>
      <c r="G226" t="s">
        <v>8011</v>
      </c>
      <c r="H226" t="s">
        <v>1185</v>
      </c>
      <c r="I226" t="s">
        <v>22</v>
      </c>
      <c r="J226" t="s">
        <v>37</v>
      </c>
      <c r="K226" t="s">
        <v>287</v>
      </c>
      <c r="L226" t="s">
        <v>39</v>
      </c>
      <c r="M226" s="1">
        <v>39059</v>
      </c>
      <c r="N226">
        <v>9</v>
      </c>
      <c r="O226" s="1">
        <v>44124</v>
      </c>
    </row>
    <row r="227" spans="2:15" x14ac:dyDescent="0.35">
      <c r="B227">
        <v>289</v>
      </c>
      <c r="C227" t="s">
        <v>1186</v>
      </c>
      <c r="D227" t="s">
        <v>1187</v>
      </c>
      <c r="E227" t="s">
        <v>1188</v>
      </c>
      <c r="F227" t="s">
        <v>7994</v>
      </c>
      <c r="G227" t="s">
        <v>1189</v>
      </c>
      <c r="H227" t="s">
        <v>1190</v>
      </c>
      <c r="I227" t="s">
        <v>22</v>
      </c>
      <c r="J227" t="s">
        <v>30</v>
      </c>
      <c r="K227" t="s">
        <v>287</v>
      </c>
      <c r="L227" t="s">
        <v>83</v>
      </c>
      <c r="M227" s="1">
        <v>36684</v>
      </c>
      <c r="N227">
        <v>28</v>
      </c>
      <c r="O227" s="1">
        <v>44124</v>
      </c>
    </row>
    <row r="228" spans="2:15" x14ac:dyDescent="0.35">
      <c r="B228">
        <v>290</v>
      </c>
      <c r="C228" t="s">
        <v>1191</v>
      </c>
      <c r="D228" t="s">
        <v>1192</v>
      </c>
      <c r="E228" t="s">
        <v>1193</v>
      </c>
      <c r="F228" t="s">
        <v>7994</v>
      </c>
      <c r="G228" t="s">
        <v>1194</v>
      </c>
      <c r="H228" t="s">
        <v>1195</v>
      </c>
      <c r="I228" t="s">
        <v>22</v>
      </c>
      <c r="J228" t="s">
        <v>153</v>
      </c>
      <c r="K228" t="s">
        <v>38</v>
      </c>
      <c r="L228" t="s">
        <v>1094</v>
      </c>
      <c r="M228" s="1">
        <v>39252</v>
      </c>
      <c r="N228">
        <v>4.5599999999999996</v>
      </c>
      <c r="O228" s="1">
        <v>44124</v>
      </c>
    </row>
    <row r="229" spans="2:15" x14ac:dyDescent="0.35">
      <c r="B229">
        <v>291</v>
      </c>
      <c r="C229" t="s">
        <v>1196</v>
      </c>
      <c r="D229" t="s">
        <v>1197</v>
      </c>
      <c r="E229" t="s">
        <v>1198</v>
      </c>
      <c r="F229" t="s">
        <v>7994</v>
      </c>
      <c r="G229" t="s">
        <v>1199</v>
      </c>
      <c r="H229" t="s">
        <v>1200</v>
      </c>
      <c r="I229" t="s">
        <v>22</v>
      </c>
      <c r="J229" t="s">
        <v>76</v>
      </c>
      <c r="K229" t="s">
        <v>46</v>
      </c>
      <c r="L229" t="s">
        <v>77</v>
      </c>
      <c r="M229" s="1">
        <v>39961</v>
      </c>
      <c r="N229">
        <v>158.69999999999999</v>
      </c>
      <c r="O229" s="1">
        <v>44124</v>
      </c>
    </row>
    <row r="230" spans="2:15" x14ac:dyDescent="0.35">
      <c r="B230">
        <v>292</v>
      </c>
      <c r="C230" t="s">
        <v>1201</v>
      </c>
      <c r="D230" t="s">
        <v>1202</v>
      </c>
      <c r="E230" t="s">
        <v>1203</v>
      </c>
      <c r="F230" t="s">
        <v>7994</v>
      </c>
      <c r="G230" t="s">
        <v>1204</v>
      </c>
      <c r="H230" t="s">
        <v>1205</v>
      </c>
      <c r="I230" t="s">
        <v>22</v>
      </c>
      <c r="J230" t="s">
        <v>76</v>
      </c>
      <c r="K230" t="s">
        <v>287</v>
      </c>
      <c r="L230" t="s">
        <v>1206</v>
      </c>
      <c r="M230" s="1">
        <v>38831</v>
      </c>
      <c r="N230">
        <v>12.9</v>
      </c>
      <c r="O230" s="1">
        <v>44124</v>
      </c>
    </row>
    <row r="231" spans="2:15" x14ac:dyDescent="0.35">
      <c r="B231">
        <v>293</v>
      </c>
      <c r="C231" t="s">
        <v>1207</v>
      </c>
      <c r="D231" t="s">
        <v>1208</v>
      </c>
      <c r="E231" t="s">
        <v>1209</v>
      </c>
      <c r="F231" t="s">
        <v>7994</v>
      </c>
      <c r="G231" t="s">
        <v>1210</v>
      </c>
      <c r="H231" t="s">
        <v>1211</v>
      </c>
      <c r="I231" t="s">
        <v>22</v>
      </c>
      <c r="J231" t="s">
        <v>37</v>
      </c>
      <c r="K231" t="s">
        <v>38</v>
      </c>
      <c r="L231" t="s">
        <v>186</v>
      </c>
      <c r="M231" s="1">
        <v>40487</v>
      </c>
      <c r="N231">
        <v>2.2599999999999998</v>
      </c>
      <c r="O231" s="1">
        <v>44124</v>
      </c>
    </row>
    <row r="232" spans="2:15" x14ac:dyDescent="0.35">
      <c r="B232">
        <v>295</v>
      </c>
      <c r="C232" t="s">
        <v>1212</v>
      </c>
      <c r="D232" t="s">
        <v>1213</v>
      </c>
      <c r="E232" t="s">
        <v>1214</v>
      </c>
      <c r="F232" t="s">
        <v>7994</v>
      </c>
      <c r="G232" t="s">
        <v>1215</v>
      </c>
      <c r="H232" t="s">
        <v>1216</v>
      </c>
      <c r="I232" t="s">
        <v>22</v>
      </c>
      <c r="J232" t="s">
        <v>45</v>
      </c>
      <c r="K232" t="s">
        <v>287</v>
      </c>
      <c r="L232" t="s">
        <v>418</v>
      </c>
      <c r="M232" s="1">
        <v>35607</v>
      </c>
      <c r="N232">
        <v>53.8</v>
      </c>
      <c r="O232" s="1">
        <v>44124</v>
      </c>
    </row>
    <row r="233" spans="2:15" x14ac:dyDescent="0.35">
      <c r="B233">
        <v>296</v>
      </c>
      <c r="C233" t="s">
        <v>1217</v>
      </c>
      <c r="D233" t="s">
        <v>1218</v>
      </c>
      <c r="E233" t="s">
        <v>1219</v>
      </c>
      <c r="F233" t="s">
        <v>7994</v>
      </c>
      <c r="G233" t="s">
        <v>1220</v>
      </c>
      <c r="H233" t="s">
        <v>1221</v>
      </c>
      <c r="I233" t="s">
        <v>22</v>
      </c>
      <c r="J233" t="s">
        <v>63</v>
      </c>
      <c r="K233" t="s">
        <v>287</v>
      </c>
      <c r="L233" t="s">
        <v>64</v>
      </c>
      <c r="M233" s="1">
        <v>39505</v>
      </c>
      <c r="N233">
        <v>0.13900000000000001</v>
      </c>
      <c r="O233" s="1">
        <v>44124</v>
      </c>
    </row>
    <row r="234" spans="2:15" x14ac:dyDescent="0.35">
      <c r="B234">
        <v>297</v>
      </c>
      <c r="C234" t="s">
        <v>1222</v>
      </c>
      <c r="D234" t="s">
        <v>1223</v>
      </c>
      <c r="E234" t="s">
        <v>1224</v>
      </c>
      <c r="F234" t="s">
        <v>7994</v>
      </c>
      <c r="G234" t="s">
        <v>1225</v>
      </c>
      <c r="H234" t="s">
        <v>1226</v>
      </c>
      <c r="I234" t="s">
        <v>22</v>
      </c>
      <c r="J234" t="s">
        <v>45</v>
      </c>
      <c r="K234" t="s">
        <v>287</v>
      </c>
      <c r="L234" t="s">
        <v>271</v>
      </c>
      <c r="M234" s="1">
        <v>39020</v>
      </c>
      <c r="N234">
        <v>56.2</v>
      </c>
      <c r="O234" s="1">
        <v>44124</v>
      </c>
    </row>
    <row r="235" spans="2:15" x14ac:dyDescent="0.35">
      <c r="B235">
        <v>298</v>
      </c>
      <c r="C235" t="s">
        <v>1227</v>
      </c>
      <c r="D235" t="s">
        <v>1228</v>
      </c>
      <c r="E235" t="s">
        <v>1229</v>
      </c>
      <c r="F235" t="s">
        <v>7994</v>
      </c>
      <c r="G235" t="s">
        <v>1230</v>
      </c>
      <c r="H235" t="s">
        <v>1231</v>
      </c>
      <c r="I235" t="s">
        <v>22</v>
      </c>
      <c r="J235" t="s">
        <v>37</v>
      </c>
      <c r="K235" t="s">
        <v>287</v>
      </c>
      <c r="L235" t="s">
        <v>39</v>
      </c>
      <c r="M235" s="1">
        <v>38667</v>
      </c>
      <c r="N235">
        <v>32.4</v>
      </c>
      <c r="O235" s="1">
        <v>44124</v>
      </c>
    </row>
    <row r="236" spans="2:15" x14ac:dyDescent="0.35">
      <c r="B236">
        <v>299</v>
      </c>
      <c r="C236" t="s">
        <v>1232</v>
      </c>
      <c r="D236" t="s">
        <v>1233</v>
      </c>
      <c r="E236" t="s">
        <v>1234</v>
      </c>
      <c r="F236" t="s">
        <v>7994</v>
      </c>
      <c r="G236" t="s">
        <v>1235</v>
      </c>
      <c r="H236" t="s">
        <v>1236</v>
      </c>
      <c r="I236" t="s">
        <v>22</v>
      </c>
      <c r="J236" t="s">
        <v>45</v>
      </c>
      <c r="K236" t="s">
        <v>287</v>
      </c>
      <c r="L236" t="s">
        <v>418</v>
      </c>
      <c r="M236" s="1">
        <v>35831</v>
      </c>
      <c r="N236">
        <v>6.36</v>
      </c>
      <c r="O236" s="1">
        <v>44124</v>
      </c>
    </row>
    <row r="237" spans="2:15" x14ac:dyDescent="0.35">
      <c r="B237">
        <v>300</v>
      </c>
      <c r="C237" t="s">
        <v>1237</v>
      </c>
      <c r="D237" t="s">
        <v>1238</v>
      </c>
      <c r="E237" t="s">
        <v>1239</v>
      </c>
      <c r="F237" t="s">
        <v>7994</v>
      </c>
      <c r="G237" t="s">
        <v>1240</v>
      </c>
      <c r="H237" t="s">
        <v>1241</v>
      </c>
      <c r="I237" t="s">
        <v>22</v>
      </c>
      <c r="J237" t="s">
        <v>30</v>
      </c>
      <c r="K237" t="s">
        <v>287</v>
      </c>
      <c r="L237" t="s">
        <v>541</v>
      </c>
      <c r="M237" s="1">
        <v>39044</v>
      </c>
      <c r="N237">
        <v>4.1399999999999997</v>
      </c>
      <c r="O237" s="1">
        <v>44124</v>
      </c>
    </row>
    <row r="238" spans="2:15" x14ac:dyDescent="0.35">
      <c r="B238">
        <v>301</v>
      </c>
      <c r="C238" t="s">
        <v>1242</v>
      </c>
      <c r="D238" t="s">
        <v>1243</v>
      </c>
      <c r="E238" t="s">
        <v>1244</v>
      </c>
      <c r="F238" t="s">
        <v>7994</v>
      </c>
      <c r="G238" t="s">
        <v>1245</v>
      </c>
      <c r="H238" t="s">
        <v>1246</v>
      </c>
      <c r="I238" t="s">
        <v>22</v>
      </c>
      <c r="J238" t="s">
        <v>37</v>
      </c>
      <c r="K238" t="s">
        <v>46</v>
      </c>
      <c r="L238" t="s">
        <v>39</v>
      </c>
      <c r="M238" s="1">
        <v>39372</v>
      </c>
      <c r="N238">
        <v>245</v>
      </c>
      <c r="O238" s="1">
        <v>44124</v>
      </c>
    </row>
    <row r="239" spans="2:15" x14ac:dyDescent="0.35">
      <c r="B239">
        <v>302</v>
      </c>
      <c r="C239" t="s">
        <v>1247</v>
      </c>
      <c r="D239" t="s">
        <v>1248</v>
      </c>
      <c r="E239" t="s">
        <v>1249</v>
      </c>
      <c r="F239" t="s">
        <v>7994</v>
      </c>
      <c r="G239" t="s">
        <v>1250</v>
      </c>
      <c r="H239" t="s">
        <v>1251</v>
      </c>
      <c r="I239" t="s">
        <v>22</v>
      </c>
      <c r="J239" t="s">
        <v>100</v>
      </c>
      <c r="K239" t="s">
        <v>46</v>
      </c>
      <c r="L239" t="s">
        <v>101</v>
      </c>
      <c r="M239" s="1">
        <v>40578</v>
      </c>
      <c r="N239">
        <v>137</v>
      </c>
      <c r="O239" s="1">
        <v>44124</v>
      </c>
    </row>
    <row r="240" spans="2:15" x14ac:dyDescent="0.35">
      <c r="B240">
        <v>303</v>
      </c>
      <c r="C240" t="s">
        <v>1252</v>
      </c>
      <c r="D240" t="s">
        <v>1253</v>
      </c>
      <c r="E240" t="s">
        <v>1254</v>
      </c>
      <c r="F240" t="s">
        <v>7994</v>
      </c>
      <c r="G240" t="s">
        <v>1255</v>
      </c>
      <c r="H240" t="s">
        <v>1256</v>
      </c>
      <c r="I240" t="s">
        <v>22</v>
      </c>
      <c r="J240" t="s">
        <v>30</v>
      </c>
      <c r="K240" t="s">
        <v>287</v>
      </c>
      <c r="L240" t="s">
        <v>215</v>
      </c>
      <c r="M240" s="1">
        <v>36713</v>
      </c>
      <c r="N240">
        <v>2.78</v>
      </c>
      <c r="O240" s="1">
        <v>44124</v>
      </c>
    </row>
    <row r="241" spans="2:15" x14ac:dyDescent="0.35">
      <c r="B241">
        <v>304</v>
      </c>
      <c r="C241" t="s">
        <v>1257</v>
      </c>
      <c r="D241" t="s">
        <v>1258</v>
      </c>
      <c r="E241" t="s">
        <v>1259</v>
      </c>
      <c r="F241" t="s">
        <v>7994</v>
      </c>
      <c r="G241" t="s">
        <v>1260</v>
      </c>
      <c r="H241" t="s">
        <v>1261</v>
      </c>
      <c r="I241" t="s">
        <v>22</v>
      </c>
      <c r="J241" t="s">
        <v>30</v>
      </c>
      <c r="K241" t="s">
        <v>287</v>
      </c>
      <c r="L241" t="s">
        <v>31</v>
      </c>
      <c r="M241" s="1">
        <v>38336</v>
      </c>
      <c r="N241">
        <v>23.85</v>
      </c>
      <c r="O241" s="1">
        <v>44124</v>
      </c>
    </row>
    <row r="242" spans="2:15" x14ac:dyDescent="0.35">
      <c r="B242">
        <v>306</v>
      </c>
      <c r="C242" t="s">
        <v>8012</v>
      </c>
      <c r="D242" t="s">
        <v>1262</v>
      </c>
      <c r="E242" t="s">
        <v>1263</v>
      </c>
      <c r="F242" t="s">
        <v>7994</v>
      </c>
      <c r="G242" t="s">
        <v>1264</v>
      </c>
      <c r="H242" t="s">
        <v>1265</v>
      </c>
      <c r="I242" t="s">
        <v>22</v>
      </c>
      <c r="J242" t="s">
        <v>45</v>
      </c>
      <c r="K242" t="s">
        <v>46</v>
      </c>
      <c r="L242" t="s">
        <v>363</v>
      </c>
      <c r="M242" s="1">
        <v>38142</v>
      </c>
      <c r="N242">
        <v>177.8</v>
      </c>
      <c r="O242" s="1">
        <v>44124</v>
      </c>
    </row>
    <row r="243" spans="2:15" x14ac:dyDescent="0.35">
      <c r="B243">
        <v>308</v>
      </c>
      <c r="C243" t="s">
        <v>1266</v>
      </c>
      <c r="D243" t="s">
        <v>1267</v>
      </c>
      <c r="E243" t="s">
        <v>1268</v>
      </c>
      <c r="F243" t="s">
        <v>7994</v>
      </c>
      <c r="G243" t="s">
        <v>1269</v>
      </c>
      <c r="H243" t="s">
        <v>1270</v>
      </c>
      <c r="I243" t="s">
        <v>22</v>
      </c>
      <c r="J243" t="s">
        <v>45</v>
      </c>
      <c r="K243" t="s">
        <v>287</v>
      </c>
      <c r="L243" t="s">
        <v>70</v>
      </c>
      <c r="M243" s="1">
        <v>40347</v>
      </c>
      <c r="N243">
        <v>0.53800000000000003</v>
      </c>
      <c r="O243" s="1">
        <v>44124</v>
      </c>
    </row>
    <row r="244" spans="2:15" x14ac:dyDescent="0.35">
      <c r="B244">
        <v>309</v>
      </c>
      <c r="C244" t="s">
        <v>1271</v>
      </c>
      <c r="D244" t="s">
        <v>1272</v>
      </c>
      <c r="E244" t="s">
        <v>1273</v>
      </c>
      <c r="F244" t="s">
        <v>7994</v>
      </c>
      <c r="G244" t="s">
        <v>1274</v>
      </c>
      <c r="H244" t="s">
        <v>1275</v>
      </c>
      <c r="I244" t="s">
        <v>22</v>
      </c>
      <c r="J244" t="s">
        <v>45</v>
      </c>
      <c r="K244" t="s">
        <v>287</v>
      </c>
      <c r="L244" t="s">
        <v>147</v>
      </c>
      <c r="M244" s="1">
        <v>35782</v>
      </c>
      <c r="N244">
        <v>5.24</v>
      </c>
      <c r="O244" s="1">
        <v>44124</v>
      </c>
    </row>
    <row r="245" spans="2:15" x14ac:dyDescent="0.35">
      <c r="B245">
        <v>310</v>
      </c>
      <c r="C245" t="s">
        <v>1276</v>
      </c>
      <c r="D245" t="s">
        <v>1277</v>
      </c>
      <c r="E245" t="s">
        <v>1278</v>
      </c>
      <c r="F245" t="s">
        <v>7994</v>
      </c>
      <c r="G245" t="s">
        <v>1279</v>
      </c>
      <c r="H245" t="s">
        <v>1280</v>
      </c>
      <c r="I245" t="s">
        <v>22</v>
      </c>
      <c r="J245" t="s">
        <v>37</v>
      </c>
      <c r="K245" t="s">
        <v>287</v>
      </c>
      <c r="L245" t="s">
        <v>39</v>
      </c>
      <c r="M245" s="1">
        <v>40599</v>
      </c>
      <c r="N245">
        <v>3.0150000000000001</v>
      </c>
      <c r="O245" s="1">
        <v>44124</v>
      </c>
    </row>
    <row r="246" spans="2:15" x14ac:dyDescent="0.35">
      <c r="B246">
        <v>312</v>
      </c>
      <c r="C246" t="s">
        <v>1281</v>
      </c>
      <c r="D246" t="s">
        <v>1282</v>
      </c>
      <c r="E246" t="s">
        <v>1283</v>
      </c>
      <c r="F246" t="s">
        <v>7994</v>
      </c>
      <c r="G246" t="s">
        <v>1284</v>
      </c>
      <c r="H246" t="s">
        <v>1285</v>
      </c>
      <c r="I246" t="s">
        <v>22</v>
      </c>
      <c r="J246" t="s">
        <v>153</v>
      </c>
      <c r="K246" t="s">
        <v>287</v>
      </c>
      <c r="L246" t="s">
        <v>604</v>
      </c>
      <c r="M246" s="1">
        <v>39135</v>
      </c>
      <c r="N246">
        <v>0.745</v>
      </c>
      <c r="O246" s="1">
        <v>44124</v>
      </c>
    </row>
    <row r="247" spans="2:15" x14ac:dyDescent="0.35">
      <c r="B247">
        <v>313</v>
      </c>
      <c r="C247" t="s">
        <v>1286</v>
      </c>
      <c r="D247" t="s">
        <v>1287</v>
      </c>
      <c r="E247" t="s">
        <v>1288</v>
      </c>
      <c r="F247" t="s">
        <v>7994</v>
      </c>
      <c r="G247" t="s">
        <v>1289</v>
      </c>
      <c r="H247" t="s">
        <v>1290</v>
      </c>
      <c r="I247" t="s">
        <v>22</v>
      </c>
      <c r="J247" t="s">
        <v>153</v>
      </c>
      <c r="K247" t="s">
        <v>287</v>
      </c>
      <c r="L247" t="s">
        <v>1094</v>
      </c>
      <c r="M247" s="1">
        <v>40417</v>
      </c>
      <c r="N247">
        <v>2.6</v>
      </c>
      <c r="O247" s="1">
        <v>44124</v>
      </c>
    </row>
    <row r="248" spans="2:15" x14ac:dyDescent="0.35">
      <c r="B248">
        <v>316</v>
      </c>
      <c r="C248" t="s">
        <v>1291</v>
      </c>
      <c r="D248" t="s">
        <v>1292</v>
      </c>
      <c r="E248" t="s">
        <v>1293</v>
      </c>
      <c r="F248" t="s">
        <v>7994</v>
      </c>
      <c r="G248" t="s">
        <v>1294</v>
      </c>
      <c r="H248" t="s">
        <v>1295</v>
      </c>
      <c r="I248" t="s">
        <v>22</v>
      </c>
      <c r="J248" t="s">
        <v>153</v>
      </c>
      <c r="K248" t="s">
        <v>46</v>
      </c>
      <c r="L248" t="s">
        <v>1296</v>
      </c>
      <c r="M248" s="1">
        <v>40872</v>
      </c>
      <c r="N248">
        <v>3.31</v>
      </c>
      <c r="O248" s="1">
        <v>44124</v>
      </c>
    </row>
    <row r="249" spans="2:15" x14ac:dyDescent="0.35">
      <c r="B249">
        <v>317</v>
      </c>
      <c r="C249" t="s">
        <v>1297</v>
      </c>
      <c r="D249" t="s">
        <v>1298</v>
      </c>
      <c r="E249" t="s">
        <v>1299</v>
      </c>
      <c r="F249" t="s">
        <v>7994</v>
      </c>
      <c r="G249" t="s">
        <v>1300</v>
      </c>
      <c r="H249" t="s">
        <v>1301</v>
      </c>
      <c r="I249" t="s">
        <v>22</v>
      </c>
      <c r="J249" t="s">
        <v>23</v>
      </c>
      <c r="K249" t="s">
        <v>287</v>
      </c>
      <c r="L249" t="s">
        <v>1302</v>
      </c>
      <c r="M249" s="1">
        <v>40893</v>
      </c>
      <c r="N249">
        <v>7.08</v>
      </c>
      <c r="O249" s="1">
        <v>44124</v>
      </c>
    </row>
    <row r="250" spans="2:15" x14ac:dyDescent="0.35">
      <c r="B250">
        <v>318</v>
      </c>
      <c r="C250" t="s">
        <v>1303</v>
      </c>
      <c r="D250" t="s">
        <v>1304</v>
      </c>
      <c r="E250" t="s">
        <v>1305</v>
      </c>
      <c r="F250" t="s">
        <v>7994</v>
      </c>
      <c r="G250" t="s">
        <v>1306</v>
      </c>
      <c r="H250" t="s">
        <v>1307</v>
      </c>
      <c r="I250" t="s">
        <v>22</v>
      </c>
      <c r="J250" t="s">
        <v>100</v>
      </c>
      <c r="K250" t="s">
        <v>38</v>
      </c>
      <c r="L250" t="s">
        <v>221</v>
      </c>
      <c r="M250" s="1">
        <v>37795</v>
      </c>
      <c r="N250">
        <v>223</v>
      </c>
      <c r="O250" s="1">
        <v>44124</v>
      </c>
    </row>
    <row r="251" spans="2:15" x14ac:dyDescent="0.35">
      <c r="B251">
        <v>320</v>
      </c>
      <c r="C251" t="s">
        <v>1308</v>
      </c>
      <c r="D251" t="s">
        <v>1309</v>
      </c>
      <c r="E251" t="s">
        <v>1310</v>
      </c>
      <c r="F251" t="s">
        <v>7994</v>
      </c>
      <c r="G251" t="s">
        <v>1311</v>
      </c>
      <c r="H251" t="s">
        <v>1312</v>
      </c>
      <c r="I251" t="s">
        <v>22</v>
      </c>
      <c r="J251" t="s">
        <v>30</v>
      </c>
      <c r="K251" t="s">
        <v>287</v>
      </c>
      <c r="L251" t="s">
        <v>215</v>
      </c>
      <c r="M251" s="1">
        <v>39034</v>
      </c>
      <c r="N251">
        <v>3.92</v>
      </c>
      <c r="O251" s="1">
        <v>44124</v>
      </c>
    </row>
    <row r="252" spans="2:15" x14ac:dyDescent="0.35">
      <c r="B252">
        <v>321</v>
      </c>
      <c r="C252" t="s">
        <v>1313</v>
      </c>
      <c r="D252" t="s">
        <v>1314</v>
      </c>
      <c r="E252" t="s">
        <v>1315</v>
      </c>
      <c r="F252" t="s">
        <v>7994</v>
      </c>
      <c r="G252" t="s">
        <v>1316</v>
      </c>
      <c r="H252" t="s">
        <v>1317</v>
      </c>
      <c r="I252" t="s">
        <v>22</v>
      </c>
      <c r="J252" t="s">
        <v>264</v>
      </c>
      <c r="K252" t="s">
        <v>287</v>
      </c>
      <c r="L252" t="s">
        <v>357</v>
      </c>
      <c r="M252" s="1">
        <v>39245</v>
      </c>
      <c r="N252">
        <v>1.23</v>
      </c>
      <c r="O252" s="1">
        <v>44124</v>
      </c>
    </row>
    <row r="253" spans="2:15" x14ac:dyDescent="0.35">
      <c r="B253">
        <v>322</v>
      </c>
      <c r="C253" t="s">
        <v>1318</v>
      </c>
      <c r="D253" t="s">
        <v>1319</v>
      </c>
      <c r="E253" t="s">
        <v>1320</v>
      </c>
      <c r="F253" t="s">
        <v>7994</v>
      </c>
      <c r="G253" t="s">
        <v>1321</v>
      </c>
      <c r="H253" t="s">
        <v>1322</v>
      </c>
      <c r="I253" t="s">
        <v>22</v>
      </c>
      <c r="J253" t="s">
        <v>30</v>
      </c>
      <c r="K253" t="s">
        <v>287</v>
      </c>
      <c r="L253" t="s">
        <v>774</v>
      </c>
      <c r="M253" s="1">
        <v>39002</v>
      </c>
      <c r="N253">
        <v>0.33</v>
      </c>
      <c r="O253" s="1">
        <v>44124</v>
      </c>
    </row>
    <row r="254" spans="2:15" x14ac:dyDescent="0.35">
      <c r="B254">
        <v>323</v>
      </c>
      <c r="C254" t="s">
        <v>1323</v>
      </c>
      <c r="D254" t="s">
        <v>1324</v>
      </c>
      <c r="E254" t="s">
        <v>1325</v>
      </c>
      <c r="F254" t="s">
        <v>7994</v>
      </c>
      <c r="G254" t="s">
        <v>1326</v>
      </c>
      <c r="H254" t="s">
        <v>1327</v>
      </c>
      <c r="I254" t="s">
        <v>22</v>
      </c>
      <c r="J254" t="s">
        <v>23</v>
      </c>
      <c r="K254" t="s">
        <v>287</v>
      </c>
      <c r="L254" t="s">
        <v>175</v>
      </c>
      <c r="M254" s="1">
        <v>39105</v>
      </c>
      <c r="N254">
        <v>62.4</v>
      </c>
      <c r="O254" s="1">
        <v>44124</v>
      </c>
    </row>
    <row r="255" spans="2:15" x14ac:dyDescent="0.35">
      <c r="B255">
        <v>324</v>
      </c>
      <c r="C255" t="s">
        <v>1328</v>
      </c>
      <c r="D255" t="s">
        <v>1329</v>
      </c>
      <c r="E255" t="s">
        <v>1330</v>
      </c>
      <c r="F255" t="s">
        <v>7994</v>
      </c>
      <c r="G255" t="s">
        <v>1331</v>
      </c>
      <c r="H255" t="s">
        <v>1332</v>
      </c>
      <c r="I255" t="s">
        <v>22</v>
      </c>
      <c r="J255" t="s">
        <v>100</v>
      </c>
      <c r="K255" t="s">
        <v>1333</v>
      </c>
      <c r="L255" t="s">
        <v>101</v>
      </c>
      <c r="M255" s="1">
        <v>35137</v>
      </c>
      <c r="N255">
        <v>3.16</v>
      </c>
      <c r="O255" s="1">
        <v>44124</v>
      </c>
    </row>
    <row r="256" spans="2:15" x14ac:dyDescent="0.35">
      <c r="B256">
        <v>325</v>
      </c>
      <c r="C256" t="s">
        <v>1334</v>
      </c>
      <c r="D256" t="s">
        <v>1335</v>
      </c>
      <c r="E256" t="s">
        <v>1336</v>
      </c>
      <c r="F256" t="s">
        <v>7994</v>
      </c>
      <c r="G256" t="s">
        <v>1337</v>
      </c>
      <c r="H256" t="s">
        <v>1338</v>
      </c>
      <c r="I256" t="s">
        <v>22</v>
      </c>
      <c r="J256" t="s">
        <v>107</v>
      </c>
      <c r="K256" t="s">
        <v>287</v>
      </c>
      <c r="L256" t="s">
        <v>1016</v>
      </c>
      <c r="M256" s="1">
        <v>39188</v>
      </c>
      <c r="N256">
        <v>9.0999999999999998E-2</v>
      </c>
      <c r="O256" s="1">
        <v>44124</v>
      </c>
    </row>
    <row r="257" spans="2:15" x14ac:dyDescent="0.35">
      <c r="B257">
        <v>326</v>
      </c>
      <c r="C257" t="s">
        <v>1339</v>
      </c>
      <c r="D257" t="s">
        <v>1340</v>
      </c>
      <c r="E257" t="s">
        <v>1341</v>
      </c>
      <c r="F257" t="s">
        <v>7994</v>
      </c>
      <c r="G257" t="s">
        <v>1342</v>
      </c>
      <c r="H257" t="s">
        <v>1343</v>
      </c>
      <c r="I257" t="s">
        <v>22</v>
      </c>
      <c r="J257" t="s">
        <v>107</v>
      </c>
      <c r="K257" t="s">
        <v>46</v>
      </c>
      <c r="L257" t="s">
        <v>108</v>
      </c>
      <c r="M257" s="1">
        <v>38825</v>
      </c>
      <c r="N257">
        <v>10.58</v>
      </c>
      <c r="O257" s="1">
        <v>44124</v>
      </c>
    </row>
    <row r="258" spans="2:15" x14ac:dyDescent="0.35">
      <c r="B258">
        <v>331</v>
      </c>
      <c r="C258" t="s">
        <v>1344</v>
      </c>
      <c r="D258" t="s">
        <v>1345</v>
      </c>
      <c r="E258" t="s">
        <v>1346</v>
      </c>
      <c r="F258" t="s">
        <v>7994</v>
      </c>
      <c r="G258" t="s">
        <v>1347</v>
      </c>
      <c r="H258" t="s">
        <v>1348</v>
      </c>
      <c r="I258" t="s">
        <v>22</v>
      </c>
      <c r="J258" t="s">
        <v>30</v>
      </c>
      <c r="K258" t="s">
        <v>287</v>
      </c>
      <c r="L258" t="s">
        <v>922</v>
      </c>
      <c r="M258" s="1">
        <v>38438</v>
      </c>
      <c r="N258">
        <v>0.36499999999999999</v>
      </c>
      <c r="O258" s="1">
        <v>44124</v>
      </c>
    </row>
    <row r="259" spans="2:15" x14ac:dyDescent="0.35">
      <c r="B259">
        <v>332</v>
      </c>
      <c r="C259" t="s">
        <v>1349</v>
      </c>
      <c r="D259" t="s">
        <v>1350</v>
      </c>
      <c r="E259" t="s">
        <v>1351</v>
      </c>
      <c r="F259" t="s">
        <v>7994</v>
      </c>
      <c r="G259" t="s">
        <v>1352</v>
      </c>
      <c r="H259" t="s">
        <v>1353</v>
      </c>
      <c r="I259" t="s">
        <v>22</v>
      </c>
      <c r="J259" t="s">
        <v>37</v>
      </c>
      <c r="K259" t="s">
        <v>38</v>
      </c>
      <c r="L259" t="s">
        <v>39</v>
      </c>
      <c r="M259" s="1">
        <v>40640</v>
      </c>
      <c r="N259">
        <v>5.95</v>
      </c>
      <c r="O259" s="1">
        <v>44124</v>
      </c>
    </row>
    <row r="260" spans="2:15" x14ac:dyDescent="0.35">
      <c r="B260">
        <v>333</v>
      </c>
      <c r="C260" t="s">
        <v>1354</v>
      </c>
      <c r="D260" t="s">
        <v>1355</v>
      </c>
      <c r="E260" t="s">
        <v>1356</v>
      </c>
      <c r="F260" t="s">
        <v>7994</v>
      </c>
      <c r="G260" t="s">
        <v>1357</v>
      </c>
      <c r="H260" t="s">
        <v>1358</v>
      </c>
      <c r="I260" t="s">
        <v>22</v>
      </c>
      <c r="J260" t="s">
        <v>45</v>
      </c>
      <c r="K260" t="s">
        <v>287</v>
      </c>
      <c r="L260" t="s">
        <v>47</v>
      </c>
      <c r="M260" s="1">
        <v>36537</v>
      </c>
      <c r="N260">
        <v>59</v>
      </c>
      <c r="O260" s="1">
        <v>44124</v>
      </c>
    </row>
    <row r="261" spans="2:15" x14ac:dyDescent="0.35">
      <c r="B261">
        <v>334</v>
      </c>
      <c r="C261" t="s">
        <v>1359</v>
      </c>
      <c r="D261" t="s">
        <v>1360</v>
      </c>
      <c r="E261" t="s">
        <v>1361</v>
      </c>
      <c r="F261" t="s">
        <v>7994</v>
      </c>
      <c r="G261" t="s">
        <v>1362</v>
      </c>
      <c r="H261" t="s">
        <v>1363</v>
      </c>
      <c r="I261" t="s">
        <v>22</v>
      </c>
      <c r="J261" t="s">
        <v>30</v>
      </c>
      <c r="K261" t="s">
        <v>287</v>
      </c>
      <c r="L261" t="s">
        <v>52</v>
      </c>
      <c r="M261" s="1">
        <v>39323</v>
      </c>
      <c r="N261">
        <v>1.07</v>
      </c>
      <c r="O261" s="1">
        <v>44124</v>
      </c>
    </row>
    <row r="262" spans="2:15" x14ac:dyDescent="0.35">
      <c r="B262">
        <v>336</v>
      </c>
      <c r="C262" t="s">
        <v>1364</v>
      </c>
      <c r="D262" t="s">
        <v>1365</v>
      </c>
      <c r="E262" t="s">
        <v>1366</v>
      </c>
      <c r="F262" t="s">
        <v>7994</v>
      </c>
      <c r="G262" t="s">
        <v>1367</v>
      </c>
      <c r="H262" t="s">
        <v>1368</v>
      </c>
      <c r="I262" t="s">
        <v>22</v>
      </c>
      <c r="J262" t="s">
        <v>107</v>
      </c>
      <c r="K262" t="s">
        <v>287</v>
      </c>
      <c r="L262" t="s">
        <v>159</v>
      </c>
      <c r="M262" s="1">
        <v>38912</v>
      </c>
      <c r="N262">
        <v>30.3</v>
      </c>
      <c r="O262" s="1">
        <v>44124</v>
      </c>
    </row>
    <row r="263" spans="2:15" x14ac:dyDescent="0.35">
      <c r="B263">
        <v>339</v>
      </c>
      <c r="C263" t="s">
        <v>1369</v>
      </c>
      <c r="D263" t="s">
        <v>1370</v>
      </c>
      <c r="E263" t="s">
        <v>1371</v>
      </c>
      <c r="F263" t="s">
        <v>7994</v>
      </c>
      <c r="G263" t="s">
        <v>1372</v>
      </c>
      <c r="H263" t="s">
        <v>1373</v>
      </c>
      <c r="I263" t="s">
        <v>22</v>
      </c>
      <c r="J263" t="s">
        <v>107</v>
      </c>
      <c r="K263" t="s">
        <v>287</v>
      </c>
      <c r="L263" t="s">
        <v>320</v>
      </c>
      <c r="M263" s="1">
        <v>40268</v>
      </c>
      <c r="N263">
        <v>15.2</v>
      </c>
      <c r="O263" s="1">
        <v>44124</v>
      </c>
    </row>
    <row r="264" spans="2:15" x14ac:dyDescent="0.35">
      <c r="B264">
        <v>342</v>
      </c>
      <c r="C264" t="s">
        <v>1374</v>
      </c>
      <c r="D264" t="s">
        <v>1375</v>
      </c>
      <c r="E264" t="s">
        <v>1376</v>
      </c>
      <c r="F264" t="s">
        <v>7994</v>
      </c>
      <c r="G264" t="s">
        <v>1377</v>
      </c>
      <c r="H264" t="s">
        <v>1378</v>
      </c>
      <c r="I264" t="s">
        <v>22</v>
      </c>
      <c r="J264" t="s">
        <v>264</v>
      </c>
      <c r="K264" t="s">
        <v>287</v>
      </c>
      <c r="L264" t="s">
        <v>357</v>
      </c>
      <c r="M264" s="1">
        <v>40716</v>
      </c>
      <c r="N264">
        <v>0.27950000000000003</v>
      </c>
      <c r="O264" s="1">
        <v>44124</v>
      </c>
    </row>
    <row r="265" spans="2:15" x14ac:dyDescent="0.35">
      <c r="B265">
        <v>343</v>
      </c>
      <c r="C265" t="s">
        <v>1379</v>
      </c>
      <c r="D265" t="s">
        <v>1380</v>
      </c>
      <c r="E265" t="s">
        <v>1381</v>
      </c>
      <c r="F265" t="s">
        <v>7994</v>
      </c>
      <c r="G265" t="s">
        <v>1382</v>
      </c>
      <c r="H265" t="s">
        <v>1383</v>
      </c>
      <c r="I265" t="s">
        <v>22</v>
      </c>
      <c r="J265" t="s">
        <v>30</v>
      </c>
      <c r="K265" t="s">
        <v>287</v>
      </c>
      <c r="L265" t="s">
        <v>774</v>
      </c>
      <c r="M265" s="1">
        <v>39147</v>
      </c>
      <c r="N265">
        <v>21.5</v>
      </c>
      <c r="O265" s="1">
        <v>44124</v>
      </c>
    </row>
    <row r="266" spans="2:15" x14ac:dyDescent="0.35">
      <c r="B266">
        <v>344</v>
      </c>
      <c r="C266" t="s">
        <v>1384</v>
      </c>
      <c r="D266" t="s">
        <v>1385</v>
      </c>
      <c r="E266" t="s">
        <v>1386</v>
      </c>
      <c r="F266" t="s">
        <v>7994</v>
      </c>
      <c r="G266" t="s">
        <v>1387</v>
      </c>
      <c r="H266" t="s">
        <v>1388</v>
      </c>
      <c r="I266" t="s">
        <v>22</v>
      </c>
      <c r="J266" t="s">
        <v>23</v>
      </c>
      <c r="K266" t="s">
        <v>287</v>
      </c>
      <c r="L266" t="s">
        <v>25</v>
      </c>
      <c r="M266" s="1">
        <v>35979</v>
      </c>
      <c r="N266">
        <v>488</v>
      </c>
      <c r="O266" s="1">
        <v>44124</v>
      </c>
    </row>
    <row r="267" spans="2:15" x14ac:dyDescent="0.35">
      <c r="B267">
        <v>346</v>
      </c>
      <c r="C267" t="s">
        <v>1389</v>
      </c>
      <c r="D267" t="s">
        <v>1390</v>
      </c>
      <c r="E267" t="s">
        <v>1391</v>
      </c>
      <c r="F267" t="s">
        <v>7994</v>
      </c>
      <c r="G267" t="s">
        <v>1392</v>
      </c>
      <c r="H267" t="s">
        <v>1393</v>
      </c>
      <c r="I267" t="s">
        <v>22</v>
      </c>
      <c r="J267" t="s">
        <v>45</v>
      </c>
      <c r="K267" t="s">
        <v>287</v>
      </c>
      <c r="L267" t="s">
        <v>363</v>
      </c>
      <c r="M267" s="1">
        <v>36648</v>
      </c>
      <c r="N267">
        <v>8.34</v>
      </c>
      <c r="O267" s="1">
        <v>44124</v>
      </c>
    </row>
    <row r="268" spans="2:15" x14ac:dyDescent="0.35">
      <c r="B268">
        <v>347</v>
      </c>
      <c r="C268" t="s">
        <v>1394</v>
      </c>
      <c r="D268" t="s">
        <v>1395</v>
      </c>
      <c r="E268" t="s">
        <v>1396</v>
      </c>
      <c r="F268" t="s">
        <v>7994</v>
      </c>
      <c r="G268" t="s">
        <v>1397</v>
      </c>
      <c r="H268" t="s">
        <v>1398</v>
      </c>
      <c r="I268" t="s">
        <v>22</v>
      </c>
      <c r="J268" t="s">
        <v>37</v>
      </c>
      <c r="K268" t="s">
        <v>287</v>
      </c>
      <c r="L268" t="s">
        <v>186</v>
      </c>
      <c r="M268" s="1">
        <v>35671</v>
      </c>
      <c r="N268">
        <v>87</v>
      </c>
      <c r="O268" s="1">
        <v>44124</v>
      </c>
    </row>
    <row r="269" spans="2:15" x14ac:dyDescent="0.35">
      <c r="B269">
        <v>348</v>
      </c>
      <c r="C269" t="s">
        <v>1399</v>
      </c>
      <c r="D269" t="s">
        <v>1400</v>
      </c>
      <c r="E269" t="s">
        <v>1401</v>
      </c>
      <c r="F269" t="s">
        <v>7994</v>
      </c>
      <c r="G269" t="s">
        <v>1402</v>
      </c>
      <c r="H269" t="s">
        <v>1403</v>
      </c>
      <c r="I269" t="s">
        <v>22</v>
      </c>
      <c r="J269" t="s">
        <v>45</v>
      </c>
      <c r="K269" t="s">
        <v>287</v>
      </c>
      <c r="L269" t="s">
        <v>363</v>
      </c>
      <c r="M269" s="1">
        <v>38614</v>
      </c>
      <c r="N269">
        <v>0.69199999999999995</v>
      </c>
      <c r="O269" s="1">
        <v>44124</v>
      </c>
    </row>
    <row r="270" spans="2:15" x14ac:dyDescent="0.35">
      <c r="B270">
        <v>349</v>
      </c>
      <c r="C270" t="s">
        <v>1404</v>
      </c>
      <c r="D270" t="s">
        <v>1405</v>
      </c>
      <c r="E270" t="s">
        <v>1406</v>
      </c>
      <c r="F270" t="s">
        <v>7994</v>
      </c>
      <c r="G270" t="s">
        <v>8013</v>
      </c>
      <c r="H270" t="s">
        <v>1407</v>
      </c>
      <c r="I270" t="s">
        <v>22</v>
      </c>
      <c r="J270" t="s">
        <v>264</v>
      </c>
      <c r="K270" t="s">
        <v>46</v>
      </c>
      <c r="L270" t="s">
        <v>357</v>
      </c>
      <c r="M270" s="1">
        <v>38083</v>
      </c>
      <c r="N270">
        <v>42</v>
      </c>
      <c r="O270" s="1">
        <v>44124</v>
      </c>
    </row>
    <row r="271" spans="2:15" x14ac:dyDescent="0.35">
      <c r="B271">
        <v>352</v>
      </c>
      <c r="C271" t="s">
        <v>1408</v>
      </c>
      <c r="D271" t="s">
        <v>1409</v>
      </c>
      <c r="E271" t="s">
        <v>1410</v>
      </c>
      <c r="F271" t="s">
        <v>7994</v>
      </c>
      <c r="G271" t="s">
        <v>1411</v>
      </c>
      <c r="H271" t="s">
        <v>1412</v>
      </c>
      <c r="I271" t="s">
        <v>22</v>
      </c>
      <c r="J271" t="s">
        <v>107</v>
      </c>
      <c r="K271" t="s">
        <v>287</v>
      </c>
      <c r="L271" t="s">
        <v>902</v>
      </c>
      <c r="M271" s="1">
        <v>39066</v>
      </c>
      <c r="N271">
        <v>8.5500000000000007</v>
      </c>
      <c r="O271" s="1">
        <v>44124</v>
      </c>
    </row>
    <row r="272" spans="2:15" x14ac:dyDescent="0.35">
      <c r="B272">
        <v>354</v>
      </c>
      <c r="C272" t="s">
        <v>1413</v>
      </c>
      <c r="D272" t="s">
        <v>1414</v>
      </c>
      <c r="E272" t="s">
        <v>1415</v>
      </c>
      <c r="F272" t="s">
        <v>7994</v>
      </c>
      <c r="G272" t="s">
        <v>1416</v>
      </c>
      <c r="H272" t="s">
        <v>1417</v>
      </c>
      <c r="I272" t="s">
        <v>22</v>
      </c>
      <c r="J272" t="s">
        <v>30</v>
      </c>
      <c r="K272" t="s">
        <v>287</v>
      </c>
      <c r="L272" t="s">
        <v>52</v>
      </c>
      <c r="M272" s="1">
        <v>39408</v>
      </c>
      <c r="N272">
        <v>0.60499999999999998</v>
      </c>
      <c r="O272" s="1">
        <v>44124</v>
      </c>
    </row>
    <row r="273" spans="2:15" x14ac:dyDescent="0.35">
      <c r="B273">
        <v>355</v>
      </c>
      <c r="C273" t="s">
        <v>1418</v>
      </c>
      <c r="D273" t="s">
        <v>1419</v>
      </c>
      <c r="E273" t="s">
        <v>1420</v>
      </c>
      <c r="F273" t="s">
        <v>7994</v>
      </c>
      <c r="G273" t="s">
        <v>8014</v>
      </c>
      <c r="H273" t="s">
        <v>1421</v>
      </c>
      <c r="I273" t="s">
        <v>22</v>
      </c>
      <c r="J273" t="s">
        <v>107</v>
      </c>
      <c r="K273" t="s">
        <v>287</v>
      </c>
      <c r="L273" t="s">
        <v>192</v>
      </c>
      <c r="M273" s="1">
        <v>39587</v>
      </c>
      <c r="N273">
        <v>2.77</v>
      </c>
      <c r="O273" s="1">
        <v>44124</v>
      </c>
    </row>
    <row r="274" spans="2:15" x14ac:dyDescent="0.35">
      <c r="B274">
        <v>356</v>
      </c>
      <c r="C274" t="s">
        <v>1422</v>
      </c>
      <c r="D274" t="s">
        <v>1423</v>
      </c>
      <c r="E274" t="s">
        <v>1424</v>
      </c>
      <c r="F274" t="s">
        <v>7994</v>
      </c>
      <c r="G274" t="s">
        <v>1425</v>
      </c>
      <c r="H274" t="s">
        <v>1426</v>
      </c>
      <c r="I274" t="s">
        <v>22</v>
      </c>
      <c r="J274" t="s">
        <v>30</v>
      </c>
      <c r="K274" t="s">
        <v>287</v>
      </c>
      <c r="L274" t="s">
        <v>435</v>
      </c>
      <c r="M274" s="1">
        <v>39381</v>
      </c>
      <c r="N274">
        <v>1.895</v>
      </c>
      <c r="O274" s="1">
        <v>44124</v>
      </c>
    </row>
    <row r="275" spans="2:15" x14ac:dyDescent="0.35">
      <c r="B275">
        <v>357</v>
      </c>
      <c r="C275" t="s">
        <v>1427</v>
      </c>
      <c r="D275" t="s">
        <v>1428</v>
      </c>
      <c r="E275" t="s">
        <v>1429</v>
      </c>
      <c r="F275" t="s">
        <v>7994</v>
      </c>
      <c r="G275" t="s">
        <v>1430</v>
      </c>
      <c r="H275" t="s">
        <v>1431</v>
      </c>
      <c r="I275" t="s">
        <v>22</v>
      </c>
      <c r="J275" t="s">
        <v>30</v>
      </c>
      <c r="K275" t="s">
        <v>38</v>
      </c>
      <c r="L275" t="s">
        <v>774</v>
      </c>
      <c r="M275" s="1">
        <v>39177</v>
      </c>
      <c r="N275">
        <v>24.1</v>
      </c>
      <c r="O275" s="1">
        <v>44124</v>
      </c>
    </row>
    <row r="276" spans="2:15" x14ac:dyDescent="0.35">
      <c r="B276">
        <v>360</v>
      </c>
      <c r="C276" t="s">
        <v>1432</v>
      </c>
      <c r="D276" t="s">
        <v>1433</v>
      </c>
      <c r="E276" t="s">
        <v>1434</v>
      </c>
      <c r="F276" t="s">
        <v>7994</v>
      </c>
      <c r="G276" t="s">
        <v>1435</v>
      </c>
      <c r="H276" t="s">
        <v>1436</v>
      </c>
      <c r="I276" t="s">
        <v>22</v>
      </c>
      <c r="J276" t="s">
        <v>107</v>
      </c>
      <c r="K276" t="s">
        <v>38</v>
      </c>
      <c r="L276" t="s">
        <v>351</v>
      </c>
      <c r="M276" s="1">
        <v>40637</v>
      </c>
      <c r="N276">
        <v>16.399999999999999</v>
      </c>
      <c r="O276" s="1">
        <v>44124</v>
      </c>
    </row>
    <row r="277" spans="2:15" x14ac:dyDescent="0.35">
      <c r="B277">
        <v>364</v>
      </c>
      <c r="C277" t="s">
        <v>1437</v>
      </c>
      <c r="D277" t="s">
        <v>1438</v>
      </c>
      <c r="E277" t="s">
        <v>1439</v>
      </c>
      <c r="F277" t="s">
        <v>7994</v>
      </c>
      <c r="G277" t="s">
        <v>1440</v>
      </c>
      <c r="H277" t="s">
        <v>1441</v>
      </c>
      <c r="I277" t="s">
        <v>22</v>
      </c>
      <c r="J277" t="s">
        <v>100</v>
      </c>
      <c r="K277" t="s">
        <v>287</v>
      </c>
      <c r="L277" t="s">
        <v>101</v>
      </c>
      <c r="M277" s="1">
        <v>41068</v>
      </c>
      <c r="N277">
        <v>645</v>
      </c>
      <c r="O277" s="1">
        <v>44124</v>
      </c>
    </row>
    <row r="278" spans="2:15" x14ac:dyDescent="0.35">
      <c r="B278">
        <v>365</v>
      </c>
      <c r="C278" t="s">
        <v>1442</v>
      </c>
      <c r="D278" t="s">
        <v>1443</v>
      </c>
      <c r="E278" t="s">
        <v>1444</v>
      </c>
      <c r="F278" t="s">
        <v>7994</v>
      </c>
      <c r="G278" t="s">
        <v>1445</v>
      </c>
      <c r="H278" t="s">
        <v>1446</v>
      </c>
      <c r="I278" t="s">
        <v>22</v>
      </c>
      <c r="J278" t="s">
        <v>100</v>
      </c>
      <c r="K278" t="s">
        <v>287</v>
      </c>
      <c r="L278" t="s">
        <v>1145</v>
      </c>
      <c r="M278" s="1">
        <v>41072</v>
      </c>
      <c r="N278">
        <v>1740</v>
      </c>
      <c r="O278" s="1">
        <v>44124</v>
      </c>
    </row>
    <row r="279" spans="2:15" x14ac:dyDescent="0.35">
      <c r="B279">
        <v>366</v>
      </c>
      <c r="C279" t="s">
        <v>1447</v>
      </c>
      <c r="D279" t="s">
        <v>1448</v>
      </c>
      <c r="E279" t="s">
        <v>1449</v>
      </c>
      <c r="F279" t="s">
        <v>7994</v>
      </c>
      <c r="G279" t="s">
        <v>1450</v>
      </c>
      <c r="H279" t="s">
        <v>1451</v>
      </c>
      <c r="I279" t="s">
        <v>22</v>
      </c>
      <c r="J279" t="s">
        <v>100</v>
      </c>
      <c r="K279" t="s">
        <v>46</v>
      </c>
      <c r="L279" t="s">
        <v>101</v>
      </c>
      <c r="M279" s="1">
        <v>41607</v>
      </c>
      <c r="N279">
        <v>95.5</v>
      </c>
      <c r="O279" s="1">
        <v>44124</v>
      </c>
    </row>
    <row r="280" spans="2:15" x14ac:dyDescent="0.35">
      <c r="B280">
        <v>369</v>
      </c>
      <c r="C280" t="s">
        <v>1452</v>
      </c>
      <c r="D280" t="s">
        <v>1453</v>
      </c>
      <c r="E280" t="s">
        <v>1454</v>
      </c>
      <c r="F280" t="s">
        <v>7994</v>
      </c>
      <c r="G280" t="s">
        <v>1455</v>
      </c>
      <c r="H280" t="s">
        <v>1456</v>
      </c>
      <c r="I280" t="s">
        <v>22</v>
      </c>
      <c r="J280" t="s">
        <v>153</v>
      </c>
      <c r="K280" t="s">
        <v>287</v>
      </c>
      <c r="L280" t="s">
        <v>472</v>
      </c>
      <c r="M280" s="1">
        <v>36161</v>
      </c>
      <c r="N280">
        <v>57</v>
      </c>
      <c r="O280" s="1">
        <v>44124</v>
      </c>
    </row>
    <row r="281" spans="2:15" x14ac:dyDescent="0.35">
      <c r="B281">
        <v>371</v>
      </c>
      <c r="C281" t="s">
        <v>1457</v>
      </c>
      <c r="D281" t="s">
        <v>1458</v>
      </c>
      <c r="E281" t="s">
        <v>1459</v>
      </c>
      <c r="F281" t="s">
        <v>7994</v>
      </c>
      <c r="G281" t="s">
        <v>1460</v>
      </c>
      <c r="H281" t="s">
        <v>1461</v>
      </c>
      <c r="I281" t="s">
        <v>22</v>
      </c>
      <c r="J281" t="s">
        <v>153</v>
      </c>
      <c r="K281" t="s">
        <v>287</v>
      </c>
      <c r="L281" t="s">
        <v>472</v>
      </c>
      <c r="M281" s="1">
        <v>41387</v>
      </c>
      <c r="N281">
        <v>7.96</v>
      </c>
      <c r="O281" s="1">
        <v>44124</v>
      </c>
    </row>
    <row r="282" spans="2:15" x14ac:dyDescent="0.35">
      <c r="B282">
        <v>372</v>
      </c>
      <c r="C282" t="s">
        <v>1462</v>
      </c>
      <c r="D282" t="s">
        <v>1463</v>
      </c>
      <c r="E282" t="s">
        <v>1464</v>
      </c>
      <c r="F282" t="s">
        <v>7994</v>
      </c>
      <c r="G282" t="s">
        <v>1465</v>
      </c>
      <c r="H282" t="s">
        <v>1466</v>
      </c>
      <c r="I282" t="s">
        <v>22</v>
      </c>
      <c r="J282" t="s">
        <v>37</v>
      </c>
      <c r="K282" t="s">
        <v>46</v>
      </c>
      <c r="L282" t="s">
        <v>186</v>
      </c>
      <c r="M282" s="1">
        <v>41190</v>
      </c>
      <c r="N282">
        <v>250</v>
      </c>
      <c r="O282" s="1">
        <v>44124</v>
      </c>
    </row>
    <row r="283" spans="2:15" x14ac:dyDescent="0.35">
      <c r="B283">
        <v>375</v>
      </c>
      <c r="C283" t="s">
        <v>1467</v>
      </c>
      <c r="D283" t="s">
        <v>1468</v>
      </c>
      <c r="E283" t="s">
        <v>1469</v>
      </c>
      <c r="F283" t="s">
        <v>7994</v>
      </c>
      <c r="G283" t="s">
        <v>1470</v>
      </c>
      <c r="H283" t="s">
        <v>1471</v>
      </c>
      <c r="I283" t="s">
        <v>22</v>
      </c>
      <c r="J283" t="s">
        <v>30</v>
      </c>
      <c r="K283" t="s">
        <v>46</v>
      </c>
      <c r="L283" t="s">
        <v>52</v>
      </c>
      <c r="M283" s="1">
        <v>41691</v>
      </c>
      <c r="N283">
        <v>136</v>
      </c>
      <c r="O283" s="1">
        <v>44124</v>
      </c>
    </row>
    <row r="284" spans="2:15" x14ac:dyDescent="0.35">
      <c r="B284">
        <v>377</v>
      </c>
      <c r="C284" t="s">
        <v>1472</v>
      </c>
      <c r="D284" t="s">
        <v>1473</v>
      </c>
      <c r="E284" t="s">
        <v>1474</v>
      </c>
      <c r="F284" t="s">
        <v>7994</v>
      </c>
      <c r="G284" t="s">
        <v>1475</v>
      </c>
      <c r="H284" t="s">
        <v>1476</v>
      </c>
      <c r="I284" t="s">
        <v>22</v>
      </c>
      <c r="J284" t="s">
        <v>37</v>
      </c>
      <c r="K284" t="s">
        <v>38</v>
      </c>
      <c r="L284" t="s">
        <v>186</v>
      </c>
      <c r="M284" s="1">
        <v>41809</v>
      </c>
      <c r="N284">
        <v>159.5</v>
      </c>
      <c r="O284" s="1">
        <v>44124</v>
      </c>
    </row>
    <row r="285" spans="2:15" x14ac:dyDescent="0.35">
      <c r="B285">
        <v>378</v>
      </c>
      <c r="C285" t="s">
        <v>1477</v>
      </c>
      <c r="D285" t="s">
        <v>1478</v>
      </c>
      <c r="E285" t="s">
        <v>1479</v>
      </c>
      <c r="F285" t="s">
        <v>7994</v>
      </c>
      <c r="G285" t="s">
        <v>1480</v>
      </c>
      <c r="H285" t="s">
        <v>1481</v>
      </c>
      <c r="I285" t="s">
        <v>22</v>
      </c>
      <c r="J285" t="s">
        <v>153</v>
      </c>
      <c r="K285" t="s">
        <v>46</v>
      </c>
      <c r="L285" t="s">
        <v>604</v>
      </c>
      <c r="M285" s="1">
        <v>41809</v>
      </c>
      <c r="N285">
        <v>5.64</v>
      </c>
      <c r="O285" s="1">
        <v>44124</v>
      </c>
    </row>
    <row r="286" spans="2:15" x14ac:dyDescent="0.35">
      <c r="B286">
        <v>379</v>
      </c>
      <c r="C286" t="s">
        <v>1482</v>
      </c>
      <c r="D286" t="s">
        <v>1483</v>
      </c>
      <c r="E286" t="s">
        <v>1484</v>
      </c>
      <c r="F286" t="s">
        <v>7994</v>
      </c>
      <c r="G286" t="s">
        <v>1485</v>
      </c>
      <c r="H286" t="s">
        <v>1486</v>
      </c>
      <c r="I286" t="s">
        <v>22</v>
      </c>
      <c r="J286" t="s">
        <v>37</v>
      </c>
      <c r="K286" t="s">
        <v>46</v>
      </c>
      <c r="L286" t="s">
        <v>89</v>
      </c>
      <c r="M286" s="1">
        <v>41732</v>
      </c>
      <c r="N286">
        <v>153.19999999999999</v>
      </c>
      <c r="O286" s="1">
        <v>44124</v>
      </c>
    </row>
    <row r="287" spans="2:15" x14ac:dyDescent="0.35">
      <c r="B287">
        <v>380</v>
      </c>
      <c r="C287" t="s">
        <v>1487</v>
      </c>
      <c r="D287" t="s">
        <v>1488</v>
      </c>
      <c r="E287" t="s">
        <v>1489</v>
      </c>
      <c r="F287" t="s">
        <v>7994</v>
      </c>
      <c r="G287" t="s">
        <v>1490</v>
      </c>
      <c r="H287" t="s">
        <v>1491</v>
      </c>
      <c r="I287" t="s">
        <v>22</v>
      </c>
      <c r="J287" t="s">
        <v>23</v>
      </c>
      <c r="K287" t="s">
        <v>46</v>
      </c>
      <c r="L287" t="s">
        <v>25</v>
      </c>
      <c r="M287" s="1">
        <v>41817</v>
      </c>
      <c r="N287">
        <v>65.900000000000006</v>
      </c>
      <c r="O287" s="1">
        <v>44124</v>
      </c>
    </row>
    <row r="288" spans="2:15" x14ac:dyDescent="0.35">
      <c r="B288">
        <v>381</v>
      </c>
      <c r="C288" t="s">
        <v>1492</v>
      </c>
      <c r="D288" t="s">
        <v>1493</v>
      </c>
      <c r="E288" t="s">
        <v>1494</v>
      </c>
      <c r="F288" t="s">
        <v>7994</v>
      </c>
      <c r="G288" t="s">
        <v>1495</v>
      </c>
      <c r="H288" t="s">
        <v>1496</v>
      </c>
      <c r="I288" t="s">
        <v>22</v>
      </c>
      <c r="J288" t="s">
        <v>153</v>
      </c>
      <c r="K288" t="s">
        <v>38</v>
      </c>
      <c r="L288" t="s">
        <v>154</v>
      </c>
      <c r="M288" s="1">
        <v>41263</v>
      </c>
      <c r="N288">
        <v>8.9</v>
      </c>
      <c r="O288" s="1">
        <v>44124</v>
      </c>
    </row>
    <row r="289" spans="2:15" x14ac:dyDescent="0.35">
      <c r="B289">
        <v>382</v>
      </c>
      <c r="C289" t="s">
        <v>1497</v>
      </c>
      <c r="D289" t="s">
        <v>1498</v>
      </c>
      <c r="E289" t="s">
        <v>1499</v>
      </c>
      <c r="F289" t="s">
        <v>7994</v>
      </c>
      <c r="G289" t="s">
        <v>1500</v>
      </c>
      <c r="H289" t="s">
        <v>1501</v>
      </c>
      <c r="I289" t="s">
        <v>22</v>
      </c>
      <c r="J289" t="s">
        <v>30</v>
      </c>
      <c r="K289" t="s">
        <v>46</v>
      </c>
      <c r="L289" t="s">
        <v>541</v>
      </c>
      <c r="M289" s="1">
        <v>41802</v>
      </c>
      <c r="N289">
        <v>120.5</v>
      </c>
      <c r="O289" s="1">
        <v>44124</v>
      </c>
    </row>
    <row r="290" spans="2:15" x14ac:dyDescent="0.35">
      <c r="B290">
        <v>383</v>
      </c>
      <c r="C290" t="s">
        <v>1502</v>
      </c>
      <c r="D290" t="s">
        <v>1503</v>
      </c>
      <c r="E290" t="s">
        <v>1504</v>
      </c>
      <c r="F290" t="s">
        <v>7994</v>
      </c>
      <c r="G290" t="s">
        <v>1505</v>
      </c>
      <c r="H290" t="s">
        <v>1506</v>
      </c>
      <c r="I290" t="s">
        <v>22</v>
      </c>
      <c r="J290" t="s">
        <v>107</v>
      </c>
      <c r="K290" t="s">
        <v>46</v>
      </c>
      <c r="L290" t="s">
        <v>1507</v>
      </c>
      <c r="M290" s="1">
        <v>38992</v>
      </c>
      <c r="N290">
        <v>427.2</v>
      </c>
      <c r="O290" s="1">
        <v>44124</v>
      </c>
    </row>
    <row r="291" spans="2:15" x14ac:dyDescent="0.35">
      <c r="B291">
        <v>384</v>
      </c>
      <c r="C291" t="s">
        <v>8015</v>
      </c>
      <c r="D291" t="s">
        <v>1508</v>
      </c>
      <c r="E291" t="s">
        <v>1509</v>
      </c>
      <c r="F291" t="s">
        <v>7994</v>
      </c>
      <c r="G291" t="s">
        <v>1510</v>
      </c>
      <c r="H291" t="s">
        <v>8016</v>
      </c>
      <c r="I291" t="s">
        <v>22</v>
      </c>
      <c r="J291" t="s">
        <v>37</v>
      </c>
      <c r="K291" t="s">
        <v>38</v>
      </c>
      <c r="L291" t="s">
        <v>39</v>
      </c>
      <c r="M291" s="1">
        <v>39724</v>
      </c>
      <c r="N291">
        <v>0.92</v>
      </c>
      <c r="O291" s="1">
        <v>44124</v>
      </c>
    </row>
    <row r="292" spans="2:15" x14ac:dyDescent="0.35">
      <c r="B292">
        <v>385</v>
      </c>
      <c r="C292" t="s">
        <v>1511</v>
      </c>
      <c r="D292" t="s">
        <v>1512</v>
      </c>
      <c r="E292" t="s">
        <v>1513</v>
      </c>
      <c r="F292" t="s">
        <v>7994</v>
      </c>
      <c r="G292" t="s">
        <v>1514</v>
      </c>
      <c r="H292" t="s">
        <v>1515</v>
      </c>
      <c r="I292" t="s">
        <v>22</v>
      </c>
      <c r="J292" t="s">
        <v>100</v>
      </c>
      <c r="K292" t="s">
        <v>38</v>
      </c>
      <c r="L292" t="s">
        <v>101</v>
      </c>
      <c r="M292" s="1">
        <v>41443</v>
      </c>
      <c r="N292">
        <v>0.56999999999999995</v>
      </c>
      <c r="O292" s="1">
        <v>44124</v>
      </c>
    </row>
    <row r="293" spans="2:15" x14ac:dyDescent="0.35">
      <c r="B293">
        <v>386</v>
      </c>
      <c r="C293" t="s">
        <v>1516</v>
      </c>
      <c r="D293" t="s">
        <v>1517</v>
      </c>
      <c r="E293" t="s">
        <v>1518</v>
      </c>
      <c r="F293" t="s">
        <v>7994</v>
      </c>
      <c r="G293" t="s">
        <v>1519</v>
      </c>
      <c r="H293" t="s">
        <v>1520</v>
      </c>
      <c r="I293" t="s">
        <v>22</v>
      </c>
      <c r="J293" t="s">
        <v>107</v>
      </c>
      <c r="K293" t="s">
        <v>38</v>
      </c>
      <c r="L293" t="s">
        <v>1507</v>
      </c>
      <c r="M293" s="1">
        <v>36744</v>
      </c>
      <c r="N293">
        <v>1.206</v>
      </c>
      <c r="O293" s="1">
        <v>44124</v>
      </c>
    </row>
    <row r="294" spans="2:15" x14ac:dyDescent="0.35">
      <c r="B294">
        <v>387</v>
      </c>
      <c r="C294" t="s">
        <v>1521</v>
      </c>
      <c r="D294" t="s">
        <v>1522</v>
      </c>
      <c r="E294" t="s">
        <v>1523</v>
      </c>
      <c r="F294" t="s">
        <v>7994</v>
      </c>
      <c r="G294" t="s">
        <v>1524</v>
      </c>
      <c r="H294" t="s">
        <v>1525</v>
      </c>
      <c r="I294" t="s">
        <v>22</v>
      </c>
      <c r="J294" t="s">
        <v>30</v>
      </c>
      <c r="K294" t="s">
        <v>287</v>
      </c>
      <c r="L294" t="s">
        <v>31</v>
      </c>
      <c r="M294" s="1">
        <v>41325</v>
      </c>
      <c r="N294">
        <v>23.95</v>
      </c>
      <c r="O294" s="1">
        <v>44124</v>
      </c>
    </row>
    <row r="295" spans="2:15" x14ac:dyDescent="0.35">
      <c r="B295">
        <v>389</v>
      </c>
      <c r="C295" t="s">
        <v>1526</v>
      </c>
      <c r="D295" t="s">
        <v>1527</v>
      </c>
      <c r="E295" t="s">
        <v>1528</v>
      </c>
      <c r="F295" t="s">
        <v>7994</v>
      </c>
      <c r="G295" t="s">
        <v>1529</v>
      </c>
      <c r="H295" t="s">
        <v>1530</v>
      </c>
      <c r="I295" t="s">
        <v>22</v>
      </c>
      <c r="J295" t="s">
        <v>45</v>
      </c>
      <c r="K295" t="s">
        <v>287</v>
      </c>
      <c r="L295" t="s">
        <v>418</v>
      </c>
      <c r="M295" s="1">
        <v>41652</v>
      </c>
      <c r="N295">
        <v>15.6</v>
      </c>
      <c r="O295" s="1">
        <v>44124</v>
      </c>
    </row>
    <row r="296" spans="2:15" x14ac:dyDescent="0.35">
      <c r="B296">
        <v>390</v>
      </c>
      <c r="C296" t="s">
        <v>1531</v>
      </c>
      <c r="D296" t="s">
        <v>1532</v>
      </c>
      <c r="E296" t="s">
        <v>1533</v>
      </c>
      <c r="F296" t="s">
        <v>7994</v>
      </c>
      <c r="G296" t="s">
        <v>8017</v>
      </c>
      <c r="H296" t="s">
        <v>1534</v>
      </c>
      <c r="I296" t="s">
        <v>22</v>
      </c>
      <c r="J296" t="s">
        <v>100</v>
      </c>
      <c r="K296" t="s">
        <v>287</v>
      </c>
      <c r="L296" t="s">
        <v>101</v>
      </c>
      <c r="M296" s="1">
        <v>41625</v>
      </c>
      <c r="N296">
        <v>63</v>
      </c>
      <c r="O296" s="1">
        <v>44124</v>
      </c>
    </row>
    <row r="297" spans="2:15" x14ac:dyDescent="0.35">
      <c r="B297">
        <v>391</v>
      </c>
      <c r="C297" t="s">
        <v>1535</v>
      </c>
      <c r="D297" t="s">
        <v>1536</v>
      </c>
      <c r="E297" t="s">
        <v>1537</v>
      </c>
      <c r="F297" t="s">
        <v>7994</v>
      </c>
      <c r="G297" t="s">
        <v>1538</v>
      </c>
      <c r="H297" t="s">
        <v>1539</v>
      </c>
      <c r="I297" t="s">
        <v>22</v>
      </c>
      <c r="J297" t="s">
        <v>37</v>
      </c>
      <c r="K297" t="s">
        <v>38</v>
      </c>
      <c r="L297" t="s">
        <v>39</v>
      </c>
      <c r="M297" s="1">
        <v>41386</v>
      </c>
      <c r="N297">
        <v>8.4749999999999996</v>
      </c>
      <c r="O297" s="1">
        <v>44124</v>
      </c>
    </row>
    <row r="298" spans="2:15" x14ac:dyDescent="0.35">
      <c r="B298">
        <v>392</v>
      </c>
      <c r="C298" t="s">
        <v>1540</v>
      </c>
      <c r="D298" t="s">
        <v>1541</v>
      </c>
      <c r="E298" t="s">
        <v>1542</v>
      </c>
      <c r="F298" t="s">
        <v>7994</v>
      </c>
      <c r="G298" t="s">
        <v>1543</v>
      </c>
      <c r="H298" t="s">
        <v>1544</v>
      </c>
      <c r="I298" t="s">
        <v>22</v>
      </c>
      <c r="J298" t="s">
        <v>30</v>
      </c>
      <c r="K298" t="s">
        <v>287</v>
      </c>
      <c r="L298" t="s">
        <v>922</v>
      </c>
      <c r="M298" s="1">
        <v>38716</v>
      </c>
      <c r="N298">
        <v>0.48249999999999998</v>
      </c>
      <c r="O298" s="1">
        <v>44124</v>
      </c>
    </row>
    <row r="299" spans="2:15" x14ac:dyDescent="0.35">
      <c r="B299">
        <v>393</v>
      </c>
      <c r="C299" t="s">
        <v>1545</v>
      </c>
      <c r="D299" t="s">
        <v>1546</v>
      </c>
      <c r="E299" t="s">
        <v>1547</v>
      </c>
      <c r="F299" t="s">
        <v>7994</v>
      </c>
      <c r="G299" t="s">
        <v>1548</v>
      </c>
      <c r="H299" t="s">
        <v>1549</v>
      </c>
      <c r="I299" t="s">
        <v>22</v>
      </c>
      <c r="J299" t="s">
        <v>100</v>
      </c>
      <c r="K299" t="s">
        <v>287</v>
      </c>
      <c r="L299" t="s">
        <v>101</v>
      </c>
      <c r="M299" s="1">
        <v>41022</v>
      </c>
      <c r="N299">
        <v>130</v>
      </c>
      <c r="O299" s="1">
        <v>44124</v>
      </c>
    </row>
    <row r="300" spans="2:15" x14ac:dyDescent="0.35">
      <c r="B300">
        <v>395</v>
      </c>
      <c r="C300" t="s">
        <v>1550</v>
      </c>
      <c r="D300" t="s">
        <v>1551</v>
      </c>
      <c r="E300" t="s">
        <v>1552</v>
      </c>
      <c r="F300" t="s">
        <v>7994</v>
      </c>
      <c r="G300" t="s">
        <v>1553</v>
      </c>
      <c r="H300" t="s">
        <v>1554</v>
      </c>
      <c r="I300" t="s">
        <v>22</v>
      </c>
      <c r="J300" t="s">
        <v>30</v>
      </c>
      <c r="K300" t="s">
        <v>287</v>
      </c>
      <c r="L300" t="s">
        <v>52</v>
      </c>
      <c r="M300" s="1">
        <v>41775</v>
      </c>
      <c r="N300">
        <v>49</v>
      </c>
      <c r="O300" s="1">
        <v>44124</v>
      </c>
    </row>
    <row r="301" spans="2:15" x14ac:dyDescent="0.35">
      <c r="B301">
        <v>396</v>
      </c>
      <c r="C301" t="s">
        <v>1555</v>
      </c>
      <c r="D301" t="s">
        <v>1556</v>
      </c>
      <c r="E301" t="s">
        <v>1557</v>
      </c>
      <c r="F301" t="s">
        <v>7994</v>
      </c>
      <c r="G301" t="s">
        <v>1558</v>
      </c>
      <c r="H301" t="s">
        <v>1559</v>
      </c>
      <c r="I301" t="s">
        <v>22</v>
      </c>
      <c r="J301" t="s">
        <v>37</v>
      </c>
      <c r="K301" t="s">
        <v>287</v>
      </c>
      <c r="L301" t="s">
        <v>186</v>
      </c>
      <c r="M301" s="1">
        <v>40942</v>
      </c>
      <c r="N301">
        <v>2.6949999999999998</v>
      </c>
      <c r="O301" s="1">
        <v>44124</v>
      </c>
    </row>
    <row r="302" spans="2:15" x14ac:dyDescent="0.35">
      <c r="B302">
        <v>397</v>
      </c>
      <c r="C302" t="s">
        <v>1560</v>
      </c>
      <c r="D302" t="s">
        <v>1561</v>
      </c>
      <c r="E302" t="s">
        <v>1562</v>
      </c>
      <c r="F302" t="s">
        <v>7994</v>
      </c>
      <c r="G302" t="s">
        <v>1563</v>
      </c>
      <c r="H302" t="s">
        <v>1564</v>
      </c>
      <c r="I302" t="s">
        <v>22</v>
      </c>
      <c r="J302" t="s">
        <v>45</v>
      </c>
      <c r="K302" t="s">
        <v>287</v>
      </c>
      <c r="L302" t="s">
        <v>363</v>
      </c>
      <c r="M302" s="1">
        <v>41780</v>
      </c>
      <c r="N302">
        <v>7.5</v>
      </c>
      <c r="O302" s="1">
        <v>44124</v>
      </c>
    </row>
    <row r="303" spans="2:15" x14ac:dyDescent="0.35">
      <c r="B303">
        <v>398</v>
      </c>
      <c r="C303" t="s">
        <v>1565</v>
      </c>
      <c r="D303" t="s">
        <v>1566</v>
      </c>
      <c r="E303" t="s">
        <v>1567</v>
      </c>
      <c r="F303" t="s">
        <v>7994</v>
      </c>
      <c r="G303" t="s">
        <v>1568</v>
      </c>
      <c r="H303" t="s">
        <v>1569</v>
      </c>
      <c r="I303" t="s">
        <v>22</v>
      </c>
      <c r="J303" t="s">
        <v>76</v>
      </c>
      <c r="K303" t="s">
        <v>287</v>
      </c>
      <c r="L303" t="s">
        <v>1570</v>
      </c>
      <c r="M303" s="1">
        <v>38331</v>
      </c>
      <c r="N303">
        <v>0.49099999999999999</v>
      </c>
      <c r="O303" s="1">
        <v>44124</v>
      </c>
    </row>
    <row r="304" spans="2:15" x14ac:dyDescent="0.35">
      <c r="B304">
        <v>400</v>
      </c>
      <c r="C304" t="s">
        <v>1571</v>
      </c>
      <c r="D304" t="s">
        <v>1572</v>
      </c>
      <c r="E304" t="s">
        <v>1573</v>
      </c>
      <c r="F304" t="s">
        <v>7994</v>
      </c>
      <c r="G304" t="s">
        <v>1574</v>
      </c>
      <c r="H304" t="s">
        <v>1575</v>
      </c>
      <c r="I304" t="s">
        <v>22</v>
      </c>
      <c r="J304" t="s">
        <v>264</v>
      </c>
      <c r="K304" t="s">
        <v>287</v>
      </c>
      <c r="L304" t="s">
        <v>357</v>
      </c>
      <c r="M304" s="1">
        <v>38880</v>
      </c>
      <c r="N304">
        <v>1.5</v>
      </c>
      <c r="O304" s="1">
        <v>44124</v>
      </c>
    </row>
    <row r="305" spans="2:15" x14ac:dyDescent="0.35">
      <c r="B305">
        <v>401</v>
      </c>
      <c r="C305" t="s">
        <v>1576</v>
      </c>
      <c r="D305" t="s">
        <v>1577</v>
      </c>
      <c r="E305" t="s">
        <v>1578</v>
      </c>
      <c r="F305" t="s">
        <v>7994</v>
      </c>
      <c r="G305" t="s">
        <v>1579</v>
      </c>
      <c r="H305" t="s">
        <v>1580</v>
      </c>
      <c r="I305" t="s">
        <v>22</v>
      </c>
      <c r="J305" t="s">
        <v>37</v>
      </c>
      <c r="K305" t="s">
        <v>287</v>
      </c>
      <c r="L305" t="s">
        <v>39</v>
      </c>
      <c r="M305" s="1">
        <v>41736</v>
      </c>
      <c r="N305">
        <v>2.08</v>
      </c>
      <c r="O305" s="1">
        <v>44124</v>
      </c>
    </row>
    <row r="306" spans="2:15" x14ac:dyDescent="0.35">
      <c r="B306">
        <v>403</v>
      </c>
      <c r="C306" t="s">
        <v>1581</v>
      </c>
      <c r="D306" t="s">
        <v>1582</v>
      </c>
      <c r="E306" t="s">
        <v>1583</v>
      </c>
      <c r="F306" t="s">
        <v>7994</v>
      </c>
      <c r="G306" t="s">
        <v>1584</v>
      </c>
      <c r="H306" t="s">
        <v>1585</v>
      </c>
      <c r="I306" t="s">
        <v>22</v>
      </c>
      <c r="J306" t="s">
        <v>30</v>
      </c>
      <c r="K306" t="s">
        <v>38</v>
      </c>
      <c r="L306" t="s">
        <v>215</v>
      </c>
      <c r="M306" s="1">
        <v>41809</v>
      </c>
      <c r="N306">
        <v>13.3</v>
      </c>
      <c r="O306" s="1">
        <v>44124</v>
      </c>
    </row>
    <row r="307" spans="2:15" x14ac:dyDescent="0.35">
      <c r="B307">
        <v>404</v>
      </c>
      <c r="C307" t="s">
        <v>1586</v>
      </c>
      <c r="D307" t="s">
        <v>1587</v>
      </c>
      <c r="E307" t="s">
        <v>1588</v>
      </c>
      <c r="F307" t="s">
        <v>7994</v>
      </c>
      <c r="G307" t="s">
        <v>1589</v>
      </c>
      <c r="H307" t="s">
        <v>1590</v>
      </c>
      <c r="I307" t="s">
        <v>22</v>
      </c>
      <c r="J307" t="s">
        <v>45</v>
      </c>
      <c r="K307" t="s">
        <v>287</v>
      </c>
      <c r="L307" t="s">
        <v>70</v>
      </c>
      <c r="M307" s="1">
        <v>41808</v>
      </c>
      <c r="N307">
        <v>2.82</v>
      </c>
      <c r="O307" s="1">
        <v>44124</v>
      </c>
    </row>
    <row r="308" spans="2:15" x14ac:dyDescent="0.35">
      <c r="B308">
        <v>405</v>
      </c>
      <c r="C308" t="s">
        <v>1591</v>
      </c>
      <c r="D308" t="s">
        <v>1592</v>
      </c>
      <c r="E308" t="s">
        <v>1593</v>
      </c>
      <c r="F308" t="s">
        <v>7994</v>
      </c>
      <c r="G308" t="s">
        <v>1594</v>
      </c>
      <c r="H308" t="s">
        <v>1595</v>
      </c>
      <c r="I308" t="s">
        <v>22</v>
      </c>
      <c r="J308" t="s">
        <v>30</v>
      </c>
      <c r="K308" t="s">
        <v>46</v>
      </c>
      <c r="L308" t="s">
        <v>575</v>
      </c>
      <c r="M308" s="1">
        <v>33970</v>
      </c>
      <c r="N308">
        <v>62.4</v>
      </c>
      <c r="O308" s="1">
        <v>44124</v>
      </c>
    </row>
    <row r="309" spans="2:15" x14ac:dyDescent="0.35">
      <c r="B309">
        <v>407</v>
      </c>
      <c r="C309" t="s">
        <v>1596</v>
      </c>
      <c r="D309" t="s">
        <v>1597</v>
      </c>
      <c r="E309" t="s">
        <v>1598</v>
      </c>
      <c r="F309" t="s">
        <v>7994</v>
      </c>
      <c r="G309" t="s">
        <v>1599</v>
      </c>
      <c r="H309" t="s">
        <v>1600</v>
      </c>
      <c r="I309" t="s">
        <v>22</v>
      </c>
      <c r="J309" t="s">
        <v>100</v>
      </c>
      <c r="K309" t="s">
        <v>287</v>
      </c>
      <c r="L309" t="s">
        <v>101</v>
      </c>
      <c r="M309" s="1">
        <v>41726</v>
      </c>
      <c r="N309">
        <v>175</v>
      </c>
      <c r="O309" s="1">
        <v>44124</v>
      </c>
    </row>
    <row r="310" spans="2:15" x14ac:dyDescent="0.35">
      <c r="B310">
        <v>408</v>
      </c>
      <c r="C310" t="s">
        <v>1601</v>
      </c>
      <c r="D310" t="s">
        <v>1602</v>
      </c>
      <c r="E310" t="s">
        <v>1603</v>
      </c>
      <c r="F310" t="s">
        <v>7994</v>
      </c>
      <c r="G310" t="s">
        <v>1604</v>
      </c>
      <c r="H310" t="s">
        <v>1605</v>
      </c>
      <c r="I310" t="s">
        <v>22</v>
      </c>
      <c r="J310" t="s">
        <v>107</v>
      </c>
      <c r="K310" t="s">
        <v>287</v>
      </c>
      <c r="L310" t="s">
        <v>159</v>
      </c>
      <c r="M310" s="1">
        <v>41792</v>
      </c>
      <c r="N310">
        <v>326.2</v>
      </c>
      <c r="O310" s="1">
        <v>44124</v>
      </c>
    </row>
    <row r="311" spans="2:15" x14ac:dyDescent="0.35">
      <c r="B311">
        <v>409</v>
      </c>
      <c r="C311" t="s">
        <v>1606</v>
      </c>
      <c r="D311" t="s">
        <v>1607</v>
      </c>
      <c r="E311" t="s">
        <v>1608</v>
      </c>
      <c r="F311" t="s">
        <v>7994</v>
      </c>
      <c r="G311" t="s">
        <v>1609</v>
      </c>
      <c r="H311" t="s">
        <v>1610</v>
      </c>
      <c r="I311" t="s">
        <v>22</v>
      </c>
      <c r="J311" t="s">
        <v>45</v>
      </c>
      <c r="K311" t="s">
        <v>287</v>
      </c>
      <c r="L311" t="s">
        <v>271</v>
      </c>
      <c r="M311" s="1">
        <v>41444</v>
      </c>
      <c r="N311">
        <v>1.8</v>
      </c>
      <c r="O311" s="1">
        <v>44124</v>
      </c>
    </row>
    <row r="312" spans="2:15" x14ac:dyDescent="0.35">
      <c r="B312">
        <v>411</v>
      </c>
      <c r="C312" t="s">
        <v>1611</v>
      </c>
      <c r="D312" t="s">
        <v>1612</v>
      </c>
      <c r="E312" t="s">
        <v>1613</v>
      </c>
      <c r="F312" t="s">
        <v>7994</v>
      </c>
      <c r="G312" t="s">
        <v>1614</v>
      </c>
      <c r="H312" t="s">
        <v>1615</v>
      </c>
      <c r="I312" t="s">
        <v>22</v>
      </c>
      <c r="J312" t="s">
        <v>107</v>
      </c>
      <c r="K312" t="s">
        <v>287</v>
      </c>
      <c r="L312" t="s">
        <v>320</v>
      </c>
      <c r="M312" s="1">
        <v>39729</v>
      </c>
      <c r="N312">
        <v>0.1386</v>
      </c>
      <c r="O312" s="1">
        <v>44124</v>
      </c>
    </row>
    <row r="313" spans="2:15" x14ac:dyDescent="0.35">
      <c r="B313">
        <v>412</v>
      </c>
      <c r="C313" t="s">
        <v>1616</v>
      </c>
      <c r="D313" t="s">
        <v>1617</v>
      </c>
      <c r="E313" t="s">
        <v>1618</v>
      </c>
      <c r="F313" t="s">
        <v>7994</v>
      </c>
      <c r="G313" t="s">
        <v>1619</v>
      </c>
      <c r="H313" t="s">
        <v>1620</v>
      </c>
      <c r="I313" t="s">
        <v>22</v>
      </c>
      <c r="J313" t="s">
        <v>45</v>
      </c>
      <c r="K313" t="s">
        <v>287</v>
      </c>
      <c r="L313" t="s">
        <v>271</v>
      </c>
      <c r="M313" s="1">
        <v>41570</v>
      </c>
      <c r="N313">
        <v>23.8</v>
      </c>
      <c r="O313" s="1">
        <v>44124</v>
      </c>
    </row>
    <row r="314" spans="2:15" x14ac:dyDescent="0.35">
      <c r="B314">
        <v>413</v>
      </c>
      <c r="C314" t="s">
        <v>1621</v>
      </c>
      <c r="D314" t="s">
        <v>1622</v>
      </c>
      <c r="E314" t="s">
        <v>1623</v>
      </c>
      <c r="F314" t="s">
        <v>7994</v>
      </c>
      <c r="G314" t="s">
        <v>1624</v>
      </c>
      <c r="H314" t="s">
        <v>1625</v>
      </c>
      <c r="I314" t="s">
        <v>22</v>
      </c>
      <c r="J314" t="s">
        <v>76</v>
      </c>
      <c r="K314" t="s">
        <v>287</v>
      </c>
      <c r="L314" t="s">
        <v>1626</v>
      </c>
      <c r="M314" s="1">
        <v>41786</v>
      </c>
      <c r="N314">
        <v>1.53</v>
      </c>
      <c r="O314" s="1">
        <v>44124</v>
      </c>
    </row>
    <row r="315" spans="2:15" x14ac:dyDescent="0.35">
      <c r="B315">
        <v>414</v>
      </c>
      <c r="C315" t="s">
        <v>1627</v>
      </c>
      <c r="D315" t="s">
        <v>1628</v>
      </c>
      <c r="E315" t="s">
        <v>1629</v>
      </c>
      <c r="F315" t="s">
        <v>7994</v>
      </c>
      <c r="G315" t="s">
        <v>1630</v>
      </c>
      <c r="H315" t="s">
        <v>1631</v>
      </c>
      <c r="I315" t="s">
        <v>22</v>
      </c>
      <c r="J315" t="s">
        <v>100</v>
      </c>
      <c r="K315" t="s">
        <v>1632</v>
      </c>
      <c r="L315" t="s">
        <v>221</v>
      </c>
      <c r="M315" s="1">
        <v>40808</v>
      </c>
      <c r="N315">
        <v>16</v>
      </c>
      <c r="O315" s="1">
        <v>44124</v>
      </c>
    </row>
    <row r="316" spans="2:15" x14ac:dyDescent="0.35">
      <c r="B316">
        <v>415</v>
      </c>
      <c r="C316" t="s">
        <v>1633</v>
      </c>
      <c r="D316" t="s">
        <v>1634</v>
      </c>
      <c r="E316" t="s">
        <v>1635</v>
      </c>
      <c r="F316" t="s">
        <v>7994</v>
      </c>
      <c r="G316" t="s">
        <v>1636</v>
      </c>
      <c r="H316" t="s">
        <v>1637</v>
      </c>
      <c r="I316" t="s">
        <v>22</v>
      </c>
      <c r="J316" t="s">
        <v>23</v>
      </c>
      <c r="K316" t="s">
        <v>287</v>
      </c>
      <c r="L316" t="s">
        <v>948</v>
      </c>
      <c r="M316" s="1">
        <v>41820</v>
      </c>
      <c r="N316">
        <v>3.55</v>
      </c>
      <c r="O316" s="1">
        <v>44124</v>
      </c>
    </row>
    <row r="317" spans="2:15" x14ac:dyDescent="0.35">
      <c r="B317">
        <v>416</v>
      </c>
      <c r="C317" t="s">
        <v>1638</v>
      </c>
      <c r="D317" t="s">
        <v>1639</v>
      </c>
      <c r="E317" t="s">
        <v>1640</v>
      </c>
      <c r="F317" t="s">
        <v>7994</v>
      </c>
      <c r="G317" t="s">
        <v>1641</v>
      </c>
      <c r="H317" t="s">
        <v>1642</v>
      </c>
      <c r="I317" t="s">
        <v>22</v>
      </c>
      <c r="J317" t="s">
        <v>153</v>
      </c>
      <c r="K317" t="s">
        <v>287</v>
      </c>
      <c r="L317" t="s">
        <v>472</v>
      </c>
      <c r="M317" s="1">
        <v>41627</v>
      </c>
      <c r="N317">
        <v>4.22</v>
      </c>
      <c r="O317" s="1">
        <v>44124</v>
      </c>
    </row>
    <row r="318" spans="2:15" x14ac:dyDescent="0.35">
      <c r="B318">
        <v>418</v>
      </c>
      <c r="C318" t="s">
        <v>1643</v>
      </c>
      <c r="D318" t="s">
        <v>1644</v>
      </c>
      <c r="E318" t="s">
        <v>1645</v>
      </c>
      <c r="F318" t="s">
        <v>7994</v>
      </c>
      <c r="G318" t="s">
        <v>1646</v>
      </c>
      <c r="H318" t="s">
        <v>1647</v>
      </c>
      <c r="I318" t="s">
        <v>22</v>
      </c>
      <c r="J318" t="s">
        <v>37</v>
      </c>
      <c r="K318" t="s">
        <v>287</v>
      </c>
      <c r="L318" t="s">
        <v>186</v>
      </c>
      <c r="M318" s="1">
        <v>41740</v>
      </c>
      <c r="N318">
        <v>3.02</v>
      </c>
      <c r="O318" s="1">
        <v>44124</v>
      </c>
    </row>
    <row r="319" spans="2:15" x14ac:dyDescent="0.35">
      <c r="B319">
        <v>419</v>
      </c>
      <c r="C319" t="s">
        <v>1648</v>
      </c>
      <c r="D319" t="s">
        <v>1649</v>
      </c>
      <c r="E319" t="s">
        <v>1650</v>
      </c>
      <c r="F319" t="s">
        <v>7994</v>
      </c>
      <c r="G319" t="s">
        <v>1651</v>
      </c>
      <c r="H319" t="s">
        <v>1652</v>
      </c>
      <c r="I319" t="s">
        <v>22</v>
      </c>
      <c r="J319" t="s">
        <v>30</v>
      </c>
      <c r="K319" t="s">
        <v>287</v>
      </c>
      <c r="L319" t="s">
        <v>922</v>
      </c>
      <c r="M319" s="1">
        <v>41808</v>
      </c>
      <c r="N319">
        <v>2.2349999999999999</v>
      </c>
      <c r="O319" s="1">
        <v>44124</v>
      </c>
    </row>
    <row r="320" spans="2:15" x14ac:dyDescent="0.35">
      <c r="B320">
        <v>420</v>
      </c>
      <c r="C320" t="s">
        <v>1653</v>
      </c>
      <c r="D320" t="s">
        <v>1654</v>
      </c>
      <c r="E320" t="s">
        <v>1655</v>
      </c>
      <c r="F320" t="s">
        <v>7994</v>
      </c>
      <c r="G320" t="s">
        <v>1656</v>
      </c>
      <c r="H320" t="s">
        <v>1657</v>
      </c>
      <c r="I320" t="s">
        <v>22</v>
      </c>
      <c r="J320" t="s">
        <v>45</v>
      </c>
      <c r="K320" t="s">
        <v>287</v>
      </c>
      <c r="L320" t="s">
        <v>271</v>
      </c>
      <c r="M320" s="1">
        <v>41900</v>
      </c>
      <c r="N320">
        <v>4.37</v>
      </c>
      <c r="O320" s="1">
        <v>44124</v>
      </c>
    </row>
    <row r="321" spans="2:15" x14ac:dyDescent="0.35">
      <c r="B321">
        <v>421</v>
      </c>
      <c r="C321" t="s">
        <v>1658</v>
      </c>
      <c r="D321" t="s">
        <v>1659</v>
      </c>
      <c r="E321" t="s">
        <v>1660</v>
      </c>
      <c r="F321" t="s">
        <v>7994</v>
      </c>
      <c r="G321" t="s">
        <v>1661</v>
      </c>
      <c r="H321" t="s">
        <v>1662</v>
      </c>
      <c r="I321" t="s">
        <v>22</v>
      </c>
      <c r="J321" t="s">
        <v>45</v>
      </c>
      <c r="K321" t="s">
        <v>287</v>
      </c>
      <c r="L321" t="s">
        <v>1663</v>
      </c>
      <c r="M321" s="1">
        <v>40228</v>
      </c>
      <c r="N321">
        <v>5.22</v>
      </c>
      <c r="O321" s="1">
        <v>44124</v>
      </c>
    </row>
    <row r="322" spans="2:15" x14ac:dyDescent="0.35">
      <c r="B322">
        <v>422</v>
      </c>
      <c r="C322" t="s">
        <v>1664</v>
      </c>
      <c r="D322" t="s">
        <v>1665</v>
      </c>
      <c r="E322" t="s">
        <v>1666</v>
      </c>
      <c r="F322" t="s">
        <v>7994</v>
      </c>
      <c r="G322" t="s">
        <v>1667</v>
      </c>
      <c r="H322" t="s">
        <v>1664</v>
      </c>
      <c r="I322" t="s">
        <v>22</v>
      </c>
      <c r="J322" t="s">
        <v>37</v>
      </c>
      <c r="K322" t="s">
        <v>287</v>
      </c>
      <c r="L322" t="s">
        <v>39</v>
      </c>
      <c r="M322" s="1">
        <v>41851</v>
      </c>
      <c r="N322">
        <v>14.05</v>
      </c>
      <c r="O322" s="1">
        <v>44124</v>
      </c>
    </row>
    <row r="323" spans="2:15" x14ac:dyDescent="0.35">
      <c r="B323">
        <v>423</v>
      </c>
      <c r="C323" t="s">
        <v>1668</v>
      </c>
      <c r="D323" t="s">
        <v>1669</v>
      </c>
      <c r="E323" t="s">
        <v>1670</v>
      </c>
      <c r="F323" t="s">
        <v>7994</v>
      </c>
      <c r="G323" t="s">
        <v>1671</v>
      </c>
      <c r="H323" t="s">
        <v>1672</v>
      </c>
      <c r="I323" t="s">
        <v>22</v>
      </c>
      <c r="J323" t="s">
        <v>100</v>
      </c>
      <c r="K323" t="s">
        <v>287</v>
      </c>
      <c r="L323" t="s">
        <v>526</v>
      </c>
      <c r="M323" s="1">
        <v>41856</v>
      </c>
      <c r="N323">
        <v>27.2</v>
      </c>
      <c r="O323" s="1">
        <v>44124</v>
      </c>
    </row>
    <row r="324" spans="2:15" x14ac:dyDescent="0.35">
      <c r="B324">
        <v>424</v>
      </c>
      <c r="C324" t="s">
        <v>1673</v>
      </c>
      <c r="D324" t="s">
        <v>1674</v>
      </c>
      <c r="E324" t="s">
        <v>1675</v>
      </c>
      <c r="F324" t="s">
        <v>7994</v>
      </c>
      <c r="G324" t="s">
        <v>1676</v>
      </c>
      <c r="H324" t="s">
        <v>1677</v>
      </c>
      <c r="I324" t="s">
        <v>22</v>
      </c>
      <c r="J324" t="s">
        <v>30</v>
      </c>
      <c r="K324" t="s">
        <v>46</v>
      </c>
      <c r="L324" t="s">
        <v>83</v>
      </c>
      <c r="M324" s="1">
        <v>41908</v>
      </c>
      <c r="N324">
        <v>99</v>
      </c>
      <c r="O324" s="1">
        <v>44124</v>
      </c>
    </row>
    <row r="325" spans="2:15" x14ac:dyDescent="0.35">
      <c r="B325">
        <v>426</v>
      </c>
      <c r="C325" t="s">
        <v>1678</v>
      </c>
      <c r="D325" t="s">
        <v>1679</v>
      </c>
      <c r="E325" t="s">
        <v>1680</v>
      </c>
      <c r="F325" t="s">
        <v>7994</v>
      </c>
      <c r="G325" t="s">
        <v>1681</v>
      </c>
      <c r="H325" t="s">
        <v>1682</v>
      </c>
      <c r="I325" t="s">
        <v>22</v>
      </c>
      <c r="J325" t="s">
        <v>30</v>
      </c>
      <c r="K325" t="s">
        <v>46</v>
      </c>
      <c r="L325" t="s">
        <v>52</v>
      </c>
      <c r="M325" s="1">
        <v>41922</v>
      </c>
      <c r="N325">
        <v>92.1</v>
      </c>
      <c r="O325" s="1">
        <v>44124</v>
      </c>
    </row>
    <row r="326" spans="2:15" x14ac:dyDescent="0.35">
      <c r="B326">
        <v>427</v>
      </c>
      <c r="C326" t="s">
        <v>1683</v>
      </c>
      <c r="D326" t="s">
        <v>1684</v>
      </c>
      <c r="E326" t="s">
        <v>1685</v>
      </c>
      <c r="F326" t="s">
        <v>7994</v>
      </c>
      <c r="G326" t="s">
        <v>1686</v>
      </c>
      <c r="H326" t="s">
        <v>1687</v>
      </c>
      <c r="I326" t="s">
        <v>22</v>
      </c>
      <c r="J326" t="s">
        <v>45</v>
      </c>
      <c r="K326" t="s">
        <v>287</v>
      </c>
      <c r="L326" t="s">
        <v>271</v>
      </c>
      <c r="M326" s="1">
        <v>41927</v>
      </c>
      <c r="N326">
        <v>10.050000000000001</v>
      </c>
      <c r="O326" s="1">
        <v>44124</v>
      </c>
    </row>
    <row r="327" spans="2:15" x14ac:dyDescent="0.35">
      <c r="B327">
        <v>428</v>
      </c>
      <c r="C327" t="s">
        <v>1688</v>
      </c>
      <c r="D327" t="s">
        <v>1689</v>
      </c>
      <c r="E327" t="s">
        <v>1690</v>
      </c>
      <c r="F327" t="s">
        <v>7994</v>
      </c>
      <c r="G327" t="s">
        <v>1691</v>
      </c>
      <c r="H327" t="s">
        <v>1692</v>
      </c>
      <c r="I327" t="s">
        <v>22</v>
      </c>
      <c r="J327" t="s">
        <v>107</v>
      </c>
      <c r="K327" t="s">
        <v>24</v>
      </c>
      <c r="L327" t="s">
        <v>108</v>
      </c>
      <c r="M327" s="1">
        <v>41969</v>
      </c>
      <c r="N327">
        <v>294</v>
      </c>
      <c r="O327" s="1">
        <v>44124</v>
      </c>
    </row>
    <row r="328" spans="2:15" x14ac:dyDescent="0.35">
      <c r="B328">
        <v>429</v>
      </c>
      <c r="C328" t="s">
        <v>1693</v>
      </c>
      <c r="D328" t="s">
        <v>1694</v>
      </c>
      <c r="E328" t="s">
        <v>1695</v>
      </c>
      <c r="F328" t="s">
        <v>7994</v>
      </c>
      <c r="G328" t="s">
        <v>1696</v>
      </c>
      <c r="H328" t="s">
        <v>1697</v>
      </c>
      <c r="I328" t="s">
        <v>22</v>
      </c>
      <c r="J328" t="s">
        <v>37</v>
      </c>
      <c r="K328" t="s">
        <v>287</v>
      </c>
      <c r="L328" t="s">
        <v>39</v>
      </c>
      <c r="M328" s="1">
        <v>41950</v>
      </c>
      <c r="N328">
        <v>8.6199999999999992</v>
      </c>
      <c r="O328" s="1">
        <v>44124</v>
      </c>
    </row>
    <row r="329" spans="2:15" x14ac:dyDescent="0.35">
      <c r="B329">
        <v>430</v>
      </c>
      <c r="C329" t="s">
        <v>1698</v>
      </c>
      <c r="D329" t="s">
        <v>1699</v>
      </c>
      <c r="E329" t="s">
        <v>1700</v>
      </c>
      <c r="F329" t="s">
        <v>7994</v>
      </c>
      <c r="G329" t="s">
        <v>1701</v>
      </c>
      <c r="H329" t="s">
        <v>1702</v>
      </c>
      <c r="I329" t="s">
        <v>22</v>
      </c>
      <c r="J329" t="s">
        <v>37</v>
      </c>
      <c r="K329" t="s">
        <v>287</v>
      </c>
      <c r="L329" t="s">
        <v>186</v>
      </c>
      <c r="M329" s="1">
        <v>41957</v>
      </c>
      <c r="N329">
        <v>0.59799999999999998</v>
      </c>
      <c r="O329" s="1">
        <v>44124</v>
      </c>
    </row>
    <row r="330" spans="2:15" x14ac:dyDescent="0.35">
      <c r="B330">
        <v>431</v>
      </c>
      <c r="C330" t="s">
        <v>8018</v>
      </c>
      <c r="D330" t="s">
        <v>1703</v>
      </c>
      <c r="E330" t="s">
        <v>1704</v>
      </c>
      <c r="F330" t="s">
        <v>7994</v>
      </c>
      <c r="G330" t="s">
        <v>1705</v>
      </c>
      <c r="H330" t="s">
        <v>1706</v>
      </c>
      <c r="I330" t="s">
        <v>22</v>
      </c>
      <c r="J330" t="s">
        <v>23</v>
      </c>
      <c r="K330" t="s">
        <v>287</v>
      </c>
      <c r="L330" t="s">
        <v>25</v>
      </c>
      <c r="M330" s="1">
        <v>41955</v>
      </c>
      <c r="N330">
        <v>8.41</v>
      </c>
      <c r="O330" s="1">
        <v>44124</v>
      </c>
    </row>
    <row r="331" spans="2:15" x14ac:dyDescent="0.35">
      <c r="B331">
        <v>432</v>
      </c>
      <c r="C331" t="s">
        <v>1707</v>
      </c>
      <c r="D331" t="s">
        <v>1708</v>
      </c>
      <c r="E331" t="s">
        <v>1709</v>
      </c>
      <c r="F331" t="s">
        <v>7994</v>
      </c>
      <c r="G331" t="s">
        <v>1710</v>
      </c>
      <c r="H331" t="s">
        <v>1711</v>
      </c>
      <c r="I331" t="s">
        <v>22</v>
      </c>
      <c r="J331" t="s">
        <v>37</v>
      </c>
      <c r="K331" t="s">
        <v>287</v>
      </c>
      <c r="L331" t="s">
        <v>401</v>
      </c>
      <c r="M331" s="1">
        <v>41914</v>
      </c>
      <c r="N331">
        <v>3.9600000000000003E-2</v>
      </c>
      <c r="O331" s="1">
        <v>44124</v>
      </c>
    </row>
    <row r="332" spans="2:15" x14ac:dyDescent="0.35">
      <c r="B332">
        <v>433</v>
      </c>
      <c r="C332" t="s">
        <v>1712</v>
      </c>
      <c r="D332" t="s">
        <v>1713</v>
      </c>
      <c r="E332" t="s">
        <v>1714</v>
      </c>
      <c r="F332" t="s">
        <v>7994</v>
      </c>
      <c r="G332" t="s">
        <v>1715</v>
      </c>
      <c r="H332" t="s">
        <v>1716</v>
      </c>
      <c r="I332" t="s">
        <v>22</v>
      </c>
      <c r="J332" t="s">
        <v>37</v>
      </c>
      <c r="K332" t="s">
        <v>287</v>
      </c>
      <c r="L332" t="s">
        <v>186</v>
      </c>
      <c r="M332" s="1">
        <v>41957</v>
      </c>
      <c r="N332">
        <v>19.25</v>
      </c>
      <c r="O332" s="1">
        <v>44124</v>
      </c>
    </row>
    <row r="333" spans="2:15" x14ac:dyDescent="0.35">
      <c r="B333">
        <v>434</v>
      </c>
      <c r="C333" t="s">
        <v>1717</v>
      </c>
      <c r="D333" t="s">
        <v>1718</v>
      </c>
      <c r="E333" t="s">
        <v>1719</v>
      </c>
      <c r="F333" t="s">
        <v>7994</v>
      </c>
      <c r="G333" t="s">
        <v>1720</v>
      </c>
      <c r="H333" t="s">
        <v>1721</v>
      </c>
      <c r="I333" t="s">
        <v>22</v>
      </c>
      <c r="J333" t="s">
        <v>76</v>
      </c>
      <c r="K333" t="s">
        <v>287</v>
      </c>
      <c r="L333" t="s">
        <v>1626</v>
      </c>
      <c r="M333" s="1">
        <v>41992</v>
      </c>
      <c r="N333">
        <v>245.4</v>
      </c>
      <c r="O333" s="1">
        <v>44124</v>
      </c>
    </row>
    <row r="334" spans="2:15" x14ac:dyDescent="0.35">
      <c r="B334">
        <v>436</v>
      </c>
      <c r="C334" t="s">
        <v>1722</v>
      </c>
      <c r="D334" t="s">
        <v>1723</v>
      </c>
      <c r="E334" t="s">
        <v>1724</v>
      </c>
      <c r="F334" t="s">
        <v>7994</v>
      </c>
      <c r="G334" t="s">
        <v>1725</v>
      </c>
      <c r="H334" t="s">
        <v>1726</v>
      </c>
      <c r="I334" t="s">
        <v>22</v>
      </c>
      <c r="J334" t="s">
        <v>30</v>
      </c>
      <c r="K334" t="s">
        <v>38</v>
      </c>
      <c r="L334" t="s">
        <v>52</v>
      </c>
      <c r="M334" s="1">
        <v>41932</v>
      </c>
      <c r="N334">
        <v>24.6</v>
      </c>
      <c r="O334" s="1">
        <v>44124</v>
      </c>
    </row>
    <row r="335" spans="2:15" x14ac:dyDescent="0.35">
      <c r="B335">
        <v>437</v>
      </c>
      <c r="C335" t="s">
        <v>1727</v>
      </c>
      <c r="D335" t="s">
        <v>1728</v>
      </c>
      <c r="E335" t="s">
        <v>1729</v>
      </c>
      <c r="F335" t="s">
        <v>7994</v>
      </c>
      <c r="G335" t="s">
        <v>1730</v>
      </c>
      <c r="H335" t="s">
        <v>1731</v>
      </c>
      <c r="I335" t="s">
        <v>22</v>
      </c>
      <c r="J335" t="s">
        <v>30</v>
      </c>
      <c r="K335" t="s">
        <v>287</v>
      </c>
      <c r="L335" t="s">
        <v>136</v>
      </c>
      <c r="M335" s="1">
        <v>41928</v>
      </c>
      <c r="N335">
        <v>423</v>
      </c>
      <c r="O335" s="1">
        <v>44124</v>
      </c>
    </row>
    <row r="336" spans="2:15" x14ac:dyDescent="0.35">
      <c r="B336">
        <v>438</v>
      </c>
      <c r="C336" t="s">
        <v>1732</v>
      </c>
      <c r="D336" t="s">
        <v>1733</v>
      </c>
      <c r="E336" t="s">
        <v>1734</v>
      </c>
      <c r="F336" t="s">
        <v>7994</v>
      </c>
      <c r="G336" t="s">
        <v>1735</v>
      </c>
      <c r="H336" t="s">
        <v>1736</v>
      </c>
      <c r="I336" t="s">
        <v>22</v>
      </c>
      <c r="J336" t="s">
        <v>100</v>
      </c>
      <c r="K336" t="s">
        <v>24</v>
      </c>
      <c r="L336" t="s">
        <v>101</v>
      </c>
      <c r="M336" s="1">
        <v>41955</v>
      </c>
      <c r="N336">
        <v>27.98</v>
      </c>
      <c r="O336" s="1">
        <v>44124</v>
      </c>
    </row>
    <row r="337" spans="2:15" x14ac:dyDescent="0.35">
      <c r="B337">
        <v>440</v>
      </c>
      <c r="C337" t="s">
        <v>1737</v>
      </c>
      <c r="D337" t="s">
        <v>1738</v>
      </c>
      <c r="E337" t="s">
        <v>1739</v>
      </c>
      <c r="F337" t="s">
        <v>7994</v>
      </c>
      <c r="G337" t="s">
        <v>1740</v>
      </c>
      <c r="H337" t="s">
        <v>1741</v>
      </c>
      <c r="I337" t="s">
        <v>22</v>
      </c>
      <c r="J337" t="s">
        <v>100</v>
      </c>
      <c r="K337" t="s">
        <v>24</v>
      </c>
      <c r="L337" t="s">
        <v>221</v>
      </c>
      <c r="M337" s="1">
        <v>41964</v>
      </c>
      <c r="N337">
        <v>643</v>
      </c>
      <c r="O337" s="1">
        <v>44124</v>
      </c>
    </row>
    <row r="338" spans="2:15" x14ac:dyDescent="0.35">
      <c r="B338">
        <v>441</v>
      </c>
      <c r="C338" t="s">
        <v>1742</v>
      </c>
      <c r="D338" t="s">
        <v>1743</v>
      </c>
      <c r="E338" t="s">
        <v>1744</v>
      </c>
      <c r="F338" t="s">
        <v>7994</v>
      </c>
      <c r="G338" t="s">
        <v>1745</v>
      </c>
      <c r="H338" t="s">
        <v>1742</v>
      </c>
      <c r="I338" t="s">
        <v>22</v>
      </c>
      <c r="J338" t="s">
        <v>100</v>
      </c>
      <c r="K338" t="s">
        <v>46</v>
      </c>
      <c r="L338" t="s">
        <v>101</v>
      </c>
      <c r="M338" s="1">
        <v>41977</v>
      </c>
      <c r="N338">
        <v>117</v>
      </c>
      <c r="O338" s="1">
        <v>44124</v>
      </c>
    </row>
    <row r="339" spans="2:15" x14ac:dyDescent="0.35">
      <c r="B339">
        <v>442</v>
      </c>
      <c r="C339" t="s">
        <v>8019</v>
      </c>
      <c r="D339" t="s">
        <v>1746</v>
      </c>
      <c r="E339" t="s">
        <v>1747</v>
      </c>
      <c r="F339" t="s">
        <v>7994</v>
      </c>
      <c r="G339" t="s">
        <v>1748</v>
      </c>
      <c r="H339" t="s">
        <v>8020</v>
      </c>
      <c r="I339" t="s">
        <v>22</v>
      </c>
      <c r="J339" t="s">
        <v>107</v>
      </c>
      <c r="K339" t="s">
        <v>1632</v>
      </c>
      <c r="L339" t="s">
        <v>159</v>
      </c>
      <c r="M339" s="1">
        <v>41815</v>
      </c>
      <c r="N339">
        <v>0.59399999999999997</v>
      </c>
      <c r="O339" s="1">
        <v>44124</v>
      </c>
    </row>
    <row r="340" spans="2:15" x14ac:dyDescent="0.35">
      <c r="B340">
        <v>443</v>
      </c>
      <c r="C340" t="s">
        <v>1749</v>
      </c>
      <c r="D340" t="s">
        <v>1750</v>
      </c>
      <c r="E340" t="s">
        <v>1751</v>
      </c>
      <c r="F340" t="s">
        <v>7994</v>
      </c>
      <c r="G340" t="s">
        <v>1752</v>
      </c>
      <c r="H340" t="s">
        <v>1753</v>
      </c>
      <c r="I340" t="s">
        <v>22</v>
      </c>
      <c r="J340" t="s">
        <v>37</v>
      </c>
      <c r="K340" t="s">
        <v>1632</v>
      </c>
      <c r="L340" t="s">
        <v>186</v>
      </c>
      <c r="M340" s="1">
        <v>41710</v>
      </c>
      <c r="N340">
        <v>0.95</v>
      </c>
      <c r="O340" s="1">
        <v>44124</v>
      </c>
    </row>
    <row r="341" spans="2:15" x14ac:dyDescent="0.35">
      <c r="B341">
        <v>445</v>
      </c>
      <c r="C341" t="s">
        <v>1754</v>
      </c>
      <c r="D341" t="s">
        <v>1755</v>
      </c>
      <c r="E341" t="s">
        <v>1756</v>
      </c>
      <c r="F341" t="s">
        <v>7994</v>
      </c>
      <c r="G341" t="s">
        <v>1757</v>
      </c>
      <c r="H341" t="s">
        <v>1758</v>
      </c>
      <c r="I341" t="s">
        <v>22</v>
      </c>
      <c r="J341" t="s">
        <v>107</v>
      </c>
      <c r="K341" t="s">
        <v>1632</v>
      </c>
      <c r="L341" t="s">
        <v>108</v>
      </c>
      <c r="M341" s="1">
        <v>41821</v>
      </c>
      <c r="N341">
        <v>13.35</v>
      </c>
      <c r="O341" s="1">
        <v>44124</v>
      </c>
    </row>
    <row r="342" spans="2:15" x14ac:dyDescent="0.35">
      <c r="B342">
        <v>446</v>
      </c>
      <c r="C342" t="s">
        <v>1759</v>
      </c>
      <c r="D342" t="s">
        <v>1760</v>
      </c>
      <c r="E342" t="s">
        <v>1761</v>
      </c>
      <c r="F342" t="s">
        <v>7994</v>
      </c>
      <c r="G342" t="s">
        <v>1762</v>
      </c>
      <c r="H342" t="s">
        <v>1763</v>
      </c>
      <c r="I342" t="s">
        <v>22</v>
      </c>
      <c r="J342" t="s">
        <v>37</v>
      </c>
      <c r="K342" t="s">
        <v>1632</v>
      </c>
      <c r="L342" t="s">
        <v>186</v>
      </c>
      <c r="M342" s="1">
        <v>41766</v>
      </c>
      <c r="N342">
        <v>8.4700000000000006</v>
      </c>
      <c r="O342" s="1">
        <v>44124</v>
      </c>
    </row>
    <row r="343" spans="2:15" x14ac:dyDescent="0.35">
      <c r="B343">
        <v>447</v>
      </c>
      <c r="C343" t="s">
        <v>1764</v>
      </c>
      <c r="D343" t="s">
        <v>1765</v>
      </c>
      <c r="E343" t="s">
        <v>1766</v>
      </c>
      <c r="F343" t="s">
        <v>7994</v>
      </c>
      <c r="G343" t="s">
        <v>1767</v>
      </c>
      <c r="H343" t="s">
        <v>1768</v>
      </c>
      <c r="I343" t="s">
        <v>22</v>
      </c>
      <c r="J343" t="s">
        <v>45</v>
      </c>
      <c r="K343" t="s">
        <v>1632</v>
      </c>
      <c r="L343" t="s">
        <v>271</v>
      </c>
      <c r="M343" s="1">
        <v>41852</v>
      </c>
      <c r="N343">
        <v>0.26100000000000001</v>
      </c>
      <c r="O343" s="1">
        <v>44124</v>
      </c>
    </row>
    <row r="344" spans="2:15" x14ac:dyDescent="0.35">
      <c r="B344">
        <v>449</v>
      </c>
      <c r="C344" t="s">
        <v>1769</v>
      </c>
      <c r="D344" t="s">
        <v>1770</v>
      </c>
      <c r="E344" t="s">
        <v>1771</v>
      </c>
      <c r="F344" t="s">
        <v>7994</v>
      </c>
      <c r="G344" t="s">
        <v>1772</v>
      </c>
      <c r="H344" t="s">
        <v>1773</v>
      </c>
      <c r="I344" t="s">
        <v>22</v>
      </c>
      <c r="J344" t="s">
        <v>37</v>
      </c>
      <c r="K344" t="s">
        <v>1632</v>
      </c>
      <c r="L344" t="s">
        <v>39</v>
      </c>
      <c r="M344" s="1">
        <v>41809</v>
      </c>
      <c r="N344">
        <v>53</v>
      </c>
      <c r="O344" s="1">
        <v>44124</v>
      </c>
    </row>
    <row r="345" spans="2:15" x14ac:dyDescent="0.35">
      <c r="B345">
        <v>450</v>
      </c>
      <c r="C345" t="s">
        <v>1774</v>
      </c>
      <c r="D345" t="s">
        <v>1775</v>
      </c>
      <c r="E345" t="s">
        <v>1776</v>
      </c>
      <c r="F345" t="s">
        <v>7994</v>
      </c>
      <c r="G345" t="s">
        <v>1777</v>
      </c>
      <c r="H345" t="s">
        <v>1778</v>
      </c>
      <c r="I345" t="s">
        <v>22</v>
      </c>
      <c r="J345" t="s">
        <v>264</v>
      </c>
      <c r="K345" t="s">
        <v>1632</v>
      </c>
      <c r="L345" t="s">
        <v>357</v>
      </c>
      <c r="M345" s="1">
        <v>41873</v>
      </c>
      <c r="N345">
        <v>1.1100000000000001</v>
      </c>
      <c r="O345" s="1">
        <v>44124</v>
      </c>
    </row>
    <row r="346" spans="2:15" x14ac:dyDescent="0.35">
      <c r="B346">
        <v>451</v>
      </c>
      <c r="C346" t="s">
        <v>1779</v>
      </c>
      <c r="D346" t="s">
        <v>1780</v>
      </c>
      <c r="E346" t="s">
        <v>1781</v>
      </c>
      <c r="F346" t="s">
        <v>7994</v>
      </c>
      <c r="G346" t="s">
        <v>1782</v>
      </c>
      <c r="H346" t="s">
        <v>1783</v>
      </c>
      <c r="I346" t="s">
        <v>22</v>
      </c>
      <c r="J346" t="s">
        <v>23</v>
      </c>
      <c r="K346" t="s">
        <v>1632</v>
      </c>
      <c r="L346" t="s">
        <v>25</v>
      </c>
      <c r="M346" s="1">
        <v>41974</v>
      </c>
      <c r="N346">
        <v>7.05</v>
      </c>
      <c r="O346" s="1">
        <v>44124</v>
      </c>
    </row>
    <row r="347" spans="2:15" x14ac:dyDescent="0.35">
      <c r="B347">
        <v>452</v>
      </c>
      <c r="C347" t="s">
        <v>1784</v>
      </c>
      <c r="D347" t="s">
        <v>1785</v>
      </c>
      <c r="E347" t="s">
        <v>1786</v>
      </c>
      <c r="F347" t="s">
        <v>7994</v>
      </c>
      <c r="G347" t="s">
        <v>1787</v>
      </c>
      <c r="H347" t="s">
        <v>1788</v>
      </c>
      <c r="I347" t="s">
        <v>22</v>
      </c>
      <c r="J347" t="s">
        <v>45</v>
      </c>
      <c r="K347" t="s">
        <v>1632</v>
      </c>
      <c r="L347" t="s">
        <v>70</v>
      </c>
      <c r="M347" s="1">
        <v>41967</v>
      </c>
      <c r="N347">
        <v>0.61499999999999999</v>
      </c>
      <c r="O347" s="1">
        <v>44124</v>
      </c>
    </row>
    <row r="348" spans="2:15" x14ac:dyDescent="0.35">
      <c r="B348">
        <v>453</v>
      </c>
      <c r="C348" t="s">
        <v>1789</v>
      </c>
      <c r="D348" t="s">
        <v>1790</v>
      </c>
      <c r="E348" t="s">
        <v>1791</v>
      </c>
      <c r="F348" t="s">
        <v>7994</v>
      </c>
      <c r="G348" t="s">
        <v>1792</v>
      </c>
      <c r="H348" t="s">
        <v>1793</v>
      </c>
      <c r="I348" t="s">
        <v>22</v>
      </c>
      <c r="J348" t="s">
        <v>37</v>
      </c>
      <c r="K348" t="s">
        <v>1632</v>
      </c>
      <c r="L348" t="s">
        <v>186</v>
      </c>
      <c r="M348" s="1">
        <v>41961</v>
      </c>
      <c r="N348">
        <v>15.9</v>
      </c>
      <c r="O348" s="1">
        <v>44124</v>
      </c>
    </row>
    <row r="349" spans="2:15" x14ac:dyDescent="0.35">
      <c r="B349">
        <v>454</v>
      </c>
      <c r="C349" t="s">
        <v>1794</v>
      </c>
      <c r="D349" t="s">
        <v>1795</v>
      </c>
      <c r="E349" t="s">
        <v>1796</v>
      </c>
      <c r="F349" t="s">
        <v>7994</v>
      </c>
      <c r="G349" t="s">
        <v>1797</v>
      </c>
      <c r="H349" t="s">
        <v>1798</v>
      </c>
      <c r="I349" t="s">
        <v>22</v>
      </c>
      <c r="J349" t="s">
        <v>37</v>
      </c>
      <c r="K349" t="s">
        <v>287</v>
      </c>
      <c r="L349" t="s">
        <v>39</v>
      </c>
      <c r="M349" s="1">
        <v>41946</v>
      </c>
      <c r="N349">
        <v>6.46</v>
      </c>
      <c r="O349" s="1">
        <v>44124</v>
      </c>
    </row>
    <row r="350" spans="2:15" x14ac:dyDescent="0.35">
      <c r="B350">
        <v>455</v>
      </c>
      <c r="C350" t="s">
        <v>1799</v>
      </c>
      <c r="D350" t="s">
        <v>1800</v>
      </c>
      <c r="E350" t="s">
        <v>1801</v>
      </c>
      <c r="F350" t="s">
        <v>7994</v>
      </c>
      <c r="G350" t="s">
        <v>1802</v>
      </c>
      <c r="H350" t="s">
        <v>1803</v>
      </c>
      <c r="I350" t="s">
        <v>22</v>
      </c>
      <c r="J350" t="s">
        <v>37</v>
      </c>
      <c r="K350" t="s">
        <v>1632</v>
      </c>
      <c r="L350" t="s">
        <v>39</v>
      </c>
      <c r="M350" s="1">
        <v>41968</v>
      </c>
      <c r="N350">
        <v>3.6</v>
      </c>
      <c r="O350" s="1">
        <v>44124</v>
      </c>
    </row>
    <row r="351" spans="2:15" x14ac:dyDescent="0.35">
      <c r="B351">
        <v>456</v>
      </c>
      <c r="C351" t="s">
        <v>1804</v>
      </c>
      <c r="D351" t="s">
        <v>1805</v>
      </c>
      <c r="E351" t="s">
        <v>1806</v>
      </c>
      <c r="F351" t="s">
        <v>7994</v>
      </c>
      <c r="G351" t="s">
        <v>1807</v>
      </c>
      <c r="H351" t="s">
        <v>1808</v>
      </c>
      <c r="I351" t="s">
        <v>22</v>
      </c>
      <c r="J351" t="s">
        <v>153</v>
      </c>
      <c r="K351" t="s">
        <v>287</v>
      </c>
      <c r="L351" t="s">
        <v>204</v>
      </c>
      <c r="M351" s="1">
        <v>41957</v>
      </c>
      <c r="N351">
        <v>1.35</v>
      </c>
      <c r="O351" s="1">
        <v>44124</v>
      </c>
    </row>
    <row r="352" spans="2:15" x14ac:dyDescent="0.35">
      <c r="B352">
        <v>458</v>
      </c>
      <c r="C352" t="s">
        <v>1809</v>
      </c>
      <c r="D352" t="s">
        <v>1810</v>
      </c>
      <c r="E352" t="s">
        <v>1811</v>
      </c>
      <c r="F352" t="s">
        <v>7994</v>
      </c>
      <c r="G352" t="s">
        <v>1812</v>
      </c>
      <c r="H352" t="s">
        <v>1813</v>
      </c>
      <c r="I352" t="s">
        <v>22</v>
      </c>
      <c r="J352" t="s">
        <v>37</v>
      </c>
      <c r="K352" t="s">
        <v>1632</v>
      </c>
      <c r="L352" t="s">
        <v>186</v>
      </c>
      <c r="M352" s="1">
        <v>41969</v>
      </c>
      <c r="N352">
        <v>5.92</v>
      </c>
      <c r="O352" s="1">
        <v>44124</v>
      </c>
    </row>
    <row r="353" spans="2:15" x14ac:dyDescent="0.35">
      <c r="B353">
        <v>459</v>
      </c>
      <c r="C353" t="s">
        <v>1814</v>
      </c>
      <c r="D353" t="s">
        <v>1815</v>
      </c>
      <c r="E353" t="s">
        <v>1816</v>
      </c>
      <c r="F353" t="s">
        <v>7994</v>
      </c>
      <c r="G353" t="s">
        <v>1817</v>
      </c>
      <c r="H353" t="s">
        <v>1818</v>
      </c>
      <c r="I353" t="s">
        <v>22</v>
      </c>
      <c r="J353" t="s">
        <v>30</v>
      </c>
      <c r="K353" t="s">
        <v>287</v>
      </c>
      <c r="L353" t="s">
        <v>466</v>
      </c>
      <c r="M353" s="1">
        <v>41802</v>
      </c>
      <c r="N353">
        <v>91</v>
      </c>
      <c r="O353" s="1">
        <v>44124</v>
      </c>
    </row>
    <row r="354" spans="2:15" x14ac:dyDescent="0.35">
      <c r="B354">
        <v>460</v>
      </c>
      <c r="C354" t="s">
        <v>1819</v>
      </c>
      <c r="D354" t="s">
        <v>1820</v>
      </c>
      <c r="E354" t="s">
        <v>1821</v>
      </c>
      <c r="F354" t="s">
        <v>7994</v>
      </c>
      <c r="G354" t="s">
        <v>1822</v>
      </c>
      <c r="H354" t="s">
        <v>1823</v>
      </c>
      <c r="I354" t="s">
        <v>22</v>
      </c>
      <c r="J354" t="s">
        <v>30</v>
      </c>
      <c r="K354" t="s">
        <v>287</v>
      </c>
      <c r="L354" t="s">
        <v>922</v>
      </c>
      <c r="M354" s="1">
        <v>41688</v>
      </c>
      <c r="N354">
        <v>9.94</v>
      </c>
      <c r="O354" s="1">
        <v>44124</v>
      </c>
    </row>
    <row r="355" spans="2:15" x14ac:dyDescent="0.35">
      <c r="B355">
        <v>461</v>
      </c>
      <c r="C355" t="s">
        <v>1824</v>
      </c>
      <c r="D355" t="s">
        <v>1825</v>
      </c>
      <c r="E355" t="s">
        <v>1826</v>
      </c>
      <c r="F355" t="s">
        <v>7994</v>
      </c>
      <c r="G355" t="s">
        <v>1827</v>
      </c>
      <c r="H355" t="s">
        <v>1824</v>
      </c>
      <c r="I355" t="s">
        <v>22</v>
      </c>
      <c r="J355" t="s">
        <v>45</v>
      </c>
      <c r="K355" t="s">
        <v>1632</v>
      </c>
      <c r="L355" t="s">
        <v>418</v>
      </c>
      <c r="M355" s="1">
        <v>41792</v>
      </c>
      <c r="N355">
        <v>13.2</v>
      </c>
      <c r="O355" s="1">
        <v>44124</v>
      </c>
    </row>
    <row r="356" spans="2:15" x14ac:dyDescent="0.35">
      <c r="B356">
        <v>462</v>
      </c>
      <c r="C356" t="s">
        <v>1828</v>
      </c>
      <c r="D356" t="s">
        <v>1829</v>
      </c>
      <c r="E356" t="s">
        <v>1830</v>
      </c>
      <c r="F356" t="s">
        <v>7994</v>
      </c>
      <c r="G356" t="s">
        <v>1831</v>
      </c>
      <c r="H356" t="s">
        <v>1832</v>
      </c>
      <c r="I356" t="s">
        <v>22</v>
      </c>
      <c r="J356" t="s">
        <v>37</v>
      </c>
      <c r="K356" t="s">
        <v>1632</v>
      </c>
      <c r="L356" t="s">
        <v>186</v>
      </c>
      <c r="M356" s="1">
        <v>41659</v>
      </c>
      <c r="N356">
        <v>28.65</v>
      </c>
      <c r="O356" s="1">
        <v>44124</v>
      </c>
    </row>
    <row r="357" spans="2:15" x14ac:dyDescent="0.35">
      <c r="B357">
        <v>464</v>
      </c>
      <c r="C357" t="s">
        <v>1833</v>
      </c>
      <c r="D357" t="s">
        <v>1834</v>
      </c>
      <c r="E357" t="s">
        <v>1835</v>
      </c>
      <c r="F357" t="s">
        <v>7994</v>
      </c>
      <c r="G357" t="s">
        <v>1836</v>
      </c>
      <c r="H357" t="s">
        <v>1837</v>
      </c>
      <c r="I357" t="s">
        <v>22</v>
      </c>
      <c r="J357" t="s">
        <v>37</v>
      </c>
      <c r="K357" t="s">
        <v>1632</v>
      </c>
      <c r="L357" t="s">
        <v>186</v>
      </c>
      <c r="M357" s="1">
        <v>41448</v>
      </c>
      <c r="N357">
        <v>0.46600000000000003</v>
      </c>
      <c r="O357" s="1">
        <v>44124</v>
      </c>
    </row>
    <row r="358" spans="2:15" x14ac:dyDescent="0.35">
      <c r="B358">
        <v>465</v>
      </c>
      <c r="C358" t="s">
        <v>1838</v>
      </c>
      <c r="D358" t="s">
        <v>1839</v>
      </c>
      <c r="E358" t="s">
        <v>1840</v>
      </c>
      <c r="F358" t="s">
        <v>7994</v>
      </c>
      <c r="G358" t="s">
        <v>1841</v>
      </c>
      <c r="H358" t="s">
        <v>1842</v>
      </c>
      <c r="I358" t="s">
        <v>22</v>
      </c>
      <c r="J358" t="s">
        <v>30</v>
      </c>
      <c r="K358" t="s">
        <v>1632</v>
      </c>
      <c r="L358" t="s">
        <v>31</v>
      </c>
      <c r="M358" s="1">
        <v>41751</v>
      </c>
      <c r="N358">
        <v>6.5</v>
      </c>
      <c r="O358" s="1">
        <v>44124</v>
      </c>
    </row>
    <row r="359" spans="2:15" x14ac:dyDescent="0.35">
      <c r="B359">
        <v>466</v>
      </c>
      <c r="C359" t="s">
        <v>1843</v>
      </c>
      <c r="D359" t="s">
        <v>1844</v>
      </c>
      <c r="E359" t="s">
        <v>1845</v>
      </c>
      <c r="F359" t="s">
        <v>7994</v>
      </c>
      <c r="G359" t="s">
        <v>1846</v>
      </c>
      <c r="H359" t="s">
        <v>1847</v>
      </c>
      <c r="I359" t="s">
        <v>22</v>
      </c>
      <c r="J359" t="s">
        <v>37</v>
      </c>
      <c r="K359" t="s">
        <v>1632</v>
      </c>
      <c r="L359" t="s">
        <v>89</v>
      </c>
      <c r="M359" s="1">
        <v>41625</v>
      </c>
      <c r="N359">
        <v>31.8</v>
      </c>
      <c r="O359" s="1">
        <v>44124</v>
      </c>
    </row>
    <row r="360" spans="2:15" x14ac:dyDescent="0.35">
      <c r="B360">
        <v>468</v>
      </c>
      <c r="C360" t="s">
        <v>1848</v>
      </c>
      <c r="D360" t="s">
        <v>1849</v>
      </c>
      <c r="E360" t="s">
        <v>1850</v>
      </c>
      <c r="F360" t="s">
        <v>7994</v>
      </c>
      <c r="G360" t="s">
        <v>1851</v>
      </c>
      <c r="H360" t="s">
        <v>1852</v>
      </c>
      <c r="I360" t="s">
        <v>22</v>
      </c>
      <c r="J360" t="s">
        <v>107</v>
      </c>
      <c r="K360" t="s">
        <v>287</v>
      </c>
      <c r="L360" t="s">
        <v>351</v>
      </c>
      <c r="M360" s="1">
        <v>41616</v>
      </c>
      <c r="N360">
        <v>10.15</v>
      </c>
      <c r="O360" s="1">
        <v>44124</v>
      </c>
    </row>
    <row r="361" spans="2:15" x14ac:dyDescent="0.35">
      <c r="B361">
        <v>470</v>
      </c>
      <c r="C361" t="s">
        <v>1853</v>
      </c>
      <c r="D361" t="s">
        <v>1854</v>
      </c>
      <c r="E361" t="s">
        <v>1855</v>
      </c>
      <c r="F361" t="s">
        <v>7994</v>
      </c>
      <c r="G361" t="s">
        <v>1856</v>
      </c>
      <c r="H361" t="s">
        <v>1857</v>
      </c>
      <c r="I361" t="s">
        <v>22</v>
      </c>
      <c r="J361" t="s">
        <v>30</v>
      </c>
      <c r="K361" t="s">
        <v>1632</v>
      </c>
      <c r="L361" t="s">
        <v>922</v>
      </c>
      <c r="M361" s="1">
        <v>39485</v>
      </c>
      <c r="N361">
        <v>1.6040000000000001</v>
      </c>
      <c r="O361" s="1">
        <v>44124</v>
      </c>
    </row>
    <row r="362" spans="2:15" x14ac:dyDescent="0.35">
      <c r="B362">
        <v>471</v>
      </c>
      <c r="C362" t="s">
        <v>1858</v>
      </c>
      <c r="D362" t="s">
        <v>1859</v>
      </c>
      <c r="E362" t="s">
        <v>1860</v>
      </c>
      <c r="F362" t="s">
        <v>7994</v>
      </c>
      <c r="G362" t="s">
        <v>1861</v>
      </c>
      <c r="H362" t="s">
        <v>1862</v>
      </c>
      <c r="I362" t="s">
        <v>22</v>
      </c>
      <c r="J362" t="s">
        <v>107</v>
      </c>
      <c r="K362" t="s">
        <v>287</v>
      </c>
      <c r="L362" t="s">
        <v>320</v>
      </c>
      <c r="M362" s="1">
        <v>38706</v>
      </c>
      <c r="N362">
        <v>231.5</v>
      </c>
      <c r="O362" s="1">
        <v>44124</v>
      </c>
    </row>
    <row r="363" spans="2:15" x14ac:dyDescent="0.35">
      <c r="B363">
        <v>473</v>
      </c>
      <c r="C363" t="s">
        <v>1863</v>
      </c>
      <c r="D363" t="s">
        <v>1864</v>
      </c>
      <c r="E363" t="s">
        <v>1865</v>
      </c>
      <c r="F363" t="s">
        <v>7994</v>
      </c>
      <c r="G363" t="s">
        <v>1866</v>
      </c>
      <c r="H363" t="s">
        <v>1867</v>
      </c>
      <c r="I363" t="s">
        <v>22</v>
      </c>
      <c r="J363" t="s">
        <v>107</v>
      </c>
      <c r="K363" t="s">
        <v>1632</v>
      </c>
      <c r="L363" t="s">
        <v>351</v>
      </c>
      <c r="M363" s="1">
        <v>41764</v>
      </c>
      <c r="N363">
        <v>4.42</v>
      </c>
      <c r="O363" s="1">
        <v>44124</v>
      </c>
    </row>
    <row r="364" spans="2:15" x14ac:dyDescent="0.35">
      <c r="B364">
        <v>474</v>
      </c>
      <c r="C364" t="s">
        <v>1868</v>
      </c>
      <c r="D364" t="s">
        <v>1869</v>
      </c>
      <c r="E364" t="s">
        <v>1870</v>
      </c>
      <c r="F364" t="s">
        <v>7994</v>
      </c>
      <c r="G364" t="s">
        <v>1871</v>
      </c>
      <c r="H364" t="s">
        <v>1872</v>
      </c>
      <c r="I364" t="s">
        <v>22</v>
      </c>
      <c r="J364" t="s">
        <v>23</v>
      </c>
      <c r="K364" t="s">
        <v>287</v>
      </c>
      <c r="L364" t="s">
        <v>1000</v>
      </c>
      <c r="M364" s="1">
        <v>41809</v>
      </c>
      <c r="N364">
        <v>28.4</v>
      </c>
      <c r="O364" s="1">
        <v>44124</v>
      </c>
    </row>
    <row r="365" spans="2:15" x14ac:dyDescent="0.35">
      <c r="B365">
        <v>475</v>
      </c>
      <c r="C365" t="s">
        <v>1873</v>
      </c>
      <c r="D365" t="s">
        <v>1874</v>
      </c>
      <c r="E365" t="s">
        <v>1875</v>
      </c>
      <c r="F365" t="s">
        <v>7994</v>
      </c>
      <c r="G365" t="s">
        <v>1876</v>
      </c>
      <c r="H365" t="s">
        <v>1877</v>
      </c>
      <c r="I365" t="s">
        <v>22</v>
      </c>
      <c r="J365" t="s">
        <v>37</v>
      </c>
      <c r="K365" t="s">
        <v>1632</v>
      </c>
      <c r="L365" t="s">
        <v>186</v>
      </c>
      <c r="M365" s="1">
        <v>41729</v>
      </c>
      <c r="N365">
        <v>29.9</v>
      </c>
      <c r="O365" s="1">
        <v>44124</v>
      </c>
    </row>
    <row r="366" spans="2:15" x14ac:dyDescent="0.35">
      <c r="B366">
        <v>477</v>
      </c>
      <c r="C366" t="s">
        <v>1878</v>
      </c>
      <c r="D366" t="s">
        <v>1879</v>
      </c>
      <c r="E366" t="s">
        <v>1880</v>
      </c>
      <c r="F366" t="s">
        <v>7994</v>
      </c>
      <c r="G366" t="s">
        <v>1881</v>
      </c>
      <c r="H366" t="s">
        <v>1882</v>
      </c>
      <c r="I366" t="s">
        <v>22</v>
      </c>
      <c r="J366" t="s">
        <v>37</v>
      </c>
      <c r="K366" t="s">
        <v>287</v>
      </c>
      <c r="L366" t="s">
        <v>186</v>
      </c>
      <c r="M366" s="1">
        <v>41572</v>
      </c>
      <c r="N366">
        <v>2.42</v>
      </c>
      <c r="O366" s="1">
        <v>44124</v>
      </c>
    </row>
    <row r="367" spans="2:15" x14ac:dyDescent="0.35">
      <c r="B367">
        <v>478</v>
      </c>
      <c r="C367" t="s">
        <v>1883</v>
      </c>
      <c r="D367" t="s">
        <v>1884</v>
      </c>
      <c r="E367" t="s">
        <v>1885</v>
      </c>
      <c r="F367" t="s">
        <v>7994</v>
      </c>
      <c r="G367" t="s">
        <v>1886</v>
      </c>
      <c r="H367" t="s">
        <v>1887</v>
      </c>
      <c r="I367" t="s">
        <v>22</v>
      </c>
      <c r="J367" t="s">
        <v>37</v>
      </c>
      <c r="K367" t="s">
        <v>38</v>
      </c>
      <c r="L367" t="s">
        <v>39</v>
      </c>
      <c r="M367" s="1">
        <v>41751</v>
      </c>
      <c r="N367">
        <v>24.7</v>
      </c>
      <c r="O367" s="1">
        <v>44124</v>
      </c>
    </row>
    <row r="368" spans="2:15" x14ac:dyDescent="0.35">
      <c r="B368">
        <v>479</v>
      </c>
      <c r="C368" t="s">
        <v>1888</v>
      </c>
      <c r="D368" t="s">
        <v>1889</v>
      </c>
      <c r="E368" t="s">
        <v>1890</v>
      </c>
      <c r="F368" t="s">
        <v>7994</v>
      </c>
      <c r="G368" t="s">
        <v>1891</v>
      </c>
      <c r="H368" t="s">
        <v>1892</v>
      </c>
      <c r="I368" t="s">
        <v>22</v>
      </c>
      <c r="J368" t="s">
        <v>30</v>
      </c>
      <c r="K368" t="s">
        <v>287</v>
      </c>
      <c r="L368" t="s">
        <v>466</v>
      </c>
      <c r="M368" s="1">
        <v>41509</v>
      </c>
      <c r="N368">
        <v>1.8620000000000001</v>
      </c>
      <c r="O368" s="1">
        <v>44124</v>
      </c>
    </row>
    <row r="369" spans="2:15" x14ac:dyDescent="0.35">
      <c r="B369">
        <v>480</v>
      </c>
      <c r="C369" t="s">
        <v>1893</v>
      </c>
      <c r="D369" t="s">
        <v>1894</v>
      </c>
      <c r="E369" t="s">
        <v>1895</v>
      </c>
      <c r="F369" t="s">
        <v>7994</v>
      </c>
      <c r="G369" t="s">
        <v>1896</v>
      </c>
      <c r="H369" t="s">
        <v>1897</v>
      </c>
      <c r="I369" t="s">
        <v>22</v>
      </c>
      <c r="J369" t="s">
        <v>37</v>
      </c>
      <c r="K369" t="s">
        <v>1632</v>
      </c>
      <c r="L369" t="s">
        <v>186</v>
      </c>
      <c r="M369" s="1">
        <v>41565</v>
      </c>
      <c r="N369">
        <v>346</v>
      </c>
      <c r="O369" s="1">
        <v>44124</v>
      </c>
    </row>
    <row r="370" spans="2:15" x14ac:dyDescent="0.35">
      <c r="B370">
        <v>482</v>
      </c>
      <c r="C370" t="s">
        <v>1898</v>
      </c>
      <c r="D370" t="s">
        <v>1899</v>
      </c>
      <c r="E370" t="s">
        <v>1900</v>
      </c>
      <c r="F370" t="s">
        <v>7994</v>
      </c>
      <c r="G370" t="s">
        <v>1901</v>
      </c>
      <c r="H370" t="s">
        <v>1902</v>
      </c>
      <c r="I370" t="s">
        <v>22</v>
      </c>
      <c r="J370" t="s">
        <v>37</v>
      </c>
      <c r="K370" t="s">
        <v>287</v>
      </c>
      <c r="L370" t="s">
        <v>89</v>
      </c>
      <c r="M370" s="1">
        <v>41033</v>
      </c>
      <c r="N370">
        <v>6.6</v>
      </c>
      <c r="O370" s="1">
        <v>44124</v>
      </c>
    </row>
    <row r="371" spans="2:15" x14ac:dyDescent="0.35">
      <c r="B371">
        <v>483</v>
      </c>
      <c r="C371" t="s">
        <v>1903</v>
      </c>
      <c r="D371" t="s">
        <v>1904</v>
      </c>
      <c r="E371" t="s">
        <v>1905</v>
      </c>
      <c r="F371" t="s">
        <v>7994</v>
      </c>
      <c r="G371" t="s">
        <v>1906</v>
      </c>
      <c r="H371" t="s">
        <v>1907</v>
      </c>
      <c r="I371" t="s">
        <v>22</v>
      </c>
      <c r="J371" t="s">
        <v>37</v>
      </c>
      <c r="K371" t="s">
        <v>287</v>
      </c>
      <c r="L371" t="s">
        <v>39</v>
      </c>
      <c r="M371" s="1">
        <v>41367</v>
      </c>
      <c r="N371">
        <v>1.3959999999999999</v>
      </c>
      <c r="O371" s="1">
        <v>44124</v>
      </c>
    </row>
    <row r="372" spans="2:15" x14ac:dyDescent="0.35">
      <c r="B372">
        <v>484</v>
      </c>
      <c r="C372" t="s">
        <v>1908</v>
      </c>
      <c r="D372" t="s">
        <v>1909</v>
      </c>
      <c r="E372" t="s">
        <v>1910</v>
      </c>
      <c r="F372" t="s">
        <v>7994</v>
      </c>
      <c r="G372" t="s">
        <v>1911</v>
      </c>
      <c r="H372" t="s">
        <v>1912</v>
      </c>
      <c r="I372" t="s">
        <v>22</v>
      </c>
      <c r="J372" t="s">
        <v>23</v>
      </c>
      <c r="K372" t="s">
        <v>287</v>
      </c>
      <c r="L372" t="s">
        <v>175</v>
      </c>
      <c r="M372" s="1">
        <v>40708</v>
      </c>
      <c r="N372">
        <v>18.5</v>
      </c>
      <c r="O372" s="1">
        <v>44124</v>
      </c>
    </row>
    <row r="373" spans="2:15" x14ac:dyDescent="0.35">
      <c r="B373">
        <v>486</v>
      </c>
      <c r="C373" t="s">
        <v>1913</v>
      </c>
      <c r="D373" t="s">
        <v>1914</v>
      </c>
      <c r="E373" t="s">
        <v>1915</v>
      </c>
      <c r="F373" t="s">
        <v>7994</v>
      </c>
      <c r="G373" t="s">
        <v>1916</v>
      </c>
      <c r="H373" t="s">
        <v>1917</v>
      </c>
      <c r="I373" t="s">
        <v>22</v>
      </c>
      <c r="J373" t="s">
        <v>37</v>
      </c>
      <c r="K373" t="s">
        <v>1632</v>
      </c>
      <c r="L373" t="s">
        <v>39</v>
      </c>
      <c r="M373" s="1">
        <v>41270</v>
      </c>
      <c r="N373">
        <v>6.16</v>
      </c>
      <c r="O373" s="1">
        <v>44124</v>
      </c>
    </row>
    <row r="374" spans="2:15" x14ac:dyDescent="0.35">
      <c r="B374">
        <v>489</v>
      </c>
      <c r="C374" t="s">
        <v>1918</v>
      </c>
      <c r="D374" t="s">
        <v>1919</v>
      </c>
      <c r="E374" t="s">
        <v>1920</v>
      </c>
      <c r="F374" t="s">
        <v>7994</v>
      </c>
      <c r="G374" t="s">
        <v>1921</v>
      </c>
      <c r="H374" t="s">
        <v>1922</v>
      </c>
      <c r="I374" t="s">
        <v>22</v>
      </c>
      <c r="J374" t="s">
        <v>45</v>
      </c>
      <c r="K374" t="s">
        <v>287</v>
      </c>
      <c r="L374" t="s">
        <v>628</v>
      </c>
      <c r="M374" s="1">
        <v>40693</v>
      </c>
      <c r="N374">
        <v>30.05</v>
      </c>
      <c r="O374" s="1">
        <v>44124</v>
      </c>
    </row>
    <row r="375" spans="2:15" x14ac:dyDescent="0.35">
      <c r="B375">
        <v>490</v>
      </c>
      <c r="C375" t="s">
        <v>1923</v>
      </c>
      <c r="D375" t="s">
        <v>1924</v>
      </c>
      <c r="E375" t="s">
        <v>1925</v>
      </c>
      <c r="F375" t="s">
        <v>7994</v>
      </c>
      <c r="G375" t="s">
        <v>1926</v>
      </c>
      <c r="H375" t="s">
        <v>1927</v>
      </c>
      <c r="I375" t="s">
        <v>22</v>
      </c>
      <c r="J375" t="s">
        <v>30</v>
      </c>
      <c r="K375" t="s">
        <v>1632</v>
      </c>
      <c r="L375" t="s">
        <v>31</v>
      </c>
      <c r="M375" s="1">
        <v>39457</v>
      </c>
      <c r="N375">
        <v>1.23</v>
      </c>
      <c r="O375" s="1">
        <v>44124</v>
      </c>
    </row>
    <row r="376" spans="2:15" x14ac:dyDescent="0.35">
      <c r="B376">
        <v>491</v>
      </c>
      <c r="C376" t="s">
        <v>1928</v>
      </c>
      <c r="D376" t="s">
        <v>1929</v>
      </c>
      <c r="E376" t="s">
        <v>1930</v>
      </c>
      <c r="F376" t="s">
        <v>7994</v>
      </c>
      <c r="G376" t="s">
        <v>8021</v>
      </c>
      <c r="H376" t="s">
        <v>1931</v>
      </c>
      <c r="I376" t="s">
        <v>22</v>
      </c>
      <c r="J376" t="s">
        <v>30</v>
      </c>
      <c r="K376" t="s">
        <v>1632</v>
      </c>
      <c r="L376" t="s">
        <v>922</v>
      </c>
      <c r="M376" s="1">
        <v>41276</v>
      </c>
      <c r="N376">
        <v>13.65</v>
      </c>
      <c r="O376" s="1">
        <v>44124</v>
      </c>
    </row>
    <row r="377" spans="2:15" x14ac:dyDescent="0.35">
      <c r="B377">
        <v>492</v>
      </c>
      <c r="C377" t="s">
        <v>1932</v>
      </c>
      <c r="D377" t="s">
        <v>1933</v>
      </c>
      <c r="E377" t="s">
        <v>1934</v>
      </c>
      <c r="F377" t="s">
        <v>7994</v>
      </c>
      <c r="G377" t="s">
        <v>1935</v>
      </c>
      <c r="H377" t="s">
        <v>1936</v>
      </c>
      <c r="I377" t="s">
        <v>22</v>
      </c>
      <c r="J377" t="s">
        <v>107</v>
      </c>
      <c r="K377" t="s">
        <v>1632</v>
      </c>
      <c r="L377" t="s">
        <v>159</v>
      </c>
      <c r="M377" s="1">
        <v>41096</v>
      </c>
      <c r="N377">
        <v>23.5</v>
      </c>
      <c r="O377" s="1">
        <v>44124</v>
      </c>
    </row>
    <row r="378" spans="2:15" x14ac:dyDescent="0.35">
      <c r="B378">
        <v>494</v>
      </c>
      <c r="C378" t="s">
        <v>1937</v>
      </c>
      <c r="D378" t="s">
        <v>1938</v>
      </c>
      <c r="E378" t="s">
        <v>1939</v>
      </c>
      <c r="F378" t="s">
        <v>7994</v>
      </c>
      <c r="G378" t="s">
        <v>1940</v>
      </c>
      <c r="H378" t="s">
        <v>1941</v>
      </c>
      <c r="I378" t="s">
        <v>22</v>
      </c>
      <c r="J378" t="s">
        <v>153</v>
      </c>
      <c r="K378" t="s">
        <v>1632</v>
      </c>
      <c r="L378" t="s">
        <v>604</v>
      </c>
      <c r="M378" s="1">
        <v>39666</v>
      </c>
      <c r="N378">
        <v>0.72799999999999998</v>
      </c>
      <c r="O378" s="1">
        <v>44124</v>
      </c>
    </row>
    <row r="379" spans="2:15" x14ac:dyDescent="0.35">
      <c r="B379">
        <v>495</v>
      </c>
      <c r="C379" t="s">
        <v>1942</v>
      </c>
      <c r="D379" t="s">
        <v>1943</v>
      </c>
      <c r="E379" t="s">
        <v>1944</v>
      </c>
      <c r="F379" t="s">
        <v>7994</v>
      </c>
      <c r="G379" t="s">
        <v>1945</v>
      </c>
      <c r="H379" t="s">
        <v>1946</v>
      </c>
      <c r="I379" t="s">
        <v>22</v>
      </c>
      <c r="J379" t="s">
        <v>37</v>
      </c>
      <c r="K379" t="s">
        <v>1632</v>
      </c>
      <c r="L379" t="s">
        <v>39</v>
      </c>
      <c r="M379" s="1">
        <v>41822</v>
      </c>
      <c r="N379">
        <v>2.36</v>
      </c>
      <c r="O379" s="1">
        <v>44124</v>
      </c>
    </row>
    <row r="380" spans="2:15" x14ac:dyDescent="0.35">
      <c r="B380">
        <v>497</v>
      </c>
      <c r="C380" t="s">
        <v>1947</v>
      </c>
      <c r="D380" t="s">
        <v>1948</v>
      </c>
      <c r="E380" t="s">
        <v>1949</v>
      </c>
      <c r="F380" t="s">
        <v>7994</v>
      </c>
      <c r="G380" t="s">
        <v>1950</v>
      </c>
      <c r="H380" t="s">
        <v>1951</v>
      </c>
      <c r="I380" t="s">
        <v>22</v>
      </c>
      <c r="J380" t="s">
        <v>30</v>
      </c>
      <c r="K380" t="s">
        <v>1632</v>
      </c>
      <c r="L380" t="s">
        <v>922</v>
      </c>
      <c r="M380" s="1">
        <v>40576</v>
      </c>
      <c r="N380">
        <v>0.79500000000000004</v>
      </c>
      <c r="O380" s="1">
        <v>44124</v>
      </c>
    </row>
    <row r="381" spans="2:15" x14ac:dyDescent="0.35">
      <c r="B381">
        <v>498</v>
      </c>
      <c r="C381" t="s">
        <v>1952</v>
      </c>
      <c r="D381" t="s">
        <v>1953</v>
      </c>
      <c r="E381" t="s">
        <v>1954</v>
      </c>
      <c r="F381" t="s">
        <v>7994</v>
      </c>
      <c r="G381" t="s">
        <v>1955</v>
      </c>
      <c r="H381" t="s">
        <v>1956</v>
      </c>
      <c r="I381" t="s">
        <v>22</v>
      </c>
      <c r="J381" t="s">
        <v>30</v>
      </c>
      <c r="K381" t="s">
        <v>1632</v>
      </c>
      <c r="L381" t="s">
        <v>922</v>
      </c>
      <c r="M381" s="1">
        <v>40340</v>
      </c>
      <c r="N381">
        <v>0.14899999999999999</v>
      </c>
      <c r="O381" s="1">
        <v>44124</v>
      </c>
    </row>
    <row r="382" spans="2:15" x14ac:dyDescent="0.35">
      <c r="B382">
        <v>499</v>
      </c>
      <c r="C382" t="s">
        <v>1957</v>
      </c>
      <c r="D382" t="s">
        <v>1958</v>
      </c>
      <c r="E382" t="s">
        <v>1959</v>
      </c>
      <c r="F382" t="s">
        <v>7994</v>
      </c>
      <c r="G382" t="s">
        <v>1960</v>
      </c>
      <c r="H382" t="s">
        <v>1961</v>
      </c>
      <c r="I382" t="s">
        <v>22</v>
      </c>
      <c r="J382" t="s">
        <v>37</v>
      </c>
      <c r="K382" t="s">
        <v>1632</v>
      </c>
      <c r="L382" t="s">
        <v>186</v>
      </c>
      <c r="M382" s="1">
        <v>38975</v>
      </c>
      <c r="N382">
        <v>1.39</v>
      </c>
      <c r="O382" s="1">
        <v>44124</v>
      </c>
    </row>
    <row r="383" spans="2:15" x14ac:dyDescent="0.35">
      <c r="B383">
        <v>500</v>
      </c>
      <c r="C383" t="s">
        <v>1962</v>
      </c>
      <c r="D383" t="s">
        <v>1963</v>
      </c>
      <c r="E383" t="s">
        <v>1964</v>
      </c>
      <c r="F383" t="s">
        <v>7994</v>
      </c>
      <c r="G383" t="s">
        <v>8022</v>
      </c>
      <c r="H383" t="s">
        <v>1965</v>
      </c>
      <c r="I383" t="s">
        <v>22</v>
      </c>
      <c r="J383" t="s">
        <v>30</v>
      </c>
      <c r="K383" t="s">
        <v>1632</v>
      </c>
      <c r="L383" t="s">
        <v>52</v>
      </c>
      <c r="M383" s="1">
        <v>39296</v>
      </c>
      <c r="N383">
        <v>7.4</v>
      </c>
      <c r="O383" s="1">
        <v>44124</v>
      </c>
    </row>
    <row r="384" spans="2:15" x14ac:dyDescent="0.35">
      <c r="B384">
        <v>501</v>
      </c>
      <c r="C384" t="s">
        <v>1966</v>
      </c>
      <c r="D384" t="s">
        <v>1967</v>
      </c>
      <c r="E384" t="s">
        <v>1968</v>
      </c>
      <c r="F384" t="s">
        <v>7994</v>
      </c>
      <c r="G384" t="s">
        <v>1969</v>
      </c>
      <c r="H384" t="s">
        <v>1970</v>
      </c>
      <c r="I384" t="s">
        <v>22</v>
      </c>
      <c r="J384" t="s">
        <v>100</v>
      </c>
      <c r="K384" t="s">
        <v>1632</v>
      </c>
      <c r="L384" t="s">
        <v>101</v>
      </c>
      <c r="M384" s="1">
        <v>38488</v>
      </c>
      <c r="N384">
        <v>73.400000000000006</v>
      </c>
      <c r="O384" s="1">
        <v>44124</v>
      </c>
    </row>
    <row r="385" spans="2:15" x14ac:dyDescent="0.35">
      <c r="B385">
        <v>502</v>
      </c>
      <c r="C385" t="s">
        <v>1971</v>
      </c>
      <c r="D385" t="s">
        <v>1972</v>
      </c>
      <c r="E385" t="s">
        <v>1973</v>
      </c>
      <c r="F385" t="s">
        <v>7994</v>
      </c>
      <c r="G385" t="s">
        <v>1974</v>
      </c>
      <c r="H385" t="s">
        <v>1975</v>
      </c>
      <c r="I385" t="s">
        <v>22</v>
      </c>
      <c r="J385" t="s">
        <v>23</v>
      </c>
      <c r="K385" t="s">
        <v>1632</v>
      </c>
      <c r="L385" t="s">
        <v>1302</v>
      </c>
      <c r="M385" s="1">
        <v>40574</v>
      </c>
      <c r="N385">
        <v>3.9</v>
      </c>
      <c r="O385" s="1">
        <v>44124</v>
      </c>
    </row>
    <row r="386" spans="2:15" x14ac:dyDescent="0.35">
      <c r="B386">
        <v>505</v>
      </c>
      <c r="C386" t="s">
        <v>1976</v>
      </c>
      <c r="D386" t="s">
        <v>1977</v>
      </c>
      <c r="E386" t="s">
        <v>1978</v>
      </c>
      <c r="F386" t="s">
        <v>7994</v>
      </c>
      <c r="G386" t="s">
        <v>1979</v>
      </c>
      <c r="H386" t="s">
        <v>1980</v>
      </c>
      <c r="I386" t="s">
        <v>22</v>
      </c>
      <c r="J386" t="s">
        <v>30</v>
      </c>
      <c r="K386" t="s">
        <v>46</v>
      </c>
      <c r="L386" t="s">
        <v>52</v>
      </c>
      <c r="M386" s="1">
        <v>37048</v>
      </c>
      <c r="N386">
        <v>194</v>
      </c>
      <c r="O386" s="1">
        <v>44124</v>
      </c>
    </row>
    <row r="387" spans="2:15" x14ac:dyDescent="0.35">
      <c r="B387">
        <v>506</v>
      </c>
      <c r="C387" t="s">
        <v>1981</v>
      </c>
      <c r="D387" t="s">
        <v>1982</v>
      </c>
      <c r="E387" t="s">
        <v>1983</v>
      </c>
      <c r="F387" t="s">
        <v>7994</v>
      </c>
      <c r="G387" t="s">
        <v>1984</v>
      </c>
      <c r="H387" t="s">
        <v>1985</v>
      </c>
      <c r="I387" t="s">
        <v>22</v>
      </c>
      <c r="J387" t="s">
        <v>37</v>
      </c>
      <c r="K387" t="s">
        <v>287</v>
      </c>
      <c r="L387" t="s">
        <v>39</v>
      </c>
      <c r="M387" s="1">
        <v>40688</v>
      </c>
      <c r="N387">
        <v>3.28</v>
      </c>
      <c r="O387" s="1">
        <v>44124</v>
      </c>
    </row>
    <row r="388" spans="2:15" x14ac:dyDescent="0.35">
      <c r="B388">
        <v>507</v>
      </c>
      <c r="C388" t="s">
        <v>1986</v>
      </c>
      <c r="D388" t="s">
        <v>1987</v>
      </c>
      <c r="E388" t="s">
        <v>1988</v>
      </c>
      <c r="F388" t="s">
        <v>7994</v>
      </c>
      <c r="G388" t="s">
        <v>1989</v>
      </c>
      <c r="H388" t="s">
        <v>1990</v>
      </c>
      <c r="I388" t="s">
        <v>22</v>
      </c>
      <c r="J388" t="s">
        <v>153</v>
      </c>
      <c r="K388" t="s">
        <v>1333</v>
      </c>
      <c r="L388" t="s">
        <v>604</v>
      </c>
      <c r="M388" s="1">
        <v>41655</v>
      </c>
      <c r="N388">
        <v>4.2999999999999997E-2</v>
      </c>
      <c r="O388" s="1">
        <v>44124</v>
      </c>
    </row>
    <row r="389" spans="2:15" x14ac:dyDescent="0.35">
      <c r="B389">
        <v>508</v>
      </c>
      <c r="C389" t="s">
        <v>1991</v>
      </c>
      <c r="D389" t="s">
        <v>1992</v>
      </c>
      <c r="E389" t="s">
        <v>1993</v>
      </c>
      <c r="F389" t="s">
        <v>7994</v>
      </c>
      <c r="G389" t="s">
        <v>1994</v>
      </c>
      <c r="H389" t="s">
        <v>1995</v>
      </c>
      <c r="I389" t="s">
        <v>22</v>
      </c>
      <c r="J389" t="s">
        <v>153</v>
      </c>
      <c r="K389" t="s">
        <v>287</v>
      </c>
      <c r="L389" t="s">
        <v>604</v>
      </c>
      <c r="M389" s="1">
        <v>40161</v>
      </c>
      <c r="N389">
        <v>9.58</v>
      </c>
      <c r="O389" s="1">
        <v>44124</v>
      </c>
    </row>
    <row r="390" spans="2:15" x14ac:dyDescent="0.35">
      <c r="B390">
        <v>509</v>
      </c>
      <c r="C390" t="s">
        <v>1996</v>
      </c>
      <c r="D390" t="s">
        <v>1997</v>
      </c>
      <c r="E390" t="s">
        <v>1998</v>
      </c>
      <c r="F390" t="s">
        <v>7994</v>
      </c>
      <c r="G390" t="s">
        <v>1999</v>
      </c>
      <c r="H390" t="s">
        <v>2000</v>
      </c>
      <c r="I390" t="s">
        <v>22</v>
      </c>
      <c r="J390" t="s">
        <v>30</v>
      </c>
      <c r="K390" t="s">
        <v>1632</v>
      </c>
      <c r="L390" t="s">
        <v>385</v>
      </c>
      <c r="M390" s="1">
        <v>39224</v>
      </c>
      <c r="N390">
        <v>2.04</v>
      </c>
      <c r="O390" s="1">
        <v>44124</v>
      </c>
    </row>
    <row r="391" spans="2:15" x14ac:dyDescent="0.35">
      <c r="B391">
        <v>510</v>
      </c>
      <c r="C391" t="s">
        <v>2001</v>
      </c>
      <c r="D391" t="s">
        <v>2002</v>
      </c>
      <c r="E391" t="s">
        <v>2003</v>
      </c>
      <c r="F391" t="s">
        <v>7994</v>
      </c>
      <c r="G391" t="s">
        <v>2004</v>
      </c>
      <c r="H391" t="s">
        <v>2005</v>
      </c>
      <c r="I391" t="s">
        <v>22</v>
      </c>
      <c r="J391" t="s">
        <v>37</v>
      </c>
      <c r="K391" t="s">
        <v>1632</v>
      </c>
      <c r="L391" t="s">
        <v>39</v>
      </c>
      <c r="M391" s="1">
        <v>37162</v>
      </c>
      <c r="N391">
        <v>0.19</v>
      </c>
      <c r="O391" s="1">
        <v>44124</v>
      </c>
    </row>
    <row r="392" spans="2:15" x14ac:dyDescent="0.35">
      <c r="B392">
        <v>511</v>
      </c>
      <c r="C392" t="s">
        <v>2006</v>
      </c>
      <c r="D392" t="s">
        <v>2007</v>
      </c>
      <c r="E392" t="s">
        <v>2008</v>
      </c>
      <c r="F392" t="s">
        <v>7994</v>
      </c>
      <c r="G392" t="s">
        <v>2009</v>
      </c>
      <c r="H392" t="s">
        <v>2010</v>
      </c>
      <c r="I392" t="s">
        <v>22</v>
      </c>
      <c r="J392" t="s">
        <v>30</v>
      </c>
      <c r="K392" t="s">
        <v>1632</v>
      </c>
      <c r="L392" t="s">
        <v>922</v>
      </c>
      <c r="M392" s="1">
        <v>41079</v>
      </c>
      <c r="N392">
        <v>32.799999999999997</v>
      </c>
      <c r="O392" s="1">
        <v>44124</v>
      </c>
    </row>
    <row r="393" spans="2:15" x14ac:dyDescent="0.35">
      <c r="B393">
        <v>512</v>
      </c>
      <c r="C393" t="s">
        <v>2011</v>
      </c>
      <c r="D393" t="s">
        <v>2012</v>
      </c>
      <c r="E393" t="s">
        <v>2013</v>
      </c>
      <c r="F393" t="s">
        <v>7994</v>
      </c>
      <c r="G393" t="s">
        <v>2014</v>
      </c>
      <c r="H393" t="s">
        <v>2015</v>
      </c>
      <c r="I393" t="s">
        <v>22</v>
      </c>
      <c r="J393" t="s">
        <v>63</v>
      </c>
      <c r="K393" t="s">
        <v>1632</v>
      </c>
      <c r="L393" t="s">
        <v>2016</v>
      </c>
      <c r="M393" s="1">
        <v>40366</v>
      </c>
      <c r="N393">
        <v>0.14000000000000001</v>
      </c>
      <c r="O393" s="1">
        <v>44124</v>
      </c>
    </row>
    <row r="394" spans="2:15" x14ac:dyDescent="0.35">
      <c r="B394">
        <v>513</v>
      </c>
      <c r="C394" t="s">
        <v>2017</v>
      </c>
      <c r="D394" t="s">
        <v>2018</v>
      </c>
      <c r="E394" t="s">
        <v>2019</v>
      </c>
      <c r="F394" t="s">
        <v>7994</v>
      </c>
      <c r="G394" t="s">
        <v>2020</v>
      </c>
      <c r="H394" t="s">
        <v>2021</v>
      </c>
      <c r="I394" t="s">
        <v>22</v>
      </c>
      <c r="J394" t="s">
        <v>45</v>
      </c>
      <c r="K394" t="s">
        <v>1632</v>
      </c>
      <c r="L394" t="s">
        <v>47</v>
      </c>
      <c r="M394" s="1">
        <v>39430</v>
      </c>
      <c r="N394">
        <v>4.26</v>
      </c>
      <c r="O394" s="1">
        <v>44124</v>
      </c>
    </row>
    <row r="395" spans="2:15" x14ac:dyDescent="0.35">
      <c r="B395">
        <v>517</v>
      </c>
      <c r="C395" t="s">
        <v>2022</v>
      </c>
      <c r="D395" t="s">
        <v>2023</v>
      </c>
      <c r="E395" t="s">
        <v>2024</v>
      </c>
      <c r="F395" t="s">
        <v>7994</v>
      </c>
      <c r="G395" t="s">
        <v>2025</v>
      </c>
      <c r="H395" t="s">
        <v>2026</v>
      </c>
      <c r="I395" t="s">
        <v>22</v>
      </c>
      <c r="J395" t="s">
        <v>100</v>
      </c>
      <c r="K395" t="s">
        <v>1632</v>
      </c>
      <c r="L395" t="s">
        <v>101</v>
      </c>
      <c r="M395" s="1">
        <v>35735</v>
      </c>
      <c r="N395">
        <v>0.58499999999999996</v>
      </c>
      <c r="O395" s="1">
        <v>44124</v>
      </c>
    </row>
    <row r="396" spans="2:15" x14ac:dyDescent="0.35">
      <c r="B396">
        <v>518</v>
      </c>
      <c r="C396" t="s">
        <v>2027</v>
      </c>
      <c r="D396" t="s">
        <v>2028</v>
      </c>
      <c r="E396" t="s">
        <v>2029</v>
      </c>
      <c r="F396" t="s">
        <v>7994</v>
      </c>
      <c r="G396" t="s">
        <v>2030</v>
      </c>
      <c r="H396" t="s">
        <v>2031</v>
      </c>
      <c r="I396" t="s">
        <v>22</v>
      </c>
      <c r="J396" t="s">
        <v>100</v>
      </c>
      <c r="K396" t="s">
        <v>287</v>
      </c>
      <c r="L396" t="s">
        <v>101</v>
      </c>
      <c r="M396" s="1">
        <v>39464</v>
      </c>
      <c r="N396">
        <v>12.95</v>
      </c>
      <c r="O396" s="1">
        <v>44124</v>
      </c>
    </row>
    <row r="397" spans="2:15" x14ac:dyDescent="0.35">
      <c r="B397">
        <v>520</v>
      </c>
      <c r="C397" t="s">
        <v>2033</v>
      </c>
      <c r="D397" t="s">
        <v>2034</v>
      </c>
      <c r="E397" t="s">
        <v>2035</v>
      </c>
      <c r="F397" t="s">
        <v>7994</v>
      </c>
      <c r="G397" t="s">
        <v>2036</v>
      </c>
      <c r="H397" t="s">
        <v>2037</v>
      </c>
      <c r="I397" t="s">
        <v>22</v>
      </c>
      <c r="J397" t="s">
        <v>63</v>
      </c>
      <c r="K397" t="s">
        <v>1632</v>
      </c>
      <c r="L397" t="s">
        <v>64</v>
      </c>
      <c r="M397" s="1">
        <v>39435</v>
      </c>
      <c r="N397">
        <v>30.7</v>
      </c>
      <c r="O397" s="1">
        <v>44124</v>
      </c>
    </row>
    <row r="398" spans="2:15" x14ac:dyDescent="0.35">
      <c r="B398">
        <v>521</v>
      </c>
      <c r="C398" t="s">
        <v>2038</v>
      </c>
      <c r="D398" t="s">
        <v>2039</v>
      </c>
      <c r="E398" t="s">
        <v>2040</v>
      </c>
      <c r="F398" t="s">
        <v>7994</v>
      </c>
      <c r="G398" t="s">
        <v>2041</v>
      </c>
      <c r="H398" t="s">
        <v>2042</v>
      </c>
      <c r="I398" t="s">
        <v>22</v>
      </c>
      <c r="J398" t="s">
        <v>37</v>
      </c>
      <c r="K398" t="s">
        <v>287</v>
      </c>
      <c r="L398" t="s">
        <v>186</v>
      </c>
      <c r="M398" s="1">
        <v>39919</v>
      </c>
      <c r="N398">
        <v>7.27</v>
      </c>
      <c r="O398" s="1">
        <v>44124</v>
      </c>
    </row>
    <row r="399" spans="2:15" x14ac:dyDescent="0.35">
      <c r="B399">
        <v>522</v>
      </c>
      <c r="C399" t="s">
        <v>2043</v>
      </c>
      <c r="D399" t="s">
        <v>2044</v>
      </c>
      <c r="E399" t="s">
        <v>2045</v>
      </c>
      <c r="F399" t="s">
        <v>7994</v>
      </c>
      <c r="G399" t="s">
        <v>2046</v>
      </c>
      <c r="H399" t="s">
        <v>2047</v>
      </c>
      <c r="I399" t="s">
        <v>22</v>
      </c>
      <c r="J399" t="s">
        <v>107</v>
      </c>
      <c r="K399" t="s">
        <v>1632</v>
      </c>
      <c r="L399" t="s">
        <v>351</v>
      </c>
      <c r="M399" s="1">
        <v>39281</v>
      </c>
      <c r="N399">
        <v>2.1</v>
      </c>
      <c r="O399" s="1">
        <v>44124</v>
      </c>
    </row>
    <row r="400" spans="2:15" x14ac:dyDescent="0.35">
      <c r="B400">
        <v>523</v>
      </c>
      <c r="C400" t="s">
        <v>2048</v>
      </c>
      <c r="D400" t="s">
        <v>2049</v>
      </c>
      <c r="E400" t="s">
        <v>2050</v>
      </c>
      <c r="F400" t="s">
        <v>7994</v>
      </c>
      <c r="G400" t="s">
        <v>2051</v>
      </c>
      <c r="H400" t="s">
        <v>2052</v>
      </c>
      <c r="I400" t="s">
        <v>22</v>
      </c>
      <c r="J400" t="s">
        <v>153</v>
      </c>
      <c r="K400" t="s">
        <v>1632</v>
      </c>
      <c r="L400" t="s">
        <v>154</v>
      </c>
      <c r="M400" s="1">
        <v>41079</v>
      </c>
      <c r="N400">
        <v>6.9</v>
      </c>
      <c r="O400" s="1">
        <v>44124</v>
      </c>
    </row>
    <row r="401" spans="2:15" x14ac:dyDescent="0.35">
      <c r="B401">
        <v>524</v>
      </c>
      <c r="C401" t="s">
        <v>2053</v>
      </c>
      <c r="D401" t="s">
        <v>2054</v>
      </c>
      <c r="E401" t="s">
        <v>2055</v>
      </c>
      <c r="F401" t="s">
        <v>7994</v>
      </c>
      <c r="G401" t="s">
        <v>2056</v>
      </c>
      <c r="H401" t="s">
        <v>2057</v>
      </c>
      <c r="I401" t="s">
        <v>22</v>
      </c>
      <c r="J401" t="s">
        <v>37</v>
      </c>
      <c r="K401" t="s">
        <v>1632</v>
      </c>
      <c r="L401" t="s">
        <v>186</v>
      </c>
      <c r="M401" s="1">
        <v>41031</v>
      </c>
      <c r="N401">
        <v>6.72</v>
      </c>
      <c r="O401" s="1">
        <v>44124</v>
      </c>
    </row>
    <row r="402" spans="2:15" x14ac:dyDescent="0.35">
      <c r="B402">
        <v>525</v>
      </c>
      <c r="C402" t="s">
        <v>8023</v>
      </c>
      <c r="D402" t="s">
        <v>2058</v>
      </c>
      <c r="E402" t="s">
        <v>2059</v>
      </c>
      <c r="F402" t="s">
        <v>7994</v>
      </c>
      <c r="G402" t="s">
        <v>2060</v>
      </c>
      <c r="H402" t="s">
        <v>8024</v>
      </c>
      <c r="I402" t="s">
        <v>22</v>
      </c>
      <c r="J402" t="s">
        <v>107</v>
      </c>
      <c r="K402" t="s">
        <v>287</v>
      </c>
      <c r="L402" t="s">
        <v>159</v>
      </c>
      <c r="M402" s="1">
        <v>39941</v>
      </c>
      <c r="N402">
        <v>2.65</v>
      </c>
      <c r="O402" s="1">
        <v>44124</v>
      </c>
    </row>
    <row r="403" spans="2:15" x14ac:dyDescent="0.35">
      <c r="B403">
        <v>527</v>
      </c>
      <c r="C403" t="s">
        <v>2061</v>
      </c>
      <c r="D403" t="s">
        <v>2062</v>
      </c>
      <c r="E403" t="s">
        <v>2063</v>
      </c>
      <c r="F403" t="s">
        <v>7994</v>
      </c>
      <c r="G403" t="s">
        <v>2064</v>
      </c>
      <c r="H403" t="s">
        <v>2065</v>
      </c>
      <c r="I403" t="s">
        <v>22</v>
      </c>
      <c r="J403" t="s">
        <v>107</v>
      </c>
      <c r="K403" t="s">
        <v>1632</v>
      </c>
      <c r="L403" t="s">
        <v>728</v>
      </c>
      <c r="M403" s="1">
        <v>39763</v>
      </c>
      <c r="N403">
        <v>12.7</v>
      </c>
      <c r="O403" s="1">
        <v>44124</v>
      </c>
    </row>
    <row r="404" spans="2:15" x14ac:dyDescent="0.35">
      <c r="B404">
        <v>528</v>
      </c>
      <c r="C404" t="s">
        <v>2066</v>
      </c>
      <c r="D404" t="s">
        <v>2067</v>
      </c>
      <c r="E404" t="s">
        <v>2068</v>
      </c>
      <c r="F404" t="s">
        <v>7994</v>
      </c>
      <c r="G404" t="s">
        <v>2069</v>
      </c>
      <c r="H404" t="s">
        <v>2070</v>
      </c>
      <c r="I404" t="s">
        <v>22</v>
      </c>
      <c r="J404" t="s">
        <v>37</v>
      </c>
      <c r="K404" t="s">
        <v>287</v>
      </c>
      <c r="L404" t="s">
        <v>186</v>
      </c>
      <c r="M404" s="1">
        <v>40637</v>
      </c>
      <c r="N404">
        <v>3.75</v>
      </c>
      <c r="O404" s="1">
        <v>44124</v>
      </c>
    </row>
    <row r="405" spans="2:15" x14ac:dyDescent="0.35">
      <c r="B405">
        <v>529</v>
      </c>
      <c r="C405" t="s">
        <v>2071</v>
      </c>
      <c r="D405" t="s">
        <v>2072</v>
      </c>
      <c r="E405" t="s">
        <v>2073</v>
      </c>
      <c r="F405" t="s">
        <v>7994</v>
      </c>
      <c r="G405" t="s">
        <v>2074</v>
      </c>
      <c r="H405" t="s">
        <v>2075</v>
      </c>
      <c r="I405" t="s">
        <v>22</v>
      </c>
      <c r="J405" t="s">
        <v>37</v>
      </c>
      <c r="K405" t="s">
        <v>1632</v>
      </c>
      <c r="L405" t="s">
        <v>186</v>
      </c>
      <c r="M405" s="1">
        <v>38890</v>
      </c>
      <c r="N405">
        <v>0.03</v>
      </c>
      <c r="O405" s="1">
        <v>44124</v>
      </c>
    </row>
    <row r="406" spans="2:15" x14ac:dyDescent="0.35">
      <c r="B406">
        <v>530</v>
      </c>
      <c r="C406" t="s">
        <v>2076</v>
      </c>
      <c r="D406" t="s">
        <v>2077</v>
      </c>
      <c r="E406" t="s">
        <v>2078</v>
      </c>
      <c r="F406" t="s">
        <v>7994</v>
      </c>
      <c r="G406" t="s">
        <v>2079</v>
      </c>
      <c r="H406" t="s">
        <v>2080</v>
      </c>
      <c r="I406" t="s">
        <v>22</v>
      </c>
      <c r="J406" t="s">
        <v>100</v>
      </c>
      <c r="K406" t="s">
        <v>1632</v>
      </c>
      <c r="L406" t="s">
        <v>1145</v>
      </c>
      <c r="M406" s="1">
        <v>39365</v>
      </c>
      <c r="N406">
        <v>0.94</v>
      </c>
      <c r="O406" s="1">
        <v>44124</v>
      </c>
    </row>
    <row r="407" spans="2:15" x14ac:dyDescent="0.35">
      <c r="B407">
        <v>531</v>
      </c>
      <c r="C407" t="s">
        <v>2081</v>
      </c>
      <c r="D407" t="s">
        <v>2082</v>
      </c>
      <c r="E407" t="s">
        <v>2083</v>
      </c>
      <c r="F407" t="s">
        <v>7994</v>
      </c>
      <c r="G407" t="s">
        <v>2084</v>
      </c>
      <c r="H407" t="s">
        <v>2085</v>
      </c>
      <c r="I407" t="s">
        <v>22</v>
      </c>
      <c r="J407" t="s">
        <v>37</v>
      </c>
      <c r="K407" t="s">
        <v>1632</v>
      </c>
      <c r="L407" t="s">
        <v>186</v>
      </c>
      <c r="M407" s="1">
        <v>40141</v>
      </c>
      <c r="N407">
        <v>0.59</v>
      </c>
      <c r="O407" s="1">
        <v>44124</v>
      </c>
    </row>
    <row r="408" spans="2:15" x14ac:dyDescent="0.35">
      <c r="B408">
        <v>534</v>
      </c>
      <c r="C408" t="s">
        <v>2086</v>
      </c>
      <c r="D408" t="s">
        <v>2087</v>
      </c>
      <c r="E408" t="s">
        <v>2088</v>
      </c>
      <c r="F408" t="s">
        <v>7994</v>
      </c>
      <c r="G408" t="s">
        <v>2089</v>
      </c>
      <c r="H408" t="s">
        <v>2090</v>
      </c>
      <c r="I408" t="s">
        <v>22</v>
      </c>
      <c r="J408" t="s">
        <v>107</v>
      </c>
      <c r="K408" t="s">
        <v>1632</v>
      </c>
      <c r="L408" t="s">
        <v>2091</v>
      </c>
      <c r="M408" s="1">
        <v>38670</v>
      </c>
      <c r="N408">
        <v>6.98</v>
      </c>
      <c r="O408" s="1">
        <v>44124</v>
      </c>
    </row>
    <row r="409" spans="2:15" x14ac:dyDescent="0.35">
      <c r="B409">
        <v>536</v>
      </c>
      <c r="C409" t="s">
        <v>2092</v>
      </c>
      <c r="D409" t="s">
        <v>2093</v>
      </c>
      <c r="E409" t="s">
        <v>2094</v>
      </c>
      <c r="F409" t="s">
        <v>7994</v>
      </c>
      <c r="G409" t="s">
        <v>2095</v>
      </c>
      <c r="H409" t="s">
        <v>2096</v>
      </c>
      <c r="I409" t="s">
        <v>22</v>
      </c>
      <c r="J409" t="s">
        <v>37</v>
      </c>
      <c r="K409" t="s">
        <v>1632</v>
      </c>
      <c r="L409" t="s">
        <v>186</v>
      </c>
      <c r="M409" s="1">
        <v>36437</v>
      </c>
      <c r="N409">
        <v>1.25</v>
      </c>
      <c r="O409" s="1">
        <v>44124</v>
      </c>
    </row>
    <row r="410" spans="2:15" x14ac:dyDescent="0.35">
      <c r="B410">
        <v>538</v>
      </c>
      <c r="C410" t="s">
        <v>2097</v>
      </c>
      <c r="D410" t="s">
        <v>2098</v>
      </c>
      <c r="E410" t="s">
        <v>2099</v>
      </c>
      <c r="F410" t="s">
        <v>7994</v>
      </c>
      <c r="G410" t="s">
        <v>2100</v>
      </c>
      <c r="H410" t="s">
        <v>2101</v>
      </c>
      <c r="I410" t="s">
        <v>22</v>
      </c>
      <c r="J410" t="s">
        <v>37</v>
      </c>
      <c r="K410" t="s">
        <v>1632</v>
      </c>
      <c r="L410" t="s">
        <v>401</v>
      </c>
      <c r="M410" s="1">
        <v>39062</v>
      </c>
      <c r="N410">
        <v>0.66</v>
      </c>
      <c r="O410" s="1">
        <v>44124</v>
      </c>
    </row>
    <row r="411" spans="2:15" x14ac:dyDescent="0.35">
      <c r="B411">
        <v>540</v>
      </c>
      <c r="C411" t="s">
        <v>2102</v>
      </c>
      <c r="D411" t="s">
        <v>2103</v>
      </c>
      <c r="E411" t="s">
        <v>2104</v>
      </c>
      <c r="F411" t="s">
        <v>7994</v>
      </c>
      <c r="G411" t="s">
        <v>2105</v>
      </c>
      <c r="H411" t="s">
        <v>2102</v>
      </c>
      <c r="I411" t="s">
        <v>22</v>
      </c>
      <c r="J411" t="s">
        <v>30</v>
      </c>
      <c r="K411" t="s">
        <v>38</v>
      </c>
      <c r="L411" t="s">
        <v>774</v>
      </c>
      <c r="M411" s="1">
        <v>37340</v>
      </c>
      <c r="N411">
        <v>15.45</v>
      </c>
      <c r="O411" s="1">
        <v>44124</v>
      </c>
    </row>
    <row r="412" spans="2:15" x14ac:dyDescent="0.35">
      <c r="B412">
        <v>541</v>
      </c>
      <c r="C412" t="s">
        <v>2106</v>
      </c>
      <c r="D412" t="s">
        <v>2107</v>
      </c>
      <c r="E412" t="s">
        <v>2108</v>
      </c>
      <c r="F412" t="s">
        <v>7994</v>
      </c>
      <c r="G412" t="s">
        <v>2109</v>
      </c>
      <c r="H412" t="s">
        <v>2110</v>
      </c>
      <c r="I412" t="s">
        <v>22</v>
      </c>
      <c r="J412" t="s">
        <v>100</v>
      </c>
      <c r="K412" t="s">
        <v>1632</v>
      </c>
      <c r="L412" t="s">
        <v>221</v>
      </c>
      <c r="M412" s="1">
        <v>39156</v>
      </c>
      <c r="N412">
        <v>1.19</v>
      </c>
      <c r="O412" s="1">
        <v>44124</v>
      </c>
    </row>
    <row r="413" spans="2:15" x14ac:dyDescent="0.35">
      <c r="B413">
        <v>542</v>
      </c>
      <c r="C413" t="s">
        <v>2111</v>
      </c>
      <c r="D413" t="s">
        <v>2112</v>
      </c>
      <c r="E413" t="s">
        <v>2113</v>
      </c>
      <c r="F413" t="s">
        <v>7994</v>
      </c>
      <c r="G413" t="s">
        <v>2114</v>
      </c>
      <c r="H413" t="s">
        <v>2115</v>
      </c>
      <c r="I413" t="s">
        <v>22</v>
      </c>
      <c r="J413" t="s">
        <v>107</v>
      </c>
      <c r="K413" t="s">
        <v>1632</v>
      </c>
      <c r="L413" t="s">
        <v>351</v>
      </c>
      <c r="M413" s="1">
        <v>39990</v>
      </c>
      <c r="N413">
        <v>11.8</v>
      </c>
      <c r="O413" s="1">
        <v>44124</v>
      </c>
    </row>
    <row r="414" spans="2:15" x14ac:dyDescent="0.35">
      <c r="B414">
        <v>544</v>
      </c>
      <c r="C414" t="s">
        <v>2116</v>
      </c>
      <c r="D414" t="s">
        <v>2117</v>
      </c>
      <c r="E414" t="s">
        <v>2118</v>
      </c>
      <c r="F414" t="s">
        <v>7994</v>
      </c>
      <c r="G414" t="s">
        <v>2119</v>
      </c>
      <c r="H414" t="s">
        <v>2120</v>
      </c>
      <c r="I414" t="s">
        <v>22</v>
      </c>
      <c r="J414" t="s">
        <v>63</v>
      </c>
      <c r="K414" t="s">
        <v>1632</v>
      </c>
      <c r="L414" t="s">
        <v>2016</v>
      </c>
      <c r="M414" s="1">
        <v>38716</v>
      </c>
      <c r="N414">
        <v>0.65500000000000003</v>
      </c>
      <c r="O414" s="1">
        <v>44124</v>
      </c>
    </row>
    <row r="415" spans="2:15" x14ac:dyDescent="0.35">
      <c r="B415">
        <v>545</v>
      </c>
      <c r="C415" t="s">
        <v>8025</v>
      </c>
      <c r="D415" t="s">
        <v>2121</v>
      </c>
      <c r="E415" t="s">
        <v>2122</v>
      </c>
      <c r="F415" t="s">
        <v>7994</v>
      </c>
      <c r="G415" t="s">
        <v>8026</v>
      </c>
      <c r="H415" t="s">
        <v>8027</v>
      </c>
      <c r="I415" t="s">
        <v>22</v>
      </c>
      <c r="J415" t="s">
        <v>30</v>
      </c>
      <c r="K415" t="s">
        <v>1632</v>
      </c>
      <c r="L415" t="s">
        <v>215</v>
      </c>
      <c r="M415" s="1">
        <v>40315</v>
      </c>
      <c r="N415">
        <v>1.91</v>
      </c>
      <c r="O415" s="1">
        <v>44124</v>
      </c>
    </row>
    <row r="416" spans="2:15" x14ac:dyDescent="0.35">
      <c r="B416">
        <v>546</v>
      </c>
      <c r="C416" t="s">
        <v>2123</v>
      </c>
      <c r="D416" t="s">
        <v>2124</v>
      </c>
      <c r="E416" t="s">
        <v>2125</v>
      </c>
      <c r="F416" t="s">
        <v>7994</v>
      </c>
      <c r="G416" t="s">
        <v>2126</v>
      </c>
      <c r="H416" t="s">
        <v>2127</v>
      </c>
      <c r="I416" t="s">
        <v>22</v>
      </c>
      <c r="J416" t="s">
        <v>37</v>
      </c>
      <c r="K416" t="s">
        <v>1632</v>
      </c>
      <c r="L416" t="s">
        <v>39</v>
      </c>
      <c r="M416" s="1">
        <v>41095</v>
      </c>
      <c r="N416">
        <v>3.38</v>
      </c>
      <c r="O416" s="1">
        <v>44124</v>
      </c>
    </row>
    <row r="417" spans="2:15" x14ac:dyDescent="0.35">
      <c r="B417">
        <v>548</v>
      </c>
      <c r="C417" t="s">
        <v>2128</v>
      </c>
      <c r="D417" t="s">
        <v>2129</v>
      </c>
      <c r="E417" t="s">
        <v>2130</v>
      </c>
      <c r="F417" t="s">
        <v>7994</v>
      </c>
      <c r="G417" t="s">
        <v>2131</v>
      </c>
      <c r="H417" t="s">
        <v>2132</v>
      </c>
      <c r="I417" t="s">
        <v>22</v>
      </c>
      <c r="J417" t="s">
        <v>37</v>
      </c>
      <c r="K417" t="s">
        <v>1632</v>
      </c>
      <c r="L417" t="s">
        <v>39</v>
      </c>
      <c r="M417" s="1">
        <v>39063</v>
      </c>
      <c r="N417">
        <v>0.111</v>
      </c>
      <c r="O417" s="1">
        <v>44124</v>
      </c>
    </row>
    <row r="418" spans="2:15" x14ac:dyDescent="0.35">
      <c r="B418">
        <v>549</v>
      </c>
      <c r="C418" t="s">
        <v>2133</v>
      </c>
      <c r="D418" t="s">
        <v>2134</v>
      </c>
      <c r="E418" t="s">
        <v>2135</v>
      </c>
      <c r="F418" t="s">
        <v>7994</v>
      </c>
      <c r="G418" t="s">
        <v>2136</v>
      </c>
      <c r="H418" t="s">
        <v>2137</v>
      </c>
      <c r="I418" t="s">
        <v>22</v>
      </c>
      <c r="J418" t="s">
        <v>107</v>
      </c>
      <c r="K418" t="s">
        <v>1632</v>
      </c>
      <c r="L418" t="s">
        <v>159</v>
      </c>
      <c r="M418" s="1">
        <v>41113</v>
      </c>
      <c r="N418">
        <v>4.1000000000000002E-2</v>
      </c>
      <c r="O418" s="1">
        <v>44124</v>
      </c>
    </row>
    <row r="419" spans="2:15" x14ac:dyDescent="0.35">
      <c r="B419">
        <v>550</v>
      </c>
      <c r="C419" t="s">
        <v>2138</v>
      </c>
      <c r="D419" t="s">
        <v>2139</v>
      </c>
      <c r="E419" t="s">
        <v>2140</v>
      </c>
      <c r="F419" t="s">
        <v>7994</v>
      </c>
      <c r="G419" t="s">
        <v>2141</v>
      </c>
      <c r="H419" t="s">
        <v>2142</v>
      </c>
      <c r="I419" t="s">
        <v>22</v>
      </c>
      <c r="J419" t="s">
        <v>37</v>
      </c>
      <c r="K419" t="s">
        <v>1632</v>
      </c>
      <c r="L419" t="s">
        <v>39</v>
      </c>
      <c r="M419" s="1">
        <v>40529</v>
      </c>
      <c r="N419">
        <v>1.61</v>
      </c>
      <c r="O419" s="1">
        <v>44124</v>
      </c>
    </row>
    <row r="420" spans="2:15" x14ac:dyDescent="0.35">
      <c r="B420">
        <v>551</v>
      </c>
      <c r="C420" t="s">
        <v>2143</v>
      </c>
      <c r="D420" t="s">
        <v>2144</v>
      </c>
      <c r="E420" t="s">
        <v>2145</v>
      </c>
      <c r="F420" t="s">
        <v>7994</v>
      </c>
      <c r="G420" t="s">
        <v>2146</v>
      </c>
      <c r="H420" t="s">
        <v>2147</v>
      </c>
      <c r="I420" t="s">
        <v>22</v>
      </c>
      <c r="J420" t="s">
        <v>45</v>
      </c>
      <c r="K420" t="s">
        <v>1632</v>
      </c>
      <c r="L420" t="s">
        <v>271</v>
      </c>
      <c r="M420" s="1">
        <v>39286</v>
      </c>
      <c r="N420">
        <v>0.72</v>
      </c>
      <c r="O420" s="1">
        <v>44124</v>
      </c>
    </row>
    <row r="421" spans="2:15" x14ac:dyDescent="0.35">
      <c r="B421">
        <v>553</v>
      </c>
      <c r="C421" t="s">
        <v>2148</v>
      </c>
      <c r="D421" t="s">
        <v>2149</v>
      </c>
      <c r="E421" t="s">
        <v>2150</v>
      </c>
      <c r="F421" t="s">
        <v>7994</v>
      </c>
      <c r="G421" t="s">
        <v>2151</v>
      </c>
      <c r="H421" t="s">
        <v>2152</v>
      </c>
      <c r="I421" t="s">
        <v>22</v>
      </c>
      <c r="J421" t="s">
        <v>37</v>
      </c>
      <c r="K421" t="s">
        <v>1632</v>
      </c>
      <c r="L421" t="s">
        <v>39</v>
      </c>
      <c r="M421" s="1">
        <v>40365</v>
      </c>
      <c r="N421">
        <v>1.105</v>
      </c>
      <c r="O421" s="1">
        <v>44124</v>
      </c>
    </row>
    <row r="422" spans="2:15" x14ac:dyDescent="0.35">
      <c r="B422">
        <v>555</v>
      </c>
      <c r="C422" t="s">
        <v>2153</v>
      </c>
      <c r="D422" t="s">
        <v>2154</v>
      </c>
      <c r="E422" t="s">
        <v>2155</v>
      </c>
      <c r="F422" t="s">
        <v>7994</v>
      </c>
      <c r="G422" t="s">
        <v>2156</v>
      </c>
      <c r="H422" t="s">
        <v>2157</v>
      </c>
      <c r="I422" t="s">
        <v>22</v>
      </c>
      <c r="J422" t="s">
        <v>107</v>
      </c>
      <c r="K422" t="s">
        <v>1632</v>
      </c>
      <c r="L422" t="s">
        <v>1507</v>
      </c>
      <c r="M422" s="1">
        <v>39353</v>
      </c>
      <c r="N422">
        <v>0.57599999999999996</v>
      </c>
      <c r="O422" s="1">
        <v>44124</v>
      </c>
    </row>
    <row r="423" spans="2:15" x14ac:dyDescent="0.35">
      <c r="B423">
        <v>557</v>
      </c>
      <c r="C423" t="s">
        <v>2158</v>
      </c>
      <c r="D423" t="s">
        <v>2159</v>
      </c>
      <c r="E423" t="s">
        <v>2160</v>
      </c>
      <c r="F423" t="s">
        <v>7994</v>
      </c>
      <c r="G423" t="s">
        <v>2161</v>
      </c>
      <c r="H423" t="s">
        <v>2162</v>
      </c>
      <c r="I423" t="s">
        <v>22</v>
      </c>
      <c r="J423" t="s">
        <v>30</v>
      </c>
      <c r="K423" t="s">
        <v>38</v>
      </c>
      <c r="L423" t="s">
        <v>2163</v>
      </c>
      <c r="M423" s="1">
        <v>39363</v>
      </c>
      <c r="N423">
        <v>24.55</v>
      </c>
      <c r="O423" s="1">
        <v>44124</v>
      </c>
    </row>
    <row r="424" spans="2:15" x14ac:dyDescent="0.35">
      <c r="B424">
        <v>558</v>
      </c>
      <c r="C424" t="s">
        <v>2164</v>
      </c>
      <c r="D424" t="s">
        <v>2165</v>
      </c>
      <c r="E424" t="s">
        <v>2166</v>
      </c>
      <c r="F424" t="s">
        <v>7994</v>
      </c>
      <c r="G424" t="s">
        <v>2167</v>
      </c>
      <c r="H424" t="s">
        <v>2168</v>
      </c>
      <c r="I424" t="s">
        <v>22</v>
      </c>
      <c r="J424" t="s">
        <v>30</v>
      </c>
      <c r="K424" t="s">
        <v>1632</v>
      </c>
      <c r="L424" t="s">
        <v>922</v>
      </c>
      <c r="M424" s="1">
        <v>41554</v>
      </c>
      <c r="N424">
        <v>0.23799999999999999</v>
      </c>
      <c r="O424" s="1">
        <v>44124</v>
      </c>
    </row>
    <row r="425" spans="2:15" x14ac:dyDescent="0.35">
      <c r="B425">
        <v>559</v>
      </c>
      <c r="C425" t="s">
        <v>2169</v>
      </c>
      <c r="D425" t="s">
        <v>2170</v>
      </c>
      <c r="E425" t="s">
        <v>2171</v>
      </c>
      <c r="F425" t="s">
        <v>7994</v>
      </c>
      <c r="G425" t="s">
        <v>2172</v>
      </c>
      <c r="H425" t="s">
        <v>2173</v>
      </c>
      <c r="I425" t="s">
        <v>22</v>
      </c>
      <c r="J425" t="s">
        <v>153</v>
      </c>
      <c r="K425" t="s">
        <v>1632</v>
      </c>
      <c r="L425" t="s">
        <v>604</v>
      </c>
      <c r="M425" s="1">
        <v>39400</v>
      </c>
      <c r="N425">
        <v>37</v>
      </c>
      <c r="O425" s="1">
        <v>44124</v>
      </c>
    </row>
    <row r="426" spans="2:15" x14ac:dyDescent="0.35">
      <c r="B426">
        <v>560</v>
      </c>
      <c r="C426" t="s">
        <v>2174</v>
      </c>
      <c r="D426" t="s">
        <v>2175</v>
      </c>
      <c r="E426" t="s">
        <v>2176</v>
      </c>
      <c r="F426" t="s">
        <v>7994</v>
      </c>
      <c r="G426" t="s">
        <v>2177</v>
      </c>
      <c r="H426" t="s">
        <v>2178</v>
      </c>
      <c r="I426" t="s">
        <v>22</v>
      </c>
      <c r="J426" t="s">
        <v>100</v>
      </c>
      <c r="K426" t="s">
        <v>1632</v>
      </c>
      <c r="L426" t="s">
        <v>1145</v>
      </c>
      <c r="M426" s="1">
        <v>40648</v>
      </c>
      <c r="N426">
        <v>1.05</v>
      </c>
      <c r="O426" s="1">
        <v>44124</v>
      </c>
    </row>
    <row r="427" spans="2:15" x14ac:dyDescent="0.35">
      <c r="B427">
        <v>561</v>
      </c>
      <c r="C427" t="s">
        <v>2179</v>
      </c>
      <c r="D427" t="s">
        <v>2180</v>
      </c>
      <c r="E427" t="s">
        <v>2181</v>
      </c>
      <c r="F427" t="s">
        <v>7994</v>
      </c>
      <c r="G427" t="s">
        <v>2182</v>
      </c>
      <c r="H427" t="s">
        <v>2183</v>
      </c>
      <c r="I427" t="s">
        <v>22</v>
      </c>
      <c r="J427" t="s">
        <v>45</v>
      </c>
      <c r="K427" t="s">
        <v>1632</v>
      </c>
      <c r="L427" t="s">
        <v>418</v>
      </c>
      <c r="M427" s="1">
        <v>40462</v>
      </c>
      <c r="N427">
        <v>15.2</v>
      </c>
      <c r="O427" s="1">
        <v>44124</v>
      </c>
    </row>
    <row r="428" spans="2:15" x14ac:dyDescent="0.35">
      <c r="B428">
        <v>562</v>
      </c>
      <c r="C428" t="s">
        <v>2184</v>
      </c>
      <c r="D428" t="s">
        <v>2185</v>
      </c>
      <c r="E428" t="s">
        <v>2186</v>
      </c>
      <c r="F428" t="s">
        <v>7994</v>
      </c>
      <c r="G428" t="s">
        <v>2187</v>
      </c>
      <c r="H428" t="s">
        <v>2188</v>
      </c>
      <c r="I428" t="s">
        <v>22</v>
      </c>
      <c r="J428" t="s">
        <v>107</v>
      </c>
      <c r="K428" t="s">
        <v>1632</v>
      </c>
      <c r="L428" t="s">
        <v>351</v>
      </c>
      <c r="M428" s="1">
        <v>39234</v>
      </c>
      <c r="N428">
        <v>3.02</v>
      </c>
      <c r="O428" s="1">
        <v>44124</v>
      </c>
    </row>
    <row r="429" spans="2:15" x14ac:dyDescent="0.35">
      <c r="B429">
        <v>563</v>
      </c>
      <c r="C429" t="s">
        <v>2189</v>
      </c>
      <c r="D429" t="s">
        <v>2190</v>
      </c>
      <c r="E429" t="s">
        <v>2191</v>
      </c>
      <c r="F429" t="s">
        <v>7994</v>
      </c>
      <c r="G429" t="s">
        <v>8028</v>
      </c>
      <c r="H429" t="s">
        <v>8029</v>
      </c>
      <c r="I429" t="s">
        <v>22</v>
      </c>
      <c r="J429" t="s">
        <v>30</v>
      </c>
      <c r="K429" t="s">
        <v>287</v>
      </c>
      <c r="L429" t="s">
        <v>922</v>
      </c>
      <c r="M429" s="1">
        <v>41367</v>
      </c>
      <c r="N429">
        <v>13.7</v>
      </c>
      <c r="O429" s="1">
        <v>44124</v>
      </c>
    </row>
    <row r="430" spans="2:15" x14ac:dyDescent="0.35">
      <c r="B430">
        <v>564</v>
      </c>
      <c r="C430" t="s">
        <v>2192</v>
      </c>
      <c r="D430" t="s">
        <v>2193</v>
      </c>
      <c r="E430" t="s">
        <v>2194</v>
      </c>
      <c r="F430" t="s">
        <v>7994</v>
      </c>
      <c r="G430" t="s">
        <v>2195</v>
      </c>
      <c r="H430" t="s">
        <v>2196</v>
      </c>
      <c r="I430" t="s">
        <v>22</v>
      </c>
      <c r="J430" t="s">
        <v>76</v>
      </c>
      <c r="K430" t="s">
        <v>1632</v>
      </c>
      <c r="L430" t="s">
        <v>1570</v>
      </c>
      <c r="M430" s="1">
        <v>37789</v>
      </c>
      <c r="N430">
        <v>0.436</v>
      </c>
      <c r="O430" s="1">
        <v>44124</v>
      </c>
    </row>
    <row r="431" spans="2:15" x14ac:dyDescent="0.35">
      <c r="B431">
        <v>565</v>
      </c>
      <c r="C431" t="s">
        <v>2197</v>
      </c>
      <c r="D431" t="s">
        <v>2198</v>
      </c>
      <c r="E431" t="s">
        <v>2199</v>
      </c>
      <c r="F431" t="s">
        <v>7994</v>
      </c>
      <c r="G431" t="s">
        <v>2200</v>
      </c>
      <c r="H431" t="s">
        <v>2201</v>
      </c>
      <c r="I431" t="s">
        <v>22</v>
      </c>
      <c r="J431" t="s">
        <v>37</v>
      </c>
      <c r="K431" t="s">
        <v>287</v>
      </c>
      <c r="L431" t="s">
        <v>89</v>
      </c>
      <c r="M431" s="1">
        <v>38524</v>
      </c>
      <c r="N431">
        <v>1.9</v>
      </c>
      <c r="O431" s="1">
        <v>44124</v>
      </c>
    </row>
    <row r="432" spans="2:15" x14ac:dyDescent="0.35">
      <c r="B432">
        <v>566</v>
      </c>
      <c r="C432" t="s">
        <v>2202</v>
      </c>
      <c r="D432" t="s">
        <v>2203</v>
      </c>
      <c r="E432" t="s">
        <v>2204</v>
      </c>
      <c r="F432" t="s">
        <v>7994</v>
      </c>
      <c r="G432" t="s">
        <v>2205</v>
      </c>
      <c r="H432" t="s">
        <v>2206</v>
      </c>
      <c r="I432" t="s">
        <v>22</v>
      </c>
      <c r="J432" t="s">
        <v>76</v>
      </c>
      <c r="K432" t="s">
        <v>1632</v>
      </c>
      <c r="L432" t="s">
        <v>369</v>
      </c>
      <c r="M432" s="1">
        <v>40333</v>
      </c>
      <c r="N432">
        <v>12</v>
      </c>
      <c r="O432" s="1">
        <v>44124</v>
      </c>
    </row>
    <row r="433" spans="2:15" x14ac:dyDescent="0.35">
      <c r="B433">
        <v>567</v>
      </c>
      <c r="C433" t="s">
        <v>2207</v>
      </c>
      <c r="D433" t="s">
        <v>2208</v>
      </c>
      <c r="E433" t="s">
        <v>2209</v>
      </c>
      <c r="F433" t="s">
        <v>7994</v>
      </c>
      <c r="G433" t="s">
        <v>2210</v>
      </c>
      <c r="H433" t="s">
        <v>2211</v>
      </c>
      <c r="I433" t="s">
        <v>22</v>
      </c>
      <c r="J433" t="s">
        <v>37</v>
      </c>
      <c r="K433" t="s">
        <v>1632</v>
      </c>
      <c r="L433" t="s">
        <v>186</v>
      </c>
      <c r="M433" s="1">
        <v>40168</v>
      </c>
      <c r="N433">
        <v>2.92</v>
      </c>
      <c r="O433" s="1">
        <v>44124</v>
      </c>
    </row>
    <row r="434" spans="2:15" x14ac:dyDescent="0.35">
      <c r="B434">
        <v>569</v>
      </c>
      <c r="C434" t="s">
        <v>2212</v>
      </c>
      <c r="D434" t="s">
        <v>2213</v>
      </c>
      <c r="E434" t="s">
        <v>2214</v>
      </c>
      <c r="F434" t="s">
        <v>7994</v>
      </c>
      <c r="G434" t="s">
        <v>2215</v>
      </c>
      <c r="H434" t="s">
        <v>2216</v>
      </c>
      <c r="I434" t="s">
        <v>22</v>
      </c>
      <c r="J434" t="s">
        <v>37</v>
      </c>
      <c r="K434" t="s">
        <v>287</v>
      </c>
      <c r="L434" t="s">
        <v>186</v>
      </c>
      <c r="M434" s="1">
        <v>39617</v>
      </c>
      <c r="N434">
        <v>23.3</v>
      </c>
      <c r="O434" s="1">
        <v>44124</v>
      </c>
    </row>
    <row r="435" spans="2:15" x14ac:dyDescent="0.35">
      <c r="B435">
        <v>570</v>
      </c>
      <c r="C435" t="s">
        <v>2217</v>
      </c>
      <c r="D435" t="s">
        <v>2218</v>
      </c>
      <c r="E435" t="s">
        <v>2219</v>
      </c>
      <c r="F435" t="s">
        <v>7994</v>
      </c>
      <c r="G435" t="s">
        <v>2220</v>
      </c>
      <c r="H435" t="s">
        <v>2221</v>
      </c>
      <c r="I435" t="s">
        <v>22</v>
      </c>
      <c r="J435" t="s">
        <v>23</v>
      </c>
      <c r="K435" t="s">
        <v>1333</v>
      </c>
      <c r="L435" t="s">
        <v>1302</v>
      </c>
      <c r="M435" s="1">
        <v>36341</v>
      </c>
      <c r="N435">
        <v>197.5</v>
      </c>
      <c r="O435" s="1">
        <v>44124</v>
      </c>
    </row>
    <row r="436" spans="2:15" x14ac:dyDescent="0.35">
      <c r="B436">
        <v>571</v>
      </c>
      <c r="C436" t="s">
        <v>2222</v>
      </c>
      <c r="D436" t="s">
        <v>2223</v>
      </c>
      <c r="E436" t="s">
        <v>2224</v>
      </c>
      <c r="F436" t="s">
        <v>7994</v>
      </c>
      <c r="G436" t="s">
        <v>2225</v>
      </c>
      <c r="H436" t="s">
        <v>2226</v>
      </c>
      <c r="I436" t="s">
        <v>22</v>
      </c>
      <c r="J436" t="s">
        <v>264</v>
      </c>
      <c r="K436" t="s">
        <v>1333</v>
      </c>
      <c r="L436" t="s">
        <v>357</v>
      </c>
      <c r="M436" s="1">
        <v>40907</v>
      </c>
      <c r="N436">
        <v>0.99</v>
      </c>
      <c r="O436" s="1">
        <v>44124</v>
      </c>
    </row>
    <row r="437" spans="2:15" x14ac:dyDescent="0.35">
      <c r="B437">
        <v>572</v>
      </c>
      <c r="C437" t="s">
        <v>2227</v>
      </c>
      <c r="D437" t="s">
        <v>2228</v>
      </c>
      <c r="E437" t="s">
        <v>2229</v>
      </c>
      <c r="F437" t="s">
        <v>7994</v>
      </c>
      <c r="G437" t="s">
        <v>2230</v>
      </c>
      <c r="H437" t="s">
        <v>2231</v>
      </c>
      <c r="I437" t="s">
        <v>22</v>
      </c>
      <c r="J437" t="s">
        <v>153</v>
      </c>
      <c r="K437" t="s">
        <v>1333</v>
      </c>
      <c r="L437" t="s">
        <v>1094</v>
      </c>
      <c r="M437" s="1">
        <v>38040</v>
      </c>
      <c r="N437">
        <v>3.3</v>
      </c>
      <c r="O437" s="1">
        <v>44124</v>
      </c>
    </row>
    <row r="438" spans="2:15" x14ac:dyDescent="0.35">
      <c r="B438">
        <v>573</v>
      </c>
      <c r="C438" t="s">
        <v>2232</v>
      </c>
      <c r="D438" t="s">
        <v>2233</v>
      </c>
      <c r="E438" t="s">
        <v>2234</v>
      </c>
      <c r="F438" t="s">
        <v>7994</v>
      </c>
      <c r="G438" t="s">
        <v>2235</v>
      </c>
      <c r="H438" t="s">
        <v>2236</v>
      </c>
      <c r="I438" t="s">
        <v>22</v>
      </c>
      <c r="J438" t="s">
        <v>37</v>
      </c>
      <c r="K438" t="s">
        <v>1333</v>
      </c>
      <c r="L438" t="s">
        <v>186</v>
      </c>
      <c r="M438" s="1">
        <v>37435</v>
      </c>
      <c r="N438">
        <v>0.93400000000000005</v>
      </c>
      <c r="O438" s="1">
        <v>44124</v>
      </c>
    </row>
    <row r="439" spans="2:15" x14ac:dyDescent="0.35">
      <c r="B439">
        <v>575</v>
      </c>
      <c r="C439" t="s">
        <v>2237</v>
      </c>
      <c r="D439" t="s">
        <v>2238</v>
      </c>
      <c r="E439" t="s">
        <v>2239</v>
      </c>
      <c r="F439" t="s">
        <v>7994</v>
      </c>
      <c r="G439" t="s">
        <v>2240</v>
      </c>
      <c r="H439" t="s">
        <v>2241</v>
      </c>
      <c r="I439" t="s">
        <v>22</v>
      </c>
      <c r="J439" t="s">
        <v>23</v>
      </c>
      <c r="K439" t="s">
        <v>1333</v>
      </c>
      <c r="L439" t="s">
        <v>175</v>
      </c>
      <c r="M439" s="1">
        <v>39057</v>
      </c>
      <c r="N439">
        <v>0.32900000000000001</v>
      </c>
      <c r="O439" s="1">
        <v>44124</v>
      </c>
    </row>
    <row r="440" spans="2:15" x14ac:dyDescent="0.35">
      <c r="B440">
        <v>576</v>
      </c>
      <c r="C440" t="s">
        <v>2242</v>
      </c>
      <c r="D440" t="s">
        <v>2243</v>
      </c>
      <c r="E440" t="s">
        <v>2244</v>
      </c>
      <c r="F440" t="s">
        <v>7994</v>
      </c>
      <c r="G440" t="s">
        <v>2245</v>
      </c>
      <c r="H440" t="s">
        <v>2246</v>
      </c>
      <c r="I440" t="s">
        <v>22</v>
      </c>
      <c r="J440" t="s">
        <v>45</v>
      </c>
      <c r="K440" t="s">
        <v>1333</v>
      </c>
      <c r="L440" t="s">
        <v>147</v>
      </c>
      <c r="M440" s="1">
        <v>36808</v>
      </c>
      <c r="N440">
        <v>1.5</v>
      </c>
      <c r="O440" s="1">
        <v>44124</v>
      </c>
    </row>
    <row r="441" spans="2:15" x14ac:dyDescent="0.35">
      <c r="B441">
        <v>577</v>
      </c>
      <c r="C441" t="s">
        <v>2247</v>
      </c>
      <c r="D441" t="s">
        <v>2248</v>
      </c>
      <c r="E441" t="s">
        <v>2249</v>
      </c>
      <c r="F441" t="s">
        <v>7994</v>
      </c>
      <c r="G441" t="s">
        <v>2250</v>
      </c>
      <c r="H441" t="s">
        <v>2251</v>
      </c>
      <c r="I441" t="s">
        <v>22</v>
      </c>
      <c r="J441" t="s">
        <v>37</v>
      </c>
      <c r="K441" t="s">
        <v>1333</v>
      </c>
      <c r="L441" t="s">
        <v>186</v>
      </c>
      <c r="M441" s="1">
        <v>35982</v>
      </c>
      <c r="N441">
        <v>14</v>
      </c>
      <c r="O441" s="1">
        <v>44124</v>
      </c>
    </row>
    <row r="442" spans="2:15" x14ac:dyDescent="0.35">
      <c r="B442">
        <v>578</v>
      </c>
      <c r="C442" t="s">
        <v>2252</v>
      </c>
      <c r="D442" t="s">
        <v>2253</v>
      </c>
      <c r="E442" t="s">
        <v>2254</v>
      </c>
      <c r="F442" t="s">
        <v>7994</v>
      </c>
      <c r="G442" t="s">
        <v>2255</v>
      </c>
      <c r="H442" t="s">
        <v>2256</v>
      </c>
      <c r="I442" t="s">
        <v>22</v>
      </c>
      <c r="J442" t="s">
        <v>107</v>
      </c>
      <c r="K442" t="s">
        <v>1333</v>
      </c>
      <c r="L442" t="s">
        <v>728</v>
      </c>
      <c r="M442" s="1">
        <v>38929</v>
      </c>
      <c r="N442">
        <v>1.72</v>
      </c>
      <c r="O442" s="1">
        <v>44124</v>
      </c>
    </row>
    <row r="443" spans="2:15" x14ac:dyDescent="0.35">
      <c r="B443">
        <v>579</v>
      </c>
      <c r="C443" t="s">
        <v>2257</v>
      </c>
      <c r="D443" t="s">
        <v>2258</v>
      </c>
      <c r="E443" t="s">
        <v>2259</v>
      </c>
      <c r="F443" t="s">
        <v>7994</v>
      </c>
      <c r="G443" t="s">
        <v>2260</v>
      </c>
      <c r="H443" t="s">
        <v>2261</v>
      </c>
      <c r="I443" t="s">
        <v>22</v>
      </c>
      <c r="J443" t="s">
        <v>45</v>
      </c>
      <c r="K443" t="s">
        <v>1333</v>
      </c>
      <c r="L443" t="s">
        <v>243</v>
      </c>
      <c r="M443" s="1">
        <v>38043</v>
      </c>
      <c r="N443">
        <v>16.100000000000001</v>
      </c>
      <c r="O443" s="1">
        <v>44124</v>
      </c>
    </row>
    <row r="444" spans="2:15" x14ac:dyDescent="0.35">
      <c r="B444">
        <v>580</v>
      </c>
      <c r="C444" t="s">
        <v>2262</v>
      </c>
      <c r="D444" t="s">
        <v>2263</v>
      </c>
      <c r="E444" t="s">
        <v>2264</v>
      </c>
      <c r="F444" t="s">
        <v>7994</v>
      </c>
      <c r="G444" t="s">
        <v>2265</v>
      </c>
      <c r="H444" t="s">
        <v>2266</v>
      </c>
      <c r="I444" t="s">
        <v>22</v>
      </c>
      <c r="J444" t="s">
        <v>153</v>
      </c>
      <c r="K444" t="s">
        <v>287</v>
      </c>
      <c r="L444" t="s">
        <v>1181</v>
      </c>
      <c r="M444" s="1">
        <v>38701</v>
      </c>
      <c r="N444">
        <v>6.12</v>
      </c>
      <c r="O444" s="1">
        <v>44124</v>
      </c>
    </row>
    <row r="445" spans="2:15" x14ac:dyDescent="0.35">
      <c r="B445">
        <v>581</v>
      </c>
      <c r="C445" t="s">
        <v>2267</v>
      </c>
      <c r="D445" t="s">
        <v>2268</v>
      </c>
      <c r="E445" t="s">
        <v>2269</v>
      </c>
      <c r="F445" t="s">
        <v>7994</v>
      </c>
      <c r="G445" t="s">
        <v>2270</v>
      </c>
      <c r="H445" t="s">
        <v>2271</v>
      </c>
      <c r="I445" t="s">
        <v>22</v>
      </c>
      <c r="J445" t="s">
        <v>45</v>
      </c>
      <c r="K445" t="s">
        <v>1333</v>
      </c>
      <c r="L445" t="s">
        <v>628</v>
      </c>
      <c r="M445" s="1">
        <v>36258</v>
      </c>
      <c r="N445">
        <v>1.0780000000000001</v>
      </c>
      <c r="O445" s="1">
        <v>44124</v>
      </c>
    </row>
    <row r="446" spans="2:15" x14ac:dyDescent="0.35">
      <c r="B446">
        <v>582</v>
      </c>
      <c r="C446" t="s">
        <v>2272</v>
      </c>
      <c r="D446" t="s">
        <v>2273</v>
      </c>
      <c r="E446" t="s">
        <v>2274</v>
      </c>
      <c r="F446" t="s">
        <v>7994</v>
      </c>
      <c r="G446" t="s">
        <v>2275</v>
      </c>
      <c r="H446" t="s">
        <v>2276</v>
      </c>
      <c r="I446" t="s">
        <v>22</v>
      </c>
      <c r="J446" t="s">
        <v>30</v>
      </c>
      <c r="K446" t="s">
        <v>1333</v>
      </c>
      <c r="L446" t="s">
        <v>922</v>
      </c>
      <c r="M446" s="1">
        <v>39524</v>
      </c>
      <c r="N446">
        <v>7.3999999999999996E-2</v>
      </c>
      <c r="O446" s="1">
        <v>44124</v>
      </c>
    </row>
    <row r="447" spans="2:15" x14ac:dyDescent="0.35">
      <c r="B447">
        <v>583</v>
      </c>
      <c r="C447" t="s">
        <v>8030</v>
      </c>
      <c r="D447" t="s">
        <v>2277</v>
      </c>
      <c r="E447" t="s">
        <v>2278</v>
      </c>
      <c r="F447" t="s">
        <v>7994</v>
      </c>
      <c r="G447" t="s">
        <v>2279</v>
      </c>
      <c r="H447" t="s">
        <v>8031</v>
      </c>
      <c r="I447" t="s">
        <v>22</v>
      </c>
      <c r="J447" t="s">
        <v>45</v>
      </c>
      <c r="K447" t="s">
        <v>287</v>
      </c>
      <c r="L447" t="s">
        <v>363</v>
      </c>
      <c r="M447" s="1">
        <v>41724</v>
      </c>
      <c r="N447">
        <v>1.502</v>
      </c>
      <c r="O447" s="1">
        <v>44124</v>
      </c>
    </row>
    <row r="448" spans="2:15" x14ac:dyDescent="0.35">
      <c r="B448">
        <v>585</v>
      </c>
      <c r="C448" t="s">
        <v>2280</v>
      </c>
      <c r="D448" t="s">
        <v>2281</v>
      </c>
      <c r="E448" t="s">
        <v>2282</v>
      </c>
      <c r="F448" t="s">
        <v>7994</v>
      </c>
      <c r="G448" t="s">
        <v>2283</v>
      </c>
      <c r="H448" t="s">
        <v>2284</v>
      </c>
      <c r="I448" t="s">
        <v>22</v>
      </c>
      <c r="J448" t="s">
        <v>30</v>
      </c>
      <c r="K448" t="s">
        <v>287</v>
      </c>
      <c r="L448" t="s">
        <v>774</v>
      </c>
      <c r="M448" s="1">
        <v>41424</v>
      </c>
      <c r="N448">
        <v>4.42</v>
      </c>
      <c r="O448" s="1">
        <v>44124</v>
      </c>
    </row>
    <row r="449" spans="2:15" x14ac:dyDescent="0.35">
      <c r="B449">
        <v>586</v>
      </c>
      <c r="C449" t="s">
        <v>2285</v>
      </c>
      <c r="D449" t="s">
        <v>2286</v>
      </c>
      <c r="E449" t="s">
        <v>2287</v>
      </c>
      <c r="F449" t="s">
        <v>7994</v>
      </c>
      <c r="G449" t="s">
        <v>2288</v>
      </c>
      <c r="H449" t="s">
        <v>2289</v>
      </c>
      <c r="I449" t="s">
        <v>22</v>
      </c>
      <c r="J449" t="s">
        <v>45</v>
      </c>
      <c r="K449" t="s">
        <v>1333</v>
      </c>
      <c r="L449" t="s">
        <v>418</v>
      </c>
      <c r="M449" s="1">
        <v>40798</v>
      </c>
      <c r="N449">
        <v>13.3</v>
      </c>
      <c r="O449" s="1">
        <v>44124</v>
      </c>
    </row>
    <row r="450" spans="2:15" x14ac:dyDescent="0.35">
      <c r="B450">
        <v>587</v>
      </c>
      <c r="C450" t="s">
        <v>2290</v>
      </c>
      <c r="D450" t="s">
        <v>2291</v>
      </c>
      <c r="E450" t="s">
        <v>2292</v>
      </c>
      <c r="F450" t="s">
        <v>7994</v>
      </c>
      <c r="G450" t="s">
        <v>2293</v>
      </c>
      <c r="H450" t="s">
        <v>2294</v>
      </c>
      <c r="I450" t="s">
        <v>22</v>
      </c>
      <c r="J450" t="s">
        <v>63</v>
      </c>
      <c r="K450" t="s">
        <v>1333</v>
      </c>
      <c r="L450" t="s">
        <v>2016</v>
      </c>
      <c r="M450" s="1">
        <v>40249</v>
      </c>
      <c r="N450">
        <v>1.59</v>
      </c>
      <c r="O450" s="1">
        <v>44124</v>
      </c>
    </row>
    <row r="451" spans="2:15" x14ac:dyDescent="0.35">
      <c r="B451">
        <v>588</v>
      </c>
      <c r="C451" t="s">
        <v>2295</v>
      </c>
      <c r="D451" t="s">
        <v>2296</v>
      </c>
      <c r="E451" t="s">
        <v>2297</v>
      </c>
      <c r="F451" t="s">
        <v>7994</v>
      </c>
      <c r="G451" t="s">
        <v>2298</v>
      </c>
      <c r="H451" t="s">
        <v>2299</v>
      </c>
      <c r="I451" t="s">
        <v>22</v>
      </c>
      <c r="J451" t="s">
        <v>30</v>
      </c>
      <c r="K451" t="s">
        <v>1333</v>
      </c>
      <c r="L451" t="s">
        <v>136</v>
      </c>
      <c r="M451" s="1">
        <v>39407</v>
      </c>
      <c r="N451">
        <v>2.75</v>
      </c>
      <c r="O451" s="1">
        <v>44124</v>
      </c>
    </row>
    <row r="452" spans="2:15" x14ac:dyDescent="0.35">
      <c r="B452">
        <v>589</v>
      </c>
      <c r="C452" t="s">
        <v>2300</v>
      </c>
      <c r="D452" t="s">
        <v>2301</v>
      </c>
      <c r="E452" t="s">
        <v>2302</v>
      </c>
      <c r="F452" t="s">
        <v>7994</v>
      </c>
      <c r="G452" t="s">
        <v>2303</v>
      </c>
      <c r="H452" t="s">
        <v>2304</v>
      </c>
      <c r="I452" t="s">
        <v>22</v>
      </c>
      <c r="J452" t="s">
        <v>45</v>
      </c>
      <c r="K452" t="s">
        <v>1333</v>
      </c>
      <c r="L452" t="s">
        <v>418</v>
      </c>
      <c r="M452" s="1">
        <v>39216</v>
      </c>
      <c r="N452">
        <v>299.5</v>
      </c>
      <c r="O452" s="1">
        <v>44124</v>
      </c>
    </row>
    <row r="453" spans="2:15" x14ac:dyDescent="0.35">
      <c r="B453">
        <v>591</v>
      </c>
      <c r="C453" t="s">
        <v>2305</v>
      </c>
      <c r="D453" t="s">
        <v>2306</v>
      </c>
      <c r="E453" t="s">
        <v>2307</v>
      </c>
      <c r="F453" t="s">
        <v>7994</v>
      </c>
      <c r="G453" t="s">
        <v>2308</v>
      </c>
      <c r="H453" t="s">
        <v>2309</v>
      </c>
      <c r="I453" t="s">
        <v>22</v>
      </c>
      <c r="J453" t="s">
        <v>37</v>
      </c>
      <c r="K453" t="s">
        <v>1333</v>
      </c>
      <c r="L453" t="s">
        <v>39</v>
      </c>
      <c r="M453" s="1">
        <v>35445</v>
      </c>
      <c r="N453">
        <v>54.4</v>
      </c>
      <c r="O453" s="1">
        <v>44124</v>
      </c>
    </row>
    <row r="454" spans="2:15" x14ac:dyDescent="0.35">
      <c r="B454">
        <v>594</v>
      </c>
      <c r="C454" t="s">
        <v>2310</v>
      </c>
      <c r="D454" t="s">
        <v>2311</v>
      </c>
      <c r="E454" t="s">
        <v>2312</v>
      </c>
      <c r="F454" t="s">
        <v>7994</v>
      </c>
      <c r="G454" t="s">
        <v>2313</v>
      </c>
      <c r="H454" t="s">
        <v>2314</v>
      </c>
      <c r="I454" t="s">
        <v>22</v>
      </c>
      <c r="J454" t="s">
        <v>23</v>
      </c>
      <c r="K454" t="s">
        <v>287</v>
      </c>
      <c r="L454" t="s">
        <v>175</v>
      </c>
      <c r="M454" s="1">
        <v>40441</v>
      </c>
      <c r="N454">
        <v>50.4</v>
      </c>
      <c r="O454" s="1">
        <v>44124</v>
      </c>
    </row>
    <row r="455" spans="2:15" x14ac:dyDescent="0.35">
      <c r="B455">
        <v>595</v>
      </c>
      <c r="C455" t="s">
        <v>2315</v>
      </c>
      <c r="D455" t="s">
        <v>2316</v>
      </c>
      <c r="E455" t="s">
        <v>2317</v>
      </c>
      <c r="F455" t="s">
        <v>7994</v>
      </c>
      <c r="G455" t="s">
        <v>2318</v>
      </c>
      <c r="H455" t="s">
        <v>2319</v>
      </c>
      <c r="I455" t="s">
        <v>22</v>
      </c>
      <c r="J455" t="s">
        <v>153</v>
      </c>
      <c r="K455" t="s">
        <v>46</v>
      </c>
      <c r="L455" t="s">
        <v>1094</v>
      </c>
      <c r="M455" s="1">
        <v>41995</v>
      </c>
      <c r="N455">
        <v>80.2</v>
      </c>
      <c r="O455" s="1">
        <v>44124</v>
      </c>
    </row>
    <row r="456" spans="2:15" x14ac:dyDescent="0.35">
      <c r="B456">
        <v>596</v>
      </c>
      <c r="C456" t="s">
        <v>2320</v>
      </c>
      <c r="D456" t="s">
        <v>2321</v>
      </c>
      <c r="E456" t="s">
        <v>2322</v>
      </c>
      <c r="F456" t="s">
        <v>7994</v>
      </c>
      <c r="G456" t="s">
        <v>2323</v>
      </c>
      <c r="H456" t="s">
        <v>2324</v>
      </c>
      <c r="I456" t="s">
        <v>22</v>
      </c>
      <c r="J456" t="s">
        <v>30</v>
      </c>
      <c r="K456" t="s">
        <v>46</v>
      </c>
      <c r="L456" t="s">
        <v>136</v>
      </c>
      <c r="M456" s="1">
        <v>42041</v>
      </c>
      <c r="N456">
        <v>21.7</v>
      </c>
      <c r="O456" s="1">
        <v>44124</v>
      </c>
    </row>
    <row r="457" spans="2:15" x14ac:dyDescent="0.35">
      <c r="B457">
        <v>597</v>
      </c>
      <c r="C457" t="s">
        <v>2325</v>
      </c>
      <c r="D457" t="s">
        <v>2326</v>
      </c>
      <c r="E457" t="s">
        <v>2327</v>
      </c>
      <c r="F457" t="s">
        <v>7994</v>
      </c>
      <c r="G457" t="s">
        <v>2328</v>
      </c>
      <c r="H457" t="s">
        <v>2329</v>
      </c>
      <c r="I457" t="s">
        <v>22</v>
      </c>
      <c r="J457" t="s">
        <v>153</v>
      </c>
      <c r="K457" t="s">
        <v>24</v>
      </c>
      <c r="L457" t="s">
        <v>154</v>
      </c>
      <c r="M457" s="1">
        <v>41981</v>
      </c>
      <c r="N457">
        <v>184.8</v>
      </c>
      <c r="O457" s="1">
        <v>44124</v>
      </c>
    </row>
    <row r="458" spans="2:15" x14ac:dyDescent="0.35">
      <c r="B458">
        <v>598</v>
      </c>
      <c r="C458" t="s">
        <v>2330</v>
      </c>
      <c r="D458" t="s">
        <v>2331</v>
      </c>
      <c r="E458" t="s">
        <v>2332</v>
      </c>
      <c r="F458" t="s">
        <v>7994</v>
      </c>
      <c r="G458" t="s">
        <v>2333</v>
      </c>
      <c r="H458" t="s">
        <v>2334</v>
      </c>
      <c r="I458" t="s">
        <v>22</v>
      </c>
      <c r="J458" t="s">
        <v>100</v>
      </c>
      <c r="K458" t="s">
        <v>287</v>
      </c>
      <c r="L458" t="s">
        <v>101</v>
      </c>
      <c r="M458" s="1">
        <v>42002</v>
      </c>
      <c r="N458">
        <v>148.5</v>
      </c>
      <c r="O458" s="1">
        <v>44124</v>
      </c>
    </row>
    <row r="459" spans="2:15" x14ac:dyDescent="0.35">
      <c r="B459">
        <v>599</v>
      </c>
      <c r="C459" t="s">
        <v>2335</v>
      </c>
      <c r="D459" t="s">
        <v>2336</v>
      </c>
      <c r="E459" t="s">
        <v>2337</v>
      </c>
      <c r="F459" t="s">
        <v>7994</v>
      </c>
      <c r="G459" t="s">
        <v>2338</v>
      </c>
      <c r="H459" t="s">
        <v>2339</v>
      </c>
      <c r="I459" t="s">
        <v>22</v>
      </c>
      <c r="J459" t="s">
        <v>107</v>
      </c>
      <c r="K459" t="s">
        <v>287</v>
      </c>
      <c r="L459" t="s">
        <v>320</v>
      </c>
      <c r="M459" s="1">
        <v>42017</v>
      </c>
      <c r="N459">
        <v>0.72</v>
      </c>
      <c r="O459" s="1">
        <v>44124</v>
      </c>
    </row>
    <row r="460" spans="2:15" x14ac:dyDescent="0.35">
      <c r="B460">
        <v>601</v>
      </c>
      <c r="C460" t="s">
        <v>2340</v>
      </c>
      <c r="D460" t="s">
        <v>2341</v>
      </c>
      <c r="E460" t="s">
        <v>2342</v>
      </c>
      <c r="F460" t="s">
        <v>7994</v>
      </c>
      <c r="G460" t="s">
        <v>2343</v>
      </c>
      <c r="H460" t="s">
        <v>2344</v>
      </c>
      <c r="I460" t="s">
        <v>22</v>
      </c>
      <c r="J460" t="s">
        <v>45</v>
      </c>
      <c r="K460" t="s">
        <v>287</v>
      </c>
      <c r="L460" t="s">
        <v>271</v>
      </c>
      <c r="M460" s="1">
        <v>41991</v>
      </c>
      <c r="N460">
        <v>58.2</v>
      </c>
      <c r="O460" s="1">
        <v>44124</v>
      </c>
    </row>
    <row r="461" spans="2:15" x14ac:dyDescent="0.35">
      <c r="B461">
        <v>602</v>
      </c>
      <c r="C461" t="s">
        <v>2345</v>
      </c>
      <c r="D461" t="s">
        <v>2346</v>
      </c>
      <c r="E461" t="s">
        <v>2347</v>
      </c>
      <c r="F461" t="s">
        <v>7994</v>
      </c>
      <c r="G461" t="s">
        <v>2348</v>
      </c>
      <c r="H461" t="s">
        <v>2349</v>
      </c>
      <c r="I461" t="s">
        <v>22</v>
      </c>
      <c r="J461" t="s">
        <v>45</v>
      </c>
      <c r="K461" t="s">
        <v>46</v>
      </c>
      <c r="L461" t="s">
        <v>147</v>
      </c>
      <c r="M461" s="1">
        <v>42048</v>
      </c>
      <c r="N461">
        <v>63.3</v>
      </c>
      <c r="O461" s="1">
        <v>44124</v>
      </c>
    </row>
    <row r="462" spans="2:15" x14ac:dyDescent="0.35">
      <c r="B462">
        <v>603</v>
      </c>
      <c r="C462" t="s">
        <v>2350</v>
      </c>
      <c r="D462" t="s">
        <v>2351</v>
      </c>
      <c r="E462" t="s">
        <v>2352</v>
      </c>
      <c r="F462" t="s">
        <v>7994</v>
      </c>
      <c r="G462" t="s">
        <v>2353</v>
      </c>
      <c r="H462" t="s">
        <v>2354</v>
      </c>
      <c r="I462" t="s">
        <v>22</v>
      </c>
      <c r="J462" t="s">
        <v>107</v>
      </c>
      <c r="K462" t="s">
        <v>287</v>
      </c>
      <c r="L462" t="s">
        <v>192</v>
      </c>
      <c r="M462" s="1">
        <v>42053</v>
      </c>
      <c r="N462">
        <v>12.4</v>
      </c>
      <c r="O462" s="1">
        <v>44124</v>
      </c>
    </row>
    <row r="463" spans="2:15" x14ac:dyDescent="0.35">
      <c r="B463">
        <v>605</v>
      </c>
      <c r="C463" t="s">
        <v>2355</v>
      </c>
      <c r="D463" t="s">
        <v>2356</v>
      </c>
      <c r="E463" t="s">
        <v>2357</v>
      </c>
      <c r="F463" t="s">
        <v>7994</v>
      </c>
      <c r="G463" t="s">
        <v>2358</v>
      </c>
      <c r="H463" t="s">
        <v>2359</v>
      </c>
      <c r="I463" t="s">
        <v>22</v>
      </c>
      <c r="J463" t="s">
        <v>153</v>
      </c>
      <c r="K463" t="s">
        <v>287</v>
      </c>
      <c r="L463" t="s">
        <v>472</v>
      </c>
      <c r="M463" s="1">
        <v>42051</v>
      </c>
      <c r="N463">
        <v>6.78</v>
      </c>
      <c r="O463" s="1">
        <v>44124</v>
      </c>
    </row>
    <row r="464" spans="2:15" x14ac:dyDescent="0.35">
      <c r="B464">
        <v>606</v>
      </c>
      <c r="C464" t="s">
        <v>2360</v>
      </c>
      <c r="D464" t="s">
        <v>2361</v>
      </c>
      <c r="E464" t="s">
        <v>2362</v>
      </c>
      <c r="F464" t="s">
        <v>7994</v>
      </c>
      <c r="G464" t="s">
        <v>8032</v>
      </c>
      <c r="H464" t="s">
        <v>2363</v>
      </c>
      <c r="I464" t="s">
        <v>22</v>
      </c>
      <c r="J464" t="s">
        <v>100</v>
      </c>
      <c r="K464" t="s">
        <v>287</v>
      </c>
      <c r="L464" t="s">
        <v>101</v>
      </c>
      <c r="M464" s="1">
        <v>42033</v>
      </c>
      <c r="N464">
        <v>14.5</v>
      </c>
      <c r="O464" s="1">
        <v>44124</v>
      </c>
    </row>
    <row r="465" spans="2:15" x14ac:dyDescent="0.35">
      <c r="B465">
        <v>607</v>
      </c>
      <c r="C465" t="s">
        <v>2364</v>
      </c>
      <c r="D465" t="s">
        <v>2365</v>
      </c>
      <c r="E465" t="s">
        <v>2366</v>
      </c>
      <c r="F465" t="s">
        <v>7994</v>
      </c>
      <c r="G465" t="s">
        <v>2367</v>
      </c>
      <c r="H465" t="s">
        <v>2368</v>
      </c>
      <c r="I465" t="s">
        <v>22</v>
      </c>
      <c r="J465" t="s">
        <v>100</v>
      </c>
      <c r="K465" t="s">
        <v>287</v>
      </c>
      <c r="L465" t="s">
        <v>101</v>
      </c>
      <c r="M465" s="1">
        <v>42065</v>
      </c>
      <c r="N465">
        <v>18.5</v>
      </c>
      <c r="O465" s="1">
        <v>44124</v>
      </c>
    </row>
    <row r="466" spans="2:15" x14ac:dyDescent="0.35">
      <c r="B466">
        <v>608</v>
      </c>
      <c r="C466" t="s">
        <v>2369</v>
      </c>
      <c r="D466" t="s">
        <v>2370</v>
      </c>
      <c r="E466" t="s">
        <v>2371</v>
      </c>
      <c r="F466" t="s">
        <v>2372</v>
      </c>
      <c r="G466" t="s">
        <v>2373</v>
      </c>
      <c r="H466" t="s">
        <v>2374</v>
      </c>
      <c r="I466" t="s">
        <v>22</v>
      </c>
      <c r="J466" t="s">
        <v>100</v>
      </c>
      <c r="K466" t="s">
        <v>46</v>
      </c>
      <c r="L466" t="s">
        <v>101</v>
      </c>
      <c r="M466" s="1">
        <v>40246</v>
      </c>
      <c r="N466">
        <v>328</v>
      </c>
      <c r="O466" s="1">
        <v>44124</v>
      </c>
    </row>
    <row r="467" spans="2:15" x14ac:dyDescent="0.35">
      <c r="B467">
        <v>609</v>
      </c>
      <c r="C467" t="s">
        <v>2375</v>
      </c>
      <c r="D467" t="s">
        <v>2376</v>
      </c>
      <c r="E467" t="s">
        <v>2377</v>
      </c>
      <c r="F467" t="s">
        <v>2372</v>
      </c>
      <c r="G467" t="s">
        <v>2378</v>
      </c>
      <c r="H467" t="s">
        <v>2379</v>
      </c>
      <c r="I467" t="s">
        <v>22</v>
      </c>
      <c r="J467" t="s">
        <v>107</v>
      </c>
      <c r="K467" t="s">
        <v>38</v>
      </c>
      <c r="L467" t="s">
        <v>351</v>
      </c>
      <c r="M467" s="1">
        <v>41096</v>
      </c>
      <c r="N467">
        <v>49.6</v>
      </c>
      <c r="O467" s="1">
        <v>44124</v>
      </c>
    </row>
    <row r="468" spans="2:15" x14ac:dyDescent="0.35">
      <c r="B468">
        <v>610</v>
      </c>
      <c r="C468" t="s">
        <v>2380</v>
      </c>
      <c r="D468" t="s">
        <v>2381</v>
      </c>
      <c r="E468" t="s">
        <v>2382</v>
      </c>
      <c r="F468" t="s">
        <v>2372</v>
      </c>
      <c r="G468" t="s">
        <v>2383</v>
      </c>
      <c r="H468" t="s">
        <v>2384</v>
      </c>
      <c r="I468" t="s">
        <v>22</v>
      </c>
      <c r="J468" t="s">
        <v>100</v>
      </c>
      <c r="K468" t="s">
        <v>24</v>
      </c>
      <c r="L468" t="s">
        <v>101</v>
      </c>
      <c r="M468" s="1">
        <v>41443</v>
      </c>
      <c r="N468">
        <v>117.5</v>
      </c>
      <c r="O468" s="1">
        <v>44124</v>
      </c>
    </row>
    <row r="469" spans="2:15" x14ac:dyDescent="0.35">
      <c r="B469">
        <v>612</v>
      </c>
      <c r="C469" t="s">
        <v>2385</v>
      </c>
      <c r="D469" t="s">
        <v>2386</v>
      </c>
      <c r="E469" t="s">
        <v>2387</v>
      </c>
      <c r="F469" t="s">
        <v>2372</v>
      </c>
      <c r="G469" t="s">
        <v>2388</v>
      </c>
      <c r="H469" t="s">
        <v>2389</v>
      </c>
      <c r="I469" t="s">
        <v>22</v>
      </c>
      <c r="J469" t="s">
        <v>100</v>
      </c>
      <c r="K469" t="s">
        <v>24</v>
      </c>
      <c r="L469" t="s">
        <v>101</v>
      </c>
      <c r="M469" s="1">
        <v>40938</v>
      </c>
      <c r="N469">
        <v>328.5</v>
      </c>
      <c r="O469" s="1">
        <v>44124</v>
      </c>
    </row>
    <row r="470" spans="2:15" x14ac:dyDescent="0.35">
      <c r="B470">
        <v>613</v>
      </c>
      <c r="C470" t="s">
        <v>2390</v>
      </c>
      <c r="D470" t="s">
        <v>2391</v>
      </c>
      <c r="E470" t="s">
        <v>2392</v>
      </c>
      <c r="F470" t="s">
        <v>2372</v>
      </c>
      <c r="G470" t="s">
        <v>2393</v>
      </c>
      <c r="H470" t="s">
        <v>2394</v>
      </c>
      <c r="I470" t="s">
        <v>22</v>
      </c>
      <c r="J470" t="s">
        <v>100</v>
      </c>
      <c r="K470" t="s">
        <v>287</v>
      </c>
      <c r="L470" t="s">
        <v>101</v>
      </c>
      <c r="M470" s="1">
        <v>41824</v>
      </c>
      <c r="N470">
        <v>355</v>
      </c>
      <c r="O470" s="1">
        <v>44124</v>
      </c>
    </row>
    <row r="471" spans="2:15" x14ac:dyDescent="0.35">
      <c r="B471">
        <v>615</v>
      </c>
      <c r="C471" t="s">
        <v>2395</v>
      </c>
      <c r="D471" t="s">
        <v>2396</v>
      </c>
      <c r="E471" t="s">
        <v>2397</v>
      </c>
      <c r="F471" t="s">
        <v>2372</v>
      </c>
      <c r="G471" t="s">
        <v>2398</v>
      </c>
      <c r="H471" t="s">
        <v>2399</v>
      </c>
      <c r="I471" t="s">
        <v>22</v>
      </c>
      <c r="J471" t="s">
        <v>100</v>
      </c>
      <c r="K471" t="s">
        <v>24</v>
      </c>
      <c r="L471" t="s">
        <v>101</v>
      </c>
      <c r="M471" s="1">
        <v>38761</v>
      </c>
      <c r="N471">
        <v>36.799999999999997</v>
      </c>
      <c r="O471" s="1">
        <v>44124</v>
      </c>
    </row>
    <row r="472" spans="2:15" x14ac:dyDescent="0.35">
      <c r="B472">
        <v>618</v>
      </c>
      <c r="C472" t="s">
        <v>2400</v>
      </c>
      <c r="D472" t="s">
        <v>2401</v>
      </c>
      <c r="E472" t="s">
        <v>2402</v>
      </c>
      <c r="F472" t="s">
        <v>2372</v>
      </c>
      <c r="G472" t="s">
        <v>2403</v>
      </c>
      <c r="H472" t="s">
        <v>2404</v>
      </c>
      <c r="I472" t="s">
        <v>22</v>
      </c>
      <c r="J472" t="s">
        <v>100</v>
      </c>
      <c r="K472" t="s">
        <v>287</v>
      </c>
      <c r="L472" t="s">
        <v>101</v>
      </c>
      <c r="M472" s="1">
        <v>41068</v>
      </c>
      <c r="N472">
        <v>112</v>
      </c>
      <c r="O472" s="1">
        <v>44124</v>
      </c>
    </row>
    <row r="473" spans="2:15" x14ac:dyDescent="0.35">
      <c r="B473">
        <v>619</v>
      </c>
      <c r="C473" t="s">
        <v>2405</v>
      </c>
      <c r="D473" t="s">
        <v>2406</v>
      </c>
      <c r="E473" t="s">
        <v>2407</v>
      </c>
      <c r="F473" t="s">
        <v>2372</v>
      </c>
      <c r="G473" t="s">
        <v>2408</v>
      </c>
      <c r="H473" t="s">
        <v>2409</v>
      </c>
      <c r="I473" t="s">
        <v>22</v>
      </c>
      <c r="J473" t="s">
        <v>100</v>
      </c>
      <c r="K473" t="s">
        <v>38</v>
      </c>
      <c r="L473" t="s">
        <v>101</v>
      </c>
      <c r="M473" s="1">
        <v>42139</v>
      </c>
      <c r="N473">
        <v>25.9</v>
      </c>
      <c r="O473" s="1">
        <v>44124</v>
      </c>
    </row>
    <row r="474" spans="2:15" x14ac:dyDescent="0.35">
      <c r="B474">
        <v>622</v>
      </c>
      <c r="C474" t="s">
        <v>2410</v>
      </c>
      <c r="D474" t="s">
        <v>2411</v>
      </c>
      <c r="E474" t="s">
        <v>2412</v>
      </c>
      <c r="F474" t="s">
        <v>2372</v>
      </c>
      <c r="G474" t="s">
        <v>2413</v>
      </c>
      <c r="H474" t="s">
        <v>2414</v>
      </c>
      <c r="I474" t="s">
        <v>22</v>
      </c>
      <c r="J474" t="s">
        <v>100</v>
      </c>
      <c r="K474" t="s">
        <v>287</v>
      </c>
      <c r="L474" t="s">
        <v>101</v>
      </c>
      <c r="M474" s="1">
        <v>41991</v>
      </c>
      <c r="N474">
        <v>12</v>
      </c>
      <c r="O474" s="1">
        <v>44124</v>
      </c>
    </row>
    <row r="475" spans="2:15" x14ac:dyDescent="0.35">
      <c r="B475">
        <v>623</v>
      </c>
      <c r="C475" t="s">
        <v>2415</v>
      </c>
      <c r="D475" t="s">
        <v>2416</v>
      </c>
      <c r="E475" t="s">
        <v>2417</v>
      </c>
      <c r="F475" t="s">
        <v>2372</v>
      </c>
      <c r="G475" t="s">
        <v>2418</v>
      </c>
      <c r="H475" t="s">
        <v>2419</v>
      </c>
      <c r="I475" t="s">
        <v>22</v>
      </c>
      <c r="J475" t="s">
        <v>30</v>
      </c>
      <c r="K475" t="s">
        <v>287</v>
      </c>
      <c r="L475" t="s">
        <v>136</v>
      </c>
      <c r="M475" s="1">
        <v>42067</v>
      </c>
      <c r="N475">
        <v>114.5</v>
      </c>
      <c r="O475" s="1">
        <v>44124</v>
      </c>
    </row>
    <row r="476" spans="2:15" x14ac:dyDescent="0.35">
      <c r="B476">
        <v>627</v>
      </c>
      <c r="C476" t="s">
        <v>2420</v>
      </c>
      <c r="D476" t="s">
        <v>2421</v>
      </c>
      <c r="E476" t="s">
        <v>2422</v>
      </c>
      <c r="F476" t="s">
        <v>2423</v>
      </c>
      <c r="G476" t="s">
        <v>2424</v>
      </c>
      <c r="H476" t="s">
        <v>2425</v>
      </c>
      <c r="I476" t="s">
        <v>22</v>
      </c>
      <c r="K476" t="s">
        <v>2423</v>
      </c>
      <c r="M476" s="1">
        <v>35431</v>
      </c>
      <c r="N476">
        <v>1841.5857000000001</v>
      </c>
      <c r="O476" s="1">
        <v>44124</v>
      </c>
    </row>
    <row r="477" spans="2:15" x14ac:dyDescent="0.35">
      <c r="B477">
        <v>637</v>
      </c>
      <c r="C477" t="s">
        <v>2426</v>
      </c>
      <c r="D477" t="s">
        <v>2427</v>
      </c>
      <c r="E477" t="s">
        <v>2428</v>
      </c>
      <c r="F477" t="s">
        <v>2423</v>
      </c>
      <c r="G477" t="s">
        <v>2429</v>
      </c>
      <c r="H477" t="s">
        <v>2430</v>
      </c>
      <c r="I477" t="s">
        <v>22</v>
      </c>
      <c r="K477" t="s">
        <v>2423</v>
      </c>
      <c r="M477" s="1">
        <v>37258</v>
      </c>
      <c r="N477">
        <v>319.4051</v>
      </c>
      <c r="O477" s="1">
        <v>44124</v>
      </c>
    </row>
    <row r="478" spans="2:15" x14ac:dyDescent="0.35">
      <c r="B478">
        <v>638</v>
      </c>
      <c r="C478" t="s">
        <v>2431</v>
      </c>
      <c r="D478" t="s">
        <v>2432</v>
      </c>
      <c r="E478" t="s">
        <v>2433</v>
      </c>
      <c r="F478" t="s">
        <v>2423</v>
      </c>
      <c r="G478" t="s">
        <v>2434</v>
      </c>
      <c r="H478" t="s">
        <v>2435</v>
      </c>
      <c r="I478" t="s">
        <v>22</v>
      </c>
      <c r="K478" t="s">
        <v>2423</v>
      </c>
      <c r="M478" s="1">
        <v>35432</v>
      </c>
      <c r="N478">
        <v>734.78</v>
      </c>
      <c r="O478" s="1">
        <v>44124</v>
      </c>
    </row>
    <row r="479" spans="2:15" x14ac:dyDescent="0.35">
      <c r="B479">
        <v>639</v>
      </c>
      <c r="C479" t="s">
        <v>2436</v>
      </c>
      <c r="D479" t="s">
        <v>2437</v>
      </c>
      <c r="E479" t="s">
        <v>2438</v>
      </c>
      <c r="F479" t="s">
        <v>2423</v>
      </c>
      <c r="G479" t="s">
        <v>2439</v>
      </c>
      <c r="H479" t="s">
        <v>2440</v>
      </c>
      <c r="I479" t="s">
        <v>22</v>
      </c>
      <c r="K479" t="s">
        <v>2423</v>
      </c>
      <c r="M479" s="1">
        <v>39449</v>
      </c>
      <c r="N479">
        <v>324.34730000000002</v>
      </c>
      <c r="O479" s="1">
        <v>44124</v>
      </c>
    </row>
    <row r="480" spans="2:15" x14ac:dyDescent="0.35">
      <c r="B480">
        <v>640</v>
      </c>
      <c r="C480" t="s">
        <v>2441</v>
      </c>
      <c r="D480" t="s">
        <v>2442</v>
      </c>
      <c r="E480" t="s">
        <v>2443</v>
      </c>
      <c r="F480" t="s">
        <v>2423</v>
      </c>
      <c r="G480" t="s">
        <v>2444</v>
      </c>
      <c r="H480" t="s">
        <v>2445</v>
      </c>
      <c r="I480" t="s">
        <v>22</v>
      </c>
      <c r="K480" t="s">
        <v>2423</v>
      </c>
      <c r="M480" s="1">
        <v>39815</v>
      </c>
      <c r="N480">
        <v>783.6848</v>
      </c>
      <c r="O480" s="1">
        <v>44124</v>
      </c>
    </row>
    <row r="481" spans="2:15" x14ac:dyDescent="0.35">
      <c r="B481">
        <v>641</v>
      </c>
      <c r="C481" t="s">
        <v>2446</v>
      </c>
      <c r="D481" t="s">
        <v>2447</v>
      </c>
      <c r="E481" t="s">
        <v>2448</v>
      </c>
      <c r="F481" t="s">
        <v>2423</v>
      </c>
      <c r="G481" t="s">
        <v>2449</v>
      </c>
      <c r="H481" t="s">
        <v>2450</v>
      </c>
      <c r="I481" t="s">
        <v>22</v>
      </c>
      <c r="K481" t="s">
        <v>2423</v>
      </c>
      <c r="M481" s="1">
        <v>39995</v>
      </c>
      <c r="N481">
        <v>347.59230000000002</v>
      </c>
      <c r="O481" s="1">
        <v>44124</v>
      </c>
    </row>
    <row r="482" spans="2:15" x14ac:dyDescent="0.35">
      <c r="B482">
        <v>642</v>
      </c>
      <c r="C482" t="s">
        <v>2451</v>
      </c>
      <c r="D482" t="s">
        <v>2452</v>
      </c>
      <c r="E482" t="s">
        <v>2453</v>
      </c>
      <c r="F482" t="s">
        <v>2423</v>
      </c>
      <c r="G482" t="s">
        <v>2454</v>
      </c>
      <c r="H482" t="s">
        <v>2455</v>
      </c>
      <c r="I482" t="s">
        <v>22</v>
      </c>
      <c r="K482" t="s">
        <v>2423</v>
      </c>
      <c r="M482" s="1">
        <v>39995</v>
      </c>
      <c r="N482">
        <v>214.1994</v>
      </c>
      <c r="O482" s="1">
        <v>44124</v>
      </c>
    </row>
    <row r="483" spans="2:15" x14ac:dyDescent="0.35">
      <c r="B483">
        <v>643</v>
      </c>
      <c r="C483" t="s">
        <v>8033</v>
      </c>
      <c r="D483" t="s">
        <v>2456</v>
      </c>
      <c r="E483" t="s">
        <v>2457</v>
      </c>
      <c r="F483" t="s">
        <v>2423</v>
      </c>
      <c r="G483" t="s">
        <v>2458</v>
      </c>
      <c r="H483" t="s">
        <v>2459</v>
      </c>
      <c r="I483" t="s">
        <v>22</v>
      </c>
      <c r="K483" t="s">
        <v>2423</v>
      </c>
      <c r="M483" s="1">
        <v>38989</v>
      </c>
      <c r="N483">
        <v>209.91059999999999</v>
      </c>
      <c r="O483" s="1">
        <v>44124</v>
      </c>
    </row>
    <row r="484" spans="2:15" x14ac:dyDescent="0.35">
      <c r="B484">
        <v>644</v>
      </c>
      <c r="C484" t="s">
        <v>8034</v>
      </c>
      <c r="D484" t="s">
        <v>2460</v>
      </c>
      <c r="E484" t="s">
        <v>2461</v>
      </c>
      <c r="F484" t="s">
        <v>2423</v>
      </c>
      <c r="G484" t="s">
        <v>2462</v>
      </c>
      <c r="H484" t="s">
        <v>2463</v>
      </c>
      <c r="I484" t="s">
        <v>22</v>
      </c>
      <c r="K484" t="s">
        <v>2423</v>
      </c>
      <c r="M484" s="1">
        <v>39048</v>
      </c>
      <c r="N484">
        <v>1205.2947999999999</v>
      </c>
      <c r="O484" s="1">
        <v>44124</v>
      </c>
    </row>
    <row r="485" spans="2:15" x14ac:dyDescent="0.35">
      <c r="B485">
        <v>645</v>
      </c>
      <c r="C485" t="s">
        <v>8035</v>
      </c>
      <c r="D485" t="s">
        <v>2464</v>
      </c>
      <c r="E485" t="s">
        <v>2465</v>
      </c>
      <c r="F485" t="s">
        <v>2423</v>
      </c>
      <c r="G485" t="s">
        <v>2466</v>
      </c>
      <c r="H485" t="s">
        <v>2467</v>
      </c>
      <c r="I485" t="s">
        <v>22</v>
      </c>
      <c r="K485" t="s">
        <v>2423</v>
      </c>
      <c r="M485" s="1">
        <v>39048</v>
      </c>
      <c r="N485">
        <v>1099.7845</v>
      </c>
      <c r="O485" s="1">
        <v>44124</v>
      </c>
    </row>
    <row r="486" spans="2:15" x14ac:dyDescent="0.35">
      <c r="B486">
        <v>646</v>
      </c>
      <c r="C486" t="s">
        <v>8036</v>
      </c>
      <c r="D486" t="s">
        <v>2468</v>
      </c>
      <c r="E486" t="s">
        <v>2469</v>
      </c>
      <c r="F486" t="s">
        <v>8037</v>
      </c>
      <c r="G486" t="s">
        <v>2470</v>
      </c>
      <c r="H486" t="s">
        <v>8038</v>
      </c>
      <c r="I486" t="s">
        <v>22</v>
      </c>
      <c r="K486" t="s">
        <v>2423</v>
      </c>
      <c r="M486" s="1">
        <v>37620</v>
      </c>
      <c r="N486">
        <v>1146.6518000000001</v>
      </c>
      <c r="O486" s="1">
        <v>44124</v>
      </c>
    </row>
    <row r="487" spans="2:15" x14ac:dyDescent="0.35">
      <c r="B487">
        <v>647</v>
      </c>
      <c r="C487" t="s">
        <v>8039</v>
      </c>
      <c r="D487" t="s">
        <v>2471</v>
      </c>
      <c r="E487" t="s">
        <v>2472</v>
      </c>
      <c r="F487" t="s">
        <v>8037</v>
      </c>
      <c r="G487" t="s">
        <v>2473</v>
      </c>
      <c r="H487" t="s">
        <v>8040</v>
      </c>
      <c r="I487" t="s">
        <v>22</v>
      </c>
      <c r="K487" t="s">
        <v>2423</v>
      </c>
      <c r="M487" s="1">
        <v>36528</v>
      </c>
      <c r="N487">
        <v>2046.9666</v>
      </c>
      <c r="O487" s="1">
        <v>44124</v>
      </c>
    </row>
    <row r="488" spans="2:15" x14ac:dyDescent="0.35">
      <c r="B488">
        <v>648</v>
      </c>
      <c r="C488" t="s">
        <v>8041</v>
      </c>
      <c r="D488" t="s">
        <v>2474</v>
      </c>
      <c r="E488" t="s">
        <v>2475</v>
      </c>
      <c r="F488" t="s">
        <v>8037</v>
      </c>
      <c r="G488" t="s">
        <v>2476</v>
      </c>
      <c r="H488" t="s">
        <v>8042</v>
      </c>
      <c r="I488" t="s">
        <v>22</v>
      </c>
      <c r="K488" t="s">
        <v>2423</v>
      </c>
      <c r="M488" s="1">
        <v>36528</v>
      </c>
      <c r="N488">
        <v>2420.5727000000002</v>
      </c>
      <c r="O488" s="1">
        <v>44124</v>
      </c>
    </row>
    <row r="489" spans="2:15" x14ac:dyDescent="0.35">
      <c r="B489">
        <v>649</v>
      </c>
      <c r="C489" t="s">
        <v>8043</v>
      </c>
      <c r="D489" t="s">
        <v>2477</v>
      </c>
      <c r="E489" t="s">
        <v>2478</v>
      </c>
      <c r="F489" t="s">
        <v>8037</v>
      </c>
      <c r="G489" t="s">
        <v>8044</v>
      </c>
      <c r="H489" t="s">
        <v>8045</v>
      </c>
      <c r="I489" t="s">
        <v>22</v>
      </c>
      <c r="K489" t="s">
        <v>2423</v>
      </c>
      <c r="M489" s="1">
        <v>36528</v>
      </c>
      <c r="N489">
        <v>1043.739</v>
      </c>
      <c r="O489" s="1">
        <v>44124</v>
      </c>
    </row>
    <row r="490" spans="2:15" x14ac:dyDescent="0.35">
      <c r="B490">
        <v>650</v>
      </c>
      <c r="C490" t="s">
        <v>8046</v>
      </c>
      <c r="D490" t="s">
        <v>2479</v>
      </c>
      <c r="E490" t="s">
        <v>2480</v>
      </c>
      <c r="F490" t="s">
        <v>8037</v>
      </c>
      <c r="G490" t="s">
        <v>2481</v>
      </c>
      <c r="H490" t="s">
        <v>8047</v>
      </c>
      <c r="I490" t="s">
        <v>22</v>
      </c>
      <c r="K490" t="s">
        <v>2423</v>
      </c>
      <c r="M490" s="1">
        <v>36528</v>
      </c>
      <c r="N490">
        <v>2845.7388000000001</v>
      </c>
      <c r="O490" s="1">
        <v>44124</v>
      </c>
    </row>
    <row r="491" spans="2:15" x14ac:dyDescent="0.35">
      <c r="B491">
        <v>651</v>
      </c>
      <c r="C491" t="s">
        <v>8048</v>
      </c>
      <c r="D491" t="s">
        <v>2482</v>
      </c>
      <c r="E491" t="s">
        <v>2483</v>
      </c>
      <c r="F491" t="s">
        <v>8037</v>
      </c>
      <c r="G491" t="s">
        <v>8049</v>
      </c>
      <c r="H491" t="s">
        <v>8050</v>
      </c>
      <c r="I491" t="s">
        <v>22</v>
      </c>
      <c r="K491" t="s">
        <v>2423</v>
      </c>
      <c r="M491" s="1">
        <v>36528</v>
      </c>
      <c r="N491">
        <v>1174.1409000000001</v>
      </c>
      <c r="O491" s="1">
        <v>44124</v>
      </c>
    </row>
    <row r="492" spans="2:15" x14ac:dyDescent="0.35">
      <c r="B492">
        <v>652</v>
      </c>
      <c r="C492" t="s">
        <v>8051</v>
      </c>
      <c r="D492" t="s">
        <v>2484</v>
      </c>
      <c r="E492" t="s">
        <v>2485</v>
      </c>
      <c r="F492" t="s">
        <v>8037</v>
      </c>
      <c r="G492" t="s">
        <v>2486</v>
      </c>
      <c r="H492" t="s">
        <v>8052</v>
      </c>
      <c r="I492" t="s">
        <v>22</v>
      </c>
      <c r="K492" t="s">
        <v>2423</v>
      </c>
      <c r="M492" s="1">
        <v>36528</v>
      </c>
      <c r="N492">
        <v>901.95719999999994</v>
      </c>
      <c r="O492" s="1">
        <v>44124</v>
      </c>
    </row>
    <row r="493" spans="2:15" x14ac:dyDescent="0.35">
      <c r="B493">
        <v>653</v>
      </c>
      <c r="C493" t="s">
        <v>8053</v>
      </c>
      <c r="D493" t="s">
        <v>2487</v>
      </c>
      <c r="E493" t="s">
        <v>2488</v>
      </c>
      <c r="F493" t="s">
        <v>8037</v>
      </c>
      <c r="G493" t="s">
        <v>2489</v>
      </c>
      <c r="H493" t="s">
        <v>8054</v>
      </c>
      <c r="I493" t="s">
        <v>22</v>
      </c>
      <c r="K493" t="s">
        <v>2423</v>
      </c>
      <c r="M493" s="1">
        <v>36528</v>
      </c>
      <c r="N493">
        <v>568.55999999999995</v>
      </c>
      <c r="O493" s="1">
        <v>44124</v>
      </c>
    </row>
    <row r="494" spans="2:15" x14ac:dyDescent="0.35">
      <c r="B494">
        <v>654</v>
      </c>
      <c r="C494" t="s">
        <v>8055</v>
      </c>
      <c r="D494" t="s">
        <v>2490</v>
      </c>
      <c r="E494" t="s">
        <v>2491</v>
      </c>
      <c r="F494" t="s">
        <v>8037</v>
      </c>
      <c r="G494" t="s">
        <v>2492</v>
      </c>
      <c r="H494" t="s">
        <v>8056</v>
      </c>
      <c r="I494" t="s">
        <v>22</v>
      </c>
      <c r="K494" t="s">
        <v>2423</v>
      </c>
      <c r="M494" s="1">
        <v>36528</v>
      </c>
      <c r="N494">
        <v>2233.2395000000001</v>
      </c>
      <c r="O494" s="1">
        <v>44124</v>
      </c>
    </row>
    <row r="495" spans="2:15" x14ac:dyDescent="0.35">
      <c r="B495">
        <v>655</v>
      </c>
      <c r="C495" t="s">
        <v>8057</v>
      </c>
      <c r="D495" t="s">
        <v>2493</v>
      </c>
      <c r="E495" t="s">
        <v>2494</v>
      </c>
      <c r="F495" t="s">
        <v>8037</v>
      </c>
      <c r="G495" t="s">
        <v>2495</v>
      </c>
      <c r="H495" t="s">
        <v>8058</v>
      </c>
      <c r="I495" t="s">
        <v>22</v>
      </c>
      <c r="K495" t="s">
        <v>2423</v>
      </c>
      <c r="M495" s="1">
        <v>36528</v>
      </c>
      <c r="N495">
        <v>1753.7419</v>
      </c>
      <c r="O495" s="1">
        <v>44124</v>
      </c>
    </row>
    <row r="496" spans="2:15" x14ac:dyDescent="0.35">
      <c r="B496">
        <v>656</v>
      </c>
      <c r="C496" t="s">
        <v>2496</v>
      </c>
      <c r="D496" t="s">
        <v>2497</v>
      </c>
      <c r="E496" t="s">
        <v>2498</v>
      </c>
      <c r="F496" t="s">
        <v>2423</v>
      </c>
      <c r="G496" t="s">
        <v>2499</v>
      </c>
      <c r="H496" t="s">
        <v>2500</v>
      </c>
      <c r="I496" t="s">
        <v>2501</v>
      </c>
      <c r="K496" t="s">
        <v>2423</v>
      </c>
      <c r="M496" s="1">
        <v>37664</v>
      </c>
      <c r="N496">
        <v>4429.0789000000004</v>
      </c>
      <c r="O496" s="1">
        <v>44124</v>
      </c>
    </row>
    <row r="497" spans="2:15" x14ac:dyDescent="0.35">
      <c r="B497">
        <v>657</v>
      </c>
      <c r="C497" t="s">
        <v>2502</v>
      </c>
      <c r="D497" t="s">
        <v>2503</v>
      </c>
      <c r="E497" t="s">
        <v>2504</v>
      </c>
      <c r="F497" t="s">
        <v>2423</v>
      </c>
      <c r="G497" t="s">
        <v>2505</v>
      </c>
      <c r="H497" t="s">
        <v>2506</v>
      </c>
      <c r="I497" t="s">
        <v>2501</v>
      </c>
      <c r="K497" t="s">
        <v>2423</v>
      </c>
      <c r="M497" s="1">
        <v>39080</v>
      </c>
      <c r="N497">
        <v>1145.2139</v>
      </c>
      <c r="O497" s="1">
        <v>44124</v>
      </c>
    </row>
    <row r="498" spans="2:15" x14ac:dyDescent="0.35">
      <c r="B498">
        <v>658</v>
      </c>
      <c r="C498" t="s">
        <v>2507</v>
      </c>
      <c r="D498" t="s">
        <v>2508</v>
      </c>
      <c r="E498" t="s">
        <v>2509</v>
      </c>
      <c r="F498" t="s">
        <v>2423</v>
      </c>
      <c r="G498" t="s">
        <v>2510</v>
      </c>
      <c r="H498" t="s">
        <v>2511</v>
      </c>
      <c r="I498" t="s">
        <v>2501</v>
      </c>
      <c r="K498" t="s">
        <v>2423</v>
      </c>
      <c r="M498" s="1">
        <v>37664</v>
      </c>
      <c r="N498">
        <v>10360.949699999999</v>
      </c>
      <c r="O498" s="1">
        <v>44124</v>
      </c>
    </row>
    <row r="499" spans="2:15" x14ac:dyDescent="0.35">
      <c r="B499">
        <v>659</v>
      </c>
      <c r="C499" t="s">
        <v>2512</v>
      </c>
      <c r="D499" t="s">
        <v>2513</v>
      </c>
      <c r="E499" t="s">
        <v>2514</v>
      </c>
      <c r="F499" t="s">
        <v>2423</v>
      </c>
      <c r="G499" t="s">
        <v>2515</v>
      </c>
      <c r="H499" t="s">
        <v>2516</v>
      </c>
      <c r="I499" t="s">
        <v>2501</v>
      </c>
      <c r="K499" t="s">
        <v>2423</v>
      </c>
      <c r="M499" s="1">
        <v>37664</v>
      </c>
      <c r="N499">
        <v>27907.254400000002</v>
      </c>
      <c r="O499" s="1">
        <v>44124</v>
      </c>
    </row>
    <row r="500" spans="2:15" x14ac:dyDescent="0.35">
      <c r="B500">
        <v>660</v>
      </c>
      <c r="C500" t="s">
        <v>2517</v>
      </c>
      <c r="D500" t="s">
        <v>2518</v>
      </c>
      <c r="E500" t="s">
        <v>2519</v>
      </c>
      <c r="F500" t="s">
        <v>2423</v>
      </c>
      <c r="G500" t="s">
        <v>2520</v>
      </c>
      <c r="H500" t="s">
        <v>2521</v>
      </c>
      <c r="I500" t="s">
        <v>2501</v>
      </c>
      <c r="K500" t="s">
        <v>2423</v>
      </c>
      <c r="M500" s="1">
        <v>38989</v>
      </c>
      <c r="N500">
        <v>113.6365</v>
      </c>
      <c r="O500" s="1">
        <v>44124</v>
      </c>
    </row>
    <row r="501" spans="2:15" x14ac:dyDescent="0.35">
      <c r="B501">
        <v>661</v>
      </c>
      <c r="C501" t="s">
        <v>2522</v>
      </c>
      <c r="D501" t="s">
        <v>2523</v>
      </c>
      <c r="E501" t="s">
        <v>2524</v>
      </c>
      <c r="F501" t="s">
        <v>2423</v>
      </c>
      <c r="G501" t="s">
        <v>2525</v>
      </c>
      <c r="H501" t="s">
        <v>2526</v>
      </c>
      <c r="I501" t="s">
        <v>2501</v>
      </c>
      <c r="K501" t="s">
        <v>2423</v>
      </c>
      <c r="M501" s="1">
        <v>39048</v>
      </c>
      <c r="N501">
        <v>382.67899999999997</v>
      </c>
      <c r="O501" s="1">
        <v>44124</v>
      </c>
    </row>
    <row r="502" spans="2:15" x14ac:dyDescent="0.35">
      <c r="B502">
        <v>662</v>
      </c>
      <c r="C502" t="s">
        <v>2527</v>
      </c>
      <c r="D502" t="s">
        <v>2528</v>
      </c>
      <c r="E502" t="s">
        <v>2529</v>
      </c>
      <c r="F502" t="s">
        <v>2423</v>
      </c>
      <c r="G502" t="s">
        <v>2530</v>
      </c>
      <c r="H502" t="s">
        <v>2531</v>
      </c>
      <c r="I502" t="s">
        <v>2501</v>
      </c>
      <c r="K502" t="s">
        <v>2423</v>
      </c>
      <c r="M502" s="1">
        <v>39048</v>
      </c>
      <c r="N502">
        <v>499.26130000000001</v>
      </c>
      <c r="O502" s="1">
        <v>44124</v>
      </c>
    </row>
    <row r="503" spans="2:15" x14ac:dyDescent="0.35">
      <c r="B503">
        <v>663</v>
      </c>
      <c r="C503" t="s">
        <v>2532</v>
      </c>
      <c r="D503" t="s">
        <v>2533</v>
      </c>
      <c r="E503" t="s">
        <v>2534</v>
      </c>
      <c r="F503" t="s">
        <v>8037</v>
      </c>
      <c r="G503" t="s">
        <v>2535</v>
      </c>
      <c r="H503" t="s">
        <v>2536</v>
      </c>
      <c r="I503" t="s">
        <v>2501</v>
      </c>
      <c r="K503" t="s">
        <v>2423</v>
      </c>
      <c r="M503" s="1">
        <v>40724</v>
      </c>
      <c r="N503">
        <v>13429.232099999999</v>
      </c>
      <c r="O503" s="1">
        <v>44124</v>
      </c>
    </row>
    <row r="504" spans="2:15" x14ac:dyDescent="0.35">
      <c r="B504">
        <v>664</v>
      </c>
      <c r="C504" t="s">
        <v>2537</v>
      </c>
      <c r="D504" t="s">
        <v>2538</v>
      </c>
      <c r="E504" t="s">
        <v>2539</v>
      </c>
      <c r="F504" t="s">
        <v>8037</v>
      </c>
      <c r="G504" t="s">
        <v>2540</v>
      </c>
      <c r="H504" t="s">
        <v>2541</v>
      </c>
      <c r="I504" t="s">
        <v>2501</v>
      </c>
      <c r="K504" t="s">
        <v>2423</v>
      </c>
      <c r="M504" s="1">
        <v>40724</v>
      </c>
      <c r="N504">
        <v>1303.2384</v>
      </c>
      <c r="O504" s="1">
        <v>44124</v>
      </c>
    </row>
    <row r="505" spans="2:15" x14ac:dyDescent="0.35">
      <c r="B505">
        <v>665</v>
      </c>
      <c r="C505" t="s">
        <v>2542</v>
      </c>
      <c r="D505" t="s">
        <v>2543</v>
      </c>
      <c r="E505" t="s">
        <v>2544</v>
      </c>
      <c r="F505" t="s">
        <v>8037</v>
      </c>
      <c r="G505" t="s">
        <v>2545</v>
      </c>
      <c r="H505" t="s">
        <v>2546</v>
      </c>
      <c r="I505" t="s">
        <v>2501</v>
      </c>
      <c r="K505" t="s">
        <v>2423</v>
      </c>
      <c r="M505" s="1">
        <v>40724</v>
      </c>
      <c r="N505">
        <v>1801.0354</v>
      </c>
      <c r="O505" s="1">
        <v>44124</v>
      </c>
    </row>
    <row r="506" spans="2:15" x14ac:dyDescent="0.35">
      <c r="B506">
        <v>666</v>
      </c>
      <c r="C506" t="s">
        <v>2547</v>
      </c>
      <c r="D506" t="s">
        <v>2548</v>
      </c>
      <c r="E506" t="s">
        <v>2549</v>
      </c>
      <c r="F506" t="s">
        <v>8037</v>
      </c>
      <c r="G506" t="s">
        <v>2550</v>
      </c>
      <c r="H506" t="s">
        <v>2551</v>
      </c>
      <c r="I506" t="s">
        <v>2501</v>
      </c>
      <c r="K506" t="s">
        <v>2423</v>
      </c>
      <c r="M506" s="1">
        <v>40724</v>
      </c>
      <c r="N506">
        <v>987.00049999999999</v>
      </c>
      <c r="O506" s="1">
        <v>44124</v>
      </c>
    </row>
    <row r="507" spans="2:15" x14ac:dyDescent="0.35">
      <c r="B507">
        <v>667</v>
      </c>
      <c r="C507" t="s">
        <v>2552</v>
      </c>
      <c r="D507" t="s">
        <v>2553</v>
      </c>
      <c r="E507" t="s">
        <v>2554</v>
      </c>
      <c r="F507" t="s">
        <v>8037</v>
      </c>
      <c r="G507" t="s">
        <v>2555</v>
      </c>
      <c r="H507" t="s">
        <v>2556</v>
      </c>
      <c r="I507" t="s">
        <v>2501</v>
      </c>
      <c r="K507" t="s">
        <v>2423</v>
      </c>
      <c r="M507" s="1">
        <v>40724</v>
      </c>
      <c r="N507">
        <v>1909.67</v>
      </c>
      <c r="O507" s="1">
        <v>44124</v>
      </c>
    </row>
    <row r="508" spans="2:15" x14ac:dyDescent="0.35">
      <c r="B508">
        <v>668</v>
      </c>
      <c r="C508" t="s">
        <v>2557</v>
      </c>
      <c r="D508" t="s">
        <v>2558</v>
      </c>
      <c r="E508" t="s">
        <v>2559</v>
      </c>
      <c r="F508" t="s">
        <v>8037</v>
      </c>
      <c r="G508" t="s">
        <v>2560</v>
      </c>
      <c r="H508" t="s">
        <v>2561</v>
      </c>
      <c r="I508" t="s">
        <v>2501</v>
      </c>
      <c r="K508" t="s">
        <v>2423</v>
      </c>
      <c r="M508" s="1">
        <v>40724</v>
      </c>
      <c r="N508">
        <v>1108.9536000000001</v>
      </c>
      <c r="O508" s="1">
        <v>44124</v>
      </c>
    </row>
    <row r="509" spans="2:15" x14ac:dyDescent="0.35">
      <c r="B509">
        <v>669</v>
      </c>
      <c r="C509" t="s">
        <v>2562</v>
      </c>
      <c r="D509" t="s">
        <v>2563</v>
      </c>
      <c r="E509" t="s">
        <v>2564</v>
      </c>
      <c r="F509" t="s">
        <v>8037</v>
      </c>
      <c r="G509" t="s">
        <v>2565</v>
      </c>
      <c r="H509" t="s">
        <v>2566</v>
      </c>
      <c r="I509" t="s">
        <v>2501</v>
      </c>
      <c r="K509" t="s">
        <v>2423</v>
      </c>
      <c r="M509" s="1">
        <v>40724</v>
      </c>
      <c r="N509">
        <v>2319.4270000000001</v>
      </c>
      <c r="O509" s="1">
        <v>44124</v>
      </c>
    </row>
    <row r="510" spans="2:15" x14ac:dyDescent="0.35">
      <c r="B510">
        <v>670</v>
      </c>
      <c r="C510" t="s">
        <v>2567</v>
      </c>
      <c r="D510" t="s">
        <v>2568</v>
      </c>
      <c r="E510" t="s">
        <v>2569</v>
      </c>
      <c r="F510" t="s">
        <v>8037</v>
      </c>
      <c r="G510" t="s">
        <v>2570</v>
      </c>
      <c r="H510" t="s">
        <v>2571</v>
      </c>
      <c r="I510" t="s">
        <v>2501</v>
      </c>
      <c r="K510" t="s">
        <v>2423</v>
      </c>
      <c r="M510" s="1">
        <v>40724</v>
      </c>
      <c r="N510">
        <v>897.5856</v>
      </c>
      <c r="O510" s="1">
        <v>44124</v>
      </c>
    </row>
    <row r="511" spans="2:15" x14ac:dyDescent="0.35">
      <c r="B511">
        <v>671</v>
      </c>
      <c r="C511" t="s">
        <v>2572</v>
      </c>
      <c r="D511" t="s">
        <v>2573</v>
      </c>
      <c r="E511" t="s">
        <v>2574</v>
      </c>
      <c r="F511" t="s">
        <v>8037</v>
      </c>
      <c r="G511" t="s">
        <v>2575</v>
      </c>
      <c r="H511" t="s">
        <v>2576</v>
      </c>
      <c r="I511" t="s">
        <v>2501</v>
      </c>
      <c r="K511" t="s">
        <v>2423</v>
      </c>
      <c r="M511" s="1">
        <v>40724</v>
      </c>
      <c r="N511">
        <v>1433.4697000000001</v>
      </c>
      <c r="O511" s="1">
        <v>44124</v>
      </c>
    </row>
    <row r="512" spans="2:15" x14ac:dyDescent="0.35">
      <c r="B512">
        <v>672</v>
      </c>
      <c r="C512" t="s">
        <v>2577</v>
      </c>
      <c r="D512" t="s">
        <v>2578</v>
      </c>
      <c r="E512" t="s">
        <v>2579</v>
      </c>
      <c r="F512" t="s">
        <v>8037</v>
      </c>
      <c r="G512" t="s">
        <v>2580</v>
      </c>
      <c r="H512" t="s">
        <v>2581</v>
      </c>
      <c r="I512" t="s">
        <v>2501</v>
      </c>
      <c r="K512" t="s">
        <v>2423</v>
      </c>
      <c r="M512" s="1">
        <v>40724</v>
      </c>
      <c r="N512">
        <v>1111.8444</v>
      </c>
      <c r="O512" s="1">
        <v>44124</v>
      </c>
    </row>
    <row r="513" spans="2:15" x14ac:dyDescent="0.35">
      <c r="B513">
        <v>674</v>
      </c>
      <c r="C513" t="s">
        <v>2582</v>
      </c>
      <c r="D513" t="s">
        <v>2583</v>
      </c>
      <c r="E513" t="s">
        <v>2584</v>
      </c>
      <c r="F513" t="s">
        <v>7994</v>
      </c>
      <c r="G513" t="s">
        <v>2585</v>
      </c>
      <c r="H513" t="s">
        <v>2586</v>
      </c>
      <c r="I513" t="s">
        <v>2501</v>
      </c>
      <c r="J513" t="s">
        <v>30</v>
      </c>
      <c r="K513" t="s">
        <v>24</v>
      </c>
      <c r="L513" t="s">
        <v>2587</v>
      </c>
      <c r="M513" s="1">
        <v>38504</v>
      </c>
      <c r="N513">
        <v>33.1</v>
      </c>
      <c r="O513" s="1">
        <v>44124</v>
      </c>
    </row>
    <row r="514" spans="2:15" x14ac:dyDescent="0.35">
      <c r="B514">
        <v>675</v>
      </c>
      <c r="C514" t="s">
        <v>2588</v>
      </c>
      <c r="D514" t="s">
        <v>2589</v>
      </c>
      <c r="E514" t="s">
        <v>2590</v>
      </c>
      <c r="F514" t="s">
        <v>7994</v>
      </c>
      <c r="G514" t="s">
        <v>2591</v>
      </c>
      <c r="H514" t="s">
        <v>2592</v>
      </c>
      <c r="I514" t="s">
        <v>2501</v>
      </c>
      <c r="J514" t="s">
        <v>100</v>
      </c>
      <c r="K514" t="s">
        <v>24</v>
      </c>
      <c r="L514" t="s">
        <v>101</v>
      </c>
      <c r="M514" s="1">
        <v>35432</v>
      </c>
      <c r="N514">
        <v>7.16</v>
      </c>
      <c r="O514" s="1">
        <v>44124</v>
      </c>
    </row>
    <row r="515" spans="2:15" x14ac:dyDescent="0.35">
      <c r="B515">
        <v>676</v>
      </c>
      <c r="C515" t="s">
        <v>2593</v>
      </c>
      <c r="D515" t="s">
        <v>2594</v>
      </c>
      <c r="E515" t="s">
        <v>2595</v>
      </c>
      <c r="F515" t="s">
        <v>7994</v>
      </c>
      <c r="G515" t="s">
        <v>2596</v>
      </c>
      <c r="H515" t="s">
        <v>2597</v>
      </c>
      <c r="I515" t="s">
        <v>2501</v>
      </c>
      <c r="J515" t="s">
        <v>63</v>
      </c>
      <c r="K515" t="s">
        <v>24</v>
      </c>
      <c r="L515" t="s">
        <v>64</v>
      </c>
      <c r="M515" s="1">
        <v>36342</v>
      </c>
      <c r="N515">
        <v>45.88</v>
      </c>
      <c r="O515" s="1">
        <v>44124</v>
      </c>
    </row>
    <row r="516" spans="2:15" x14ac:dyDescent="0.35">
      <c r="B516">
        <v>677</v>
      </c>
      <c r="C516" t="s">
        <v>2598</v>
      </c>
      <c r="D516" t="s">
        <v>2599</v>
      </c>
      <c r="E516" t="s">
        <v>2600</v>
      </c>
      <c r="F516" t="s">
        <v>7994</v>
      </c>
      <c r="G516" t="s">
        <v>2601</v>
      </c>
      <c r="H516" t="s">
        <v>2602</v>
      </c>
      <c r="I516" t="s">
        <v>2501</v>
      </c>
      <c r="J516" t="s">
        <v>107</v>
      </c>
      <c r="K516" t="s">
        <v>24</v>
      </c>
      <c r="L516" t="s">
        <v>298</v>
      </c>
      <c r="M516" s="1">
        <v>35432</v>
      </c>
      <c r="N516">
        <v>12.72</v>
      </c>
      <c r="O516" s="1">
        <v>44124</v>
      </c>
    </row>
    <row r="517" spans="2:15" x14ac:dyDescent="0.35">
      <c r="B517">
        <v>678</v>
      </c>
      <c r="C517" t="s">
        <v>2603</v>
      </c>
      <c r="D517" t="s">
        <v>2604</v>
      </c>
      <c r="E517" t="s">
        <v>2605</v>
      </c>
      <c r="F517" t="s">
        <v>7994</v>
      </c>
      <c r="G517" t="s">
        <v>2606</v>
      </c>
      <c r="H517" t="s">
        <v>2607</v>
      </c>
      <c r="I517" t="s">
        <v>2501</v>
      </c>
      <c r="J517" t="s">
        <v>76</v>
      </c>
      <c r="K517" t="s">
        <v>24</v>
      </c>
      <c r="L517" t="s">
        <v>1206</v>
      </c>
      <c r="M517" s="1">
        <v>36147</v>
      </c>
      <c r="N517">
        <v>17.925000000000001</v>
      </c>
      <c r="O517" s="1">
        <v>44124</v>
      </c>
    </row>
    <row r="518" spans="2:15" x14ac:dyDescent="0.35">
      <c r="B518">
        <v>679</v>
      </c>
      <c r="C518" t="s">
        <v>2608</v>
      </c>
      <c r="D518" t="s">
        <v>2609</v>
      </c>
      <c r="E518" t="s">
        <v>2610</v>
      </c>
      <c r="F518" t="s">
        <v>7994</v>
      </c>
      <c r="G518" t="s">
        <v>2611</v>
      </c>
      <c r="H518" t="s">
        <v>2612</v>
      </c>
      <c r="I518" t="s">
        <v>2501</v>
      </c>
      <c r="J518" t="s">
        <v>153</v>
      </c>
      <c r="K518" t="s">
        <v>24</v>
      </c>
      <c r="L518" t="s">
        <v>204</v>
      </c>
      <c r="M518" s="1">
        <v>35432</v>
      </c>
      <c r="N518">
        <v>43.8</v>
      </c>
      <c r="O518" s="1">
        <v>44124</v>
      </c>
    </row>
    <row r="519" spans="2:15" x14ac:dyDescent="0.35">
      <c r="B519">
        <v>680</v>
      </c>
      <c r="C519" t="s">
        <v>2613</v>
      </c>
      <c r="D519" t="s">
        <v>2614</v>
      </c>
      <c r="E519" t="s">
        <v>2615</v>
      </c>
      <c r="F519" t="s">
        <v>7994</v>
      </c>
      <c r="G519" t="s">
        <v>2616</v>
      </c>
      <c r="H519" t="s">
        <v>2617</v>
      </c>
      <c r="I519" t="s">
        <v>2501</v>
      </c>
      <c r="J519" t="s">
        <v>153</v>
      </c>
      <c r="K519" t="s">
        <v>24</v>
      </c>
      <c r="L519" t="s">
        <v>472</v>
      </c>
      <c r="M519" s="1">
        <v>35432</v>
      </c>
      <c r="N519">
        <v>11.85</v>
      </c>
      <c r="O519" s="1">
        <v>44124</v>
      </c>
    </row>
    <row r="520" spans="2:15" x14ac:dyDescent="0.35">
      <c r="B520">
        <v>681</v>
      </c>
      <c r="C520" t="s">
        <v>2618</v>
      </c>
      <c r="D520" t="s">
        <v>2619</v>
      </c>
      <c r="E520" t="s">
        <v>2620</v>
      </c>
      <c r="F520" t="s">
        <v>7994</v>
      </c>
      <c r="G520" t="s">
        <v>2621</v>
      </c>
      <c r="H520" t="s">
        <v>2622</v>
      </c>
      <c r="I520" t="s">
        <v>2501</v>
      </c>
      <c r="J520" t="s">
        <v>23</v>
      </c>
      <c r="K520" t="s">
        <v>24</v>
      </c>
      <c r="L520" t="s">
        <v>120</v>
      </c>
      <c r="M520" s="1">
        <v>35432</v>
      </c>
      <c r="N520">
        <v>22.6</v>
      </c>
      <c r="O520" s="1">
        <v>44124</v>
      </c>
    </row>
    <row r="521" spans="2:15" x14ac:dyDescent="0.35">
      <c r="B521">
        <v>682</v>
      </c>
      <c r="C521" t="s">
        <v>2623</v>
      </c>
      <c r="D521" t="s">
        <v>2624</v>
      </c>
      <c r="E521" t="s">
        <v>2625</v>
      </c>
      <c r="F521" t="s">
        <v>7994</v>
      </c>
      <c r="G521" t="s">
        <v>2626</v>
      </c>
      <c r="H521" t="s">
        <v>2627</v>
      </c>
      <c r="I521" t="s">
        <v>2501</v>
      </c>
      <c r="J521" t="s">
        <v>30</v>
      </c>
      <c r="K521" t="s">
        <v>24</v>
      </c>
      <c r="L521" t="s">
        <v>136</v>
      </c>
      <c r="M521" s="1">
        <v>38504</v>
      </c>
      <c r="N521">
        <v>74.94</v>
      </c>
      <c r="O521" s="1">
        <v>44124</v>
      </c>
    </row>
    <row r="522" spans="2:15" x14ac:dyDescent="0.35">
      <c r="B522">
        <v>683</v>
      </c>
      <c r="C522" t="s">
        <v>2628</v>
      </c>
      <c r="D522" t="s">
        <v>2629</v>
      </c>
      <c r="E522" t="s">
        <v>2630</v>
      </c>
      <c r="F522" t="s">
        <v>7994</v>
      </c>
      <c r="G522" t="s">
        <v>2631</v>
      </c>
      <c r="H522" t="s">
        <v>2632</v>
      </c>
      <c r="I522" t="s">
        <v>2501</v>
      </c>
      <c r="J522" t="s">
        <v>30</v>
      </c>
      <c r="K522" t="s">
        <v>24</v>
      </c>
      <c r="L522" t="s">
        <v>31</v>
      </c>
      <c r="M522" s="1">
        <v>35432</v>
      </c>
      <c r="N522">
        <v>29.66</v>
      </c>
      <c r="O522" s="1">
        <v>44124</v>
      </c>
    </row>
    <row r="523" spans="2:15" x14ac:dyDescent="0.35">
      <c r="B523">
        <v>684</v>
      </c>
      <c r="C523" t="s">
        <v>8059</v>
      </c>
      <c r="D523" t="s">
        <v>2633</v>
      </c>
      <c r="E523" t="s">
        <v>2634</v>
      </c>
      <c r="F523" t="s">
        <v>7994</v>
      </c>
      <c r="G523" t="s">
        <v>8060</v>
      </c>
      <c r="H523" t="s">
        <v>8061</v>
      </c>
      <c r="I523" t="s">
        <v>2501</v>
      </c>
      <c r="J523" t="s">
        <v>30</v>
      </c>
      <c r="K523" t="s">
        <v>24</v>
      </c>
      <c r="L523" t="s">
        <v>52</v>
      </c>
      <c r="M523" s="1">
        <v>36342</v>
      </c>
      <c r="N523">
        <v>11.65</v>
      </c>
      <c r="O523" s="1">
        <v>44124</v>
      </c>
    </row>
    <row r="524" spans="2:15" x14ac:dyDescent="0.35">
      <c r="B524">
        <v>685</v>
      </c>
      <c r="C524" t="s">
        <v>2635</v>
      </c>
      <c r="D524" t="s">
        <v>2636</v>
      </c>
      <c r="E524" t="s">
        <v>2637</v>
      </c>
      <c r="F524" t="s">
        <v>7994</v>
      </c>
      <c r="G524" t="s">
        <v>2638</v>
      </c>
      <c r="H524" t="s">
        <v>2639</v>
      </c>
      <c r="I524" t="s">
        <v>2501</v>
      </c>
      <c r="J524" t="s">
        <v>264</v>
      </c>
      <c r="K524" t="s">
        <v>24</v>
      </c>
      <c r="L524" t="s">
        <v>2032</v>
      </c>
      <c r="M524" s="1">
        <v>35432</v>
      </c>
      <c r="N524">
        <v>48.39</v>
      </c>
      <c r="O524" s="1">
        <v>44124</v>
      </c>
    </row>
    <row r="525" spans="2:15" x14ac:dyDescent="0.35">
      <c r="B525">
        <v>686</v>
      </c>
      <c r="C525" t="s">
        <v>2640</v>
      </c>
      <c r="D525" t="s">
        <v>2641</v>
      </c>
      <c r="E525" t="s">
        <v>2642</v>
      </c>
      <c r="F525" t="s">
        <v>7994</v>
      </c>
      <c r="G525" t="s">
        <v>2643</v>
      </c>
      <c r="H525" t="s">
        <v>2644</v>
      </c>
      <c r="I525" t="s">
        <v>2501</v>
      </c>
      <c r="J525" t="s">
        <v>45</v>
      </c>
      <c r="K525" t="s">
        <v>24</v>
      </c>
      <c r="L525" t="s">
        <v>363</v>
      </c>
      <c r="M525" s="1">
        <v>35432</v>
      </c>
      <c r="N525">
        <v>3.5720000000000001</v>
      </c>
      <c r="O525" s="1">
        <v>44124</v>
      </c>
    </row>
    <row r="526" spans="2:15" x14ac:dyDescent="0.35">
      <c r="B526">
        <v>687</v>
      </c>
      <c r="C526" t="s">
        <v>2645</v>
      </c>
      <c r="D526" t="s">
        <v>2646</v>
      </c>
      <c r="E526" t="s">
        <v>2647</v>
      </c>
      <c r="F526" t="s">
        <v>7994</v>
      </c>
      <c r="G526" t="s">
        <v>2648</v>
      </c>
      <c r="H526" t="s">
        <v>2649</v>
      </c>
      <c r="I526" t="s">
        <v>2501</v>
      </c>
      <c r="J526" t="s">
        <v>107</v>
      </c>
      <c r="K526" t="s">
        <v>24</v>
      </c>
      <c r="L526" t="s">
        <v>108</v>
      </c>
      <c r="M526" s="1">
        <v>35432</v>
      </c>
      <c r="N526">
        <v>25.7</v>
      </c>
      <c r="O526" s="1">
        <v>44124</v>
      </c>
    </row>
    <row r="527" spans="2:15" x14ac:dyDescent="0.35">
      <c r="B527">
        <v>688</v>
      </c>
      <c r="C527" t="s">
        <v>713</v>
      </c>
      <c r="D527" t="s">
        <v>2650</v>
      </c>
      <c r="E527" t="s">
        <v>2651</v>
      </c>
      <c r="F527" t="s">
        <v>7994</v>
      </c>
      <c r="G527" t="s">
        <v>716</v>
      </c>
      <c r="H527" t="s">
        <v>2652</v>
      </c>
      <c r="I527" t="s">
        <v>2501</v>
      </c>
      <c r="J527" t="s">
        <v>100</v>
      </c>
      <c r="K527" t="s">
        <v>24</v>
      </c>
      <c r="L527" t="s">
        <v>718</v>
      </c>
      <c r="M527" s="1">
        <v>36556</v>
      </c>
      <c r="N527">
        <v>6.7140000000000004</v>
      </c>
      <c r="O527" s="1">
        <v>44124</v>
      </c>
    </row>
    <row r="528" spans="2:15" x14ac:dyDescent="0.35">
      <c r="B528">
        <v>689</v>
      </c>
      <c r="C528" t="s">
        <v>2653</v>
      </c>
      <c r="D528" t="s">
        <v>2654</v>
      </c>
      <c r="E528" t="s">
        <v>2655</v>
      </c>
      <c r="F528" t="s">
        <v>7994</v>
      </c>
      <c r="G528" t="s">
        <v>2656</v>
      </c>
      <c r="H528" t="s">
        <v>2657</v>
      </c>
      <c r="I528" t="s">
        <v>2501</v>
      </c>
      <c r="J528" t="s">
        <v>37</v>
      </c>
      <c r="K528" t="s">
        <v>24</v>
      </c>
      <c r="L528" t="s">
        <v>89</v>
      </c>
      <c r="M528" s="1">
        <v>38901</v>
      </c>
      <c r="N528">
        <v>38.1</v>
      </c>
      <c r="O528" s="1">
        <v>44124</v>
      </c>
    </row>
    <row r="529" spans="2:15" x14ac:dyDescent="0.35">
      <c r="B529">
        <v>690</v>
      </c>
      <c r="C529" t="s">
        <v>2658</v>
      </c>
      <c r="D529" t="s">
        <v>2659</v>
      </c>
      <c r="E529" t="s">
        <v>2660</v>
      </c>
      <c r="F529" t="s">
        <v>7994</v>
      </c>
      <c r="G529" t="s">
        <v>2661</v>
      </c>
      <c r="H529" t="s">
        <v>2662</v>
      </c>
      <c r="I529" t="s">
        <v>2501</v>
      </c>
      <c r="J529" t="s">
        <v>153</v>
      </c>
      <c r="K529" t="s">
        <v>24</v>
      </c>
      <c r="L529" t="s">
        <v>198</v>
      </c>
      <c r="M529" s="1">
        <v>35432</v>
      </c>
      <c r="N529">
        <v>2.3340000000000001</v>
      </c>
      <c r="O529" s="1">
        <v>44124</v>
      </c>
    </row>
    <row r="530" spans="2:15" x14ac:dyDescent="0.35">
      <c r="B530">
        <v>691</v>
      </c>
      <c r="C530" t="s">
        <v>8062</v>
      </c>
      <c r="D530" t="s">
        <v>2663</v>
      </c>
      <c r="E530" t="s">
        <v>2664</v>
      </c>
      <c r="F530" t="s">
        <v>7994</v>
      </c>
      <c r="G530" t="s">
        <v>2665</v>
      </c>
      <c r="H530" t="s">
        <v>8063</v>
      </c>
      <c r="I530" t="s">
        <v>2501</v>
      </c>
      <c r="J530" t="s">
        <v>153</v>
      </c>
      <c r="K530" t="s">
        <v>24</v>
      </c>
      <c r="L530" t="s">
        <v>198</v>
      </c>
      <c r="M530" s="1">
        <v>39000</v>
      </c>
      <c r="N530">
        <v>6.7</v>
      </c>
      <c r="O530" s="1">
        <v>44124</v>
      </c>
    </row>
    <row r="531" spans="2:15" x14ac:dyDescent="0.35">
      <c r="B531">
        <v>692</v>
      </c>
      <c r="C531" t="s">
        <v>2666</v>
      </c>
      <c r="D531" t="s">
        <v>2667</v>
      </c>
      <c r="E531" t="s">
        <v>2668</v>
      </c>
      <c r="F531" t="s">
        <v>7994</v>
      </c>
      <c r="G531" t="s">
        <v>2669</v>
      </c>
      <c r="H531" t="s">
        <v>2670</v>
      </c>
      <c r="I531" t="s">
        <v>2501</v>
      </c>
      <c r="J531" t="s">
        <v>100</v>
      </c>
      <c r="K531" t="s">
        <v>24</v>
      </c>
      <c r="L531" t="s">
        <v>2671</v>
      </c>
      <c r="M531" s="1">
        <v>35432</v>
      </c>
      <c r="N531">
        <v>35.9</v>
      </c>
      <c r="O531" s="1">
        <v>44124</v>
      </c>
    </row>
    <row r="532" spans="2:15" x14ac:dyDescent="0.35">
      <c r="B532">
        <v>693</v>
      </c>
      <c r="C532" t="s">
        <v>2672</v>
      </c>
      <c r="D532" t="s">
        <v>2673</v>
      </c>
      <c r="E532" t="s">
        <v>2674</v>
      </c>
      <c r="F532" t="s">
        <v>7994</v>
      </c>
      <c r="G532" t="s">
        <v>2675</v>
      </c>
      <c r="H532" t="s">
        <v>2676</v>
      </c>
      <c r="I532" t="s">
        <v>2501</v>
      </c>
      <c r="J532" t="s">
        <v>107</v>
      </c>
      <c r="K532" t="s">
        <v>24</v>
      </c>
      <c r="L532" t="s">
        <v>320</v>
      </c>
      <c r="M532" s="1">
        <v>36283</v>
      </c>
      <c r="N532">
        <v>12.78</v>
      </c>
      <c r="O532" s="1">
        <v>44124</v>
      </c>
    </row>
    <row r="533" spans="2:15" x14ac:dyDescent="0.35">
      <c r="B533">
        <v>695</v>
      </c>
      <c r="C533" t="s">
        <v>2677</v>
      </c>
      <c r="D533" t="s">
        <v>2678</v>
      </c>
      <c r="E533" t="s">
        <v>2679</v>
      </c>
      <c r="F533" t="s">
        <v>7994</v>
      </c>
      <c r="G533" t="s">
        <v>2680</v>
      </c>
      <c r="H533" t="s">
        <v>2681</v>
      </c>
      <c r="I533" t="s">
        <v>2501</v>
      </c>
      <c r="J533" t="s">
        <v>153</v>
      </c>
      <c r="K533" t="s">
        <v>24</v>
      </c>
      <c r="L533" t="s">
        <v>198</v>
      </c>
      <c r="M533" s="1">
        <v>41852</v>
      </c>
      <c r="N533">
        <v>2.7730000000000001</v>
      </c>
      <c r="O533" s="1">
        <v>44124</v>
      </c>
    </row>
    <row r="534" spans="2:15" x14ac:dyDescent="0.35">
      <c r="B534">
        <v>696</v>
      </c>
      <c r="C534" t="s">
        <v>2682</v>
      </c>
      <c r="D534" t="s">
        <v>2683</v>
      </c>
      <c r="E534" t="s">
        <v>2684</v>
      </c>
      <c r="F534" t="s">
        <v>7994</v>
      </c>
      <c r="G534" t="s">
        <v>2685</v>
      </c>
      <c r="H534" t="s">
        <v>2686</v>
      </c>
      <c r="I534" t="s">
        <v>2501</v>
      </c>
      <c r="J534" t="s">
        <v>153</v>
      </c>
      <c r="K534" t="s">
        <v>24</v>
      </c>
      <c r="L534" t="s">
        <v>154</v>
      </c>
      <c r="M534" s="1">
        <v>35432</v>
      </c>
      <c r="N534">
        <v>13.664999999999999</v>
      </c>
      <c r="O534" s="1">
        <v>44124</v>
      </c>
    </row>
    <row r="535" spans="2:15" x14ac:dyDescent="0.35">
      <c r="B535">
        <v>697</v>
      </c>
      <c r="C535" t="s">
        <v>2687</v>
      </c>
      <c r="D535" t="s">
        <v>2688</v>
      </c>
      <c r="E535" t="s">
        <v>2689</v>
      </c>
      <c r="F535" t="s">
        <v>7994</v>
      </c>
      <c r="G535" t="s">
        <v>967</v>
      </c>
      <c r="H535" t="s">
        <v>2690</v>
      </c>
      <c r="I535" t="s">
        <v>2501</v>
      </c>
      <c r="J535" t="s">
        <v>63</v>
      </c>
      <c r="K535" t="s">
        <v>24</v>
      </c>
      <c r="L535" t="s">
        <v>64</v>
      </c>
      <c r="M535" s="1">
        <v>37599</v>
      </c>
      <c r="N535">
        <v>3.677</v>
      </c>
      <c r="O535" s="1">
        <v>44124</v>
      </c>
    </row>
    <row r="536" spans="2:15" x14ac:dyDescent="0.35">
      <c r="B536">
        <v>698</v>
      </c>
      <c r="C536" t="s">
        <v>969</v>
      </c>
      <c r="D536" t="s">
        <v>2691</v>
      </c>
      <c r="E536" t="s">
        <v>2692</v>
      </c>
      <c r="F536" t="s">
        <v>7994</v>
      </c>
      <c r="G536" t="s">
        <v>972</v>
      </c>
      <c r="H536" t="s">
        <v>2693</v>
      </c>
      <c r="I536" t="s">
        <v>2501</v>
      </c>
      <c r="J536" t="s">
        <v>45</v>
      </c>
      <c r="K536" t="s">
        <v>24</v>
      </c>
      <c r="L536" t="s">
        <v>47</v>
      </c>
      <c r="M536" s="1">
        <v>35432</v>
      </c>
      <c r="N536">
        <v>25.9</v>
      </c>
      <c r="O536" s="1">
        <v>44124</v>
      </c>
    </row>
    <row r="537" spans="2:15" x14ac:dyDescent="0.35">
      <c r="B537">
        <v>699</v>
      </c>
      <c r="C537" t="s">
        <v>2694</v>
      </c>
      <c r="D537" t="s">
        <v>2695</v>
      </c>
      <c r="E537" t="s">
        <v>2696</v>
      </c>
      <c r="F537" t="s">
        <v>7994</v>
      </c>
      <c r="G537" t="s">
        <v>2697</v>
      </c>
      <c r="H537" t="s">
        <v>2698</v>
      </c>
      <c r="I537" t="s">
        <v>2501</v>
      </c>
      <c r="J537" t="s">
        <v>153</v>
      </c>
      <c r="K537" t="s">
        <v>24</v>
      </c>
      <c r="L537" t="s">
        <v>154</v>
      </c>
      <c r="M537" s="1">
        <v>35432</v>
      </c>
      <c r="N537">
        <v>26.02</v>
      </c>
      <c r="O537" s="1">
        <v>44124</v>
      </c>
    </row>
    <row r="538" spans="2:15" x14ac:dyDescent="0.35">
      <c r="B538">
        <v>700</v>
      </c>
      <c r="C538" t="s">
        <v>2699</v>
      </c>
      <c r="D538" t="s">
        <v>2700</v>
      </c>
      <c r="E538" t="s">
        <v>2701</v>
      </c>
      <c r="F538" t="s">
        <v>7994</v>
      </c>
      <c r="G538" t="s">
        <v>2702</v>
      </c>
      <c r="H538" t="s">
        <v>2703</v>
      </c>
      <c r="I538" t="s">
        <v>2501</v>
      </c>
      <c r="J538" t="s">
        <v>30</v>
      </c>
      <c r="K538" t="s">
        <v>24</v>
      </c>
      <c r="L538" t="s">
        <v>31</v>
      </c>
      <c r="M538" s="1">
        <v>41641</v>
      </c>
      <c r="N538">
        <v>20.41</v>
      </c>
      <c r="O538" s="1">
        <v>44124</v>
      </c>
    </row>
    <row r="539" spans="2:15" x14ac:dyDescent="0.35">
      <c r="B539">
        <v>701</v>
      </c>
      <c r="C539" t="s">
        <v>2704</v>
      </c>
      <c r="D539" t="s">
        <v>2705</v>
      </c>
      <c r="E539" t="s">
        <v>2706</v>
      </c>
      <c r="F539" t="s">
        <v>7994</v>
      </c>
      <c r="G539" t="s">
        <v>2707</v>
      </c>
      <c r="H539" t="s">
        <v>2708</v>
      </c>
      <c r="I539" t="s">
        <v>2501</v>
      </c>
      <c r="J539" t="s">
        <v>76</v>
      </c>
      <c r="K539" t="s">
        <v>24</v>
      </c>
      <c r="L539" t="s">
        <v>1206</v>
      </c>
      <c r="M539" s="1">
        <v>35432</v>
      </c>
      <c r="N539">
        <v>7.452</v>
      </c>
      <c r="O539" s="1">
        <v>44124</v>
      </c>
    </row>
    <row r="540" spans="2:15" x14ac:dyDescent="0.35">
      <c r="B540">
        <v>702</v>
      </c>
      <c r="C540" t="s">
        <v>2709</v>
      </c>
      <c r="D540" t="s">
        <v>2710</v>
      </c>
      <c r="E540" t="s">
        <v>2711</v>
      </c>
      <c r="F540" t="s">
        <v>7994</v>
      </c>
      <c r="G540" t="s">
        <v>2712</v>
      </c>
      <c r="H540" t="s">
        <v>2709</v>
      </c>
      <c r="I540" t="s">
        <v>2501</v>
      </c>
      <c r="J540" t="s">
        <v>30</v>
      </c>
      <c r="K540" t="s">
        <v>24</v>
      </c>
      <c r="L540" t="s">
        <v>677</v>
      </c>
      <c r="M540" s="1">
        <v>35432</v>
      </c>
      <c r="N540">
        <v>4.8780000000000001</v>
      </c>
      <c r="O540" s="1">
        <v>44124</v>
      </c>
    </row>
    <row r="541" spans="2:15" x14ac:dyDescent="0.35">
      <c r="B541">
        <v>703</v>
      </c>
      <c r="C541" t="s">
        <v>2713</v>
      </c>
      <c r="D541" t="s">
        <v>2714</v>
      </c>
      <c r="E541" t="s">
        <v>2715</v>
      </c>
      <c r="F541" t="s">
        <v>7994</v>
      </c>
      <c r="G541" t="s">
        <v>2716</v>
      </c>
      <c r="H541" t="s">
        <v>2717</v>
      </c>
      <c r="I541" t="s">
        <v>2501</v>
      </c>
      <c r="J541" t="s">
        <v>45</v>
      </c>
      <c r="K541" t="s">
        <v>46</v>
      </c>
      <c r="L541" t="s">
        <v>418</v>
      </c>
      <c r="M541" s="1">
        <v>36585</v>
      </c>
      <c r="N541">
        <v>40.15</v>
      </c>
      <c r="O541" s="1">
        <v>44124</v>
      </c>
    </row>
    <row r="542" spans="2:15" x14ac:dyDescent="0.35">
      <c r="B542">
        <v>704</v>
      </c>
      <c r="C542" t="s">
        <v>2718</v>
      </c>
      <c r="D542" t="s">
        <v>2719</v>
      </c>
      <c r="E542" t="s">
        <v>2720</v>
      </c>
      <c r="F542" t="s">
        <v>7994</v>
      </c>
      <c r="G542" t="s">
        <v>2721</v>
      </c>
      <c r="H542" t="s">
        <v>2722</v>
      </c>
      <c r="I542" t="s">
        <v>2501</v>
      </c>
      <c r="J542" t="s">
        <v>100</v>
      </c>
      <c r="K542" t="s">
        <v>46</v>
      </c>
      <c r="L542" t="s">
        <v>718</v>
      </c>
      <c r="M542" s="1">
        <v>40085</v>
      </c>
      <c r="N542">
        <v>9.33</v>
      </c>
      <c r="O542" s="1">
        <v>44124</v>
      </c>
    </row>
    <row r="543" spans="2:15" x14ac:dyDescent="0.35">
      <c r="B543">
        <v>705</v>
      </c>
      <c r="C543" t="s">
        <v>2723</v>
      </c>
      <c r="D543" t="s">
        <v>2724</v>
      </c>
      <c r="E543" t="s">
        <v>2725</v>
      </c>
      <c r="F543" t="s">
        <v>7994</v>
      </c>
      <c r="G543" t="s">
        <v>2726</v>
      </c>
      <c r="H543" t="s">
        <v>2727</v>
      </c>
      <c r="I543" t="s">
        <v>2501</v>
      </c>
      <c r="J543" t="s">
        <v>30</v>
      </c>
      <c r="K543" t="s">
        <v>46</v>
      </c>
      <c r="L543" t="s">
        <v>215</v>
      </c>
      <c r="M543" s="1">
        <v>41456</v>
      </c>
      <c r="N543">
        <v>6.11</v>
      </c>
      <c r="O543" s="1">
        <v>44124</v>
      </c>
    </row>
    <row r="544" spans="2:15" x14ac:dyDescent="0.35">
      <c r="B544">
        <v>706</v>
      </c>
      <c r="C544" t="s">
        <v>2728</v>
      </c>
      <c r="D544" t="s">
        <v>2729</v>
      </c>
      <c r="E544" t="s">
        <v>2730</v>
      </c>
      <c r="F544" t="s">
        <v>7994</v>
      </c>
      <c r="G544" t="s">
        <v>2731</v>
      </c>
      <c r="H544" t="s">
        <v>2732</v>
      </c>
      <c r="I544" t="s">
        <v>2501</v>
      </c>
      <c r="J544" t="s">
        <v>23</v>
      </c>
      <c r="K544" t="s">
        <v>46</v>
      </c>
      <c r="L544" t="s">
        <v>2733</v>
      </c>
      <c r="M544" s="1">
        <v>38901</v>
      </c>
      <c r="N544">
        <v>1.9179999999999999</v>
      </c>
      <c r="O544" s="1">
        <v>44124</v>
      </c>
    </row>
    <row r="545" spans="2:15" x14ac:dyDescent="0.35">
      <c r="B545">
        <v>707</v>
      </c>
      <c r="C545" t="s">
        <v>2734</v>
      </c>
      <c r="D545" t="s">
        <v>2735</v>
      </c>
      <c r="E545" t="s">
        <v>2736</v>
      </c>
      <c r="F545" t="s">
        <v>7994</v>
      </c>
      <c r="G545" t="s">
        <v>2328</v>
      </c>
      <c r="H545" t="s">
        <v>2737</v>
      </c>
      <c r="I545" t="s">
        <v>2501</v>
      </c>
      <c r="J545" t="s">
        <v>153</v>
      </c>
      <c r="K545" t="s">
        <v>24</v>
      </c>
      <c r="L545" t="s">
        <v>154</v>
      </c>
      <c r="M545" s="1">
        <v>41432</v>
      </c>
      <c r="N545">
        <v>17.82</v>
      </c>
      <c r="O545" s="1">
        <v>44124</v>
      </c>
    </row>
    <row r="546" spans="2:15" x14ac:dyDescent="0.35">
      <c r="B546">
        <v>709</v>
      </c>
      <c r="C546" t="s">
        <v>2738</v>
      </c>
      <c r="D546" t="s">
        <v>2739</v>
      </c>
      <c r="E546" t="s">
        <v>2740</v>
      </c>
      <c r="F546" t="s">
        <v>7994</v>
      </c>
      <c r="G546" t="s">
        <v>2741</v>
      </c>
      <c r="H546" t="s">
        <v>2742</v>
      </c>
      <c r="I546" t="s">
        <v>2501</v>
      </c>
      <c r="J546" t="s">
        <v>23</v>
      </c>
      <c r="K546" t="s">
        <v>46</v>
      </c>
      <c r="L546" t="s">
        <v>25</v>
      </c>
      <c r="M546" s="1">
        <v>35587</v>
      </c>
      <c r="N546">
        <v>9.24</v>
      </c>
      <c r="O546" s="1">
        <v>44124</v>
      </c>
    </row>
    <row r="547" spans="2:15" x14ac:dyDescent="0.35">
      <c r="B547">
        <v>711</v>
      </c>
      <c r="C547" t="s">
        <v>2743</v>
      </c>
      <c r="D547" t="s">
        <v>2744</v>
      </c>
      <c r="E547" t="s">
        <v>2745</v>
      </c>
      <c r="F547" t="s">
        <v>2372</v>
      </c>
      <c r="G547" t="s">
        <v>2746</v>
      </c>
      <c r="H547" t="s">
        <v>2747</v>
      </c>
      <c r="I547" t="s">
        <v>22</v>
      </c>
      <c r="J547" t="s">
        <v>100</v>
      </c>
      <c r="K547" t="s">
        <v>46</v>
      </c>
      <c r="L547" t="s">
        <v>101</v>
      </c>
      <c r="M547" s="1">
        <v>42096</v>
      </c>
      <c r="N547">
        <v>330</v>
      </c>
      <c r="O547" s="1">
        <v>44124</v>
      </c>
    </row>
    <row r="548" spans="2:15" x14ac:dyDescent="0.35">
      <c r="B548">
        <v>712</v>
      </c>
      <c r="C548" t="s">
        <v>2748</v>
      </c>
      <c r="D548" t="s">
        <v>2749</v>
      </c>
      <c r="E548" t="s">
        <v>2750</v>
      </c>
      <c r="F548" t="s">
        <v>2372</v>
      </c>
      <c r="G548" t="s">
        <v>2751</v>
      </c>
      <c r="H548" t="s">
        <v>2752</v>
      </c>
      <c r="I548" t="s">
        <v>22</v>
      </c>
      <c r="J548" t="s">
        <v>100</v>
      </c>
      <c r="K548" t="s">
        <v>46</v>
      </c>
      <c r="L548" t="s">
        <v>221</v>
      </c>
      <c r="M548" s="1">
        <v>42160</v>
      </c>
      <c r="N548">
        <v>630</v>
      </c>
      <c r="O548" s="1">
        <v>44124</v>
      </c>
    </row>
    <row r="549" spans="2:15" x14ac:dyDescent="0.35">
      <c r="B549">
        <v>713</v>
      </c>
      <c r="C549" t="s">
        <v>2753</v>
      </c>
      <c r="D549" t="s">
        <v>2754</v>
      </c>
      <c r="E549" t="s">
        <v>2755</v>
      </c>
      <c r="F549" t="s">
        <v>7994</v>
      </c>
      <c r="G549" t="s">
        <v>2756</v>
      </c>
      <c r="H549" t="s">
        <v>2757</v>
      </c>
      <c r="I549" t="s">
        <v>2501</v>
      </c>
      <c r="J549" t="s">
        <v>153</v>
      </c>
      <c r="K549" t="s">
        <v>46</v>
      </c>
      <c r="L549" t="s">
        <v>472</v>
      </c>
      <c r="M549" s="1">
        <v>36434</v>
      </c>
      <c r="N549">
        <v>6.26</v>
      </c>
      <c r="O549" s="1">
        <v>44124</v>
      </c>
    </row>
    <row r="550" spans="2:15" x14ac:dyDescent="0.35">
      <c r="B550">
        <v>714</v>
      </c>
      <c r="C550" t="s">
        <v>2758</v>
      </c>
      <c r="D550" t="s">
        <v>2759</v>
      </c>
      <c r="E550" t="s">
        <v>2760</v>
      </c>
      <c r="F550" t="s">
        <v>7994</v>
      </c>
      <c r="G550" t="s">
        <v>2761</v>
      </c>
      <c r="H550" t="s">
        <v>2762</v>
      </c>
      <c r="I550" t="s">
        <v>2501</v>
      </c>
      <c r="J550" t="s">
        <v>107</v>
      </c>
      <c r="K550" t="s">
        <v>46</v>
      </c>
      <c r="L550" t="s">
        <v>320</v>
      </c>
      <c r="M550" s="1">
        <v>38471</v>
      </c>
      <c r="N550">
        <v>7.6</v>
      </c>
      <c r="O550" s="1">
        <v>44124</v>
      </c>
    </row>
    <row r="551" spans="2:15" x14ac:dyDescent="0.35">
      <c r="B551">
        <v>716</v>
      </c>
      <c r="C551" t="s">
        <v>2763</v>
      </c>
      <c r="D551" t="s">
        <v>2764</v>
      </c>
      <c r="E551" t="s">
        <v>2765</v>
      </c>
      <c r="F551" t="s">
        <v>7994</v>
      </c>
      <c r="G551" t="s">
        <v>2766</v>
      </c>
      <c r="H551" t="s">
        <v>2767</v>
      </c>
      <c r="I551" t="s">
        <v>2501</v>
      </c>
      <c r="J551" t="s">
        <v>45</v>
      </c>
      <c r="K551" t="s">
        <v>46</v>
      </c>
      <c r="L551" t="s">
        <v>363</v>
      </c>
      <c r="M551" s="1">
        <v>36053</v>
      </c>
      <c r="N551">
        <v>7.18</v>
      </c>
      <c r="O551" s="1">
        <v>44124</v>
      </c>
    </row>
    <row r="552" spans="2:15" x14ac:dyDescent="0.35">
      <c r="B552">
        <v>717</v>
      </c>
      <c r="C552" t="s">
        <v>2768</v>
      </c>
      <c r="D552" t="s">
        <v>2769</v>
      </c>
      <c r="E552" t="s">
        <v>2770</v>
      </c>
      <c r="F552" t="s">
        <v>7994</v>
      </c>
      <c r="G552" t="s">
        <v>2771</v>
      </c>
      <c r="H552" t="s">
        <v>2772</v>
      </c>
      <c r="I552" t="s">
        <v>2501</v>
      </c>
      <c r="J552" t="s">
        <v>30</v>
      </c>
      <c r="K552" t="s">
        <v>46</v>
      </c>
      <c r="L552" t="s">
        <v>850</v>
      </c>
      <c r="M552" s="1">
        <v>35432</v>
      </c>
      <c r="N552">
        <v>0.375</v>
      </c>
      <c r="O552" s="1">
        <v>44124</v>
      </c>
    </row>
    <row r="553" spans="2:15" x14ac:dyDescent="0.35">
      <c r="B553">
        <v>719</v>
      </c>
      <c r="C553" t="s">
        <v>2773</v>
      </c>
      <c r="D553" t="s">
        <v>2774</v>
      </c>
      <c r="E553" t="s">
        <v>2775</v>
      </c>
      <c r="F553" t="s">
        <v>7994</v>
      </c>
      <c r="G553" t="s">
        <v>2776</v>
      </c>
      <c r="H553" t="s">
        <v>2777</v>
      </c>
      <c r="I553" t="s">
        <v>2501</v>
      </c>
      <c r="J553" t="s">
        <v>45</v>
      </c>
      <c r="K553" t="s">
        <v>46</v>
      </c>
      <c r="L553" t="s">
        <v>271</v>
      </c>
      <c r="M553" s="1">
        <v>36469</v>
      </c>
      <c r="N553">
        <v>3.7349999999999999</v>
      </c>
      <c r="O553" s="1">
        <v>44124</v>
      </c>
    </row>
    <row r="554" spans="2:15" x14ac:dyDescent="0.35">
      <c r="B554">
        <v>720</v>
      </c>
      <c r="C554" t="s">
        <v>2778</v>
      </c>
      <c r="D554" t="s">
        <v>2779</v>
      </c>
      <c r="E554" t="s">
        <v>2780</v>
      </c>
      <c r="F554" t="s">
        <v>7994</v>
      </c>
      <c r="G554" t="s">
        <v>2781</v>
      </c>
      <c r="H554" t="s">
        <v>2782</v>
      </c>
      <c r="I554" t="s">
        <v>2501</v>
      </c>
      <c r="J554" t="s">
        <v>30</v>
      </c>
      <c r="K554" t="s">
        <v>46</v>
      </c>
      <c r="L554" t="s">
        <v>922</v>
      </c>
      <c r="M554" s="1">
        <v>37165</v>
      </c>
      <c r="N554">
        <v>13.02</v>
      </c>
      <c r="O554" s="1">
        <v>44124</v>
      </c>
    </row>
    <row r="555" spans="2:15" x14ac:dyDescent="0.35">
      <c r="B555">
        <v>722</v>
      </c>
      <c r="C555" t="s">
        <v>2783</v>
      </c>
      <c r="D555" t="s">
        <v>2784</v>
      </c>
      <c r="E555" t="s">
        <v>2785</v>
      </c>
      <c r="F555" t="s">
        <v>7994</v>
      </c>
      <c r="G555" t="s">
        <v>2786</v>
      </c>
      <c r="H555" t="s">
        <v>2787</v>
      </c>
      <c r="I555" t="s">
        <v>2501</v>
      </c>
      <c r="J555" t="s">
        <v>23</v>
      </c>
      <c r="K555" t="s">
        <v>46</v>
      </c>
      <c r="L555" t="s">
        <v>25</v>
      </c>
      <c r="M555" s="1">
        <v>35467</v>
      </c>
      <c r="N555">
        <v>1.91</v>
      </c>
      <c r="O555" s="1">
        <v>44124</v>
      </c>
    </row>
    <row r="556" spans="2:15" x14ac:dyDescent="0.35">
      <c r="B556">
        <v>723</v>
      </c>
      <c r="C556" t="s">
        <v>2788</v>
      </c>
      <c r="D556" t="s">
        <v>2789</v>
      </c>
      <c r="E556" t="s">
        <v>2790</v>
      </c>
      <c r="F556" t="s">
        <v>7994</v>
      </c>
      <c r="G556" t="s">
        <v>2791</v>
      </c>
      <c r="H556" t="s">
        <v>2792</v>
      </c>
      <c r="I556" t="s">
        <v>2501</v>
      </c>
      <c r="J556" t="s">
        <v>153</v>
      </c>
      <c r="K556" t="s">
        <v>24</v>
      </c>
      <c r="L556" t="s">
        <v>154</v>
      </c>
      <c r="M556" s="1">
        <v>41432</v>
      </c>
      <c r="N556">
        <v>7.39</v>
      </c>
      <c r="O556" s="1">
        <v>44124</v>
      </c>
    </row>
    <row r="557" spans="2:15" x14ac:dyDescent="0.35">
      <c r="B557">
        <v>724</v>
      </c>
      <c r="C557" t="s">
        <v>2793</v>
      </c>
      <c r="D557" t="s">
        <v>2794</v>
      </c>
      <c r="E557" t="s">
        <v>2795</v>
      </c>
      <c r="F557" t="s">
        <v>7994</v>
      </c>
      <c r="G557" t="s">
        <v>2796</v>
      </c>
      <c r="H557" t="s">
        <v>2797</v>
      </c>
      <c r="I557" t="s">
        <v>2501</v>
      </c>
      <c r="J557" t="s">
        <v>23</v>
      </c>
      <c r="K557" t="s">
        <v>46</v>
      </c>
      <c r="L557" t="s">
        <v>1302</v>
      </c>
      <c r="M557" s="1">
        <v>35432</v>
      </c>
      <c r="N557">
        <v>43</v>
      </c>
      <c r="O557" s="1">
        <v>44124</v>
      </c>
    </row>
    <row r="558" spans="2:15" x14ac:dyDescent="0.35">
      <c r="B558">
        <v>726</v>
      </c>
      <c r="C558" t="s">
        <v>2798</v>
      </c>
      <c r="D558" t="s">
        <v>2799</v>
      </c>
      <c r="E558" t="s">
        <v>2800</v>
      </c>
      <c r="F558" t="s">
        <v>7994</v>
      </c>
      <c r="G558" t="s">
        <v>2801</v>
      </c>
      <c r="H558" t="s">
        <v>2802</v>
      </c>
      <c r="I558" t="s">
        <v>2501</v>
      </c>
      <c r="J558" t="s">
        <v>30</v>
      </c>
      <c r="K558" t="s">
        <v>46</v>
      </c>
      <c r="L558" t="s">
        <v>31</v>
      </c>
      <c r="M558" s="1">
        <v>35432</v>
      </c>
      <c r="N558">
        <v>26.05</v>
      </c>
      <c r="O558" s="1">
        <v>44124</v>
      </c>
    </row>
    <row r="559" spans="2:15" x14ac:dyDescent="0.35">
      <c r="B559">
        <v>728</v>
      </c>
      <c r="C559" t="s">
        <v>2803</v>
      </c>
      <c r="D559" t="s">
        <v>2804</v>
      </c>
      <c r="E559" t="s">
        <v>2805</v>
      </c>
      <c r="F559" t="s">
        <v>7994</v>
      </c>
      <c r="G559" t="s">
        <v>2806</v>
      </c>
      <c r="H559" t="s">
        <v>2807</v>
      </c>
      <c r="I559" t="s">
        <v>2501</v>
      </c>
      <c r="J559" t="s">
        <v>23</v>
      </c>
      <c r="K559" t="s">
        <v>46</v>
      </c>
      <c r="L559" t="s">
        <v>25</v>
      </c>
      <c r="M559" s="1">
        <v>35432</v>
      </c>
      <c r="N559">
        <v>3.12</v>
      </c>
      <c r="O559" s="1">
        <v>44124</v>
      </c>
    </row>
    <row r="560" spans="2:15" x14ac:dyDescent="0.35">
      <c r="B560">
        <v>729</v>
      </c>
      <c r="C560" t="s">
        <v>2808</v>
      </c>
      <c r="D560" t="s">
        <v>2809</v>
      </c>
      <c r="E560" t="s">
        <v>2810</v>
      </c>
      <c r="F560" t="s">
        <v>7994</v>
      </c>
      <c r="G560" t="s">
        <v>2811</v>
      </c>
      <c r="H560" t="s">
        <v>2812</v>
      </c>
      <c r="I560" t="s">
        <v>2501</v>
      </c>
      <c r="J560" t="s">
        <v>107</v>
      </c>
      <c r="K560" t="s">
        <v>38</v>
      </c>
      <c r="L560" t="s">
        <v>728</v>
      </c>
      <c r="M560" s="1">
        <v>36133</v>
      </c>
      <c r="N560">
        <v>2.75</v>
      </c>
      <c r="O560" s="1">
        <v>44124</v>
      </c>
    </row>
    <row r="561" spans="2:15" x14ac:dyDescent="0.35">
      <c r="B561">
        <v>731</v>
      </c>
      <c r="C561" t="s">
        <v>2813</v>
      </c>
      <c r="D561" t="s">
        <v>2814</v>
      </c>
      <c r="E561" t="s">
        <v>2815</v>
      </c>
      <c r="F561" t="s">
        <v>7994</v>
      </c>
      <c r="G561" t="s">
        <v>2816</v>
      </c>
      <c r="H561" t="s">
        <v>2817</v>
      </c>
      <c r="I561" t="s">
        <v>2501</v>
      </c>
      <c r="J561" t="s">
        <v>30</v>
      </c>
      <c r="K561" t="s">
        <v>38</v>
      </c>
      <c r="L561" t="s">
        <v>677</v>
      </c>
      <c r="M561" s="1">
        <v>39245</v>
      </c>
      <c r="N561">
        <v>0.59</v>
      </c>
      <c r="O561" s="1">
        <v>44124</v>
      </c>
    </row>
    <row r="562" spans="2:15" x14ac:dyDescent="0.35">
      <c r="B562">
        <v>732</v>
      </c>
      <c r="C562" t="s">
        <v>2818</v>
      </c>
      <c r="D562" t="s">
        <v>2819</v>
      </c>
      <c r="E562" t="s">
        <v>2820</v>
      </c>
      <c r="F562" t="s">
        <v>7994</v>
      </c>
      <c r="G562" t="s">
        <v>2821</v>
      </c>
      <c r="H562" t="s">
        <v>2822</v>
      </c>
      <c r="I562" t="s">
        <v>2501</v>
      </c>
      <c r="J562" t="s">
        <v>107</v>
      </c>
      <c r="K562" t="s">
        <v>46</v>
      </c>
      <c r="L562" t="s">
        <v>227</v>
      </c>
      <c r="M562" s="1">
        <v>35432</v>
      </c>
      <c r="N562">
        <v>0.79</v>
      </c>
      <c r="O562" s="1">
        <v>44124</v>
      </c>
    </row>
    <row r="563" spans="2:15" x14ac:dyDescent="0.35">
      <c r="B563">
        <v>733</v>
      </c>
      <c r="C563" t="s">
        <v>2823</v>
      </c>
      <c r="D563" t="s">
        <v>2824</v>
      </c>
      <c r="E563" t="s">
        <v>2825</v>
      </c>
      <c r="F563" t="s">
        <v>7994</v>
      </c>
      <c r="G563" t="s">
        <v>2826</v>
      </c>
      <c r="H563" t="s">
        <v>2827</v>
      </c>
      <c r="I563" t="s">
        <v>2501</v>
      </c>
      <c r="J563" t="s">
        <v>153</v>
      </c>
      <c r="K563" t="s">
        <v>46</v>
      </c>
      <c r="L563" t="s">
        <v>472</v>
      </c>
      <c r="M563" s="1">
        <v>40263</v>
      </c>
      <c r="N563">
        <v>15.46</v>
      </c>
      <c r="O563" s="1">
        <v>44124</v>
      </c>
    </row>
    <row r="564" spans="2:15" x14ac:dyDescent="0.35">
      <c r="B564">
        <v>735</v>
      </c>
      <c r="C564" t="s">
        <v>2828</v>
      </c>
      <c r="D564" t="s">
        <v>2829</v>
      </c>
      <c r="E564" t="s">
        <v>2830</v>
      </c>
      <c r="F564" t="s">
        <v>7994</v>
      </c>
      <c r="G564" t="s">
        <v>2831</v>
      </c>
      <c r="H564" t="s">
        <v>2832</v>
      </c>
      <c r="I564" t="s">
        <v>2501</v>
      </c>
      <c r="J564" t="s">
        <v>30</v>
      </c>
      <c r="K564" t="s">
        <v>46</v>
      </c>
      <c r="L564" t="s">
        <v>136</v>
      </c>
      <c r="M564" s="1">
        <v>35432</v>
      </c>
      <c r="N564">
        <v>15.54</v>
      </c>
      <c r="O564" s="1">
        <v>44124</v>
      </c>
    </row>
    <row r="565" spans="2:15" x14ac:dyDescent="0.35">
      <c r="B565">
        <v>736</v>
      </c>
      <c r="C565" t="s">
        <v>2833</v>
      </c>
      <c r="D565" t="s">
        <v>2834</v>
      </c>
      <c r="E565" t="s">
        <v>2835</v>
      </c>
      <c r="F565" t="s">
        <v>7994</v>
      </c>
      <c r="G565" t="s">
        <v>2836</v>
      </c>
      <c r="H565" t="s">
        <v>2837</v>
      </c>
      <c r="I565" t="s">
        <v>2501</v>
      </c>
      <c r="J565" t="s">
        <v>30</v>
      </c>
      <c r="K565" t="s">
        <v>46</v>
      </c>
      <c r="L565" t="s">
        <v>466</v>
      </c>
      <c r="M565" s="1">
        <v>35432</v>
      </c>
      <c r="N565">
        <v>39.85</v>
      </c>
      <c r="O565" s="1">
        <v>44124</v>
      </c>
    </row>
    <row r="566" spans="2:15" x14ac:dyDescent="0.35">
      <c r="B566">
        <v>737</v>
      </c>
      <c r="C566" t="s">
        <v>2838</v>
      </c>
      <c r="D566" t="s">
        <v>2839</v>
      </c>
      <c r="E566" t="s">
        <v>2840</v>
      </c>
      <c r="F566" t="s">
        <v>7994</v>
      </c>
      <c r="G566" t="s">
        <v>2841</v>
      </c>
      <c r="H566" t="s">
        <v>2842</v>
      </c>
      <c r="I566" t="s">
        <v>2501</v>
      </c>
      <c r="J566" t="s">
        <v>30</v>
      </c>
      <c r="K566" t="s">
        <v>46</v>
      </c>
      <c r="L566" t="s">
        <v>989</v>
      </c>
      <c r="M566" s="1">
        <v>35432</v>
      </c>
      <c r="N566">
        <v>16.3</v>
      </c>
      <c r="O566" s="1">
        <v>44124</v>
      </c>
    </row>
    <row r="567" spans="2:15" x14ac:dyDescent="0.35">
      <c r="B567">
        <v>738</v>
      </c>
      <c r="C567" t="s">
        <v>2843</v>
      </c>
      <c r="D567" t="s">
        <v>2844</v>
      </c>
      <c r="E567" t="s">
        <v>2845</v>
      </c>
      <c r="F567" t="s">
        <v>7994</v>
      </c>
      <c r="G567" t="s">
        <v>2846</v>
      </c>
      <c r="H567" t="s">
        <v>2847</v>
      </c>
      <c r="I567" t="s">
        <v>22</v>
      </c>
      <c r="J567" t="s">
        <v>100</v>
      </c>
      <c r="K567" t="s">
        <v>24</v>
      </c>
      <c r="L567" t="s">
        <v>101</v>
      </c>
      <c r="M567" s="1">
        <v>42173</v>
      </c>
      <c r="N567">
        <v>104.2</v>
      </c>
      <c r="O567" s="1">
        <v>44124</v>
      </c>
    </row>
    <row r="568" spans="2:15" x14ac:dyDescent="0.35">
      <c r="B568">
        <v>739</v>
      </c>
      <c r="C568" t="s">
        <v>2848</v>
      </c>
      <c r="D568" t="s">
        <v>2849</v>
      </c>
      <c r="E568" t="s">
        <v>2850</v>
      </c>
      <c r="F568" t="s">
        <v>7994</v>
      </c>
      <c r="G568" t="s">
        <v>2851</v>
      </c>
      <c r="H568" t="s">
        <v>2852</v>
      </c>
      <c r="I568" t="s">
        <v>22</v>
      </c>
      <c r="J568" t="s">
        <v>30</v>
      </c>
      <c r="K568" t="s">
        <v>46</v>
      </c>
      <c r="L568" t="s">
        <v>136</v>
      </c>
      <c r="M568" s="1">
        <v>42172</v>
      </c>
      <c r="N568">
        <v>127</v>
      </c>
      <c r="O568" s="1">
        <v>44124</v>
      </c>
    </row>
    <row r="569" spans="2:15" x14ac:dyDescent="0.35">
      <c r="B569">
        <v>740</v>
      </c>
      <c r="C569" t="s">
        <v>2853</v>
      </c>
      <c r="D569" t="s">
        <v>2854</v>
      </c>
      <c r="E569" t="s">
        <v>2855</v>
      </c>
      <c r="F569" t="s">
        <v>7994</v>
      </c>
      <c r="G569" t="s">
        <v>2856</v>
      </c>
      <c r="H569" t="s">
        <v>2857</v>
      </c>
      <c r="I569" t="s">
        <v>22</v>
      </c>
      <c r="J569" t="s">
        <v>100</v>
      </c>
      <c r="K569" t="s">
        <v>46</v>
      </c>
      <c r="L569" t="s">
        <v>526</v>
      </c>
      <c r="M569" s="1">
        <v>42165</v>
      </c>
      <c r="N569">
        <v>14.8</v>
      </c>
      <c r="O569" s="1">
        <v>44124</v>
      </c>
    </row>
    <row r="570" spans="2:15" x14ac:dyDescent="0.35">
      <c r="B570">
        <v>741</v>
      </c>
      <c r="C570" t="s">
        <v>2858</v>
      </c>
      <c r="D570" t="s">
        <v>2859</v>
      </c>
      <c r="E570" t="s">
        <v>2860</v>
      </c>
      <c r="F570" t="s">
        <v>7994</v>
      </c>
      <c r="G570" t="s">
        <v>2861</v>
      </c>
      <c r="H570" t="s">
        <v>2862</v>
      </c>
      <c r="I570" t="s">
        <v>22</v>
      </c>
      <c r="J570" t="s">
        <v>30</v>
      </c>
      <c r="K570" t="s">
        <v>46</v>
      </c>
      <c r="L570" t="s">
        <v>2163</v>
      </c>
      <c r="M570" s="1">
        <v>42171</v>
      </c>
      <c r="N570">
        <v>61</v>
      </c>
      <c r="O570" s="1">
        <v>44124</v>
      </c>
    </row>
    <row r="571" spans="2:15" x14ac:dyDescent="0.35">
      <c r="B571">
        <v>742</v>
      </c>
      <c r="C571" t="s">
        <v>2863</v>
      </c>
      <c r="D571" t="s">
        <v>2864</v>
      </c>
      <c r="E571" t="s">
        <v>2865</v>
      </c>
      <c r="F571" t="s">
        <v>7994</v>
      </c>
      <c r="G571" t="s">
        <v>2866</v>
      </c>
      <c r="H571" t="s">
        <v>2867</v>
      </c>
      <c r="I571" t="s">
        <v>22</v>
      </c>
      <c r="J571" t="s">
        <v>100</v>
      </c>
      <c r="K571" t="s">
        <v>46</v>
      </c>
      <c r="L571" t="s">
        <v>526</v>
      </c>
      <c r="M571" s="1">
        <v>42088</v>
      </c>
      <c r="N571">
        <v>34.659999999999997</v>
      </c>
      <c r="O571" s="1">
        <v>44124</v>
      </c>
    </row>
    <row r="572" spans="2:15" x14ac:dyDescent="0.35">
      <c r="B572">
        <v>743</v>
      </c>
      <c r="C572" t="s">
        <v>2868</v>
      </c>
      <c r="D572" t="s">
        <v>2869</v>
      </c>
      <c r="E572" t="s">
        <v>2870</v>
      </c>
      <c r="F572" t="s">
        <v>7994</v>
      </c>
      <c r="G572" t="s">
        <v>2871</v>
      </c>
      <c r="H572" t="s">
        <v>2872</v>
      </c>
      <c r="I572" t="s">
        <v>22</v>
      </c>
      <c r="J572" t="s">
        <v>30</v>
      </c>
      <c r="K572" t="s">
        <v>46</v>
      </c>
      <c r="L572" t="s">
        <v>2587</v>
      </c>
      <c r="M572" s="1">
        <v>42173</v>
      </c>
      <c r="N572">
        <v>55.35</v>
      </c>
      <c r="O572" s="1">
        <v>44124</v>
      </c>
    </row>
    <row r="573" spans="2:15" x14ac:dyDescent="0.35">
      <c r="B573">
        <v>745</v>
      </c>
      <c r="C573" t="s">
        <v>2873</v>
      </c>
      <c r="D573" t="s">
        <v>2874</v>
      </c>
      <c r="E573" t="s">
        <v>2875</v>
      </c>
      <c r="F573" t="s">
        <v>7994</v>
      </c>
      <c r="G573" t="s">
        <v>2876</v>
      </c>
      <c r="H573" t="s">
        <v>2877</v>
      </c>
      <c r="I573" t="s">
        <v>22</v>
      </c>
      <c r="J573" t="s">
        <v>45</v>
      </c>
      <c r="K573" t="s">
        <v>46</v>
      </c>
      <c r="L573" t="s">
        <v>412</v>
      </c>
      <c r="M573" s="1">
        <v>42118</v>
      </c>
      <c r="N573">
        <v>57.5</v>
      </c>
      <c r="O573" s="1">
        <v>44124</v>
      </c>
    </row>
    <row r="574" spans="2:15" x14ac:dyDescent="0.35">
      <c r="B574">
        <v>746</v>
      </c>
      <c r="C574" t="s">
        <v>2878</v>
      </c>
      <c r="D574" t="s">
        <v>2879</v>
      </c>
      <c r="E574" t="s">
        <v>2880</v>
      </c>
      <c r="F574" t="s">
        <v>7994</v>
      </c>
      <c r="G574" t="s">
        <v>2881</v>
      </c>
      <c r="H574" t="s">
        <v>2882</v>
      </c>
      <c r="I574" t="s">
        <v>22</v>
      </c>
      <c r="J574" t="s">
        <v>30</v>
      </c>
      <c r="K574" t="s">
        <v>46</v>
      </c>
      <c r="L574" t="s">
        <v>136</v>
      </c>
      <c r="M574" s="1">
        <v>42090</v>
      </c>
      <c r="N574">
        <v>165.4</v>
      </c>
      <c r="O574" s="1">
        <v>44124</v>
      </c>
    </row>
    <row r="575" spans="2:15" x14ac:dyDescent="0.35">
      <c r="B575">
        <v>748</v>
      </c>
      <c r="C575" t="s">
        <v>2883</v>
      </c>
      <c r="D575" t="s">
        <v>2884</v>
      </c>
      <c r="E575" t="s">
        <v>2885</v>
      </c>
      <c r="F575" t="s">
        <v>7994</v>
      </c>
      <c r="G575" t="s">
        <v>2886</v>
      </c>
      <c r="H575" t="s">
        <v>2887</v>
      </c>
      <c r="I575" t="s">
        <v>22</v>
      </c>
      <c r="J575" t="s">
        <v>37</v>
      </c>
      <c r="K575" t="s">
        <v>38</v>
      </c>
      <c r="L575" t="s">
        <v>39</v>
      </c>
      <c r="M575" s="1">
        <v>42080</v>
      </c>
      <c r="N575">
        <v>54.7</v>
      </c>
      <c r="O575" s="1">
        <v>44124</v>
      </c>
    </row>
    <row r="576" spans="2:15" x14ac:dyDescent="0.35">
      <c r="B576">
        <v>749</v>
      </c>
      <c r="C576" t="s">
        <v>2888</v>
      </c>
      <c r="D576" t="s">
        <v>2889</v>
      </c>
      <c r="E576" t="s">
        <v>2890</v>
      </c>
      <c r="F576" t="s">
        <v>7994</v>
      </c>
      <c r="G576" t="s">
        <v>2891</v>
      </c>
      <c r="H576" t="s">
        <v>2892</v>
      </c>
      <c r="I576" t="s">
        <v>22</v>
      </c>
      <c r="J576" t="s">
        <v>37</v>
      </c>
      <c r="K576" t="s">
        <v>287</v>
      </c>
      <c r="L576" t="s">
        <v>89</v>
      </c>
      <c r="M576" s="1">
        <v>42158</v>
      </c>
      <c r="N576">
        <v>18</v>
      </c>
      <c r="O576" s="1">
        <v>44124</v>
      </c>
    </row>
    <row r="577" spans="2:15" x14ac:dyDescent="0.35">
      <c r="B577">
        <v>750</v>
      </c>
      <c r="C577" t="s">
        <v>2893</v>
      </c>
      <c r="D577" t="s">
        <v>2894</v>
      </c>
      <c r="E577" t="s">
        <v>2895</v>
      </c>
      <c r="F577" t="s">
        <v>7994</v>
      </c>
      <c r="G577" t="s">
        <v>2896</v>
      </c>
      <c r="H577" t="s">
        <v>2897</v>
      </c>
      <c r="I577" t="s">
        <v>22</v>
      </c>
      <c r="J577" t="s">
        <v>107</v>
      </c>
      <c r="K577" t="s">
        <v>24</v>
      </c>
      <c r="L577" t="s">
        <v>159</v>
      </c>
      <c r="M577" s="1">
        <v>42083</v>
      </c>
      <c r="N577">
        <v>705</v>
      </c>
      <c r="O577" s="1">
        <v>44124</v>
      </c>
    </row>
    <row r="578" spans="2:15" x14ac:dyDescent="0.35">
      <c r="B578">
        <v>751</v>
      </c>
      <c r="C578" t="s">
        <v>2898</v>
      </c>
      <c r="D578" t="s">
        <v>2899</v>
      </c>
      <c r="E578" t="s">
        <v>2900</v>
      </c>
      <c r="F578" t="s">
        <v>7994</v>
      </c>
      <c r="G578" t="s">
        <v>8064</v>
      </c>
      <c r="H578" t="s">
        <v>2901</v>
      </c>
      <c r="I578" t="s">
        <v>22</v>
      </c>
      <c r="J578" t="s">
        <v>107</v>
      </c>
      <c r="K578" t="s">
        <v>287</v>
      </c>
      <c r="L578" t="s">
        <v>1507</v>
      </c>
      <c r="M578" s="1">
        <v>42159</v>
      </c>
      <c r="N578">
        <v>4.4450000000000003</v>
      </c>
      <c r="O578" s="1">
        <v>44124</v>
      </c>
    </row>
    <row r="579" spans="2:15" x14ac:dyDescent="0.35">
      <c r="B579">
        <v>752</v>
      </c>
      <c r="C579" t="s">
        <v>2902</v>
      </c>
      <c r="D579" t="s">
        <v>2903</v>
      </c>
      <c r="E579" t="s">
        <v>2904</v>
      </c>
      <c r="F579" t="s">
        <v>2372</v>
      </c>
      <c r="G579" t="s">
        <v>2905</v>
      </c>
      <c r="H579" t="s">
        <v>2906</v>
      </c>
      <c r="I579" t="s">
        <v>22</v>
      </c>
      <c r="J579" t="s">
        <v>100</v>
      </c>
      <c r="K579" t="s">
        <v>287</v>
      </c>
      <c r="L579" t="s">
        <v>101</v>
      </c>
      <c r="M579" s="1">
        <v>42166</v>
      </c>
      <c r="N579">
        <v>356</v>
      </c>
      <c r="O579" s="1">
        <v>44124</v>
      </c>
    </row>
    <row r="580" spans="2:15" x14ac:dyDescent="0.35">
      <c r="B580">
        <v>753</v>
      </c>
      <c r="C580" t="s">
        <v>2907</v>
      </c>
      <c r="D580" t="s">
        <v>2908</v>
      </c>
      <c r="E580" t="s">
        <v>2909</v>
      </c>
      <c r="F580" t="s">
        <v>7994</v>
      </c>
      <c r="G580" t="s">
        <v>2910</v>
      </c>
      <c r="H580" t="s">
        <v>2911</v>
      </c>
      <c r="I580" t="s">
        <v>22</v>
      </c>
      <c r="J580" t="s">
        <v>107</v>
      </c>
      <c r="K580" t="s">
        <v>287</v>
      </c>
      <c r="L580" t="s">
        <v>728</v>
      </c>
      <c r="M580" s="1">
        <v>42171</v>
      </c>
      <c r="N580">
        <v>26.75</v>
      </c>
      <c r="O580" s="1">
        <v>44124</v>
      </c>
    </row>
    <row r="581" spans="2:15" x14ac:dyDescent="0.35">
      <c r="B581">
        <v>754</v>
      </c>
      <c r="C581" t="s">
        <v>2912</v>
      </c>
      <c r="D581" t="s">
        <v>2913</v>
      </c>
      <c r="E581" t="s">
        <v>2914</v>
      </c>
      <c r="F581" t="s">
        <v>7994</v>
      </c>
      <c r="G581" t="s">
        <v>2915</v>
      </c>
      <c r="H581" t="s">
        <v>2916</v>
      </c>
      <c r="I581" t="s">
        <v>22</v>
      </c>
      <c r="J581" t="s">
        <v>45</v>
      </c>
      <c r="K581" t="s">
        <v>287</v>
      </c>
      <c r="L581" t="s">
        <v>70</v>
      </c>
      <c r="M581" s="1">
        <v>42165</v>
      </c>
      <c r="N581">
        <v>110</v>
      </c>
      <c r="O581" s="1">
        <v>44124</v>
      </c>
    </row>
    <row r="582" spans="2:15" x14ac:dyDescent="0.35">
      <c r="B582">
        <v>755</v>
      </c>
      <c r="C582" t="s">
        <v>2917</v>
      </c>
      <c r="D582" t="s">
        <v>2918</v>
      </c>
      <c r="E582" t="s">
        <v>2919</v>
      </c>
      <c r="F582" t="s">
        <v>7994</v>
      </c>
      <c r="G582" t="s">
        <v>2920</v>
      </c>
      <c r="H582" t="s">
        <v>2921</v>
      </c>
      <c r="I582" t="s">
        <v>22</v>
      </c>
      <c r="J582" t="s">
        <v>37</v>
      </c>
      <c r="K582" t="s">
        <v>287</v>
      </c>
      <c r="L582" t="s">
        <v>401</v>
      </c>
      <c r="M582" s="1">
        <v>42178</v>
      </c>
      <c r="N582">
        <v>3.93</v>
      </c>
      <c r="O582" s="1">
        <v>44124</v>
      </c>
    </row>
    <row r="583" spans="2:15" x14ac:dyDescent="0.35">
      <c r="B583">
        <v>756</v>
      </c>
      <c r="C583" t="s">
        <v>2922</v>
      </c>
      <c r="D583" t="s">
        <v>2923</v>
      </c>
      <c r="E583" t="s">
        <v>2924</v>
      </c>
      <c r="F583" t="s">
        <v>7994</v>
      </c>
      <c r="G583" t="s">
        <v>2925</v>
      </c>
      <c r="H583" t="s">
        <v>2926</v>
      </c>
      <c r="I583" t="s">
        <v>22</v>
      </c>
      <c r="J583" t="s">
        <v>100</v>
      </c>
      <c r="K583" t="s">
        <v>38</v>
      </c>
      <c r="L583" t="s">
        <v>101</v>
      </c>
      <c r="M583" s="1">
        <v>42164</v>
      </c>
      <c r="N583">
        <v>60</v>
      </c>
      <c r="O583" s="1">
        <v>44124</v>
      </c>
    </row>
    <row r="584" spans="2:15" x14ac:dyDescent="0.35">
      <c r="B584">
        <v>758</v>
      </c>
      <c r="C584" t="s">
        <v>2927</v>
      </c>
      <c r="D584" t="s">
        <v>2928</v>
      </c>
      <c r="E584" t="s">
        <v>2929</v>
      </c>
      <c r="F584" t="s">
        <v>7994</v>
      </c>
      <c r="G584" t="s">
        <v>2930</v>
      </c>
      <c r="H584" t="s">
        <v>2931</v>
      </c>
      <c r="I584" t="s">
        <v>22</v>
      </c>
      <c r="J584" t="s">
        <v>153</v>
      </c>
      <c r="K584" t="s">
        <v>38</v>
      </c>
      <c r="L584" t="s">
        <v>204</v>
      </c>
      <c r="M584" s="1">
        <v>42167</v>
      </c>
      <c r="N584">
        <v>40.35</v>
      </c>
      <c r="O584" s="1">
        <v>44124</v>
      </c>
    </row>
    <row r="585" spans="2:15" x14ac:dyDescent="0.35">
      <c r="B585">
        <v>759</v>
      </c>
      <c r="C585" t="s">
        <v>2932</v>
      </c>
      <c r="D585" t="s">
        <v>2933</v>
      </c>
      <c r="E585" t="s">
        <v>2934</v>
      </c>
      <c r="F585" t="s">
        <v>2372</v>
      </c>
      <c r="G585" t="s">
        <v>2935</v>
      </c>
      <c r="H585" t="s">
        <v>2936</v>
      </c>
      <c r="I585" t="s">
        <v>22</v>
      </c>
      <c r="J585" t="s">
        <v>100</v>
      </c>
      <c r="K585" t="s">
        <v>287</v>
      </c>
      <c r="L585" t="s">
        <v>221</v>
      </c>
      <c r="M585" s="1">
        <v>42179</v>
      </c>
      <c r="N585">
        <v>49.5</v>
      </c>
      <c r="O585" s="1">
        <v>44124</v>
      </c>
    </row>
    <row r="586" spans="2:15" x14ac:dyDescent="0.35">
      <c r="B586">
        <v>760</v>
      </c>
      <c r="C586" t="s">
        <v>2937</v>
      </c>
      <c r="D586" t="s">
        <v>2938</v>
      </c>
      <c r="E586" t="s">
        <v>2939</v>
      </c>
      <c r="F586" t="s">
        <v>7994</v>
      </c>
      <c r="G586" t="s">
        <v>2940</v>
      </c>
      <c r="H586" t="s">
        <v>2941</v>
      </c>
      <c r="I586" t="s">
        <v>22</v>
      </c>
      <c r="J586" t="s">
        <v>100</v>
      </c>
      <c r="K586" t="s">
        <v>287</v>
      </c>
      <c r="L586" t="s">
        <v>101</v>
      </c>
      <c r="M586" s="1">
        <v>42167</v>
      </c>
      <c r="N586">
        <v>0.32</v>
      </c>
      <c r="O586" s="1">
        <v>44124</v>
      </c>
    </row>
    <row r="587" spans="2:15" x14ac:dyDescent="0.35">
      <c r="B587">
        <v>761</v>
      </c>
      <c r="C587" t="s">
        <v>2942</v>
      </c>
      <c r="D587" t="s">
        <v>2943</v>
      </c>
      <c r="E587" t="s">
        <v>2944</v>
      </c>
      <c r="F587" t="s">
        <v>7994</v>
      </c>
      <c r="G587" t="s">
        <v>8065</v>
      </c>
      <c r="H587" t="s">
        <v>2945</v>
      </c>
      <c r="I587" t="s">
        <v>22</v>
      </c>
      <c r="J587" t="s">
        <v>76</v>
      </c>
      <c r="K587" t="s">
        <v>287</v>
      </c>
      <c r="L587" t="s">
        <v>369</v>
      </c>
      <c r="M587" s="1">
        <v>42096</v>
      </c>
      <c r="N587">
        <v>1.8959999999999999</v>
      </c>
      <c r="O587" s="1">
        <v>44124</v>
      </c>
    </row>
    <row r="588" spans="2:15" x14ac:dyDescent="0.35">
      <c r="B588">
        <v>762</v>
      </c>
      <c r="C588" t="s">
        <v>2946</v>
      </c>
      <c r="D588" t="s">
        <v>2947</v>
      </c>
      <c r="E588" t="s">
        <v>2948</v>
      </c>
      <c r="F588" t="s">
        <v>7994</v>
      </c>
      <c r="G588" t="s">
        <v>2949</v>
      </c>
      <c r="H588" t="s">
        <v>2950</v>
      </c>
      <c r="I588" t="s">
        <v>22</v>
      </c>
      <c r="J588" t="s">
        <v>37</v>
      </c>
      <c r="K588" t="s">
        <v>287</v>
      </c>
      <c r="L588" t="s">
        <v>186</v>
      </c>
      <c r="M588" s="1">
        <v>42157</v>
      </c>
      <c r="N588">
        <v>3.86</v>
      </c>
      <c r="O588" s="1">
        <v>44124</v>
      </c>
    </row>
    <row r="589" spans="2:15" x14ac:dyDescent="0.35">
      <c r="B589">
        <v>763</v>
      </c>
      <c r="C589" t="s">
        <v>2951</v>
      </c>
      <c r="D589" t="s">
        <v>2952</v>
      </c>
      <c r="E589" t="s">
        <v>2953</v>
      </c>
      <c r="F589" t="s">
        <v>7994</v>
      </c>
      <c r="G589" t="s">
        <v>2954</v>
      </c>
      <c r="H589" t="s">
        <v>2955</v>
      </c>
      <c r="I589" t="s">
        <v>22</v>
      </c>
      <c r="J589" t="s">
        <v>76</v>
      </c>
      <c r="K589" t="s">
        <v>287</v>
      </c>
      <c r="L589" t="s">
        <v>369</v>
      </c>
      <c r="M589" s="1">
        <v>42180</v>
      </c>
      <c r="N589">
        <v>20.76</v>
      </c>
      <c r="O589" s="1">
        <v>44124</v>
      </c>
    </row>
    <row r="590" spans="2:15" x14ac:dyDescent="0.35">
      <c r="B590">
        <v>764</v>
      </c>
      <c r="C590" t="s">
        <v>2956</v>
      </c>
      <c r="D590" t="s">
        <v>2957</v>
      </c>
      <c r="E590" t="s">
        <v>2958</v>
      </c>
      <c r="F590" t="s">
        <v>7994</v>
      </c>
      <c r="G590" t="s">
        <v>2959</v>
      </c>
      <c r="H590" t="s">
        <v>2960</v>
      </c>
      <c r="I590" t="s">
        <v>22</v>
      </c>
      <c r="J590" t="s">
        <v>107</v>
      </c>
      <c r="K590" t="s">
        <v>287</v>
      </c>
      <c r="L590" t="s">
        <v>159</v>
      </c>
      <c r="M590" s="1">
        <v>42121</v>
      </c>
      <c r="N590">
        <v>0.4</v>
      </c>
      <c r="O590" s="1">
        <v>44124</v>
      </c>
    </row>
    <row r="591" spans="2:15" x14ac:dyDescent="0.35">
      <c r="B591">
        <v>765</v>
      </c>
      <c r="C591" t="s">
        <v>2961</v>
      </c>
      <c r="D591" t="s">
        <v>2962</v>
      </c>
      <c r="E591" t="s">
        <v>2963</v>
      </c>
      <c r="F591" t="s">
        <v>7994</v>
      </c>
      <c r="G591" t="s">
        <v>2964</v>
      </c>
      <c r="H591" t="s">
        <v>2965</v>
      </c>
      <c r="I591" t="s">
        <v>22</v>
      </c>
      <c r="J591" t="s">
        <v>107</v>
      </c>
      <c r="K591" t="s">
        <v>287</v>
      </c>
      <c r="L591" t="s">
        <v>351</v>
      </c>
      <c r="M591" s="1">
        <v>42164</v>
      </c>
      <c r="N591">
        <v>3.82</v>
      </c>
      <c r="O591" s="1">
        <v>44124</v>
      </c>
    </row>
    <row r="592" spans="2:15" x14ac:dyDescent="0.35">
      <c r="B592">
        <v>766</v>
      </c>
      <c r="C592" t="s">
        <v>2966</v>
      </c>
      <c r="D592" t="s">
        <v>2967</v>
      </c>
      <c r="E592" t="s">
        <v>2968</v>
      </c>
      <c r="F592" t="s">
        <v>7994</v>
      </c>
      <c r="G592" t="s">
        <v>2969</v>
      </c>
      <c r="H592" t="s">
        <v>2970</v>
      </c>
      <c r="I592" t="s">
        <v>22</v>
      </c>
      <c r="J592" t="s">
        <v>30</v>
      </c>
      <c r="K592" t="s">
        <v>287</v>
      </c>
      <c r="L592" t="s">
        <v>922</v>
      </c>
      <c r="M592" s="1">
        <v>42116</v>
      </c>
      <c r="N592">
        <v>3.3849999999999998</v>
      </c>
      <c r="O592" s="1">
        <v>44124</v>
      </c>
    </row>
    <row r="593" spans="2:15" x14ac:dyDescent="0.35">
      <c r="B593">
        <v>767</v>
      </c>
      <c r="C593" t="s">
        <v>2971</v>
      </c>
      <c r="D593" t="s">
        <v>2972</v>
      </c>
      <c r="E593" t="s">
        <v>2973</v>
      </c>
      <c r="F593" t="s">
        <v>7994</v>
      </c>
      <c r="G593" t="s">
        <v>2974</v>
      </c>
      <c r="H593" t="s">
        <v>2975</v>
      </c>
      <c r="I593" t="s">
        <v>22</v>
      </c>
      <c r="J593" t="s">
        <v>37</v>
      </c>
      <c r="K593" t="s">
        <v>1632</v>
      </c>
      <c r="L593" t="s">
        <v>39</v>
      </c>
      <c r="M593" s="1">
        <v>42111</v>
      </c>
      <c r="N593">
        <v>1.76</v>
      </c>
      <c r="O593" s="1">
        <v>44124</v>
      </c>
    </row>
    <row r="594" spans="2:15" x14ac:dyDescent="0.35">
      <c r="B594">
        <v>768</v>
      </c>
      <c r="C594" t="s">
        <v>2976</v>
      </c>
      <c r="D594" t="s">
        <v>2977</v>
      </c>
      <c r="E594" t="s">
        <v>2978</v>
      </c>
      <c r="F594" t="s">
        <v>7994</v>
      </c>
      <c r="G594" t="s">
        <v>2979</v>
      </c>
      <c r="H594" t="s">
        <v>2980</v>
      </c>
      <c r="I594" t="s">
        <v>22</v>
      </c>
      <c r="J594" t="s">
        <v>37</v>
      </c>
      <c r="K594" t="s">
        <v>1632</v>
      </c>
      <c r="L594" t="s">
        <v>39</v>
      </c>
      <c r="M594" s="1">
        <v>42093</v>
      </c>
      <c r="N594">
        <v>3.8</v>
      </c>
      <c r="O594" s="1">
        <v>44124</v>
      </c>
    </row>
    <row r="595" spans="2:15" x14ac:dyDescent="0.35">
      <c r="B595">
        <v>769</v>
      </c>
      <c r="C595" t="s">
        <v>2981</v>
      </c>
      <c r="D595" t="s">
        <v>2982</v>
      </c>
      <c r="E595" t="s">
        <v>2983</v>
      </c>
      <c r="F595" t="s">
        <v>7994</v>
      </c>
      <c r="G595" t="s">
        <v>2984</v>
      </c>
      <c r="H595" t="s">
        <v>2985</v>
      </c>
      <c r="I595" t="s">
        <v>22</v>
      </c>
      <c r="J595" t="s">
        <v>37</v>
      </c>
      <c r="K595" t="s">
        <v>287</v>
      </c>
      <c r="L595" t="s">
        <v>39</v>
      </c>
      <c r="M595" s="1">
        <v>42149</v>
      </c>
      <c r="N595">
        <v>0.74199999999999999</v>
      </c>
      <c r="O595" s="1">
        <v>44124</v>
      </c>
    </row>
    <row r="596" spans="2:15" x14ac:dyDescent="0.35">
      <c r="B596">
        <v>770</v>
      </c>
      <c r="C596" t="s">
        <v>2986</v>
      </c>
      <c r="D596" t="s">
        <v>2987</v>
      </c>
      <c r="E596" t="s">
        <v>2988</v>
      </c>
      <c r="F596" t="s">
        <v>7994</v>
      </c>
      <c r="G596" t="s">
        <v>8066</v>
      </c>
      <c r="H596" t="s">
        <v>2989</v>
      </c>
      <c r="I596" t="s">
        <v>22</v>
      </c>
      <c r="J596" t="s">
        <v>37</v>
      </c>
      <c r="K596" t="s">
        <v>287</v>
      </c>
      <c r="L596" t="s">
        <v>39</v>
      </c>
      <c r="M596" s="1">
        <v>42167</v>
      </c>
      <c r="N596">
        <v>3.87</v>
      </c>
      <c r="O596" s="1">
        <v>44124</v>
      </c>
    </row>
    <row r="597" spans="2:15" x14ac:dyDescent="0.35">
      <c r="B597">
        <v>771</v>
      </c>
      <c r="C597" t="s">
        <v>2990</v>
      </c>
      <c r="D597" t="s">
        <v>2991</v>
      </c>
      <c r="E597" t="s">
        <v>2992</v>
      </c>
      <c r="F597" t="s">
        <v>7994</v>
      </c>
      <c r="G597" t="s">
        <v>2993</v>
      </c>
      <c r="H597" t="s">
        <v>2994</v>
      </c>
      <c r="I597" t="s">
        <v>22</v>
      </c>
      <c r="J597" t="s">
        <v>37</v>
      </c>
      <c r="K597" t="s">
        <v>287</v>
      </c>
      <c r="L597" t="s">
        <v>186</v>
      </c>
      <c r="M597" s="1">
        <v>42172</v>
      </c>
      <c r="N597">
        <v>11.7</v>
      </c>
      <c r="O597" s="1">
        <v>44124</v>
      </c>
    </row>
    <row r="598" spans="2:15" x14ac:dyDescent="0.35">
      <c r="B598">
        <v>772</v>
      </c>
      <c r="C598" t="s">
        <v>2995</v>
      </c>
      <c r="D598" t="s">
        <v>2996</v>
      </c>
      <c r="E598" t="s">
        <v>2997</v>
      </c>
      <c r="F598" t="s">
        <v>7994</v>
      </c>
      <c r="G598" t="s">
        <v>2998</v>
      </c>
      <c r="H598" t="s">
        <v>2999</v>
      </c>
      <c r="I598" t="s">
        <v>22</v>
      </c>
      <c r="J598" t="s">
        <v>153</v>
      </c>
      <c r="K598" t="s">
        <v>1333</v>
      </c>
      <c r="L598" t="s">
        <v>604</v>
      </c>
      <c r="M598" s="1">
        <v>42177</v>
      </c>
      <c r="N598">
        <v>14.85</v>
      </c>
      <c r="O598" s="1">
        <v>44124</v>
      </c>
    </row>
    <row r="599" spans="2:15" x14ac:dyDescent="0.35">
      <c r="B599">
        <v>773</v>
      </c>
      <c r="C599" t="s">
        <v>3000</v>
      </c>
      <c r="D599" t="s">
        <v>3001</v>
      </c>
      <c r="E599" t="s">
        <v>3002</v>
      </c>
      <c r="F599" t="s">
        <v>7994</v>
      </c>
      <c r="G599" t="s">
        <v>3003</v>
      </c>
      <c r="H599" t="s">
        <v>3004</v>
      </c>
      <c r="I599" t="s">
        <v>22</v>
      </c>
      <c r="J599" t="s">
        <v>37</v>
      </c>
      <c r="K599" t="s">
        <v>287</v>
      </c>
      <c r="L599" t="s">
        <v>186</v>
      </c>
      <c r="M599" s="1">
        <v>42163</v>
      </c>
      <c r="N599">
        <v>4.59</v>
      </c>
      <c r="O599" s="1">
        <v>44124</v>
      </c>
    </row>
    <row r="600" spans="2:15" x14ac:dyDescent="0.35">
      <c r="B600">
        <v>774</v>
      </c>
      <c r="C600" t="s">
        <v>3005</v>
      </c>
      <c r="D600" t="s">
        <v>3006</v>
      </c>
      <c r="E600" t="s">
        <v>3007</v>
      </c>
      <c r="F600" t="s">
        <v>7994</v>
      </c>
      <c r="G600" t="s">
        <v>3008</v>
      </c>
      <c r="H600" t="s">
        <v>3009</v>
      </c>
      <c r="I600" t="s">
        <v>22</v>
      </c>
      <c r="J600" t="s">
        <v>37</v>
      </c>
      <c r="K600" t="s">
        <v>1632</v>
      </c>
      <c r="L600" t="s">
        <v>186</v>
      </c>
      <c r="M600" s="1">
        <v>42172</v>
      </c>
      <c r="N600">
        <v>47.8</v>
      </c>
      <c r="O600" s="1">
        <v>44124</v>
      </c>
    </row>
    <row r="601" spans="2:15" x14ac:dyDescent="0.35">
      <c r="B601">
        <v>775</v>
      </c>
      <c r="C601" t="s">
        <v>3010</v>
      </c>
      <c r="D601" t="s">
        <v>3011</v>
      </c>
      <c r="E601" t="s">
        <v>3012</v>
      </c>
      <c r="F601" t="s">
        <v>7994</v>
      </c>
      <c r="G601" t="s">
        <v>3013</v>
      </c>
      <c r="H601" t="s">
        <v>3014</v>
      </c>
      <c r="I601" t="s">
        <v>22</v>
      </c>
      <c r="J601" t="s">
        <v>63</v>
      </c>
      <c r="K601" t="s">
        <v>287</v>
      </c>
      <c r="L601" t="s">
        <v>2016</v>
      </c>
      <c r="M601" s="1">
        <v>42145</v>
      </c>
      <c r="N601">
        <v>9.68</v>
      </c>
      <c r="O601" s="1">
        <v>44124</v>
      </c>
    </row>
    <row r="602" spans="2:15" x14ac:dyDescent="0.35">
      <c r="B602">
        <v>776</v>
      </c>
      <c r="C602" t="s">
        <v>3015</v>
      </c>
      <c r="D602" t="s">
        <v>3016</v>
      </c>
      <c r="E602" t="s">
        <v>3017</v>
      </c>
      <c r="F602" t="s">
        <v>7994</v>
      </c>
      <c r="G602" t="s">
        <v>3018</v>
      </c>
      <c r="H602" t="s">
        <v>3019</v>
      </c>
      <c r="I602" t="s">
        <v>22</v>
      </c>
      <c r="J602" t="s">
        <v>37</v>
      </c>
      <c r="K602" t="s">
        <v>1632</v>
      </c>
      <c r="L602" t="s">
        <v>186</v>
      </c>
      <c r="M602" s="1">
        <v>42128</v>
      </c>
      <c r="N602">
        <v>9.6</v>
      </c>
      <c r="O602" s="1">
        <v>44124</v>
      </c>
    </row>
    <row r="603" spans="2:15" x14ac:dyDescent="0.35">
      <c r="B603">
        <v>779</v>
      </c>
      <c r="C603" t="s">
        <v>3020</v>
      </c>
      <c r="D603" t="s">
        <v>3021</v>
      </c>
      <c r="E603" t="s">
        <v>3022</v>
      </c>
      <c r="F603" t="s">
        <v>7994</v>
      </c>
      <c r="G603" t="s">
        <v>3023</v>
      </c>
      <c r="H603" t="s">
        <v>3024</v>
      </c>
      <c r="I603" t="s">
        <v>22</v>
      </c>
      <c r="J603" t="s">
        <v>100</v>
      </c>
      <c r="K603" t="s">
        <v>287</v>
      </c>
      <c r="L603" t="s">
        <v>101</v>
      </c>
      <c r="M603" s="1">
        <v>42187</v>
      </c>
      <c r="N603">
        <v>166</v>
      </c>
      <c r="O603" s="1">
        <v>44124</v>
      </c>
    </row>
    <row r="604" spans="2:15" x14ac:dyDescent="0.35">
      <c r="B604">
        <v>780</v>
      </c>
      <c r="C604" t="s">
        <v>3025</v>
      </c>
      <c r="D604" t="s">
        <v>3026</v>
      </c>
      <c r="E604" t="s">
        <v>3027</v>
      </c>
      <c r="F604" t="s">
        <v>7994</v>
      </c>
      <c r="G604" t="s">
        <v>3028</v>
      </c>
      <c r="H604" t="s">
        <v>3025</v>
      </c>
      <c r="I604" t="s">
        <v>22</v>
      </c>
      <c r="J604" t="s">
        <v>45</v>
      </c>
      <c r="K604" t="s">
        <v>287</v>
      </c>
      <c r="L604" t="s">
        <v>70</v>
      </c>
      <c r="M604" s="1">
        <v>42107</v>
      </c>
      <c r="N604">
        <v>2.92</v>
      </c>
      <c r="O604" s="1">
        <v>44124</v>
      </c>
    </row>
    <row r="605" spans="2:15" x14ac:dyDescent="0.35">
      <c r="B605">
        <v>781</v>
      </c>
      <c r="C605" t="s">
        <v>3029</v>
      </c>
      <c r="D605" t="s">
        <v>3030</v>
      </c>
      <c r="E605" t="s">
        <v>3031</v>
      </c>
      <c r="F605" t="s">
        <v>7994</v>
      </c>
      <c r="G605" t="s">
        <v>3032</v>
      </c>
      <c r="H605" t="s">
        <v>3033</v>
      </c>
      <c r="I605" t="s">
        <v>22</v>
      </c>
      <c r="J605" t="s">
        <v>100</v>
      </c>
      <c r="K605" t="s">
        <v>287</v>
      </c>
      <c r="L605" t="s">
        <v>101</v>
      </c>
      <c r="M605" s="1">
        <v>42187</v>
      </c>
      <c r="N605">
        <v>141</v>
      </c>
      <c r="O605" s="1">
        <v>44124</v>
      </c>
    </row>
    <row r="606" spans="2:15" x14ac:dyDescent="0.35">
      <c r="B606">
        <v>782</v>
      </c>
      <c r="C606" t="s">
        <v>8067</v>
      </c>
      <c r="D606" t="s">
        <v>3034</v>
      </c>
      <c r="E606" t="s">
        <v>3035</v>
      </c>
      <c r="F606" t="s">
        <v>7994</v>
      </c>
      <c r="G606" t="s">
        <v>3036</v>
      </c>
      <c r="H606" t="s">
        <v>8068</v>
      </c>
      <c r="I606" t="s">
        <v>2501</v>
      </c>
      <c r="J606" t="s">
        <v>30</v>
      </c>
      <c r="K606" t="s">
        <v>46</v>
      </c>
      <c r="L606" t="s">
        <v>466</v>
      </c>
      <c r="M606" s="1">
        <v>42090</v>
      </c>
      <c r="N606">
        <v>35.200000000000003</v>
      </c>
      <c r="O606" s="1">
        <v>44124</v>
      </c>
    </row>
    <row r="607" spans="2:15" x14ac:dyDescent="0.35">
      <c r="B607">
        <v>783</v>
      </c>
      <c r="C607" t="s">
        <v>3037</v>
      </c>
      <c r="D607" t="s">
        <v>3038</v>
      </c>
      <c r="E607" t="s">
        <v>3039</v>
      </c>
      <c r="F607" t="s">
        <v>7994</v>
      </c>
      <c r="G607" t="s">
        <v>3040</v>
      </c>
      <c r="H607" t="s">
        <v>3041</v>
      </c>
      <c r="I607" t="s">
        <v>2501</v>
      </c>
      <c r="J607" t="s">
        <v>37</v>
      </c>
      <c r="K607" t="s">
        <v>46</v>
      </c>
      <c r="L607" t="s">
        <v>429</v>
      </c>
      <c r="M607" s="1">
        <v>42159</v>
      </c>
      <c r="N607">
        <v>9.5399999999999991</v>
      </c>
      <c r="O607" s="1">
        <v>44124</v>
      </c>
    </row>
    <row r="608" spans="2:15" x14ac:dyDescent="0.35">
      <c r="B608">
        <v>784</v>
      </c>
      <c r="C608" t="s">
        <v>3042</v>
      </c>
      <c r="D608" t="s">
        <v>3043</v>
      </c>
      <c r="E608" t="s">
        <v>3044</v>
      </c>
      <c r="F608" t="s">
        <v>7994</v>
      </c>
      <c r="G608" t="s">
        <v>3045</v>
      </c>
      <c r="H608" t="s">
        <v>3046</v>
      </c>
      <c r="I608" t="s">
        <v>22</v>
      </c>
      <c r="J608" t="s">
        <v>30</v>
      </c>
      <c r="K608" t="s">
        <v>1632</v>
      </c>
      <c r="L608" t="s">
        <v>466</v>
      </c>
      <c r="M608" s="1">
        <v>42180</v>
      </c>
      <c r="N608">
        <v>25.2</v>
      </c>
      <c r="O608" s="1">
        <v>44124</v>
      </c>
    </row>
    <row r="609" spans="2:15" x14ac:dyDescent="0.35">
      <c r="B609">
        <v>785</v>
      </c>
      <c r="C609" t="s">
        <v>3047</v>
      </c>
      <c r="D609" t="s">
        <v>3048</v>
      </c>
      <c r="E609" t="s">
        <v>3049</v>
      </c>
      <c r="F609" t="s">
        <v>7994</v>
      </c>
      <c r="G609" t="s">
        <v>3050</v>
      </c>
      <c r="H609" t="s">
        <v>3051</v>
      </c>
      <c r="I609" t="s">
        <v>22</v>
      </c>
      <c r="J609" t="s">
        <v>37</v>
      </c>
      <c r="K609" t="s">
        <v>287</v>
      </c>
      <c r="L609" t="s">
        <v>186</v>
      </c>
      <c r="M609" s="1">
        <v>42186</v>
      </c>
      <c r="N609">
        <v>17.46</v>
      </c>
      <c r="O609" s="1">
        <v>44124</v>
      </c>
    </row>
    <row r="610" spans="2:15" x14ac:dyDescent="0.35">
      <c r="B610">
        <v>786</v>
      </c>
      <c r="C610" t="s">
        <v>3052</v>
      </c>
      <c r="D610" t="s">
        <v>3053</v>
      </c>
      <c r="E610" t="s">
        <v>3054</v>
      </c>
      <c r="F610" t="s">
        <v>7994</v>
      </c>
      <c r="G610" t="s">
        <v>1194</v>
      </c>
      <c r="H610" t="s">
        <v>3055</v>
      </c>
      <c r="I610" t="s">
        <v>2501</v>
      </c>
      <c r="J610" t="s">
        <v>153</v>
      </c>
      <c r="K610" t="s">
        <v>38</v>
      </c>
      <c r="L610" t="s">
        <v>1094</v>
      </c>
      <c r="M610" s="1">
        <v>41408</v>
      </c>
      <c r="N610">
        <v>0.45</v>
      </c>
      <c r="O610" s="1">
        <v>44124</v>
      </c>
    </row>
    <row r="611" spans="2:15" x14ac:dyDescent="0.35">
      <c r="B611">
        <v>787</v>
      </c>
      <c r="C611" t="s">
        <v>3056</v>
      </c>
      <c r="D611" t="s">
        <v>3057</v>
      </c>
      <c r="E611" t="s">
        <v>3058</v>
      </c>
      <c r="F611" t="s">
        <v>7994</v>
      </c>
      <c r="G611" t="s">
        <v>2230</v>
      </c>
      <c r="H611" t="s">
        <v>3059</v>
      </c>
      <c r="I611" t="s">
        <v>2501</v>
      </c>
      <c r="J611" t="s">
        <v>153</v>
      </c>
      <c r="K611" t="s">
        <v>38</v>
      </c>
      <c r="L611" t="s">
        <v>1094</v>
      </c>
      <c r="M611" s="1">
        <v>41107</v>
      </c>
      <c r="N611">
        <v>0.31950000000000001</v>
      </c>
      <c r="O611" s="1">
        <v>44124</v>
      </c>
    </row>
    <row r="612" spans="2:15" x14ac:dyDescent="0.35">
      <c r="B612">
        <v>788</v>
      </c>
      <c r="C612" t="s">
        <v>3060</v>
      </c>
      <c r="D612" t="s">
        <v>3061</v>
      </c>
      <c r="E612" t="s">
        <v>3062</v>
      </c>
      <c r="F612" t="s">
        <v>7994</v>
      </c>
      <c r="G612" t="s">
        <v>3063</v>
      </c>
      <c r="H612" t="s">
        <v>3064</v>
      </c>
      <c r="I612" t="s">
        <v>2501</v>
      </c>
      <c r="J612" t="s">
        <v>107</v>
      </c>
      <c r="K612" t="s">
        <v>38</v>
      </c>
      <c r="L612" t="s">
        <v>192</v>
      </c>
      <c r="M612" s="1">
        <v>35432</v>
      </c>
      <c r="N612">
        <v>5.3</v>
      </c>
      <c r="O612" s="1">
        <v>44124</v>
      </c>
    </row>
    <row r="613" spans="2:15" x14ac:dyDescent="0.35">
      <c r="B613">
        <v>789</v>
      </c>
      <c r="C613" t="s">
        <v>3065</v>
      </c>
      <c r="D613" t="s">
        <v>3066</v>
      </c>
      <c r="E613" t="s">
        <v>3067</v>
      </c>
      <c r="F613" t="s">
        <v>7994</v>
      </c>
      <c r="G613" t="s">
        <v>3068</v>
      </c>
      <c r="H613" t="s">
        <v>3069</v>
      </c>
      <c r="I613" t="s">
        <v>2501</v>
      </c>
      <c r="J613" t="s">
        <v>30</v>
      </c>
      <c r="K613" t="s">
        <v>38</v>
      </c>
      <c r="L613" t="s">
        <v>52</v>
      </c>
      <c r="M613" s="1">
        <v>35432</v>
      </c>
      <c r="N613">
        <v>2.2799999999999998</v>
      </c>
      <c r="O613" s="1">
        <v>44124</v>
      </c>
    </row>
    <row r="614" spans="2:15" x14ac:dyDescent="0.35">
      <c r="B614">
        <v>791</v>
      </c>
      <c r="C614" t="s">
        <v>3070</v>
      </c>
      <c r="D614" t="s">
        <v>3071</v>
      </c>
      <c r="E614" t="s">
        <v>3072</v>
      </c>
      <c r="F614" t="s">
        <v>7994</v>
      </c>
      <c r="G614" t="s">
        <v>3073</v>
      </c>
      <c r="H614" t="s">
        <v>3074</v>
      </c>
      <c r="I614" t="s">
        <v>2501</v>
      </c>
      <c r="J614" t="s">
        <v>76</v>
      </c>
      <c r="K614" t="s">
        <v>38</v>
      </c>
      <c r="L614" t="s">
        <v>369</v>
      </c>
      <c r="M614" s="1">
        <v>42139</v>
      </c>
      <c r="N614">
        <v>5.8999999999999997E-2</v>
      </c>
      <c r="O614" s="1">
        <v>44124</v>
      </c>
    </row>
    <row r="615" spans="2:15" x14ac:dyDescent="0.35">
      <c r="B615">
        <v>792</v>
      </c>
      <c r="C615" t="s">
        <v>3075</v>
      </c>
      <c r="D615" t="s">
        <v>3076</v>
      </c>
      <c r="E615" t="s">
        <v>3077</v>
      </c>
      <c r="F615" t="s">
        <v>7994</v>
      </c>
      <c r="G615" t="s">
        <v>3078</v>
      </c>
      <c r="H615" t="s">
        <v>3079</v>
      </c>
      <c r="I615" t="s">
        <v>2501</v>
      </c>
      <c r="J615" t="s">
        <v>23</v>
      </c>
      <c r="K615" t="s">
        <v>38</v>
      </c>
      <c r="L615" t="s">
        <v>25</v>
      </c>
      <c r="M615" s="1">
        <v>35432</v>
      </c>
      <c r="N615">
        <v>9.08</v>
      </c>
      <c r="O615" s="1">
        <v>44124</v>
      </c>
    </row>
    <row r="616" spans="2:15" x14ac:dyDescent="0.35">
      <c r="B616">
        <v>793</v>
      </c>
      <c r="C616" t="s">
        <v>3080</v>
      </c>
      <c r="D616" t="s">
        <v>3081</v>
      </c>
      <c r="E616" t="s">
        <v>3082</v>
      </c>
      <c r="F616" t="s">
        <v>7994</v>
      </c>
      <c r="G616" t="s">
        <v>3083</v>
      </c>
      <c r="H616" t="s">
        <v>3084</v>
      </c>
      <c r="I616" t="s">
        <v>2501</v>
      </c>
      <c r="J616" t="s">
        <v>153</v>
      </c>
      <c r="K616" t="s">
        <v>46</v>
      </c>
      <c r="L616" t="s">
        <v>198</v>
      </c>
      <c r="M616" s="1">
        <v>38722</v>
      </c>
      <c r="N616">
        <v>0.17799999999999999</v>
      </c>
      <c r="O616" s="1">
        <v>44124</v>
      </c>
    </row>
    <row r="617" spans="2:15" x14ac:dyDescent="0.35">
      <c r="B617">
        <v>794</v>
      </c>
      <c r="C617" t="s">
        <v>3085</v>
      </c>
      <c r="D617" t="s">
        <v>3086</v>
      </c>
      <c r="E617" t="s">
        <v>3087</v>
      </c>
      <c r="F617" t="s">
        <v>7994</v>
      </c>
      <c r="G617" t="s">
        <v>3088</v>
      </c>
      <c r="H617" t="s">
        <v>3089</v>
      </c>
      <c r="I617" t="s">
        <v>2501</v>
      </c>
      <c r="J617" t="s">
        <v>45</v>
      </c>
      <c r="K617" t="s">
        <v>38</v>
      </c>
      <c r="L617" t="s">
        <v>628</v>
      </c>
      <c r="M617" s="1">
        <v>37104</v>
      </c>
      <c r="N617">
        <v>3.99</v>
      </c>
      <c r="O617" s="1">
        <v>44124</v>
      </c>
    </row>
    <row r="618" spans="2:15" x14ac:dyDescent="0.35">
      <c r="B618">
        <v>796</v>
      </c>
      <c r="C618" t="s">
        <v>3090</v>
      </c>
      <c r="D618" t="s">
        <v>3091</v>
      </c>
      <c r="E618" t="s">
        <v>3092</v>
      </c>
      <c r="F618" t="s">
        <v>7994</v>
      </c>
      <c r="G618" t="s">
        <v>3093</v>
      </c>
      <c r="H618" t="s">
        <v>3094</v>
      </c>
      <c r="I618" t="s">
        <v>2501</v>
      </c>
      <c r="J618" t="s">
        <v>100</v>
      </c>
      <c r="K618" t="s">
        <v>46</v>
      </c>
      <c r="L618" t="s">
        <v>221</v>
      </c>
      <c r="M618" s="1">
        <v>36983</v>
      </c>
      <c r="N618">
        <v>2.11</v>
      </c>
      <c r="O618" s="1">
        <v>44124</v>
      </c>
    </row>
    <row r="619" spans="2:15" x14ac:dyDescent="0.35">
      <c r="B619">
        <v>797</v>
      </c>
      <c r="C619" t="s">
        <v>3095</v>
      </c>
      <c r="D619" t="s">
        <v>3096</v>
      </c>
      <c r="E619" t="s">
        <v>3097</v>
      </c>
      <c r="F619" t="s">
        <v>7994</v>
      </c>
      <c r="G619" t="s">
        <v>3098</v>
      </c>
      <c r="H619" t="s">
        <v>3099</v>
      </c>
      <c r="I619" t="s">
        <v>2501</v>
      </c>
      <c r="J619" t="s">
        <v>30</v>
      </c>
      <c r="K619" t="s">
        <v>38</v>
      </c>
      <c r="L619" t="s">
        <v>52</v>
      </c>
      <c r="M619" s="1">
        <v>36970</v>
      </c>
      <c r="N619">
        <v>8.0399999999999999E-2</v>
      </c>
      <c r="O619" s="1">
        <v>44124</v>
      </c>
    </row>
    <row r="620" spans="2:15" x14ac:dyDescent="0.35">
      <c r="B620">
        <v>799</v>
      </c>
      <c r="C620" t="s">
        <v>3100</v>
      </c>
      <c r="D620" t="s">
        <v>3101</v>
      </c>
      <c r="E620" t="s">
        <v>3102</v>
      </c>
      <c r="F620" t="s">
        <v>7994</v>
      </c>
      <c r="G620" t="s">
        <v>3103</v>
      </c>
      <c r="H620" t="s">
        <v>3104</v>
      </c>
      <c r="I620" t="s">
        <v>2501</v>
      </c>
      <c r="J620" t="s">
        <v>45</v>
      </c>
      <c r="K620" t="s">
        <v>38</v>
      </c>
      <c r="L620" t="s">
        <v>47</v>
      </c>
      <c r="M620" s="1">
        <v>36430</v>
      </c>
      <c r="N620">
        <v>6.8</v>
      </c>
      <c r="O620" s="1">
        <v>44124</v>
      </c>
    </row>
    <row r="621" spans="2:15" x14ac:dyDescent="0.35">
      <c r="B621">
        <v>800</v>
      </c>
      <c r="C621" t="s">
        <v>3105</v>
      </c>
      <c r="D621" t="s">
        <v>3106</v>
      </c>
      <c r="E621" t="s">
        <v>3107</v>
      </c>
      <c r="F621" t="s">
        <v>7994</v>
      </c>
      <c r="G621" t="s">
        <v>3108</v>
      </c>
      <c r="H621" t="s">
        <v>3109</v>
      </c>
      <c r="I621" t="s">
        <v>2501</v>
      </c>
      <c r="J621" t="s">
        <v>30</v>
      </c>
      <c r="K621" t="s">
        <v>38</v>
      </c>
      <c r="L621" t="s">
        <v>215</v>
      </c>
      <c r="M621" s="1">
        <v>36448</v>
      </c>
      <c r="N621">
        <v>0.311</v>
      </c>
      <c r="O621" s="1">
        <v>44124</v>
      </c>
    </row>
    <row r="622" spans="2:15" x14ac:dyDescent="0.35">
      <c r="B622">
        <v>801</v>
      </c>
      <c r="C622" t="s">
        <v>3110</v>
      </c>
      <c r="D622" t="s">
        <v>3111</v>
      </c>
      <c r="E622" t="s">
        <v>3112</v>
      </c>
      <c r="F622" t="s">
        <v>7994</v>
      </c>
      <c r="G622" t="s">
        <v>3113</v>
      </c>
      <c r="H622" t="s">
        <v>3114</v>
      </c>
      <c r="I622" t="s">
        <v>2501</v>
      </c>
      <c r="J622" t="s">
        <v>30</v>
      </c>
      <c r="K622" t="s">
        <v>38</v>
      </c>
      <c r="L622" t="s">
        <v>575</v>
      </c>
      <c r="M622" s="1">
        <v>35432</v>
      </c>
      <c r="N622">
        <v>1.0002</v>
      </c>
      <c r="O622" s="1">
        <v>44124</v>
      </c>
    </row>
    <row r="623" spans="2:15" x14ac:dyDescent="0.35">
      <c r="B623">
        <v>802</v>
      </c>
      <c r="C623" t="s">
        <v>3115</v>
      </c>
      <c r="D623" t="s">
        <v>3116</v>
      </c>
      <c r="E623" t="s">
        <v>3117</v>
      </c>
      <c r="F623" t="s">
        <v>7994</v>
      </c>
      <c r="G623" t="s">
        <v>3118</v>
      </c>
      <c r="H623" t="s">
        <v>3119</v>
      </c>
      <c r="I623" t="s">
        <v>2501</v>
      </c>
      <c r="J623" t="s">
        <v>100</v>
      </c>
      <c r="K623" t="s">
        <v>46</v>
      </c>
      <c r="L623" t="s">
        <v>1145</v>
      </c>
      <c r="M623" s="1">
        <v>38791</v>
      </c>
      <c r="N623">
        <v>13.15</v>
      </c>
      <c r="O623" s="1">
        <v>44124</v>
      </c>
    </row>
    <row r="624" spans="2:15" x14ac:dyDescent="0.35">
      <c r="B624">
        <v>803</v>
      </c>
      <c r="C624" t="s">
        <v>3120</v>
      </c>
      <c r="D624" t="s">
        <v>3121</v>
      </c>
      <c r="E624" t="s">
        <v>3122</v>
      </c>
      <c r="F624" t="s">
        <v>7994</v>
      </c>
      <c r="G624" t="s">
        <v>3123</v>
      </c>
      <c r="H624" t="s">
        <v>3124</v>
      </c>
      <c r="I624" t="s">
        <v>2501</v>
      </c>
      <c r="J624" t="s">
        <v>30</v>
      </c>
      <c r="K624" t="s">
        <v>46</v>
      </c>
      <c r="L624" t="s">
        <v>215</v>
      </c>
      <c r="M624" s="1">
        <v>36643</v>
      </c>
      <c r="N624">
        <v>11.35</v>
      </c>
      <c r="O624" s="1">
        <v>44124</v>
      </c>
    </row>
    <row r="625" spans="2:15" x14ac:dyDescent="0.35">
      <c r="B625">
        <v>804</v>
      </c>
      <c r="C625" t="s">
        <v>3125</v>
      </c>
      <c r="D625" t="s">
        <v>3126</v>
      </c>
      <c r="E625" t="s">
        <v>3127</v>
      </c>
      <c r="F625" t="s">
        <v>7994</v>
      </c>
      <c r="G625" t="s">
        <v>3128</v>
      </c>
      <c r="H625" t="s">
        <v>3129</v>
      </c>
      <c r="I625" t="s">
        <v>2501</v>
      </c>
      <c r="J625" t="s">
        <v>23</v>
      </c>
      <c r="K625" t="s">
        <v>38</v>
      </c>
      <c r="L625" t="s">
        <v>304</v>
      </c>
      <c r="M625" s="1">
        <v>37165</v>
      </c>
      <c r="N625">
        <v>4.9000000000000004</v>
      </c>
      <c r="O625" s="1">
        <v>44124</v>
      </c>
    </row>
    <row r="626" spans="2:15" x14ac:dyDescent="0.35">
      <c r="B626">
        <v>807</v>
      </c>
      <c r="C626" t="s">
        <v>3130</v>
      </c>
      <c r="D626" t="s">
        <v>3131</v>
      </c>
      <c r="E626" t="s">
        <v>3132</v>
      </c>
      <c r="F626" t="s">
        <v>7994</v>
      </c>
      <c r="G626" t="s">
        <v>3133</v>
      </c>
      <c r="H626" t="s">
        <v>3134</v>
      </c>
      <c r="I626" t="s">
        <v>2501</v>
      </c>
      <c r="J626" t="s">
        <v>45</v>
      </c>
      <c r="K626" t="s">
        <v>38</v>
      </c>
      <c r="L626" t="s">
        <v>47</v>
      </c>
      <c r="M626" s="1">
        <v>36409</v>
      </c>
      <c r="N626">
        <v>1.63</v>
      </c>
      <c r="O626" s="1">
        <v>44124</v>
      </c>
    </row>
    <row r="627" spans="2:15" x14ac:dyDescent="0.35">
      <c r="B627">
        <v>808</v>
      </c>
      <c r="C627" t="s">
        <v>3135</v>
      </c>
      <c r="D627" t="s">
        <v>3136</v>
      </c>
      <c r="E627" t="s">
        <v>3137</v>
      </c>
      <c r="F627" t="s">
        <v>7994</v>
      </c>
      <c r="G627" t="s">
        <v>3138</v>
      </c>
      <c r="H627" t="s">
        <v>3139</v>
      </c>
      <c r="I627" t="s">
        <v>2501</v>
      </c>
      <c r="J627" t="s">
        <v>30</v>
      </c>
      <c r="K627" t="s">
        <v>38</v>
      </c>
      <c r="L627" t="s">
        <v>52</v>
      </c>
      <c r="M627" s="1">
        <v>36087</v>
      </c>
      <c r="N627">
        <v>6.54</v>
      </c>
      <c r="O627" s="1">
        <v>44124</v>
      </c>
    </row>
    <row r="628" spans="2:15" x14ac:dyDescent="0.35">
      <c r="B628">
        <v>809</v>
      </c>
      <c r="C628" t="s">
        <v>3140</v>
      </c>
      <c r="D628" t="s">
        <v>3141</v>
      </c>
      <c r="E628" t="s">
        <v>3142</v>
      </c>
      <c r="F628" t="s">
        <v>7994</v>
      </c>
      <c r="G628" t="s">
        <v>3143</v>
      </c>
      <c r="H628" t="s">
        <v>3144</v>
      </c>
      <c r="I628" t="s">
        <v>2501</v>
      </c>
      <c r="J628" t="s">
        <v>30</v>
      </c>
      <c r="K628" t="s">
        <v>38</v>
      </c>
      <c r="L628" t="s">
        <v>83</v>
      </c>
      <c r="M628" s="1">
        <v>36983</v>
      </c>
      <c r="N628">
        <v>0.68400000000000005</v>
      </c>
      <c r="O628" s="1">
        <v>44124</v>
      </c>
    </row>
    <row r="629" spans="2:15" x14ac:dyDescent="0.35">
      <c r="B629">
        <v>810</v>
      </c>
      <c r="C629" t="s">
        <v>3145</v>
      </c>
      <c r="D629" t="s">
        <v>3146</v>
      </c>
      <c r="E629" t="s">
        <v>3147</v>
      </c>
      <c r="F629" t="s">
        <v>7994</v>
      </c>
      <c r="G629" t="s">
        <v>3148</v>
      </c>
      <c r="H629" t="s">
        <v>3149</v>
      </c>
      <c r="I629" t="s">
        <v>2501</v>
      </c>
      <c r="J629" t="s">
        <v>45</v>
      </c>
      <c r="K629" t="s">
        <v>38</v>
      </c>
      <c r="L629" t="s">
        <v>418</v>
      </c>
      <c r="M629" s="1">
        <v>40672</v>
      </c>
      <c r="N629">
        <v>1.39</v>
      </c>
      <c r="O629" s="1">
        <v>44124</v>
      </c>
    </row>
    <row r="630" spans="2:15" x14ac:dyDescent="0.35">
      <c r="B630">
        <v>812</v>
      </c>
      <c r="C630" t="s">
        <v>3150</v>
      </c>
      <c r="D630" t="s">
        <v>3151</v>
      </c>
      <c r="E630" t="s">
        <v>3152</v>
      </c>
      <c r="F630" t="s">
        <v>7994</v>
      </c>
      <c r="G630" t="s">
        <v>3153</v>
      </c>
      <c r="H630" t="s">
        <v>3154</v>
      </c>
      <c r="I630" t="s">
        <v>2501</v>
      </c>
      <c r="J630" t="s">
        <v>45</v>
      </c>
      <c r="K630" t="s">
        <v>38</v>
      </c>
      <c r="L630" t="s">
        <v>271</v>
      </c>
      <c r="M630" s="1">
        <v>37805</v>
      </c>
      <c r="N630">
        <v>1.2649999999999999</v>
      </c>
      <c r="O630" s="1">
        <v>44124</v>
      </c>
    </row>
    <row r="631" spans="2:15" x14ac:dyDescent="0.35">
      <c r="B631">
        <v>813</v>
      </c>
      <c r="C631" t="s">
        <v>3155</v>
      </c>
      <c r="D631" t="s">
        <v>3156</v>
      </c>
      <c r="E631" t="s">
        <v>3157</v>
      </c>
      <c r="F631" t="s">
        <v>7994</v>
      </c>
      <c r="G631" t="s">
        <v>3158</v>
      </c>
      <c r="H631" t="s">
        <v>3159</v>
      </c>
      <c r="I631" t="s">
        <v>2501</v>
      </c>
      <c r="J631" t="s">
        <v>100</v>
      </c>
      <c r="K631" t="s">
        <v>46</v>
      </c>
      <c r="L631" t="s">
        <v>718</v>
      </c>
      <c r="M631" s="1">
        <v>35432</v>
      </c>
      <c r="N631">
        <v>20.2</v>
      </c>
      <c r="O631" s="1">
        <v>44124</v>
      </c>
    </row>
    <row r="632" spans="2:15" x14ac:dyDescent="0.35">
      <c r="B632">
        <v>814</v>
      </c>
      <c r="C632" t="s">
        <v>3160</v>
      </c>
      <c r="D632" t="s">
        <v>3161</v>
      </c>
      <c r="E632" t="s">
        <v>3162</v>
      </c>
      <c r="F632" t="s">
        <v>7994</v>
      </c>
      <c r="G632" t="s">
        <v>3163</v>
      </c>
      <c r="H632" t="s">
        <v>3164</v>
      </c>
      <c r="I632" t="s">
        <v>2501</v>
      </c>
      <c r="J632" t="s">
        <v>30</v>
      </c>
      <c r="K632" t="s">
        <v>38</v>
      </c>
      <c r="L632" t="s">
        <v>31</v>
      </c>
      <c r="M632" s="1">
        <v>35432</v>
      </c>
      <c r="N632">
        <v>21</v>
      </c>
      <c r="O632" s="1">
        <v>44124</v>
      </c>
    </row>
    <row r="633" spans="2:15" x14ac:dyDescent="0.35">
      <c r="B633">
        <v>815</v>
      </c>
      <c r="C633" t="s">
        <v>3165</v>
      </c>
      <c r="D633" t="s">
        <v>3166</v>
      </c>
      <c r="E633" t="s">
        <v>3167</v>
      </c>
      <c r="F633" t="s">
        <v>7994</v>
      </c>
      <c r="G633" t="s">
        <v>3168</v>
      </c>
      <c r="H633" t="s">
        <v>3169</v>
      </c>
      <c r="I633" t="s">
        <v>2501</v>
      </c>
      <c r="J633" t="s">
        <v>37</v>
      </c>
      <c r="K633" t="s">
        <v>38</v>
      </c>
      <c r="L633" t="s">
        <v>401</v>
      </c>
      <c r="M633" s="1">
        <v>36329</v>
      </c>
      <c r="N633">
        <v>2.02</v>
      </c>
      <c r="O633" s="1">
        <v>44124</v>
      </c>
    </row>
    <row r="634" spans="2:15" x14ac:dyDescent="0.35">
      <c r="B634">
        <v>816</v>
      </c>
      <c r="C634" t="s">
        <v>3170</v>
      </c>
      <c r="D634" t="s">
        <v>3171</v>
      </c>
      <c r="E634" t="s">
        <v>3172</v>
      </c>
      <c r="F634" t="s">
        <v>7994</v>
      </c>
      <c r="G634" t="s">
        <v>3173</v>
      </c>
      <c r="H634" t="s">
        <v>3174</v>
      </c>
      <c r="I634" t="s">
        <v>2501</v>
      </c>
      <c r="J634" t="s">
        <v>45</v>
      </c>
      <c r="K634" t="s">
        <v>38</v>
      </c>
      <c r="L634" t="s">
        <v>418</v>
      </c>
      <c r="M634" s="1">
        <v>37323</v>
      </c>
      <c r="N634">
        <v>1.85</v>
      </c>
      <c r="O634" s="1">
        <v>44124</v>
      </c>
    </row>
    <row r="635" spans="2:15" x14ac:dyDescent="0.35">
      <c r="B635">
        <v>817</v>
      </c>
      <c r="C635" t="s">
        <v>3175</v>
      </c>
      <c r="D635" t="s">
        <v>3176</v>
      </c>
      <c r="E635" t="s">
        <v>3177</v>
      </c>
      <c r="F635" t="s">
        <v>7994</v>
      </c>
      <c r="G635" t="s">
        <v>3178</v>
      </c>
      <c r="H635" t="s">
        <v>3179</v>
      </c>
      <c r="I635" t="s">
        <v>2501</v>
      </c>
      <c r="J635" t="s">
        <v>30</v>
      </c>
      <c r="K635" t="s">
        <v>38</v>
      </c>
      <c r="L635" t="s">
        <v>31</v>
      </c>
      <c r="M635" s="1">
        <v>35432</v>
      </c>
      <c r="N635">
        <v>7.75</v>
      </c>
      <c r="O635" s="1">
        <v>44124</v>
      </c>
    </row>
    <row r="636" spans="2:15" x14ac:dyDescent="0.35">
      <c r="B636">
        <v>819</v>
      </c>
      <c r="C636" t="s">
        <v>3180</v>
      </c>
      <c r="D636" t="s">
        <v>3181</v>
      </c>
      <c r="E636" t="s">
        <v>3182</v>
      </c>
      <c r="F636" t="s">
        <v>7994</v>
      </c>
      <c r="G636" t="s">
        <v>3183</v>
      </c>
      <c r="H636" t="s">
        <v>3184</v>
      </c>
      <c r="I636" t="s">
        <v>2501</v>
      </c>
      <c r="J636" t="s">
        <v>30</v>
      </c>
      <c r="K636" t="s">
        <v>38</v>
      </c>
      <c r="L636" t="s">
        <v>541</v>
      </c>
      <c r="M636" s="1">
        <v>35432</v>
      </c>
      <c r="N636">
        <v>3.78</v>
      </c>
      <c r="O636" s="1">
        <v>44124</v>
      </c>
    </row>
    <row r="637" spans="2:15" x14ac:dyDescent="0.35">
      <c r="B637">
        <v>820</v>
      </c>
      <c r="C637" t="s">
        <v>3185</v>
      </c>
      <c r="D637" t="s">
        <v>3186</v>
      </c>
      <c r="E637" t="s">
        <v>3187</v>
      </c>
      <c r="F637" t="s">
        <v>7994</v>
      </c>
      <c r="G637" t="s">
        <v>3188</v>
      </c>
      <c r="H637" t="s">
        <v>3189</v>
      </c>
      <c r="I637" t="s">
        <v>2501</v>
      </c>
      <c r="J637" t="s">
        <v>107</v>
      </c>
      <c r="K637" t="s">
        <v>38</v>
      </c>
      <c r="L637" t="s">
        <v>320</v>
      </c>
      <c r="M637" s="1">
        <v>35432</v>
      </c>
      <c r="N637">
        <v>3.33</v>
      </c>
      <c r="O637" s="1">
        <v>44124</v>
      </c>
    </row>
    <row r="638" spans="2:15" x14ac:dyDescent="0.35">
      <c r="B638">
        <v>821</v>
      </c>
      <c r="C638" t="s">
        <v>3190</v>
      </c>
      <c r="D638" t="s">
        <v>3191</v>
      </c>
      <c r="E638" t="s">
        <v>3192</v>
      </c>
      <c r="F638" t="s">
        <v>7994</v>
      </c>
      <c r="G638" t="s">
        <v>3193</v>
      </c>
      <c r="H638" t="s">
        <v>3194</v>
      </c>
      <c r="I638" t="s">
        <v>2501</v>
      </c>
      <c r="J638" t="s">
        <v>30</v>
      </c>
      <c r="K638" t="s">
        <v>38</v>
      </c>
      <c r="L638" t="s">
        <v>31</v>
      </c>
      <c r="M638" s="1">
        <v>37606</v>
      </c>
      <c r="N638">
        <v>17.8</v>
      </c>
      <c r="O638" s="1">
        <v>44124</v>
      </c>
    </row>
    <row r="639" spans="2:15" x14ac:dyDescent="0.35">
      <c r="B639">
        <v>822</v>
      </c>
      <c r="C639" t="s">
        <v>3195</v>
      </c>
      <c r="D639" t="s">
        <v>3196</v>
      </c>
      <c r="E639" t="s">
        <v>3197</v>
      </c>
      <c r="F639" t="s">
        <v>7994</v>
      </c>
      <c r="G639" t="s">
        <v>3198</v>
      </c>
      <c r="H639" t="s">
        <v>3199</v>
      </c>
      <c r="I639" t="s">
        <v>2501</v>
      </c>
      <c r="J639" t="s">
        <v>45</v>
      </c>
      <c r="K639" t="s">
        <v>38</v>
      </c>
      <c r="L639" t="s">
        <v>47</v>
      </c>
      <c r="M639" s="1">
        <v>37624</v>
      </c>
      <c r="N639">
        <v>3.4000000000000002E-2</v>
      </c>
      <c r="O639" s="1">
        <v>44124</v>
      </c>
    </row>
    <row r="640" spans="2:15" x14ac:dyDescent="0.35">
      <c r="B640">
        <v>823</v>
      </c>
      <c r="C640" t="s">
        <v>8069</v>
      </c>
      <c r="D640" t="s">
        <v>3200</v>
      </c>
      <c r="E640" t="s">
        <v>3201</v>
      </c>
      <c r="F640" t="s">
        <v>7994</v>
      </c>
      <c r="G640" t="s">
        <v>3202</v>
      </c>
      <c r="H640" t="s">
        <v>3203</v>
      </c>
      <c r="I640" t="s">
        <v>2501</v>
      </c>
      <c r="J640" t="s">
        <v>100</v>
      </c>
      <c r="K640" t="s">
        <v>38</v>
      </c>
      <c r="L640" t="s">
        <v>3204</v>
      </c>
      <c r="M640" s="1">
        <v>41561</v>
      </c>
      <c r="N640">
        <v>4.16</v>
      </c>
      <c r="O640" s="1">
        <v>44124</v>
      </c>
    </row>
    <row r="641" spans="2:15" x14ac:dyDescent="0.35">
      <c r="B641">
        <v>824</v>
      </c>
      <c r="C641" t="s">
        <v>3205</v>
      </c>
      <c r="D641" t="s">
        <v>3206</v>
      </c>
      <c r="E641" t="s">
        <v>3207</v>
      </c>
      <c r="F641" t="s">
        <v>7994</v>
      </c>
      <c r="G641" t="s">
        <v>3208</v>
      </c>
      <c r="H641" t="s">
        <v>3209</v>
      </c>
      <c r="I641" t="s">
        <v>2501</v>
      </c>
      <c r="J641" t="s">
        <v>107</v>
      </c>
      <c r="K641" t="s">
        <v>46</v>
      </c>
      <c r="L641" t="s">
        <v>192</v>
      </c>
      <c r="M641" s="1">
        <v>36231</v>
      </c>
      <c r="N641">
        <v>36.549999999999997</v>
      </c>
      <c r="O641" s="1">
        <v>44124</v>
      </c>
    </row>
    <row r="642" spans="2:15" x14ac:dyDescent="0.35">
      <c r="B642">
        <v>825</v>
      </c>
      <c r="C642" t="s">
        <v>3210</v>
      </c>
      <c r="D642" t="s">
        <v>3211</v>
      </c>
      <c r="E642" t="s">
        <v>3212</v>
      </c>
      <c r="F642" t="s">
        <v>7994</v>
      </c>
      <c r="G642" t="s">
        <v>3213</v>
      </c>
      <c r="H642" t="s">
        <v>3214</v>
      </c>
      <c r="I642" t="s">
        <v>2501</v>
      </c>
      <c r="J642" t="s">
        <v>30</v>
      </c>
      <c r="K642" t="s">
        <v>38</v>
      </c>
      <c r="L642" t="s">
        <v>385</v>
      </c>
      <c r="M642" s="1">
        <v>35432</v>
      </c>
      <c r="N642">
        <v>2.3199999999999998</v>
      </c>
      <c r="O642" s="1">
        <v>44124</v>
      </c>
    </row>
    <row r="643" spans="2:15" x14ac:dyDescent="0.35">
      <c r="B643">
        <v>826</v>
      </c>
      <c r="C643" t="s">
        <v>3215</v>
      </c>
      <c r="D643" t="s">
        <v>3216</v>
      </c>
      <c r="E643" t="s">
        <v>3217</v>
      </c>
      <c r="F643" t="s">
        <v>7994</v>
      </c>
      <c r="G643" t="s">
        <v>3218</v>
      </c>
      <c r="H643" t="s">
        <v>3219</v>
      </c>
      <c r="I643" t="s">
        <v>2501</v>
      </c>
      <c r="J643" t="s">
        <v>30</v>
      </c>
      <c r="K643" t="s">
        <v>38</v>
      </c>
      <c r="L643" t="s">
        <v>2587</v>
      </c>
      <c r="M643" s="1">
        <v>38719</v>
      </c>
      <c r="N643">
        <v>0.41</v>
      </c>
      <c r="O643" s="1">
        <v>44124</v>
      </c>
    </row>
    <row r="644" spans="2:15" x14ac:dyDescent="0.35">
      <c r="B644">
        <v>827</v>
      </c>
      <c r="C644" t="s">
        <v>3220</v>
      </c>
      <c r="D644" t="s">
        <v>3221</v>
      </c>
      <c r="E644" t="s">
        <v>3222</v>
      </c>
      <c r="F644" t="s">
        <v>7994</v>
      </c>
      <c r="G644" t="s">
        <v>3223</v>
      </c>
      <c r="H644" t="s">
        <v>3224</v>
      </c>
      <c r="I644" t="s">
        <v>2501</v>
      </c>
      <c r="J644" t="s">
        <v>107</v>
      </c>
      <c r="K644" t="s">
        <v>38</v>
      </c>
      <c r="L644" t="s">
        <v>320</v>
      </c>
      <c r="M644" s="1">
        <v>36269</v>
      </c>
      <c r="N644">
        <v>10.55</v>
      </c>
      <c r="O644" s="1">
        <v>44124</v>
      </c>
    </row>
    <row r="645" spans="2:15" x14ac:dyDescent="0.35">
      <c r="B645">
        <v>828</v>
      </c>
      <c r="C645" t="s">
        <v>3225</v>
      </c>
      <c r="D645" t="s">
        <v>3226</v>
      </c>
      <c r="E645" t="s">
        <v>3227</v>
      </c>
      <c r="F645" t="s">
        <v>7994</v>
      </c>
      <c r="G645" t="s">
        <v>3228</v>
      </c>
      <c r="H645" t="s">
        <v>3229</v>
      </c>
      <c r="I645" t="s">
        <v>2501</v>
      </c>
      <c r="J645" t="s">
        <v>30</v>
      </c>
      <c r="K645" t="s">
        <v>38</v>
      </c>
      <c r="L645" t="s">
        <v>31</v>
      </c>
      <c r="M645" s="1">
        <v>38355</v>
      </c>
      <c r="N645">
        <v>4.05</v>
      </c>
      <c r="O645" s="1">
        <v>44124</v>
      </c>
    </row>
    <row r="646" spans="2:15" x14ac:dyDescent="0.35">
      <c r="B646">
        <v>829</v>
      </c>
      <c r="C646" t="s">
        <v>3230</v>
      </c>
      <c r="D646" t="s">
        <v>3231</v>
      </c>
      <c r="E646" t="s">
        <v>3232</v>
      </c>
      <c r="F646" t="s">
        <v>7994</v>
      </c>
      <c r="G646" t="s">
        <v>3233</v>
      </c>
      <c r="H646" t="s">
        <v>3234</v>
      </c>
      <c r="I646" t="s">
        <v>2501</v>
      </c>
      <c r="J646" t="s">
        <v>107</v>
      </c>
      <c r="K646" t="s">
        <v>38</v>
      </c>
      <c r="L646" t="s">
        <v>320</v>
      </c>
      <c r="M646" s="1">
        <v>39045</v>
      </c>
      <c r="N646">
        <v>5.85</v>
      </c>
      <c r="O646" s="1">
        <v>44124</v>
      </c>
    </row>
    <row r="647" spans="2:15" x14ac:dyDescent="0.35">
      <c r="B647">
        <v>830</v>
      </c>
      <c r="C647" t="s">
        <v>3235</v>
      </c>
      <c r="D647" t="s">
        <v>3236</v>
      </c>
      <c r="E647" t="s">
        <v>3237</v>
      </c>
      <c r="F647" t="s">
        <v>7994</v>
      </c>
      <c r="G647" t="s">
        <v>3238</v>
      </c>
      <c r="H647" t="s">
        <v>3239</v>
      </c>
      <c r="I647" t="s">
        <v>2501</v>
      </c>
      <c r="J647" t="s">
        <v>37</v>
      </c>
      <c r="K647" t="s">
        <v>46</v>
      </c>
      <c r="L647" t="s">
        <v>186</v>
      </c>
      <c r="M647" s="1">
        <v>37165</v>
      </c>
      <c r="N647">
        <v>39.450000000000003</v>
      </c>
      <c r="O647" s="1">
        <v>44124</v>
      </c>
    </row>
    <row r="648" spans="2:15" x14ac:dyDescent="0.35">
      <c r="B648">
        <v>831</v>
      </c>
      <c r="C648" t="s">
        <v>3240</v>
      </c>
      <c r="D648" t="s">
        <v>3241</v>
      </c>
      <c r="E648" t="s">
        <v>3242</v>
      </c>
      <c r="F648" t="s">
        <v>7994</v>
      </c>
      <c r="G648" t="s">
        <v>3243</v>
      </c>
      <c r="H648" t="s">
        <v>3244</v>
      </c>
      <c r="I648" t="s">
        <v>2501</v>
      </c>
      <c r="J648" t="s">
        <v>100</v>
      </c>
      <c r="K648" t="s">
        <v>38</v>
      </c>
      <c r="L648" t="s">
        <v>221</v>
      </c>
      <c r="M648" s="1">
        <v>36668</v>
      </c>
      <c r="N648">
        <v>1.05</v>
      </c>
      <c r="O648" s="1">
        <v>44124</v>
      </c>
    </row>
    <row r="649" spans="2:15" x14ac:dyDescent="0.35">
      <c r="B649">
        <v>832</v>
      </c>
      <c r="C649" t="s">
        <v>3245</v>
      </c>
      <c r="D649" t="s">
        <v>3246</v>
      </c>
      <c r="E649" t="s">
        <v>3247</v>
      </c>
      <c r="F649" t="s">
        <v>7994</v>
      </c>
      <c r="G649" t="s">
        <v>3248</v>
      </c>
      <c r="H649" t="s">
        <v>3249</v>
      </c>
      <c r="I649" t="s">
        <v>2501</v>
      </c>
      <c r="J649" t="s">
        <v>30</v>
      </c>
      <c r="K649" t="s">
        <v>38</v>
      </c>
      <c r="L649" t="s">
        <v>3250</v>
      </c>
      <c r="M649" s="1">
        <v>39010</v>
      </c>
      <c r="N649">
        <v>0.28000000000000003</v>
      </c>
      <c r="O649" s="1">
        <v>44124</v>
      </c>
    </row>
    <row r="650" spans="2:15" x14ac:dyDescent="0.35">
      <c r="B650">
        <v>833</v>
      </c>
      <c r="C650" t="s">
        <v>3251</v>
      </c>
      <c r="D650" t="s">
        <v>3252</v>
      </c>
      <c r="E650" t="s">
        <v>3253</v>
      </c>
      <c r="F650" t="s">
        <v>7994</v>
      </c>
      <c r="G650" t="s">
        <v>3254</v>
      </c>
      <c r="H650" t="s">
        <v>3255</v>
      </c>
      <c r="I650" t="s">
        <v>2501</v>
      </c>
      <c r="J650" t="s">
        <v>100</v>
      </c>
      <c r="K650" t="s">
        <v>38</v>
      </c>
      <c r="L650" t="s">
        <v>101</v>
      </c>
      <c r="M650" s="1">
        <v>42131</v>
      </c>
      <c r="N650">
        <v>5.55</v>
      </c>
      <c r="O650" s="1">
        <v>44124</v>
      </c>
    </row>
    <row r="651" spans="2:15" x14ac:dyDescent="0.35">
      <c r="B651">
        <v>836</v>
      </c>
      <c r="C651" t="s">
        <v>3256</v>
      </c>
      <c r="D651" t="s">
        <v>3257</v>
      </c>
      <c r="E651" t="s">
        <v>3258</v>
      </c>
      <c r="F651" t="s">
        <v>7994</v>
      </c>
      <c r="G651" t="s">
        <v>3259</v>
      </c>
      <c r="H651" t="s">
        <v>3260</v>
      </c>
      <c r="I651" t="s">
        <v>2501</v>
      </c>
      <c r="J651" t="s">
        <v>30</v>
      </c>
      <c r="K651" t="s">
        <v>38</v>
      </c>
      <c r="L651" t="s">
        <v>3250</v>
      </c>
      <c r="M651" s="1">
        <v>37258</v>
      </c>
      <c r="N651">
        <v>0.33600000000000002</v>
      </c>
      <c r="O651" s="1">
        <v>44124</v>
      </c>
    </row>
    <row r="652" spans="2:15" x14ac:dyDescent="0.35">
      <c r="B652">
        <v>837</v>
      </c>
      <c r="C652" t="s">
        <v>3261</v>
      </c>
      <c r="D652" t="s">
        <v>3262</v>
      </c>
      <c r="E652" t="s">
        <v>3263</v>
      </c>
      <c r="F652" t="s">
        <v>7994</v>
      </c>
      <c r="G652" t="s">
        <v>3264</v>
      </c>
      <c r="H652" t="s">
        <v>3265</v>
      </c>
      <c r="I652" t="s">
        <v>2501</v>
      </c>
      <c r="J652" t="s">
        <v>30</v>
      </c>
      <c r="K652" t="s">
        <v>38</v>
      </c>
      <c r="L652" t="s">
        <v>31</v>
      </c>
      <c r="M652" s="1">
        <v>40547</v>
      </c>
      <c r="N652">
        <v>0.43</v>
      </c>
      <c r="O652" s="1">
        <v>44124</v>
      </c>
    </row>
    <row r="653" spans="2:15" x14ac:dyDescent="0.35">
      <c r="B653">
        <v>838</v>
      </c>
      <c r="C653" t="s">
        <v>3266</v>
      </c>
      <c r="D653" t="s">
        <v>3267</v>
      </c>
      <c r="E653" t="s">
        <v>3268</v>
      </c>
      <c r="F653" t="s">
        <v>7994</v>
      </c>
      <c r="G653" t="s">
        <v>3269</v>
      </c>
      <c r="H653" t="s">
        <v>3270</v>
      </c>
      <c r="I653" t="s">
        <v>2501</v>
      </c>
      <c r="J653" t="s">
        <v>30</v>
      </c>
      <c r="K653" t="s">
        <v>38</v>
      </c>
      <c r="L653" t="s">
        <v>575</v>
      </c>
      <c r="M653" s="1">
        <v>39084</v>
      </c>
      <c r="N653">
        <v>17.100000000000001</v>
      </c>
      <c r="O653" s="1">
        <v>44124</v>
      </c>
    </row>
    <row r="654" spans="2:15" x14ac:dyDescent="0.35">
      <c r="B654">
        <v>839</v>
      </c>
      <c r="C654" t="s">
        <v>3271</v>
      </c>
      <c r="D654" t="s">
        <v>3272</v>
      </c>
      <c r="E654" t="s">
        <v>3273</v>
      </c>
      <c r="F654" t="s">
        <v>7994</v>
      </c>
      <c r="G654" t="s">
        <v>3274</v>
      </c>
      <c r="H654" t="s">
        <v>3275</v>
      </c>
      <c r="I654" t="s">
        <v>2501</v>
      </c>
      <c r="J654" t="s">
        <v>107</v>
      </c>
      <c r="K654" t="s">
        <v>46</v>
      </c>
      <c r="L654" t="s">
        <v>3276</v>
      </c>
      <c r="M654" s="1">
        <v>41606</v>
      </c>
      <c r="N654">
        <v>5.08</v>
      </c>
      <c r="O654" s="1">
        <v>44124</v>
      </c>
    </row>
    <row r="655" spans="2:15" x14ac:dyDescent="0.35">
      <c r="B655">
        <v>840</v>
      </c>
      <c r="C655" t="s">
        <v>3277</v>
      </c>
      <c r="D655" t="s">
        <v>3278</v>
      </c>
      <c r="E655" t="s">
        <v>3279</v>
      </c>
      <c r="F655" t="s">
        <v>7994</v>
      </c>
      <c r="G655" t="s">
        <v>3280</v>
      </c>
      <c r="H655" t="s">
        <v>3281</v>
      </c>
      <c r="I655" t="s">
        <v>2501</v>
      </c>
      <c r="J655" t="s">
        <v>100</v>
      </c>
      <c r="K655" t="s">
        <v>38</v>
      </c>
      <c r="L655" t="s">
        <v>221</v>
      </c>
      <c r="M655" s="1">
        <v>38355</v>
      </c>
      <c r="N655">
        <v>0.71</v>
      </c>
      <c r="O655" s="1">
        <v>44124</v>
      </c>
    </row>
    <row r="656" spans="2:15" x14ac:dyDescent="0.35">
      <c r="B656">
        <v>841</v>
      </c>
      <c r="C656" t="s">
        <v>3282</v>
      </c>
      <c r="D656" t="s">
        <v>3283</v>
      </c>
      <c r="E656" t="s">
        <v>3284</v>
      </c>
      <c r="F656" t="s">
        <v>7994</v>
      </c>
      <c r="G656" t="s">
        <v>3285</v>
      </c>
      <c r="H656" t="s">
        <v>3286</v>
      </c>
      <c r="I656" t="s">
        <v>2501</v>
      </c>
      <c r="J656" t="s">
        <v>45</v>
      </c>
      <c r="K656" t="s">
        <v>46</v>
      </c>
      <c r="L656" t="s">
        <v>628</v>
      </c>
      <c r="M656" s="1">
        <v>40910</v>
      </c>
      <c r="N656">
        <v>5.28</v>
      </c>
      <c r="O656" s="1">
        <v>44124</v>
      </c>
    </row>
    <row r="657" spans="2:15" x14ac:dyDescent="0.35">
      <c r="B657">
        <v>842</v>
      </c>
      <c r="C657" t="s">
        <v>3287</v>
      </c>
      <c r="D657" t="s">
        <v>3288</v>
      </c>
      <c r="E657" t="s">
        <v>3289</v>
      </c>
      <c r="F657" t="s">
        <v>7994</v>
      </c>
      <c r="G657" t="s">
        <v>3290</v>
      </c>
      <c r="H657" t="s">
        <v>3291</v>
      </c>
      <c r="I657" t="s">
        <v>2501</v>
      </c>
      <c r="J657" t="s">
        <v>45</v>
      </c>
      <c r="K657" t="s">
        <v>38</v>
      </c>
      <c r="L657" t="s">
        <v>418</v>
      </c>
      <c r="M657" s="1">
        <v>36983</v>
      </c>
      <c r="N657">
        <v>0.66400000000000003</v>
      </c>
      <c r="O657" s="1">
        <v>44124</v>
      </c>
    </row>
    <row r="658" spans="2:15" x14ac:dyDescent="0.35">
      <c r="B658">
        <v>843</v>
      </c>
      <c r="C658" t="s">
        <v>3292</v>
      </c>
      <c r="D658" t="s">
        <v>3293</v>
      </c>
      <c r="E658" t="s">
        <v>3294</v>
      </c>
      <c r="F658" t="s">
        <v>7994</v>
      </c>
      <c r="G658" t="s">
        <v>3295</v>
      </c>
      <c r="H658" t="s">
        <v>3296</v>
      </c>
      <c r="I658" t="s">
        <v>2501</v>
      </c>
      <c r="J658" t="s">
        <v>45</v>
      </c>
      <c r="K658" t="s">
        <v>38</v>
      </c>
      <c r="L658" t="s">
        <v>363</v>
      </c>
      <c r="M658" s="1">
        <v>36249</v>
      </c>
      <c r="N658">
        <v>3.87</v>
      </c>
      <c r="O658" s="1">
        <v>44124</v>
      </c>
    </row>
    <row r="659" spans="2:15" x14ac:dyDescent="0.35">
      <c r="B659">
        <v>844</v>
      </c>
      <c r="C659" t="s">
        <v>3297</v>
      </c>
      <c r="D659" t="s">
        <v>3298</v>
      </c>
      <c r="E659" t="s">
        <v>3299</v>
      </c>
      <c r="F659" t="s">
        <v>7994</v>
      </c>
      <c r="G659" t="s">
        <v>3300</v>
      </c>
      <c r="H659" t="s">
        <v>3301</v>
      </c>
      <c r="I659" t="s">
        <v>2501</v>
      </c>
      <c r="J659" t="s">
        <v>107</v>
      </c>
      <c r="K659" t="s">
        <v>38</v>
      </c>
      <c r="L659" t="s">
        <v>707</v>
      </c>
      <c r="M659" s="1">
        <v>35432</v>
      </c>
      <c r="N659">
        <v>0.152</v>
      </c>
      <c r="O659" s="1">
        <v>44124</v>
      </c>
    </row>
    <row r="660" spans="2:15" x14ac:dyDescent="0.35">
      <c r="B660">
        <v>845</v>
      </c>
      <c r="C660" t="s">
        <v>3302</v>
      </c>
      <c r="D660" t="s">
        <v>3303</v>
      </c>
      <c r="E660" t="s">
        <v>3304</v>
      </c>
      <c r="F660" t="s">
        <v>7994</v>
      </c>
      <c r="G660" t="s">
        <v>3305</v>
      </c>
      <c r="H660" t="s">
        <v>3306</v>
      </c>
      <c r="I660" t="s">
        <v>2501</v>
      </c>
      <c r="J660" t="s">
        <v>30</v>
      </c>
      <c r="K660" t="s">
        <v>38</v>
      </c>
      <c r="L660" t="s">
        <v>385</v>
      </c>
      <c r="M660" s="1">
        <v>36808</v>
      </c>
      <c r="N660">
        <v>2.8</v>
      </c>
      <c r="O660" s="1">
        <v>44124</v>
      </c>
    </row>
    <row r="661" spans="2:15" x14ac:dyDescent="0.35">
      <c r="B661">
        <v>846</v>
      </c>
      <c r="C661" t="s">
        <v>3307</v>
      </c>
      <c r="D661" t="s">
        <v>3308</v>
      </c>
      <c r="E661" t="s">
        <v>3309</v>
      </c>
      <c r="F661" t="s">
        <v>2423</v>
      </c>
      <c r="G661" t="s">
        <v>3310</v>
      </c>
      <c r="H661" t="s">
        <v>3311</v>
      </c>
      <c r="I661" t="s">
        <v>3312</v>
      </c>
      <c r="K661" t="s">
        <v>2423</v>
      </c>
      <c r="M661" s="1">
        <v>35432</v>
      </c>
      <c r="N661">
        <v>1408.2860000000001</v>
      </c>
      <c r="O661" s="1">
        <v>44124</v>
      </c>
    </row>
    <row r="662" spans="2:15" x14ac:dyDescent="0.35">
      <c r="B662">
        <v>847</v>
      </c>
      <c r="C662" t="s">
        <v>3313</v>
      </c>
      <c r="D662" t="s">
        <v>3314</v>
      </c>
      <c r="E662" t="s">
        <v>3315</v>
      </c>
      <c r="F662" t="s">
        <v>2423</v>
      </c>
      <c r="G662" t="s">
        <v>3316</v>
      </c>
      <c r="H662" t="s">
        <v>3317</v>
      </c>
      <c r="I662" t="s">
        <v>3312</v>
      </c>
      <c r="K662" t="s">
        <v>2423</v>
      </c>
      <c r="M662" s="1">
        <v>40875</v>
      </c>
      <c r="N662">
        <v>463.05430000000001</v>
      </c>
      <c r="O662" s="1">
        <v>44124</v>
      </c>
    </row>
    <row r="663" spans="2:15" x14ac:dyDescent="0.35">
      <c r="B663">
        <v>848</v>
      </c>
      <c r="C663" t="s">
        <v>3318</v>
      </c>
      <c r="D663" t="s">
        <v>3319</v>
      </c>
      <c r="E663" t="s">
        <v>3320</v>
      </c>
      <c r="F663" t="s">
        <v>2423</v>
      </c>
      <c r="G663" t="s">
        <v>3321</v>
      </c>
      <c r="H663" t="s">
        <v>3322</v>
      </c>
      <c r="I663" t="s">
        <v>3312</v>
      </c>
      <c r="K663" t="s">
        <v>2423</v>
      </c>
      <c r="M663" s="1">
        <v>35432</v>
      </c>
      <c r="N663">
        <v>1136.2302999999999</v>
      </c>
      <c r="O663" s="1">
        <v>44124</v>
      </c>
    </row>
    <row r="664" spans="2:15" x14ac:dyDescent="0.35">
      <c r="B664">
        <v>849</v>
      </c>
      <c r="C664" t="s">
        <v>3323</v>
      </c>
      <c r="D664" t="s">
        <v>3324</v>
      </c>
      <c r="E664" t="s">
        <v>3325</v>
      </c>
      <c r="F664" t="s">
        <v>2423</v>
      </c>
      <c r="G664" t="s">
        <v>3326</v>
      </c>
      <c r="H664" t="s">
        <v>3327</v>
      </c>
      <c r="I664" t="s">
        <v>3312</v>
      </c>
      <c r="K664" t="s">
        <v>2423</v>
      </c>
      <c r="M664" s="1">
        <v>37319</v>
      </c>
      <c r="N664">
        <v>1954.9706000000001</v>
      </c>
      <c r="O664" s="1">
        <v>44124</v>
      </c>
    </row>
    <row r="665" spans="2:15" x14ac:dyDescent="0.35">
      <c r="B665">
        <v>850</v>
      </c>
      <c r="C665" t="s">
        <v>3328</v>
      </c>
      <c r="D665" t="s">
        <v>3329</v>
      </c>
      <c r="E665" t="s">
        <v>3330</v>
      </c>
      <c r="F665" t="s">
        <v>2423</v>
      </c>
      <c r="G665" t="s">
        <v>3331</v>
      </c>
      <c r="H665" t="s">
        <v>3332</v>
      </c>
      <c r="I665" t="s">
        <v>3312</v>
      </c>
      <c r="K665" t="s">
        <v>2423</v>
      </c>
      <c r="M665" s="1">
        <v>38989</v>
      </c>
      <c r="N665">
        <v>345.57549999999998</v>
      </c>
      <c r="O665" s="1">
        <v>44124</v>
      </c>
    </row>
    <row r="666" spans="2:15" x14ac:dyDescent="0.35">
      <c r="B666">
        <v>851</v>
      </c>
      <c r="C666" t="s">
        <v>3333</v>
      </c>
      <c r="D666" t="s">
        <v>3334</v>
      </c>
      <c r="E666" t="s">
        <v>3335</v>
      </c>
      <c r="F666" t="s">
        <v>2423</v>
      </c>
      <c r="G666" t="s">
        <v>3336</v>
      </c>
      <c r="H666" t="s">
        <v>3337</v>
      </c>
      <c r="I666" t="s">
        <v>3312</v>
      </c>
      <c r="K666" t="s">
        <v>2423</v>
      </c>
      <c r="M666" s="1">
        <v>39048</v>
      </c>
      <c r="N666">
        <v>596.73950000000002</v>
      </c>
      <c r="O666" s="1">
        <v>44124</v>
      </c>
    </row>
    <row r="667" spans="2:15" x14ac:dyDescent="0.35">
      <c r="B667">
        <v>852</v>
      </c>
      <c r="C667" t="s">
        <v>3338</v>
      </c>
      <c r="D667" t="s">
        <v>3339</v>
      </c>
      <c r="E667" t="s">
        <v>3340</v>
      </c>
      <c r="F667" t="s">
        <v>2423</v>
      </c>
      <c r="G667" t="s">
        <v>3341</v>
      </c>
      <c r="H667" t="s">
        <v>3342</v>
      </c>
      <c r="I667" t="s">
        <v>3312</v>
      </c>
      <c r="K667" t="s">
        <v>2423</v>
      </c>
      <c r="M667" s="1">
        <v>39048</v>
      </c>
      <c r="N667">
        <v>316.77179999999998</v>
      </c>
      <c r="O667" s="1">
        <v>44124</v>
      </c>
    </row>
    <row r="668" spans="2:15" x14ac:dyDescent="0.35">
      <c r="B668">
        <v>853</v>
      </c>
      <c r="C668" t="s">
        <v>3343</v>
      </c>
      <c r="D668" t="s">
        <v>3344</v>
      </c>
      <c r="E668" t="s">
        <v>3345</v>
      </c>
      <c r="F668" t="s">
        <v>8037</v>
      </c>
      <c r="G668" t="s">
        <v>3346</v>
      </c>
      <c r="H668" t="s">
        <v>3347</v>
      </c>
      <c r="I668" t="s">
        <v>3312</v>
      </c>
      <c r="K668" t="s">
        <v>2423</v>
      </c>
      <c r="M668" s="1">
        <v>39084</v>
      </c>
      <c r="N668">
        <v>7754.5636000000004</v>
      </c>
      <c r="O668" s="1">
        <v>44124</v>
      </c>
    </row>
    <row r="669" spans="2:15" x14ac:dyDescent="0.35">
      <c r="B669">
        <v>854</v>
      </c>
      <c r="C669" t="s">
        <v>3348</v>
      </c>
      <c r="D669" t="s">
        <v>3349</v>
      </c>
      <c r="E669" t="s">
        <v>3350</v>
      </c>
      <c r="F669" t="s">
        <v>8037</v>
      </c>
      <c r="G669" t="s">
        <v>3351</v>
      </c>
      <c r="H669" t="s">
        <v>3352</v>
      </c>
      <c r="I669" t="s">
        <v>3312</v>
      </c>
      <c r="K669" t="s">
        <v>2423</v>
      </c>
      <c r="M669" s="1">
        <v>36528</v>
      </c>
      <c r="N669">
        <v>1909.7492999999999</v>
      </c>
      <c r="O669" s="1">
        <v>44124</v>
      </c>
    </row>
    <row r="670" spans="2:15" x14ac:dyDescent="0.35">
      <c r="B670">
        <v>855</v>
      </c>
      <c r="C670" t="s">
        <v>3353</v>
      </c>
      <c r="D670" t="s">
        <v>3354</v>
      </c>
      <c r="E670" t="s">
        <v>3355</v>
      </c>
      <c r="F670" t="s">
        <v>8037</v>
      </c>
      <c r="G670" t="s">
        <v>3356</v>
      </c>
      <c r="H670" t="s">
        <v>3357</v>
      </c>
      <c r="I670" t="s">
        <v>3312</v>
      </c>
      <c r="K670" t="s">
        <v>2423</v>
      </c>
      <c r="M670" s="1">
        <v>36528</v>
      </c>
      <c r="N670">
        <v>2134.0358999999999</v>
      </c>
      <c r="O670" s="1">
        <v>44124</v>
      </c>
    </row>
    <row r="671" spans="2:15" x14ac:dyDescent="0.35">
      <c r="B671">
        <v>856</v>
      </c>
      <c r="C671" t="s">
        <v>3358</v>
      </c>
      <c r="D671" t="s">
        <v>3359</v>
      </c>
      <c r="E671" t="s">
        <v>3360</v>
      </c>
      <c r="F671" t="s">
        <v>8037</v>
      </c>
      <c r="G671" t="s">
        <v>3361</v>
      </c>
      <c r="H671" t="s">
        <v>3362</v>
      </c>
      <c r="I671" t="s">
        <v>3312</v>
      </c>
      <c r="K671" t="s">
        <v>2423</v>
      </c>
      <c r="M671" s="1">
        <v>36528</v>
      </c>
      <c r="N671">
        <v>4020.9978000000001</v>
      </c>
      <c r="O671" s="1">
        <v>44124</v>
      </c>
    </row>
    <row r="672" spans="2:15" x14ac:dyDescent="0.35">
      <c r="B672">
        <v>857</v>
      </c>
      <c r="C672" t="s">
        <v>3363</v>
      </c>
      <c r="D672" t="s">
        <v>3364</v>
      </c>
      <c r="E672" t="s">
        <v>3365</v>
      </c>
      <c r="F672" t="s">
        <v>8037</v>
      </c>
      <c r="G672" t="s">
        <v>3366</v>
      </c>
      <c r="H672" t="s">
        <v>3367</v>
      </c>
      <c r="I672" t="s">
        <v>3312</v>
      </c>
      <c r="K672" t="s">
        <v>2423</v>
      </c>
      <c r="M672" s="1">
        <v>36528</v>
      </c>
      <c r="N672">
        <v>846.61189999999999</v>
      </c>
      <c r="O672" s="1">
        <v>44124</v>
      </c>
    </row>
    <row r="673" spans="2:15" x14ac:dyDescent="0.35">
      <c r="B673">
        <v>858</v>
      </c>
      <c r="C673" t="s">
        <v>3368</v>
      </c>
      <c r="D673" t="s">
        <v>3369</v>
      </c>
      <c r="E673" t="s">
        <v>3370</v>
      </c>
      <c r="F673" t="s">
        <v>8037</v>
      </c>
      <c r="G673" t="s">
        <v>3371</v>
      </c>
      <c r="H673" t="s">
        <v>3372</v>
      </c>
      <c r="I673" t="s">
        <v>3312</v>
      </c>
      <c r="K673" t="s">
        <v>2423</v>
      </c>
      <c r="M673" s="1">
        <v>36528</v>
      </c>
      <c r="N673">
        <v>1054.5454</v>
      </c>
      <c r="O673" s="1">
        <v>44124</v>
      </c>
    </row>
    <row r="674" spans="2:15" x14ac:dyDescent="0.35">
      <c r="B674">
        <v>859</v>
      </c>
      <c r="C674" t="s">
        <v>3373</v>
      </c>
      <c r="D674" t="s">
        <v>3374</v>
      </c>
      <c r="E674" t="s">
        <v>3375</v>
      </c>
      <c r="F674" t="s">
        <v>8037</v>
      </c>
      <c r="G674" t="s">
        <v>3376</v>
      </c>
      <c r="H674" t="s">
        <v>3377</v>
      </c>
      <c r="I674" t="s">
        <v>3312</v>
      </c>
      <c r="K674" t="s">
        <v>2423</v>
      </c>
      <c r="M674" s="1">
        <v>36528</v>
      </c>
      <c r="N674">
        <v>1352.7986000000001</v>
      </c>
      <c r="O674" s="1">
        <v>44124</v>
      </c>
    </row>
    <row r="675" spans="2:15" x14ac:dyDescent="0.35">
      <c r="B675">
        <v>860</v>
      </c>
      <c r="C675" t="s">
        <v>3378</v>
      </c>
      <c r="D675" t="s">
        <v>3379</v>
      </c>
      <c r="E675" t="s">
        <v>3380</v>
      </c>
      <c r="F675" t="s">
        <v>8037</v>
      </c>
      <c r="G675" t="s">
        <v>3381</v>
      </c>
      <c r="H675" t="s">
        <v>3382</v>
      </c>
      <c r="I675" t="s">
        <v>3312</v>
      </c>
      <c r="K675" t="s">
        <v>2423</v>
      </c>
      <c r="M675" s="1">
        <v>36528</v>
      </c>
      <c r="N675">
        <v>1542.9036000000001</v>
      </c>
      <c r="O675" s="1">
        <v>44124</v>
      </c>
    </row>
    <row r="676" spans="2:15" x14ac:dyDescent="0.35">
      <c r="B676">
        <v>861</v>
      </c>
      <c r="C676" t="s">
        <v>3383</v>
      </c>
      <c r="D676" t="s">
        <v>3384</v>
      </c>
      <c r="E676" t="s">
        <v>3385</v>
      </c>
      <c r="F676" t="s">
        <v>8037</v>
      </c>
      <c r="G676" t="s">
        <v>3386</v>
      </c>
      <c r="H676" t="s">
        <v>3387</v>
      </c>
      <c r="I676" t="s">
        <v>3312</v>
      </c>
      <c r="K676" t="s">
        <v>2423</v>
      </c>
      <c r="M676" s="1">
        <v>36528</v>
      </c>
      <c r="N676">
        <v>9238.0733999999993</v>
      </c>
      <c r="O676" s="1">
        <v>44124</v>
      </c>
    </row>
    <row r="677" spans="2:15" x14ac:dyDescent="0.35">
      <c r="B677">
        <v>862</v>
      </c>
      <c r="C677" t="s">
        <v>3388</v>
      </c>
      <c r="D677" t="s">
        <v>3389</v>
      </c>
      <c r="E677" t="s">
        <v>3390</v>
      </c>
      <c r="F677" t="s">
        <v>2423</v>
      </c>
      <c r="G677" t="s">
        <v>3391</v>
      </c>
      <c r="H677" t="s">
        <v>3392</v>
      </c>
      <c r="I677" t="s">
        <v>3393</v>
      </c>
      <c r="K677" t="s">
        <v>2423</v>
      </c>
      <c r="M677" s="1">
        <v>35432</v>
      </c>
      <c r="N677">
        <v>868.42</v>
      </c>
      <c r="O677" s="1">
        <v>44124</v>
      </c>
    </row>
    <row r="678" spans="2:15" x14ac:dyDescent="0.35">
      <c r="B678">
        <v>863</v>
      </c>
      <c r="C678" t="s">
        <v>3394</v>
      </c>
      <c r="D678" t="s">
        <v>3395</v>
      </c>
      <c r="E678" t="s">
        <v>3396</v>
      </c>
      <c r="F678" t="s">
        <v>2423</v>
      </c>
      <c r="G678" t="s">
        <v>3397</v>
      </c>
      <c r="H678" t="s">
        <v>3398</v>
      </c>
      <c r="I678" t="s">
        <v>3393</v>
      </c>
      <c r="K678" t="s">
        <v>2423</v>
      </c>
      <c r="M678" s="1">
        <v>35432</v>
      </c>
      <c r="N678">
        <v>755.84</v>
      </c>
      <c r="O678" s="1">
        <v>44124</v>
      </c>
    </row>
    <row r="679" spans="2:15" x14ac:dyDescent="0.35">
      <c r="B679">
        <v>864</v>
      </c>
      <c r="C679" t="s">
        <v>3399</v>
      </c>
      <c r="D679" t="s">
        <v>3400</v>
      </c>
      <c r="E679" t="s">
        <v>3401</v>
      </c>
      <c r="F679" t="s">
        <v>2423</v>
      </c>
      <c r="G679" t="s">
        <v>3402</v>
      </c>
      <c r="H679" t="s">
        <v>3403</v>
      </c>
      <c r="I679" t="s">
        <v>3393</v>
      </c>
      <c r="K679" t="s">
        <v>2423</v>
      </c>
      <c r="M679" s="1">
        <v>35432</v>
      </c>
      <c r="N679">
        <v>940.5</v>
      </c>
      <c r="O679" s="1">
        <v>44124</v>
      </c>
    </row>
    <row r="680" spans="2:15" x14ac:dyDescent="0.35">
      <c r="B680">
        <v>865</v>
      </c>
      <c r="C680" t="s">
        <v>3404</v>
      </c>
      <c r="D680" t="s">
        <v>3405</v>
      </c>
      <c r="E680" t="s">
        <v>3406</v>
      </c>
      <c r="F680" t="s">
        <v>2423</v>
      </c>
      <c r="G680" t="s">
        <v>3407</v>
      </c>
      <c r="H680" t="s">
        <v>3408</v>
      </c>
      <c r="I680" t="s">
        <v>3393</v>
      </c>
      <c r="K680" t="s">
        <v>2423</v>
      </c>
      <c r="M680" s="1">
        <v>39205</v>
      </c>
      <c r="N680">
        <v>125.46</v>
      </c>
      <c r="O680" s="1">
        <v>44124</v>
      </c>
    </row>
    <row r="681" spans="2:15" x14ac:dyDescent="0.35">
      <c r="B681">
        <v>866</v>
      </c>
      <c r="C681" t="s">
        <v>3409</v>
      </c>
      <c r="D681" t="s">
        <v>3410</v>
      </c>
      <c r="E681" t="s">
        <v>3411</v>
      </c>
      <c r="F681" t="s">
        <v>8037</v>
      </c>
      <c r="G681" t="s">
        <v>3412</v>
      </c>
      <c r="H681" t="s">
        <v>3413</v>
      </c>
      <c r="I681" t="s">
        <v>3393</v>
      </c>
      <c r="K681" t="s">
        <v>2423</v>
      </c>
      <c r="M681" s="1">
        <v>35432</v>
      </c>
      <c r="N681">
        <v>588.14</v>
      </c>
      <c r="O681" s="1">
        <v>44124</v>
      </c>
    </row>
    <row r="682" spans="2:15" x14ac:dyDescent="0.35">
      <c r="B682">
        <v>867</v>
      </c>
      <c r="C682" t="s">
        <v>3414</v>
      </c>
      <c r="D682" t="s">
        <v>3415</v>
      </c>
      <c r="E682" t="s">
        <v>3416</v>
      </c>
      <c r="F682" t="s">
        <v>8037</v>
      </c>
      <c r="G682" t="s">
        <v>3417</v>
      </c>
      <c r="H682" t="s">
        <v>3418</v>
      </c>
      <c r="I682" t="s">
        <v>3393</v>
      </c>
      <c r="K682" t="s">
        <v>2423</v>
      </c>
      <c r="M682" s="1">
        <v>35432</v>
      </c>
      <c r="N682">
        <v>487.51</v>
      </c>
      <c r="O682" s="1">
        <v>44124</v>
      </c>
    </row>
    <row r="683" spans="2:15" x14ac:dyDescent="0.35">
      <c r="B683">
        <v>868</v>
      </c>
      <c r="C683" t="s">
        <v>3419</v>
      </c>
      <c r="D683" t="s">
        <v>3420</v>
      </c>
      <c r="E683" t="s">
        <v>3421</v>
      </c>
      <c r="F683" t="s">
        <v>8037</v>
      </c>
      <c r="G683" t="s">
        <v>3422</v>
      </c>
      <c r="H683" t="s">
        <v>3423</v>
      </c>
      <c r="I683" t="s">
        <v>3393</v>
      </c>
      <c r="K683" t="s">
        <v>2423</v>
      </c>
      <c r="M683" s="1">
        <v>35432</v>
      </c>
      <c r="N683">
        <v>2891.35</v>
      </c>
      <c r="O683" s="1">
        <v>44124</v>
      </c>
    </row>
    <row r="684" spans="2:15" x14ac:dyDescent="0.35">
      <c r="B684">
        <v>869</v>
      </c>
      <c r="C684" t="s">
        <v>3424</v>
      </c>
      <c r="D684" t="s">
        <v>3425</v>
      </c>
      <c r="E684" t="s">
        <v>3426</v>
      </c>
      <c r="F684" t="s">
        <v>8037</v>
      </c>
      <c r="G684" t="s">
        <v>3427</v>
      </c>
      <c r="H684" t="s">
        <v>3428</v>
      </c>
      <c r="I684" t="s">
        <v>3393</v>
      </c>
      <c r="K684" t="s">
        <v>2423</v>
      </c>
      <c r="M684" s="1">
        <v>35432</v>
      </c>
      <c r="N684">
        <v>846.21</v>
      </c>
      <c r="O684" s="1">
        <v>44124</v>
      </c>
    </row>
    <row r="685" spans="2:15" x14ac:dyDescent="0.35">
      <c r="B685">
        <v>870</v>
      </c>
      <c r="C685" t="s">
        <v>3429</v>
      </c>
      <c r="D685" t="s">
        <v>3430</v>
      </c>
      <c r="E685" t="s">
        <v>3431</v>
      </c>
      <c r="F685" t="s">
        <v>8037</v>
      </c>
      <c r="G685" t="s">
        <v>3432</v>
      </c>
      <c r="H685" t="s">
        <v>3433</v>
      </c>
      <c r="I685" t="s">
        <v>3393</v>
      </c>
      <c r="K685" t="s">
        <v>2423</v>
      </c>
      <c r="M685" s="1">
        <v>35432</v>
      </c>
      <c r="N685">
        <v>885.74</v>
      </c>
      <c r="O685" s="1">
        <v>44124</v>
      </c>
    </row>
    <row r="686" spans="2:15" x14ac:dyDescent="0.35">
      <c r="B686">
        <v>871</v>
      </c>
      <c r="C686" t="s">
        <v>3434</v>
      </c>
      <c r="D686" t="s">
        <v>3435</v>
      </c>
      <c r="E686" t="s">
        <v>3436</v>
      </c>
      <c r="F686" t="s">
        <v>8037</v>
      </c>
      <c r="G686" t="s">
        <v>3437</v>
      </c>
      <c r="H686" t="s">
        <v>3438</v>
      </c>
      <c r="I686" t="s">
        <v>3393</v>
      </c>
      <c r="K686" t="s">
        <v>2423</v>
      </c>
      <c r="M686" s="1">
        <v>35432</v>
      </c>
      <c r="N686">
        <v>2802.76</v>
      </c>
      <c r="O686" s="1">
        <v>44124</v>
      </c>
    </row>
    <row r="687" spans="2:15" x14ac:dyDescent="0.35">
      <c r="B687">
        <v>872</v>
      </c>
      <c r="C687" t="s">
        <v>3439</v>
      </c>
      <c r="D687" t="s">
        <v>3440</v>
      </c>
      <c r="E687" t="s">
        <v>3441</v>
      </c>
      <c r="F687" t="s">
        <v>8037</v>
      </c>
      <c r="G687" t="s">
        <v>3442</v>
      </c>
      <c r="H687" t="s">
        <v>3443</v>
      </c>
      <c r="I687" t="s">
        <v>3393</v>
      </c>
      <c r="K687" t="s">
        <v>2423</v>
      </c>
      <c r="M687" s="1">
        <v>35432</v>
      </c>
      <c r="N687">
        <v>1858.38</v>
      </c>
      <c r="O687" s="1">
        <v>44124</v>
      </c>
    </row>
    <row r="688" spans="2:15" x14ac:dyDescent="0.35">
      <c r="B688">
        <v>873</v>
      </c>
      <c r="C688" t="s">
        <v>3444</v>
      </c>
      <c r="D688" t="s">
        <v>3445</v>
      </c>
      <c r="E688" t="s">
        <v>3446</v>
      </c>
      <c r="F688" t="s">
        <v>8037</v>
      </c>
      <c r="G688" t="s">
        <v>3447</v>
      </c>
      <c r="H688" t="s">
        <v>3448</v>
      </c>
      <c r="I688" t="s">
        <v>3393</v>
      </c>
      <c r="K688" t="s">
        <v>2423</v>
      </c>
      <c r="M688" s="1">
        <v>35432</v>
      </c>
      <c r="N688">
        <v>385.57</v>
      </c>
      <c r="O688" s="1">
        <v>44124</v>
      </c>
    </row>
    <row r="689" spans="2:15" x14ac:dyDescent="0.35">
      <c r="B689">
        <v>874</v>
      </c>
      <c r="C689" t="s">
        <v>3449</v>
      </c>
      <c r="D689" t="s">
        <v>3450</v>
      </c>
      <c r="E689" t="s">
        <v>3451</v>
      </c>
      <c r="F689" t="s">
        <v>7994</v>
      </c>
      <c r="G689" t="s">
        <v>3452</v>
      </c>
      <c r="H689" t="s">
        <v>3453</v>
      </c>
      <c r="I689" t="s">
        <v>22</v>
      </c>
      <c r="J689" t="s">
        <v>100</v>
      </c>
      <c r="K689" t="s">
        <v>287</v>
      </c>
      <c r="L689" t="s">
        <v>221</v>
      </c>
      <c r="M689" s="1">
        <v>42201</v>
      </c>
      <c r="N689">
        <v>2.75</v>
      </c>
      <c r="O689" s="1">
        <v>44124</v>
      </c>
    </row>
    <row r="690" spans="2:15" x14ac:dyDescent="0.35">
      <c r="B690">
        <v>875</v>
      </c>
      <c r="C690" t="s">
        <v>3454</v>
      </c>
      <c r="D690" t="s">
        <v>3455</v>
      </c>
      <c r="E690" t="s">
        <v>3456</v>
      </c>
      <c r="F690" t="s">
        <v>7994</v>
      </c>
      <c r="G690" t="s">
        <v>3457</v>
      </c>
      <c r="H690" t="s">
        <v>3458</v>
      </c>
      <c r="I690" t="s">
        <v>2501</v>
      </c>
      <c r="J690" t="s">
        <v>30</v>
      </c>
      <c r="K690" t="s">
        <v>287</v>
      </c>
      <c r="L690" t="s">
        <v>2587</v>
      </c>
      <c r="M690" s="1">
        <v>42459</v>
      </c>
      <c r="N690">
        <v>1.58</v>
      </c>
      <c r="O690" s="1">
        <v>44124</v>
      </c>
    </row>
    <row r="691" spans="2:15" x14ac:dyDescent="0.35">
      <c r="B691">
        <v>876</v>
      </c>
      <c r="C691" t="s">
        <v>3459</v>
      </c>
      <c r="D691" t="s">
        <v>3460</v>
      </c>
      <c r="E691" t="s">
        <v>3461</v>
      </c>
      <c r="F691" t="s">
        <v>7994</v>
      </c>
      <c r="G691" t="s">
        <v>3462</v>
      </c>
      <c r="H691" t="s">
        <v>3463</v>
      </c>
      <c r="I691" t="s">
        <v>22</v>
      </c>
      <c r="J691" t="s">
        <v>37</v>
      </c>
      <c r="K691" t="s">
        <v>1632</v>
      </c>
      <c r="L691" t="s">
        <v>39</v>
      </c>
      <c r="M691" s="1">
        <v>42195</v>
      </c>
      <c r="N691">
        <v>3.23</v>
      </c>
      <c r="O691" s="1">
        <v>44124</v>
      </c>
    </row>
    <row r="692" spans="2:15" x14ac:dyDescent="0.35">
      <c r="B692">
        <v>877</v>
      </c>
      <c r="C692" t="s">
        <v>3464</v>
      </c>
      <c r="D692" t="s">
        <v>3465</v>
      </c>
      <c r="E692" t="s">
        <v>3466</v>
      </c>
      <c r="F692" t="s">
        <v>7994</v>
      </c>
      <c r="G692" t="s">
        <v>3467</v>
      </c>
      <c r="H692" t="s">
        <v>3468</v>
      </c>
      <c r="I692" t="s">
        <v>22</v>
      </c>
      <c r="J692" t="s">
        <v>30</v>
      </c>
      <c r="K692" t="s">
        <v>1632</v>
      </c>
      <c r="L692" t="s">
        <v>2587</v>
      </c>
      <c r="M692" s="1">
        <v>42191</v>
      </c>
      <c r="N692">
        <v>8.5000000000000006E-2</v>
      </c>
      <c r="O692" s="1">
        <v>44124</v>
      </c>
    </row>
    <row r="693" spans="2:15" x14ac:dyDescent="0.35">
      <c r="B693">
        <v>878</v>
      </c>
      <c r="C693" t="s">
        <v>8070</v>
      </c>
      <c r="D693" t="s">
        <v>3469</v>
      </c>
      <c r="E693" t="s">
        <v>3470</v>
      </c>
      <c r="F693" t="s">
        <v>7994</v>
      </c>
      <c r="G693" t="s">
        <v>3471</v>
      </c>
      <c r="H693" t="s">
        <v>8071</v>
      </c>
      <c r="I693" t="s">
        <v>22</v>
      </c>
      <c r="J693" t="s">
        <v>37</v>
      </c>
      <c r="K693" t="s">
        <v>287</v>
      </c>
      <c r="L693" t="s">
        <v>39</v>
      </c>
      <c r="M693" s="1">
        <v>42207</v>
      </c>
      <c r="N693">
        <v>1.6679999999999999</v>
      </c>
      <c r="O693" s="1">
        <v>44124</v>
      </c>
    </row>
    <row r="694" spans="2:15" x14ac:dyDescent="0.35">
      <c r="B694">
        <v>880</v>
      </c>
      <c r="C694" t="s">
        <v>3472</v>
      </c>
      <c r="D694" t="s">
        <v>3473</v>
      </c>
      <c r="E694" t="s">
        <v>3474</v>
      </c>
      <c r="F694" t="s">
        <v>7994</v>
      </c>
      <c r="G694" t="s">
        <v>3475</v>
      </c>
      <c r="H694" t="s">
        <v>3476</v>
      </c>
      <c r="I694" t="s">
        <v>22</v>
      </c>
      <c r="J694" t="s">
        <v>30</v>
      </c>
      <c r="K694" t="s">
        <v>1333</v>
      </c>
      <c r="L694" t="s">
        <v>575</v>
      </c>
      <c r="M694" s="1">
        <v>42206</v>
      </c>
      <c r="N694">
        <v>2.4900000000000002</v>
      </c>
      <c r="O694" s="1">
        <v>44124</v>
      </c>
    </row>
    <row r="695" spans="2:15" x14ac:dyDescent="0.35">
      <c r="B695">
        <v>882</v>
      </c>
      <c r="C695" t="s">
        <v>3477</v>
      </c>
      <c r="D695" t="s">
        <v>3478</v>
      </c>
      <c r="E695" t="s">
        <v>3479</v>
      </c>
      <c r="F695" t="s">
        <v>2372</v>
      </c>
      <c r="G695" t="s">
        <v>3480</v>
      </c>
      <c r="H695" t="s">
        <v>3481</v>
      </c>
      <c r="I695" t="s">
        <v>22</v>
      </c>
      <c r="J695" t="s">
        <v>107</v>
      </c>
      <c r="K695" t="s">
        <v>287</v>
      </c>
      <c r="L695" t="s">
        <v>192</v>
      </c>
      <c r="M695" s="1">
        <v>42198</v>
      </c>
      <c r="N695">
        <v>117</v>
      </c>
      <c r="O695" s="1">
        <v>44124</v>
      </c>
    </row>
    <row r="696" spans="2:15" x14ac:dyDescent="0.35">
      <c r="B696">
        <v>884</v>
      </c>
      <c r="C696" t="s">
        <v>3482</v>
      </c>
      <c r="D696" t="s">
        <v>3483</v>
      </c>
      <c r="E696" t="s">
        <v>3484</v>
      </c>
      <c r="F696" t="s">
        <v>7994</v>
      </c>
      <c r="G696" t="s">
        <v>3485</v>
      </c>
      <c r="H696" t="s">
        <v>3486</v>
      </c>
      <c r="I696" t="s">
        <v>3393</v>
      </c>
      <c r="J696" t="s">
        <v>264</v>
      </c>
      <c r="K696" t="s">
        <v>3487</v>
      </c>
      <c r="L696" t="s">
        <v>3488</v>
      </c>
      <c r="M696" s="1">
        <v>41911</v>
      </c>
      <c r="N696">
        <v>9.41</v>
      </c>
      <c r="O696" s="1">
        <v>44124</v>
      </c>
    </row>
    <row r="697" spans="2:15" x14ac:dyDescent="0.35">
      <c r="B697">
        <v>885</v>
      </c>
      <c r="C697" t="s">
        <v>3489</v>
      </c>
      <c r="D697" t="s">
        <v>3490</v>
      </c>
      <c r="E697" t="s">
        <v>3491</v>
      </c>
      <c r="F697" t="s">
        <v>7994</v>
      </c>
      <c r="G697" t="s">
        <v>3492</v>
      </c>
      <c r="H697" t="s">
        <v>3493</v>
      </c>
      <c r="I697" t="s">
        <v>3393</v>
      </c>
      <c r="J697" t="s">
        <v>264</v>
      </c>
      <c r="K697" t="s">
        <v>3398</v>
      </c>
      <c r="L697" t="s">
        <v>265</v>
      </c>
      <c r="M697" s="1">
        <v>41599</v>
      </c>
      <c r="N697">
        <v>43.84</v>
      </c>
      <c r="O697" s="1">
        <v>44124</v>
      </c>
    </row>
    <row r="698" spans="2:15" x14ac:dyDescent="0.35">
      <c r="B698">
        <v>886</v>
      </c>
      <c r="C698" t="s">
        <v>3494</v>
      </c>
      <c r="D698" t="s">
        <v>3495</v>
      </c>
      <c r="E698" t="s">
        <v>3496</v>
      </c>
      <c r="F698" t="s">
        <v>7994</v>
      </c>
      <c r="G698" t="s">
        <v>3497</v>
      </c>
      <c r="H698" t="s">
        <v>3498</v>
      </c>
      <c r="I698" t="s">
        <v>3393</v>
      </c>
      <c r="J698" t="s">
        <v>264</v>
      </c>
      <c r="K698" t="s">
        <v>3398</v>
      </c>
      <c r="L698" t="s">
        <v>357</v>
      </c>
      <c r="M698" s="1">
        <v>39031</v>
      </c>
      <c r="N698">
        <v>150</v>
      </c>
      <c r="O698" s="1">
        <v>44124</v>
      </c>
    </row>
    <row r="699" spans="2:15" x14ac:dyDescent="0.35">
      <c r="B699">
        <v>887</v>
      </c>
      <c r="C699" t="s">
        <v>3499</v>
      </c>
      <c r="D699" t="s">
        <v>3500</v>
      </c>
      <c r="E699" t="s">
        <v>3501</v>
      </c>
      <c r="F699" t="s">
        <v>7994</v>
      </c>
      <c r="G699" t="s">
        <v>3502</v>
      </c>
      <c r="H699" t="s">
        <v>3499</v>
      </c>
      <c r="I699" t="s">
        <v>3393</v>
      </c>
      <c r="J699" t="s">
        <v>100</v>
      </c>
      <c r="K699" t="s">
        <v>3398</v>
      </c>
      <c r="L699" t="s">
        <v>718</v>
      </c>
      <c r="M699" s="1">
        <v>35432</v>
      </c>
      <c r="N699">
        <v>138.5</v>
      </c>
      <c r="O699" s="1">
        <v>44124</v>
      </c>
    </row>
    <row r="700" spans="2:15" x14ac:dyDescent="0.35">
      <c r="B700">
        <v>888</v>
      </c>
      <c r="C700" t="s">
        <v>3503</v>
      </c>
      <c r="D700" t="s">
        <v>3504</v>
      </c>
      <c r="E700" t="s">
        <v>3505</v>
      </c>
      <c r="F700" t="s">
        <v>7994</v>
      </c>
      <c r="G700" t="s">
        <v>3506</v>
      </c>
      <c r="H700" t="s">
        <v>3503</v>
      </c>
      <c r="I700" t="s">
        <v>3393</v>
      </c>
      <c r="J700" t="s">
        <v>264</v>
      </c>
      <c r="K700" t="s">
        <v>3398</v>
      </c>
      <c r="L700" t="s">
        <v>357</v>
      </c>
      <c r="M700" s="1">
        <v>38526</v>
      </c>
      <c r="N700">
        <v>4.29</v>
      </c>
      <c r="O700" s="1">
        <v>44124</v>
      </c>
    </row>
    <row r="701" spans="2:15" x14ac:dyDescent="0.35">
      <c r="B701">
        <v>889</v>
      </c>
      <c r="C701" t="s">
        <v>3507</v>
      </c>
      <c r="D701" t="s">
        <v>3508</v>
      </c>
      <c r="E701" t="s">
        <v>3509</v>
      </c>
      <c r="F701" t="s">
        <v>7994</v>
      </c>
      <c r="G701" t="s">
        <v>3510</v>
      </c>
      <c r="H701" t="s">
        <v>3511</v>
      </c>
      <c r="I701" t="s">
        <v>3312</v>
      </c>
      <c r="J701" t="s">
        <v>30</v>
      </c>
      <c r="K701" t="s">
        <v>24</v>
      </c>
      <c r="L701" t="s">
        <v>989</v>
      </c>
      <c r="M701" s="1">
        <v>35432</v>
      </c>
      <c r="N701">
        <v>10550</v>
      </c>
      <c r="O701" s="1">
        <v>44124</v>
      </c>
    </row>
    <row r="702" spans="2:15" x14ac:dyDescent="0.35">
      <c r="B702">
        <v>890</v>
      </c>
      <c r="C702" t="s">
        <v>3512</v>
      </c>
      <c r="D702" t="s">
        <v>3513</v>
      </c>
      <c r="E702" t="s">
        <v>3514</v>
      </c>
      <c r="F702" t="s">
        <v>7994</v>
      </c>
      <c r="G702" t="s">
        <v>3515</v>
      </c>
      <c r="H702" t="s">
        <v>3516</v>
      </c>
      <c r="I702" t="s">
        <v>3312</v>
      </c>
      <c r="J702" t="s">
        <v>23</v>
      </c>
      <c r="K702" t="s">
        <v>24</v>
      </c>
      <c r="L702" t="s">
        <v>1302</v>
      </c>
      <c r="M702" s="1">
        <v>35432</v>
      </c>
      <c r="N702">
        <v>871.6</v>
      </c>
      <c r="O702" s="1">
        <v>44124</v>
      </c>
    </row>
    <row r="703" spans="2:15" x14ac:dyDescent="0.35">
      <c r="B703">
        <v>891</v>
      </c>
      <c r="C703" t="s">
        <v>3517</v>
      </c>
      <c r="D703" t="s">
        <v>3518</v>
      </c>
      <c r="E703" t="s">
        <v>3519</v>
      </c>
      <c r="F703" t="s">
        <v>7994</v>
      </c>
      <c r="G703" t="s">
        <v>3520</v>
      </c>
      <c r="H703" t="s">
        <v>3521</v>
      </c>
      <c r="I703" t="s">
        <v>3312</v>
      </c>
      <c r="J703" t="s">
        <v>23</v>
      </c>
      <c r="K703" t="s">
        <v>24</v>
      </c>
      <c r="L703" t="s">
        <v>25</v>
      </c>
      <c r="M703" s="1">
        <v>40332</v>
      </c>
      <c r="N703">
        <v>665.8</v>
      </c>
      <c r="O703" s="1">
        <v>44124</v>
      </c>
    </row>
    <row r="704" spans="2:15" x14ac:dyDescent="0.35">
      <c r="B704">
        <v>892</v>
      </c>
      <c r="C704" t="s">
        <v>3522</v>
      </c>
      <c r="D704" t="s">
        <v>3523</v>
      </c>
      <c r="E704" t="s">
        <v>3524</v>
      </c>
      <c r="F704" t="s">
        <v>7994</v>
      </c>
      <c r="G704" t="s">
        <v>3525</v>
      </c>
      <c r="H704" t="s">
        <v>3526</v>
      </c>
      <c r="I704" t="s">
        <v>3312</v>
      </c>
      <c r="J704" t="s">
        <v>37</v>
      </c>
      <c r="K704" t="s">
        <v>24</v>
      </c>
      <c r="L704" t="s">
        <v>186</v>
      </c>
      <c r="M704" s="1">
        <v>35432</v>
      </c>
      <c r="N704">
        <v>979</v>
      </c>
      <c r="O704" s="1">
        <v>44124</v>
      </c>
    </row>
    <row r="705" spans="2:15" x14ac:dyDescent="0.35">
      <c r="B705">
        <v>893</v>
      </c>
      <c r="C705" t="s">
        <v>3527</v>
      </c>
      <c r="D705" t="s">
        <v>3528</v>
      </c>
      <c r="E705" t="s">
        <v>3529</v>
      </c>
      <c r="F705" t="s">
        <v>7994</v>
      </c>
      <c r="G705" t="s">
        <v>3530</v>
      </c>
      <c r="H705" t="s">
        <v>3531</v>
      </c>
      <c r="I705" t="s">
        <v>3312</v>
      </c>
      <c r="J705" t="s">
        <v>100</v>
      </c>
      <c r="K705" t="s">
        <v>24</v>
      </c>
      <c r="L705" t="s">
        <v>718</v>
      </c>
      <c r="M705" s="1">
        <v>35432</v>
      </c>
      <c r="N705">
        <v>94.48</v>
      </c>
      <c r="O705" s="1">
        <v>44124</v>
      </c>
    </row>
    <row r="706" spans="2:15" x14ac:dyDescent="0.35">
      <c r="B706">
        <v>895</v>
      </c>
      <c r="C706" t="s">
        <v>3532</v>
      </c>
      <c r="D706" t="s">
        <v>3533</v>
      </c>
      <c r="E706" t="s">
        <v>3534</v>
      </c>
      <c r="F706" t="s">
        <v>7994</v>
      </c>
      <c r="G706" t="s">
        <v>3535</v>
      </c>
      <c r="H706" t="s">
        <v>3536</v>
      </c>
      <c r="I706" t="s">
        <v>3393</v>
      </c>
      <c r="J706" t="s">
        <v>264</v>
      </c>
      <c r="K706" t="s">
        <v>3398</v>
      </c>
      <c r="L706" t="s">
        <v>265</v>
      </c>
      <c r="M706" s="1">
        <v>36094</v>
      </c>
      <c r="N706">
        <v>60.8</v>
      </c>
      <c r="O706" s="1">
        <v>44124</v>
      </c>
    </row>
    <row r="707" spans="2:15" x14ac:dyDescent="0.35">
      <c r="B707">
        <v>896</v>
      </c>
      <c r="C707" t="s">
        <v>3537</v>
      </c>
      <c r="D707" t="s">
        <v>3538</v>
      </c>
      <c r="E707" t="s">
        <v>3539</v>
      </c>
      <c r="F707" t="s">
        <v>7994</v>
      </c>
      <c r="G707" t="s">
        <v>3540</v>
      </c>
      <c r="H707" t="s">
        <v>3541</v>
      </c>
      <c r="I707" t="s">
        <v>3393</v>
      </c>
      <c r="J707" t="s">
        <v>100</v>
      </c>
      <c r="K707" t="s">
        <v>3398</v>
      </c>
      <c r="L707" t="s">
        <v>2671</v>
      </c>
      <c r="M707" s="1">
        <v>40522</v>
      </c>
      <c r="N707">
        <v>196.4</v>
      </c>
      <c r="O707" s="1">
        <v>44124</v>
      </c>
    </row>
    <row r="708" spans="2:15" x14ac:dyDescent="0.35">
      <c r="B708">
        <v>897</v>
      </c>
      <c r="C708" t="s">
        <v>3542</v>
      </c>
      <c r="D708" t="s">
        <v>3543</v>
      </c>
      <c r="E708" t="s">
        <v>3544</v>
      </c>
      <c r="F708" t="s">
        <v>7994</v>
      </c>
      <c r="G708" t="s">
        <v>3545</v>
      </c>
      <c r="H708" t="s">
        <v>3546</v>
      </c>
      <c r="I708" t="s">
        <v>3393</v>
      </c>
      <c r="J708" t="s">
        <v>23</v>
      </c>
      <c r="K708" t="s">
        <v>3398</v>
      </c>
      <c r="L708" t="s">
        <v>3547</v>
      </c>
      <c r="M708" s="1">
        <v>38225</v>
      </c>
      <c r="N708">
        <v>169.9</v>
      </c>
      <c r="O708" s="1">
        <v>44124</v>
      </c>
    </row>
    <row r="709" spans="2:15" x14ac:dyDescent="0.35">
      <c r="B709">
        <v>898</v>
      </c>
      <c r="C709" t="s">
        <v>3548</v>
      </c>
      <c r="D709" t="s">
        <v>3549</v>
      </c>
      <c r="E709" t="s">
        <v>3550</v>
      </c>
      <c r="F709" t="s">
        <v>7994</v>
      </c>
      <c r="G709" t="s">
        <v>3551</v>
      </c>
      <c r="H709" t="s">
        <v>3552</v>
      </c>
      <c r="I709" t="s">
        <v>3393</v>
      </c>
      <c r="J709" t="s">
        <v>45</v>
      </c>
      <c r="K709" t="s">
        <v>3487</v>
      </c>
      <c r="L709" t="s">
        <v>628</v>
      </c>
      <c r="M709" s="1">
        <v>35545</v>
      </c>
      <c r="N709">
        <v>112.3</v>
      </c>
      <c r="O709" s="1">
        <v>44124</v>
      </c>
    </row>
    <row r="710" spans="2:15" x14ac:dyDescent="0.35">
      <c r="B710">
        <v>899</v>
      </c>
      <c r="C710" t="s">
        <v>3553</v>
      </c>
      <c r="D710" t="s">
        <v>3554</v>
      </c>
      <c r="E710" t="s">
        <v>3555</v>
      </c>
      <c r="F710" t="s">
        <v>7994</v>
      </c>
      <c r="G710" t="s">
        <v>3556</v>
      </c>
      <c r="H710" t="s">
        <v>3557</v>
      </c>
      <c r="I710" t="s">
        <v>3312</v>
      </c>
      <c r="J710" t="s">
        <v>30</v>
      </c>
      <c r="K710" t="s">
        <v>24</v>
      </c>
      <c r="L710" t="s">
        <v>2587</v>
      </c>
      <c r="M710" s="1">
        <v>36528</v>
      </c>
      <c r="N710">
        <v>1064</v>
      </c>
      <c r="O710" s="1">
        <v>44124</v>
      </c>
    </row>
    <row r="711" spans="2:15" x14ac:dyDescent="0.35">
      <c r="B711">
        <v>900</v>
      </c>
      <c r="C711" t="s">
        <v>3558</v>
      </c>
      <c r="D711" t="s">
        <v>3559</v>
      </c>
      <c r="E711" t="s">
        <v>3560</v>
      </c>
      <c r="F711" t="s">
        <v>7994</v>
      </c>
      <c r="G711" t="s">
        <v>3561</v>
      </c>
      <c r="H711" t="s">
        <v>3562</v>
      </c>
      <c r="I711" t="s">
        <v>3312</v>
      </c>
      <c r="J711" t="s">
        <v>30</v>
      </c>
      <c r="K711" t="s">
        <v>24</v>
      </c>
      <c r="L711" t="s">
        <v>83</v>
      </c>
      <c r="M711" s="1">
        <v>35597</v>
      </c>
      <c r="N711">
        <v>179.7</v>
      </c>
      <c r="O711" s="1">
        <v>44124</v>
      </c>
    </row>
    <row r="712" spans="2:15" x14ac:dyDescent="0.35">
      <c r="B712">
        <v>901</v>
      </c>
      <c r="C712" t="s">
        <v>3563</v>
      </c>
      <c r="D712" t="s">
        <v>3564</v>
      </c>
      <c r="E712" t="s">
        <v>3565</v>
      </c>
      <c r="F712" t="s">
        <v>7994</v>
      </c>
      <c r="G712" t="s">
        <v>3566</v>
      </c>
      <c r="H712" t="s">
        <v>3563</v>
      </c>
      <c r="I712" t="s">
        <v>3312</v>
      </c>
      <c r="J712" t="s">
        <v>30</v>
      </c>
      <c r="K712" t="s">
        <v>24</v>
      </c>
      <c r="L712" t="s">
        <v>435</v>
      </c>
      <c r="M712" s="1">
        <v>38188</v>
      </c>
      <c r="N712">
        <v>16.920000000000002</v>
      </c>
      <c r="O712" s="1">
        <v>44124</v>
      </c>
    </row>
    <row r="713" spans="2:15" x14ac:dyDescent="0.35">
      <c r="B713">
        <v>902</v>
      </c>
      <c r="C713" t="s">
        <v>3567</v>
      </c>
      <c r="D713" t="s">
        <v>3568</v>
      </c>
      <c r="E713" t="s">
        <v>3569</v>
      </c>
      <c r="F713" t="s">
        <v>7994</v>
      </c>
      <c r="G713" t="s">
        <v>3570</v>
      </c>
      <c r="H713" t="s">
        <v>3571</v>
      </c>
      <c r="I713" t="s">
        <v>3312</v>
      </c>
      <c r="J713" t="s">
        <v>37</v>
      </c>
      <c r="K713" t="s">
        <v>24</v>
      </c>
      <c r="L713" t="s">
        <v>39</v>
      </c>
      <c r="M713" s="1">
        <v>36817</v>
      </c>
      <c r="N713">
        <v>2260</v>
      </c>
      <c r="O713" s="1">
        <v>44124</v>
      </c>
    </row>
    <row r="714" spans="2:15" x14ac:dyDescent="0.35">
      <c r="B714">
        <v>903</v>
      </c>
      <c r="C714" t="s">
        <v>3572</v>
      </c>
      <c r="D714" t="s">
        <v>3573</v>
      </c>
      <c r="E714" t="s">
        <v>3574</v>
      </c>
      <c r="F714" t="s">
        <v>7994</v>
      </c>
      <c r="G714" t="s">
        <v>3575</v>
      </c>
      <c r="H714" t="s">
        <v>3576</v>
      </c>
      <c r="I714" t="s">
        <v>3312</v>
      </c>
      <c r="J714" t="s">
        <v>37</v>
      </c>
      <c r="K714" t="s">
        <v>24</v>
      </c>
      <c r="L714" t="s">
        <v>186</v>
      </c>
      <c r="M714" s="1">
        <v>36914</v>
      </c>
      <c r="N714">
        <v>495.5</v>
      </c>
      <c r="O714" s="1">
        <v>44124</v>
      </c>
    </row>
    <row r="715" spans="2:15" x14ac:dyDescent="0.35">
      <c r="B715">
        <v>904</v>
      </c>
      <c r="C715" t="s">
        <v>3577</v>
      </c>
      <c r="D715" t="s">
        <v>3578</v>
      </c>
      <c r="E715" t="s">
        <v>3579</v>
      </c>
      <c r="F715" t="s">
        <v>7994</v>
      </c>
      <c r="G715" t="s">
        <v>3580</v>
      </c>
      <c r="H715" t="s">
        <v>3581</v>
      </c>
      <c r="I715" t="s">
        <v>3393</v>
      </c>
      <c r="J715" t="s">
        <v>264</v>
      </c>
      <c r="K715" t="s">
        <v>3398</v>
      </c>
      <c r="L715" t="s">
        <v>2032</v>
      </c>
      <c r="M715" s="1">
        <v>37060</v>
      </c>
      <c r="N715">
        <v>132.1</v>
      </c>
      <c r="O715" s="1">
        <v>44124</v>
      </c>
    </row>
    <row r="716" spans="2:15" x14ac:dyDescent="0.35">
      <c r="B716">
        <v>906</v>
      </c>
      <c r="C716" t="s">
        <v>3582</v>
      </c>
      <c r="D716" t="s">
        <v>3583</v>
      </c>
      <c r="E716" t="s">
        <v>3584</v>
      </c>
      <c r="F716" t="s">
        <v>7994</v>
      </c>
      <c r="G716" t="s">
        <v>3585</v>
      </c>
      <c r="H716" t="s">
        <v>3586</v>
      </c>
      <c r="I716" t="s">
        <v>3312</v>
      </c>
      <c r="J716" t="s">
        <v>37</v>
      </c>
      <c r="K716" t="s">
        <v>24</v>
      </c>
      <c r="L716" t="s">
        <v>89</v>
      </c>
      <c r="M716" s="1">
        <v>35432</v>
      </c>
      <c r="N716">
        <v>451</v>
      </c>
      <c r="O716" s="1">
        <v>44124</v>
      </c>
    </row>
    <row r="717" spans="2:15" x14ac:dyDescent="0.35">
      <c r="B717">
        <v>907</v>
      </c>
      <c r="C717" t="s">
        <v>3587</v>
      </c>
      <c r="D717" t="s">
        <v>3588</v>
      </c>
      <c r="E717" t="s">
        <v>3589</v>
      </c>
      <c r="F717" t="s">
        <v>7994</v>
      </c>
      <c r="G717" t="s">
        <v>3590</v>
      </c>
      <c r="H717" t="s">
        <v>3591</v>
      </c>
      <c r="I717" t="s">
        <v>22</v>
      </c>
      <c r="J717" t="s">
        <v>30</v>
      </c>
      <c r="K717" t="s">
        <v>287</v>
      </c>
      <c r="L717" t="s">
        <v>215</v>
      </c>
      <c r="M717" s="1">
        <v>42279</v>
      </c>
      <c r="N717">
        <v>37.200000000000003</v>
      </c>
      <c r="O717" s="1">
        <v>44124</v>
      </c>
    </row>
    <row r="718" spans="2:15" x14ac:dyDescent="0.35">
      <c r="B718">
        <v>908</v>
      </c>
      <c r="C718" t="s">
        <v>3592</v>
      </c>
      <c r="D718" t="s">
        <v>3593</v>
      </c>
      <c r="E718" t="s">
        <v>3594</v>
      </c>
      <c r="F718" t="s">
        <v>7994</v>
      </c>
      <c r="G718" t="s">
        <v>3595</v>
      </c>
      <c r="H718" t="s">
        <v>3596</v>
      </c>
      <c r="I718" t="s">
        <v>22</v>
      </c>
      <c r="J718" t="s">
        <v>45</v>
      </c>
      <c r="K718" t="s">
        <v>46</v>
      </c>
      <c r="L718" t="s">
        <v>363</v>
      </c>
      <c r="M718" s="1">
        <v>42285</v>
      </c>
      <c r="N718">
        <v>866</v>
      </c>
      <c r="O718" s="1">
        <v>44124</v>
      </c>
    </row>
    <row r="719" spans="2:15" x14ac:dyDescent="0.35">
      <c r="B719">
        <v>909</v>
      </c>
      <c r="C719" t="s">
        <v>3597</v>
      </c>
      <c r="D719" t="s">
        <v>3598</v>
      </c>
      <c r="E719" t="s">
        <v>3599</v>
      </c>
      <c r="F719" t="s">
        <v>7994</v>
      </c>
      <c r="G719" t="s">
        <v>3600</v>
      </c>
      <c r="H719" t="s">
        <v>3601</v>
      </c>
      <c r="I719" t="s">
        <v>22</v>
      </c>
      <c r="J719" t="s">
        <v>30</v>
      </c>
      <c r="K719" t="s">
        <v>24</v>
      </c>
      <c r="L719" t="s">
        <v>136</v>
      </c>
      <c r="M719" s="1">
        <v>42292</v>
      </c>
      <c r="N719">
        <v>117.3</v>
      </c>
      <c r="O719" s="1">
        <v>44124</v>
      </c>
    </row>
    <row r="720" spans="2:15" x14ac:dyDescent="0.35">
      <c r="B720">
        <v>910</v>
      </c>
      <c r="C720" t="s">
        <v>3602</v>
      </c>
      <c r="D720" t="s">
        <v>3603</v>
      </c>
      <c r="E720" t="s">
        <v>3604</v>
      </c>
      <c r="F720" t="s">
        <v>7994</v>
      </c>
      <c r="G720" t="s">
        <v>3605</v>
      </c>
      <c r="H720" t="s">
        <v>3606</v>
      </c>
      <c r="I720" t="s">
        <v>22</v>
      </c>
      <c r="J720" t="s">
        <v>107</v>
      </c>
      <c r="K720" t="s">
        <v>24</v>
      </c>
      <c r="L720" t="s">
        <v>108</v>
      </c>
      <c r="M720" s="1">
        <v>42333</v>
      </c>
      <c r="N720">
        <v>112.9</v>
      </c>
      <c r="O720" s="1">
        <v>44124</v>
      </c>
    </row>
    <row r="721" spans="2:15" x14ac:dyDescent="0.35">
      <c r="B721">
        <v>911</v>
      </c>
      <c r="C721" t="s">
        <v>3607</v>
      </c>
      <c r="D721" t="s">
        <v>3608</v>
      </c>
      <c r="E721" t="s">
        <v>3609</v>
      </c>
      <c r="F721" t="s">
        <v>7994</v>
      </c>
      <c r="G721" t="s">
        <v>3610</v>
      </c>
      <c r="H721" t="s">
        <v>3611</v>
      </c>
      <c r="I721" t="s">
        <v>22</v>
      </c>
      <c r="J721" t="s">
        <v>37</v>
      </c>
      <c r="K721" t="s">
        <v>287</v>
      </c>
      <c r="L721" t="s">
        <v>39</v>
      </c>
      <c r="M721" s="1">
        <v>42298</v>
      </c>
      <c r="N721">
        <v>8.2200000000000006</v>
      </c>
      <c r="O721" s="1">
        <v>44124</v>
      </c>
    </row>
    <row r="722" spans="2:15" x14ac:dyDescent="0.35">
      <c r="B722">
        <v>913</v>
      </c>
      <c r="C722" t="s">
        <v>3612</v>
      </c>
      <c r="D722" t="s">
        <v>3613</v>
      </c>
      <c r="E722" t="s">
        <v>3614</v>
      </c>
      <c r="F722" t="s">
        <v>7994</v>
      </c>
      <c r="G722" t="s">
        <v>3615</v>
      </c>
      <c r="H722" t="s">
        <v>3616</v>
      </c>
      <c r="I722" t="s">
        <v>22</v>
      </c>
      <c r="J722" t="s">
        <v>76</v>
      </c>
      <c r="K722" t="s">
        <v>287</v>
      </c>
      <c r="L722" t="s">
        <v>1626</v>
      </c>
      <c r="M722" s="1">
        <v>42331</v>
      </c>
      <c r="N722">
        <v>29</v>
      </c>
      <c r="O722" s="1">
        <v>44124</v>
      </c>
    </row>
    <row r="723" spans="2:15" x14ac:dyDescent="0.35">
      <c r="B723">
        <v>914</v>
      </c>
      <c r="C723" t="s">
        <v>3617</v>
      </c>
      <c r="D723" t="s">
        <v>3618</v>
      </c>
      <c r="E723" t="s">
        <v>3619</v>
      </c>
      <c r="F723" t="s">
        <v>7994</v>
      </c>
      <c r="G723" t="s">
        <v>3620</v>
      </c>
      <c r="H723" t="s">
        <v>3621</v>
      </c>
      <c r="I723" t="s">
        <v>22</v>
      </c>
      <c r="J723" t="s">
        <v>30</v>
      </c>
      <c r="K723" t="s">
        <v>287</v>
      </c>
      <c r="L723" t="s">
        <v>136</v>
      </c>
      <c r="M723" s="1">
        <v>42328</v>
      </c>
      <c r="N723">
        <v>20.8</v>
      </c>
      <c r="O723" s="1">
        <v>44124</v>
      </c>
    </row>
    <row r="724" spans="2:15" x14ac:dyDescent="0.35">
      <c r="B724">
        <v>915</v>
      </c>
      <c r="C724" t="s">
        <v>3622</v>
      </c>
      <c r="D724" t="s">
        <v>3623</v>
      </c>
      <c r="E724" t="s">
        <v>3624</v>
      </c>
      <c r="F724" t="s">
        <v>7994</v>
      </c>
      <c r="G724" t="s">
        <v>3625</v>
      </c>
      <c r="H724" t="s">
        <v>3626</v>
      </c>
      <c r="I724" t="s">
        <v>22</v>
      </c>
      <c r="J724" t="s">
        <v>45</v>
      </c>
      <c r="K724" t="s">
        <v>287</v>
      </c>
      <c r="L724" t="s">
        <v>363</v>
      </c>
      <c r="M724" s="1">
        <v>42320</v>
      </c>
      <c r="N724">
        <v>19.5</v>
      </c>
      <c r="O724" s="1">
        <v>44124</v>
      </c>
    </row>
    <row r="725" spans="2:15" x14ac:dyDescent="0.35">
      <c r="B725">
        <v>916</v>
      </c>
      <c r="C725" t="s">
        <v>3627</v>
      </c>
      <c r="D725" t="s">
        <v>3628</v>
      </c>
      <c r="E725" t="s">
        <v>3629</v>
      </c>
      <c r="F725" t="s">
        <v>7994</v>
      </c>
      <c r="G725" t="s">
        <v>3630</v>
      </c>
      <c r="H725" t="s">
        <v>3631</v>
      </c>
      <c r="I725" t="s">
        <v>22</v>
      </c>
      <c r="J725" t="s">
        <v>37</v>
      </c>
      <c r="K725" t="s">
        <v>287</v>
      </c>
      <c r="L725" t="s">
        <v>39</v>
      </c>
      <c r="M725" s="1">
        <v>42333</v>
      </c>
      <c r="N725">
        <v>9.34</v>
      </c>
      <c r="O725" s="1">
        <v>44124</v>
      </c>
    </row>
    <row r="726" spans="2:15" x14ac:dyDescent="0.35">
      <c r="B726">
        <v>917</v>
      </c>
      <c r="C726" t="s">
        <v>3632</v>
      </c>
      <c r="D726" t="s">
        <v>3633</v>
      </c>
      <c r="E726" t="s">
        <v>3634</v>
      </c>
      <c r="F726" t="s">
        <v>7994</v>
      </c>
      <c r="G726" t="s">
        <v>3635</v>
      </c>
      <c r="H726" t="s">
        <v>3636</v>
      </c>
      <c r="I726" t="s">
        <v>22</v>
      </c>
      <c r="J726" t="s">
        <v>37</v>
      </c>
      <c r="K726" t="s">
        <v>1632</v>
      </c>
      <c r="L726" t="s">
        <v>39</v>
      </c>
      <c r="M726" s="1">
        <v>42300</v>
      </c>
      <c r="N726">
        <v>25.2</v>
      </c>
      <c r="O726" s="1">
        <v>44124</v>
      </c>
    </row>
    <row r="727" spans="2:15" x14ac:dyDescent="0.35">
      <c r="B727">
        <v>918</v>
      </c>
      <c r="C727" t="s">
        <v>3637</v>
      </c>
      <c r="D727" t="s">
        <v>3638</v>
      </c>
      <c r="E727" t="s">
        <v>3639</v>
      </c>
      <c r="F727" t="s">
        <v>7994</v>
      </c>
      <c r="G727" t="s">
        <v>3640</v>
      </c>
      <c r="H727" t="s">
        <v>3641</v>
      </c>
      <c r="I727" t="s">
        <v>22</v>
      </c>
      <c r="J727" t="s">
        <v>37</v>
      </c>
      <c r="K727" t="s">
        <v>1632</v>
      </c>
      <c r="L727" t="s">
        <v>39</v>
      </c>
      <c r="M727" s="1">
        <v>42307</v>
      </c>
      <c r="N727">
        <v>13.5</v>
      </c>
      <c r="O727" s="1">
        <v>44124</v>
      </c>
    </row>
    <row r="728" spans="2:15" x14ac:dyDescent="0.35">
      <c r="B728">
        <v>919</v>
      </c>
      <c r="C728" t="s">
        <v>3642</v>
      </c>
      <c r="D728" t="s">
        <v>3643</v>
      </c>
      <c r="E728" t="s">
        <v>3644</v>
      </c>
      <c r="F728" t="s">
        <v>7994</v>
      </c>
      <c r="G728" t="s">
        <v>3645</v>
      </c>
      <c r="H728" t="s">
        <v>3646</v>
      </c>
      <c r="I728" t="s">
        <v>22</v>
      </c>
      <c r="J728" t="s">
        <v>37</v>
      </c>
      <c r="K728" t="s">
        <v>1632</v>
      </c>
      <c r="L728" t="s">
        <v>186</v>
      </c>
      <c r="M728" s="1">
        <v>42310</v>
      </c>
      <c r="N728">
        <v>2.34</v>
      </c>
      <c r="O728" s="1">
        <v>44124</v>
      </c>
    </row>
    <row r="729" spans="2:15" x14ac:dyDescent="0.35">
      <c r="B729">
        <v>920</v>
      </c>
      <c r="C729" t="s">
        <v>3647</v>
      </c>
      <c r="D729" t="s">
        <v>3648</v>
      </c>
      <c r="E729" t="s">
        <v>3649</v>
      </c>
      <c r="F729" t="s">
        <v>7994</v>
      </c>
      <c r="G729" t="s">
        <v>3650</v>
      </c>
      <c r="H729" t="s">
        <v>3651</v>
      </c>
      <c r="I729" t="s">
        <v>22</v>
      </c>
      <c r="J729" t="s">
        <v>37</v>
      </c>
      <c r="K729" t="s">
        <v>24</v>
      </c>
      <c r="L729" t="s">
        <v>429</v>
      </c>
      <c r="M729" s="1">
        <v>42338</v>
      </c>
      <c r="N729">
        <v>46.92</v>
      </c>
      <c r="O729" s="1">
        <v>44124</v>
      </c>
    </row>
    <row r="730" spans="2:15" x14ac:dyDescent="0.35">
      <c r="B730">
        <v>921</v>
      </c>
      <c r="C730" t="s">
        <v>3652</v>
      </c>
      <c r="D730" t="s">
        <v>3653</v>
      </c>
      <c r="E730" t="s">
        <v>3654</v>
      </c>
      <c r="F730" t="s">
        <v>7994</v>
      </c>
      <c r="G730" t="s">
        <v>3655</v>
      </c>
      <c r="H730" t="s">
        <v>3656</v>
      </c>
      <c r="I730" t="s">
        <v>22</v>
      </c>
      <c r="J730" t="s">
        <v>37</v>
      </c>
      <c r="K730" t="s">
        <v>46</v>
      </c>
      <c r="L730" t="s">
        <v>89</v>
      </c>
      <c r="M730" s="1">
        <v>42341</v>
      </c>
      <c r="N730">
        <v>181.4</v>
      </c>
      <c r="O730" s="1">
        <v>44124</v>
      </c>
    </row>
    <row r="731" spans="2:15" x14ac:dyDescent="0.35">
      <c r="B731">
        <v>922</v>
      </c>
      <c r="C731" t="s">
        <v>3657</v>
      </c>
      <c r="D731" t="s">
        <v>3658</v>
      </c>
      <c r="E731" t="s">
        <v>3659</v>
      </c>
      <c r="F731" t="s">
        <v>7994</v>
      </c>
      <c r="G731" t="s">
        <v>3660</v>
      </c>
      <c r="H731" t="s">
        <v>3661</v>
      </c>
      <c r="I731" t="s">
        <v>22</v>
      </c>
      <c r="J731" t="s">
        <v>107</v>
      </c>
      <c r="K731" t="s">
        <v>46</v>
      </c>
      <c r="L731" t="s">
        <v>3662</v>
      </c>
      <c r="M731" s="1">
        <v>42340</v>
      </c>
      <c r="N731">
        <v>25.5</v>
      </c>
      <c r="O731" s="1">
        <v>44124</v>
      </c>
    </row>
    <row r="732" spans="2:15" x14ac:dyDescent="0.35">
      <c r="B732">
        <v>924</v>
      </c>
      <c r="C732" t="s">
        <v>3663</v>
      </c>
      <c r="D732" t="s">
        <v>3664</v>
      </c>
      <c r="E732" t="s">
        <v>3665</v>
      </c>
      <c r="F732" t="s">
        <v>7994</v>
      </c>
      <c r="G732" t="s">
        <v>3666</v>
      </c>
      <c r="H732" t="s">
        <v>3667</v>
      </c>
      <c r="I732" t="s">
        <v>22</v>
      </c>
      <c r="J732" t="s">
        <v>37</v>
      </c>
      <c r="K732" t="s">
        <v>46</v>
      </c>
      <c r="L732" t="s">
        <v>186</v>
      </c>
      <c r="M732" s="1">
        <v>42339</v>
      </c>
      <c r="N732">
        <v>275</v>
      </c>
      <c r="O732" s="1">
        <v>44124</v>
      </c>
    </row>
    <row r="733" spans="2:15" x14ac:dyDescent="0.35">
      <c r="B733">
        <v>925</v>
      </c>
      <c r="C733" t="s">
        <v>3668</v>
      </c>
      <c r="D733" t="s">
        <v>3669</v>
      </c>
      <c r="E733" t="s">
        <v>3670</v>
      </c>
      <c r="F733" t="s">
        <v>7994</v>
      </c>
      <c r="G733" t="s">
        <v>3671</v>
      </c>
      <c r="H733" t="s">
        <v>3672</v>
      </c>
      <c r="I733" t="s">
        <v>22</v>
      </c>
      <c r="J733" t="s">
        <v>107</v>
      </c>
      <c r="K733" t="s">
        <v>287</v>
      </c>
      <c r="L733" t="s">
        <v>108</v>
      </c>
      <c r="M733" s="1">
        <v>42348</v>
      </c>
      <c r="N733">
        <v>3.1</v>
      </c>
      <c r="O733" s="1">
        <v>44124</v>
      </c>
    </row>
    <row r="734" spans="2:15" x14ac:dyDescent="0.35">
      <c r="B734">
        <v>926</v>
      </c>
      <c r="C734" t="s">
        <v>3673</v>
      </c>
      <c r="D734" t="s">
        <v>3674</v>
      </c>
      <c r="E734" t="s">
        <v>3675</v>
      </c>
      <c r="F734" t="s">
        <v>7994</v>
      </c>
      <c r="G734" t="s">
        <v>3676</v>
      </c>
      <c r="H734" t="s">
        <v>3677</v>
      </c>
      <c r="I734" t="s">
        <v>22</v>
      </c>
      <c r="J734" t="s">
        <v>107</v>
      </c>
      <c r="K734" t="s">
        <v>287</v>
      </c>
      <c r="L734" t="s">
        <v>1507</v>
      </c>
      <c r="M734" s="1">
        <v>42346</v>
      </c>
      <c r="N734">
        <v>1050</v>
      </c>
      <c r="O734" s="1">
        <v>44124</v>
      </c>
    </row>
    <row r="735" spans="2:15" x14ac:dyDescent="0.35">
      <c r="B735">
        <v>927</v>
      </c>
      <c r="C735" t="s">
        <v>3678</v>
      </c>
      <c r="D735" t="s">
        <v>3679</v>
      </c>
      <c r="E735" t="s">
        <v>3680</v>
      </c>
      <c r="F735" t="s">
        <v>7994</v>
      </c>
      <c r="G735" t="s">
        <v>3681</v>
      </c>
      <c r="H735" t="s">
        <v>3682</v>
      </c>
      <c r="I735" t="s">
        <v>22</v>
      </c>
      <c r="J735" t="s">
        <v>30</v>
      </c>
      <c r="K735" t="s">
        <v>287</v>
      </c>
      <c r="L735" t="s">
        <v>31</v>
      </c>
      <c r="M735" s="1">
        <v>42338</v>
      </c>
      <c r="N735">
        <v>7.3</v>
      </c>
      <c r="O735" s="1">
        <v>44124</v>
      </c>
    </row>
    <row r="736" spans="2:15" x14ac:dyDescent="0.35">
      <c r="B736">
        <v>928</v>
      </c>
      <c r="C736" t="s">
        <v>3683</v>
      </c>
      <c r="D736" t="s">
        <v>3684</v>
      </c>
      <c r="E736" t="s">
        <v>3685</v>
      </c>
      <c r="F736" t="s">
        <v>7994</v>
      </c>
      <c r="G736" t="s">
        <v>3686</v>
      </c>
      <c r="H736" t="s">
        <v>3687</v>
      </c>
      <c r="I736" t="s">
        <v>22</v>
      </c>
      <c r="J736" t="s">
        <v>37</v>
      </c>
      <c r="K736" t="s">
        <v>38</v>
      </c>
      <c r="L736" t="s">
        <v>89</v>
      </c>
      <c r="M736" s="1">
        <v>42348</v>
      </c>
      <c r="N736">
        <v>23.1</v>
      </c>
      <c r="O736" s="1">
        <v>44124</v>
      </c>
    </row>
    <row r="737" spans="2:15" x14ac:dyDescent="0.35">
      <c r="B737">
        <v>929</v>
      </c>
      <c r="C737" t="s">
        <v>3688</v>
      </c>
      <c r="D737" t="s">
        <v>3689</v>
      </c>
      <c r="E737" t="s">
        <v>3690</v>
      </c>
      <c r="F737" t="s">
        <v>7994</v>
      </c>
      <c r="G737" t="s">
        <v>3691</v>
      </c>
      <c r="H737" t="s">
        <v>3692</v>
      </c>
      <c r="I737" t="s">
        <v>22</v>
      </c>
      <c r="J737" t="s">
        <v>30</v>
      </c>
      <c r="K737" t="s">
        <v>1632</v>
      </c>
      <c r="L737" t="s">
        <v>541</v>
      </c>
      <c r="M737" s="1">
        <v>42345</v>
      </c>
      <c r="N737">
        <v>0.39</v>
      </c>
      <c r="O737" s="1">
        <v>44124</v>
      </c>
    </row>
    <row r="738" spans="2:15" x14ac:dyDescent="0.35">
      <c r="B738">
        <v>930</v>
      </c>
      <c r="C738" t="s">
        <v>3693</v>
      </c>
      <c r="D738" t="s">
        <v>3694</v>
      </c>
      <c r="E738" t="s">
        <v>3695</v>
      </c>
      <c r="F738" t="s">
        <v>7994</v>
      </c>
      <c r="G738" t="s">
        <v>3696</v>
      </c>
      <c r="H738" t="s">
        <v>3697</v>
      </c>
      <c r="I738" t="s">
        <v>2501</v>
      </c>
      <c r="J738" t="s">
        <v>100</v>
      </c>
      <c r="K738" t="s">
        <v>46</v>
      </c>
      <c r="L738" t="s">
        <v>114</v>
      </c>
      <c r="M738" s="1">
        <v>42340</v>
      </c>
      <c r="N738">
        <v>10.9</v>
      </c>
      <c r="O738" s="1">
        <v>44124</v>
      </c>
    </row>
    <row r="739" spans="2:15" x14ac:dyDescent="0.35">
      <c r="B739">
        <v>931</v>
      </c>
      <c r="C739" t="s">
        <v>8072</v>
      </c>
      <c r="D739" t="s">
        <v>3698</v>
      </c>
      <c r="E739" t="s">
        <v>3699</v>
      </c>
      <c r="F739" t="s">
        <v>7994</v>
      </c>
      <c r="G739" t="s">
        <v>3700</v>
      </c>
      <c r="H739" t="s">
        <v>3701</v>
      </c>
      <c r="I739" t="s">
        <v>2501</v>
      </c>
      <c r="J739" t="s">
        <v>30</v>
      </c>
      <c r="K739" t="s">
        <v>38</v>
      </c>
      <c r="L739" t="s">
        <v>677</v>
      </c>
      <c r="M739" s="1">
        <v>42348</v>
      </c>
      <c r="N739">
        <v>8.76</v>
      </c>
      <c r="O739" s="1">
        <v>44124</v>
      </c>
    </row>
    <row r="740" spans="2:15" x14ac:dyDescent="0.35">
      <c r="B740">
        <v>932</v>
      </c>
      <c r="C740" t="s">
        <v>3702</v>
      </c>
      <c r="D740" t="s">
        <v>3703</v>
      </c>
      <c r="E740" t="s">
        <v>3704</v>
      </c>
      <c r="F740" t="s">
        <v>2372</v>
      </c>
      <c r="G740" t="s">
        <v>3705</v>
      </c>
      <c r="H740" t="s">
        <v>3706</v>
      </c>
      <c r="I740" t="s">
        <v>22</v>
      </c>
      <c r="J740" t="s">
        <v>100</v>
      </c>
      <c r="K740" t="s">
        <v>46</v>
      </c>
      <c r="L740" t="s">
        <v>101</v>
      </c>
      <c r="M740" s="1">
        <v>42352</v>
      </c>
      <c r="N740">
        <v>129</v>
      </c>
      <c r="O740" s="1">
        <v>44124</v>
      </c>
    </row>
    <row r="741" spans="2:15" x14ac:dyDescent="0.35">
      <c r="B741">
        <v>934</v>
      </c>
      <c r="C741" t="s">
        <v>3707</v>
      </c>
      <c r="D741" t="s">
        <v>3708</v>
      </c>
      <c r="E741" t="s">
        <v>3709</v>
      </c>
      <c r="F741" t="s">
        <v>7994</v>
      </c>
      <c r="G741" t="s">
        <v>3710</v>
      </c>
      <c r="H741" t="s">
        <v>3707</v>
      </c>
      <c r="I741" t="s">
        <v>22</v>
      </c>
      <c r="J741" t="s">
        <v>45</v>
      </c>
      <c r="K741" t="s">
        <v>1632</v>
      </c>
      <c r="L741" t="s">
        <v>418</v>
      </c>
      <c r="M741" s="1">
        <v>42354</v>
      </c>
      <c r="N741">
        <v>10.95</v>
      </c>
      <c r="O741" s="1">
        <v>44124</v>
      </c>
    </row>
    <row r="742" spans="2:15" x14ac:dyDescent="0.35">
      <c r="B742">
        <v>935</v>
      </c>
      <c r="C742" t="s">
        <v>3711</v>
      </c>
      <c r="D742" t="s">
        <v>3712</v>
      </c>
      <c r="E742" t="s">
        <v>3713</v>
      </c>
      <c r="F742" t="s">
        <v>7994</v>
      </c>
      <c r="G742" t="s">
        <v>3714</v>
      </c>
      <c r="H742" t="s">
        <v>3715</v>
      </c>
      <c r="I742" t="s">
        <v>22</v>
      </c>
      <c r="J742" t="s">
        <v>37</v>
      </c>
      <c r="K742" t="s">
        <v>287</v>
      </c>
      <c r="L742" t="s">
        <v>186</v>
      </c>
      <c r="M742" s="1">
        <v>42354</v>
      </c>
      <c r="N742">
        <v>1.49</v>
      </c>
      <c r="O742" s="1">
        <v>44124</v>
      </c>
    </row>
    <row r="743" spans="2:15" x14ac:dyDescent="0.35">
      <c r="B743">
        <v>936</v>
      </c>
      <c r="C743" t="s">
        <v>3716</v>
      </c>
      <c r="D743" t="s">
        <v>3717</v>
      </c>
      <c r="E743" t="s">
        <v>3718</v>
      </c>
      <c r="F743" t="s">
        <v>7994</v>
      </c>
      <c r="G743" t="s">
        <v>3719</v>
      </c>
      <c r="H743" t="s">
        <v>3720</v>
      </c>
      <c r="I743" t="s">
        <v>22</v>
      </c>
      <c r="J743" t="s">
        <v>37</v>
      </c>
      <c r="K743" t="s">
        <v>1632</v>
      </c>
      <c r="L743" t="s">
        <v>89</v>
      </c>
      <c r="M743" s="1">
        <v>42355</v>
      </c>
      <c r="N743">
        <v>4.9000000000000004</v>
      </c>
      <c r="O743" s="1">
        <v>44124</v>
      </c>
    </row>
    <row r="744" spans="2:15" x14ac:dyDescent="0.35">
      <c r="B744">
        <v>938</v>
      </c>
      <c r="C744" t="s">
        <v>3721</v>
      </c>
      <c r="D744" t="s">
        <v>3722</v>
      </c>
      <c r="E744" t="s">
        <v>3723</v>
      </c>
      <c r="F744" t="s">
        <v>7994</v>
      </c>
      <c r="G744" t="s">
        <v>3724</v>
      </c>
      <c r="H744" t="s">
        <v>3725</v>
      </c>
      <c r="I744" t="s">
        <v>22</v>
      </c>
      <c r="J744" t="s">
        <v>76</v>
      </c>
      <c r="K744" t="s">
        <v>1333</v>
      </c>
      <c r="L744" t="s">
        <v>369</v>
      </c>
      <c r="M744" s="1">
        <v>42355</v>
      </c>
      <c r="N744">
        <v>0.38400000000000001</v>
      </c>
      <c r="O744" s="1">
        <v>44124</v>
      </c>
    </row>
    <row r="745" spans="2:15" x14ac:dyDescent="0.35">
      <c r="B745">
        <v>939</v>
      </c>
      <c r="C745" t="s">
        <v>3726</v>
      </c>
      <c r="D745" t="s">
        <v>3727</v>
      </c>
      <c r="E745" t="s">
        <v>3728</v>
      </c>
      <c r="F745" t="s">
        <v>7994</v>
      </c>
      <c r="G745" t="s">
        <v>3729</v>
      </c>
      <c r="H745" t="s">
        <v>3730</v>
      </c>
      <c r="I745" t="s">
        <v>3312</v>
      </c>
      <c r="J745" t="s">
        <v>107</v>
      </c>
      <c r="K745" t="s">
        <v>24</v>
      </c>
      <c r="L745" t="s">
        <v>1016</v>
      </c>
      <c r="M745" s="1">
        <v>40456</v>
      </c>
      <c r="N745">
        <v>533.6</v>
      </c>
      <c r="O745" s="1">
        <v>44124</v>
      </c>
    </row>
    <row r="746" spans="2:15" x14ac:dyDescent="0.35">
      <c r="B746">
        <v>940</v>
      </c>
      <c r="C746" t="s">
        <v>3731</v>
      </c>
      <c r="D746" t="s">
        <v>3732</v>
      </c>
      <c r="E746" t="s">
        <v>3733</v>
      </c>
      <c r="F746" t="s">
        <v>7994</v>
      </c>
      <c r="G746" t="s">
        <v>3734</v>
      </c>
      <c r="H746" t="s">
        <v>3735</v>
      </c>
      <c r="I746" t="s">
        <v>3312</v>
      </c>
      <c r="J746" t="s">
        <v>76</v>
      </c>
      <c r="K746" t="s">
        <v>24</v>
      </c>
      <c r="L746" t="s">
        <v>77</v>
      </c>
      <c r="M746" s="1">
        <v>36656</v>
      </c>
      <c r="N746">
        <v>1118</v>
      </c>
      <c r="O746" s="1">
        <v>44124</v>
      </c>
    </row>
    <row r="747" spans="2:15" x14ac:dyDescent="0.35">
      <c r="B747">
        <v>941</v>
      </c>
      <c r="C747" t="s">
        <v>3736</v>
      </c>
      <c r="D747" t="s">
        <v>3737</v>
      </c>
      <c r="E747" t="s">
        <v>3738</v>
      </c>
      <c r="F747" t="s">
        <v>7994</v>
      </c>
      <c r="G747" t="s">
        <v>3739</v>
      </c>
      <c r="H747" t="s">
        <v>3740</v>
      </c>
      <c r="I747" t="s">
        <v>3312</v>
      </c>
      <c r="J747" t="s">
        <v>23</v>
      </c>
      <c r="K747" t="s">
        <v>24</v>
      </c>
      <c r="L747" t="s">
        <v>1302</v>
      </c>
      <c r="M747" s="1">
        <v>35913</v>
      </c>
      <c r="N747">
        <v>652.79999999999995</v>
      </c>
      <c r="O747" s="1">
        <v>44124</v>
      </c>
    </row>
    <row r="748" spans="2:15" x14ac:dyDescent="0.35">
      <c r="B748">
        <v>942</v>
      </c>
      <c r="C748" t="s">
        <v>3741</v>
      </c>
      <c r="D748" t="s">
        <v>3742</v>
      </c>
      <c r="E748" t="s">
        <v>3743</v>
      </c>
      <c r="F748" t="s">
        <v>7994</v>
      </c>
      <c r="G748" t="s">
        <v>3744</v>
      </c>
      <c r="H748" t="s">
        <v>3745</v>
      </c>
      <c r="I748" t="s">
        <v>3312</v>
      </c>
      <c r="J748" t="s">
        <v>37</v>
      </c>
      <c r="K748" t="s">
        <v>24</v>
      </c>
      <c r="L748" t="s">
        <v>89</v>
      </c>
      <c r="M748" s="1">
        <v>36980</v>
      </c>
      <c r="N748">
        <v>195.15</v>
      </c>
      <c r="O748" s="1">
        <v>44124</v>
      </c>
    </row>
    <row r="749" spans="2:15" x14ac:dyDescent="0.35">
      <c r="B749">
        <v>943</v>
      </c>
      <c r="C749" t="s">
        <v>713</v>
      </c>
      <c r="D749" t="s">
        <v>3746</v>
      </c>
      <c r="E749" t="s">
        <v>3747</v>
      </c>
      <c r="F749" t="s">
        <v>7994</v>
      </c>
      <c r="G749" t="s">
        <v>716</v>
      </c>
      <c r="H749" t="s">
        <v>3748</v>
      </c>
      <c r="I749" t="s">
        <v>3312</v>
      </c>
      <c r="J749" t="s">
        <v>100</v>
      </c>
      <c r="K749" t="s">
        <v>24</v>
      </c>
      <c r="L749" t="s">
        <v>718</v>
      </c>
      <c r="M749" s="1">
        <v>36635</v>
      </c>
      <c r="N749">
        <v>50.26</v>
      </c>
      <c r="O749" s="1">
        <v>44124</v>
      </c>
    </row>
    <row r="750" spans="2:15" x14ac:dyDescent="0.35">
      <c r="B750">
        <v>944</v>
      </c>
      <c r="C750" t="s">
        <v>3749</v>
      </c>
      <c r="D750" t="s">
        <v>3750</v>
      </c>
      <c r="E750" t="s">
        <v>3751</v>
      </c>
      <c r="F750" t="s">
        <v>7994</v>
      </c>
      <c r="G750" t="s">
        <v>3752</v>
      </c>
      <c r="H750" t="s">
        <v>3753</v>
      </c>
      <c r="I750" t="s">
        <v>3393</v>
      </c>
      <c r="J750" t="s">
        <v>23</v>
      </c>
      <c r="K750" t="s">
        <v>3398</v>
      </c>
      <c r="L750" t="s">
        <v>25</v>
      </c>
      <c r="M750" s="1">
        <v>35930</v>
      </c>
      <c r="N750">
        <v>92.9</v>
      </c>
      <c r="O750" s="1">
        <v>44124</v>
      </c>
    </row>
    <row r="751" spans="2:15" x14ac:dyDescent="0.35">
      <c r="B751">
        <v>945</v>
      </c>
      <c r="C751" t="s">
        <v>3754</v>
      </c>
      <c r="D751" t="s">
        <v>3755</v>
      </c>
      <c r="E751" t="s">
        <v>3756</v>
      </c>
      <c r="F751" t="s">
        <v>7994</v>
      </c>
      <c r="G751" t="s">
        <v>3757</v>
      </c>
      <c r="H751" t="s">
        <v>3758</v>
      </c>
      <c r="I751" t="s">
        <v>3393</v>
      </c>
      <c r="J751" t="s">
        <v>153</v>
      </c>
      <c r="K751" t="s">
        <v>3398</v>
      </c>
      <c r="L751" t="s">
        <v>472</v>
      </c>
      <c r="M751" s="1">
        <v>38071</v>
      </c>
      <c r="N751">
        <v>342.5</v>
      </c>
      <c r="O751" s="1">
        <v>44124</v>
      </c>
    </row>
    <row r="752" spans="2:15" x14ac:dyDescent="0.35">
      <c r="B752">
        <v>946</v>
      </c>
      <c r="C752" t="s">
        <v>3759</v>
      </c>
      <c r="D752" t="s">
        <v>3760</v>
      </c>
      <c r="E752" t="s">
        <v>3761</v>
      </c>
      <c r="F752" t="s">
        <v>7994</v>
      </c>
      <c r="G752" t="s">
        <v>3762</v>
      </c>
      <c r="H752" t="s">
        <v>3759</v>
      </c>
      <c r="I752" t="s">
        <v>3312</v>
      </c>
      <c r="J752" t="s">
        <v>30</v>
      </c>
      <c r="K752" t="s">
        <v>24</v>
      </c>
      <c r="L752" t="s">
        <v>2163</v>
      </c>
      <c r="M752" s="1">
        <v>41711</v>
      </c>
      <c r="N752">
        <v>91.76</v>
      </c>
      <c r="O752" s="1">
        <v>44124</v>
      </c>
    </row>
    <row r="753" spans="2:15" x14ac:dyDescent="0.35">
      <c r="B753">
        <v>947</v>
      </c>
      <c r="C753" t="s">
        <v>3763</v>
      </c>
      <c r="D753" t="s">
        <v>3764</v>
      </c>
      <c r="E753" t="s">
        <v>3765</v>
      </c>
      <c r="F753" t="s">
        <v>7994</v>
      </c>
      <c r="G753" t="s">
        <v>3766</v>
      </c>
      <c r="H753" t="s">
        <v>3767</v>
      </c>
      <c r="I753" t="s">
        <v>3312</v>
      </c>
      <c r="J753" t="s">
        <v>100</v>
      </c>
      <c r="K753" t="s">
        <v>24</v>
      </c>
      <c r="L753" t="s">
        <v>718</v>
      </c>
      <c r="M753" s="1">
        <v>36446</v>
      </c>
      <c r="N753">
        <v>203.9</v>
      </c>
      <c r="O753" s="1">
        <v>44124</v>
      </c>
    </row>
    <row r="754" spans="2:15" x14ac:dyDescent="0.35">
      <c r="B754">
        <v>948</v>
      </c>
      <c r="C754" t="s">
        <v>3768</v>
      </c>
      <c r="D754" t="s">
        <v>3769</v>
      </c>
      <c r="E754" t="s">
        <v>3770</v>
      </c>
      <c r="F754" t="s">
        <v>7994</v>
      </c>
      <c r="G754" t="s">
        <v>3771</v>
      </c>
      <c r="H754" t="s">
        <v>3772</v>
      </c>
      <c r="I754" t="s">
        <v>3312</v>
      </c>
      <c r="J754" t="s">
        <v>30</v>
      </c>
      <c r="K754" t="s">
        <v>24</v>
      </c>
      <c r="L754" t="s">
        <v>850</v>
      </c>
      <c r="M754" s="1">
        <v>35432</v>
      </c>
      <c r="N754">
        <v>4530</v>
      </c>
      <c r="O754" s="1">
        <v>44124</v>
      </c>
    </row>
    <row r="755" spans="2:15" x14ac:dyDescent="0.35">
      <c r="B755">
        <v>949</v>
      </c>
      <c r="C755" t="s">
        <v>3773</v>
      </c>
      <c r="D755" t="s">
        <v>3774</v>
      </c>
      <c r="E755" t="s">
        <v>3775</v>
      </c>
      <c r="F755" t="s">
        <v>7994</v>
      </c>
      <c r="G755" t="s">
        <v>3776</v>
      </c>
      <c r="H755" t="s">
        <v>3777</v>
      </c>
      <c r="I755" t="s">
        <v>3312</v>
      </c>
      <c r="J755" t="s">
        <v>153</v>
      </c>
      <c r="K755" t="s">
        <v>24</v>
      </c>
      <c r="L755" t="s">
        <v>472</v>
      </c>
      <c r="M755" s="1">
        <v>36847</v>
      </c>
      <c r="N755">
        <v>414.8</v>
      </c>
      <c r="O755" s="1">
        <v>44124</v>
      </c>
    </row>
    <row r="756" spans="2:15" x14ac:dyDescent="0.35">
      <c r="B756">
        <v>950</v>
      </c>
      <c r="C756" t="s">
        <v>3778</v>
      </c>
      <c r="D756" t="s">
        <v>3779</v>
      </c>
      <c r="E756" t="s">
        <v>3780</v>
      </c>
      <c r="F756" t="s">
        <v>7994</v>
      </c>
      <c r="G756" t="s">
        <v>3781</v>
      </c>
      <c r="H756" t="s">
        <v>3782</v>
      </c>
      <c r="I756" t="s">
        <v>22</v>
      </c>
      <c r="J756" t="s">
        <v>23</v>
      </c>
      <c r="K756" t="s">
        <v>1632</v>
      </c>
      <c r="L756" t="s">
        <v>1000</v>
      </c>
      <c r="M756" s="1">
        <v>42359</v>
      </c>
      <c r="N756">
        <v>3.72</v>
      </c>
      <c r="O756" s="1">
        <v>44124</v>
      </c>
    </row>
    <row r="757" spans="2:15" x14ac:dyDescent="0.35">
      <c r="B757">
        <v>951</v>
      </c>
      <c r="C757" t="s">
        <v>3783</v>
      </c>
      <c r="D757" t="s">
        <v>3784</v>
      </c>
      <c r="E757" t="s">
        <v>3785</v>
      </c>
      <c r="F757" t="s">
        <v>7994</v>
      </c>
      <c r="G757" t="s">
        <v>3786</v>
      </c>
      <c r="H757" t="s">
        <v>3787</v>
      </c>
      <c r="I757" t="s">
        <v>3312</v>
      </c>
      <c r="J757" t="s">
        <v>30</v>
      </c>
      <c r="K757" t="s">
        <v>24</v>
      </c>
      <c r="L757" t="s">
        <v>83</v>
      </c>
      <c r="M757" s="1">
        <v>35432</v>
      </c>
      <c r="N757">
        <v>2718</v>
      </c>
      <c r="O757" s="1">
        <v>44124</v>
      </c>
    </row>
    <row r="758" spans="2:15" x14ac:dyDescent="0.35">
      <c r="B758">
        <v>952</v>
      </c>
      <c r="C758" t="s">
        <v>3788</v>
      </c>
      <c r="D758" t="s">
        <v>3789</v>
      </c>
      <c r="E758" t="s">
        <v>3790</v>
      </c>
      <c r="F758" t="s">
        <v>7994</v>
      </c>
      <c r="G758" t="s">
        <v>3791</v>
      </c>
      <c r="H758" t="s">
        <v>3792</v>
      </c>
      <c r="I758" t="s">
        <v>3312</v>
      </c>
      <c r="J758" t="s">
        <v>100</v>
      </c>
      <c r="K758" t="s">
        <v>24</v>
      </c>
      <c r="L758" t="s">
        <v>718</v>
      </c>
      <c r="M758" s="1">
        <v>35432</v>
      </c>
      <c r="N758">
        <v>110.4</v>
      </c>
      <c r="O758" s="1">
        <v>44124</v>
      </c>
    </row>
    <row r="759" spans="2:15" x14ac:dyDescent="0.35">
      <c r="B759">
        <v>954</v>
      </c>
      <c r="C759" t="s">
        <v>3793</v>
      </c>
      <c r="D759" t="s">
        <v>3794</v>
      </c>
      <c r="E759" t="s">
        <v>3795</v>
      </c>
      <c r="F759" t="s">
        <v>7994</v>
      </c>
      <c r="G759" t="s">
        <v>3796</v>
      </c>
      <c r="H759" t="s">
        <v>3797</v>
      </c>
      <c r="I759" t="s">
        <v>3312</v>
      </c>
      <c r="J759" t="s">
        <v>100</v>
      </c>
      <c r="K759" t="s">
        <v>24</v>
      </c>
      <c r="L759" t="s">
        <v>2671</v>
      </c>
      <c r="M759" s="1">
        <v>36453</v>
      </c>
      <c r="N759">
        <v>307.39999999999998</v>
      </c>
      <c r="O759" s="1">
        <v>44124</v>
      </c>
    </row>
    <row r="760" spans="2:15" x14ac:dyDescent="0.35">
      <c r="B760">
        <v>955</v>
      </c>
      <c r="C760" t="s">
        <v>3798</v>
      </c>
      <c r="D760" t="s">
        <v>3799</v>
      </c>
      <c r="E760" t="s">
        <v>3800</v>
      </c>
      <c r="F760" t="s">
        <v>7994</v>
      </c>
      <c r="G760" t="s">
        <v>3801</v>
      </c>
      <c r="H760" t="s">
        <v>3802</v>
      </c>
      <c r="I760" t="s">
        <v>3312</v>
      </c>
      <c r="J760" t="s">
        <v>100</v>
      </c>
      <c r="K760" t="s">
        <v>24</v>
      </c>
      <c r="L760" t="s">
        <v>2671</v>
      </c>
      <c r="M760" s="1">
        <v>38639</v>
      </c>
      <c r="N760">
        <v>199.7</v>
      </c>
      <c r="O760" s="1">
        <v>44124</v>
      </c>
    </row>
    <row r="761" spans="2:15" x14ac:dyDescent="0.35">
      <c r="B761">
        <v>956</v>
      </c>
      <c r="C761" t="s">
        <v>3803</v>
      </c>
      <c r="D761" t="s">
        <v>3804</v>
      </c>
      <c r="E761" t="s">
        <v>3805</v>
      </c>
      <c r="F761" t="s">
        <v>7994</v>
      </c>
      <c r="G761" t="s">
        <v>3806</v>
      </c>
      <c r="H761" t="s">
        <v>3807</v>
      </c>
      <c r="I761" t="s">
        <v>3312</v>
      </c>
      <c r="J761" t="s">
        <v>37</v>
      </c>
      <c r="K761" t="s">
        <v>24</v>
      </c>
      <c r="L761" t="s">
        <v>186</v>
      </c>
      <c r="M761" s="1">
        <v>36654</v>
      </c>
      <c r="N761">
        <v>214.5</v>
      </c>
      <c r="O761" s="1">
        <v>44124</v>
      </c>
    </row>
    <row r="762" spans="2:15" x14ac:dyDescent="0.35">
      <c r="B762">
        <v>957</v>
      </c>
      <c r="C762" t="s">
        <v>3808</v>
      </c>
      <c r="D762" t="s">
        <v>3809</v>
      </c>
      <c r="E762" t="s">
        <v>3810</v>
      </c>
      <c r="F762" t="s">
        <v>7994</v>
      </c>
      <c r="G762" t="s">
        <v>3811</v>
      </c>
      <c r="H762" t="s">
        <v>3812</v>
      </c>
      <c r="I762" t="s">
        <v>3393</v>
      </c>
      <c r="J762" t="s">
        <v>153</v>
      </c>
      <c r="K762" t="s">
        <v>3398</v>
      </c>
      <c r="L762" t="s">
        <v>198</v>
      </c>
      <c r="M762" s="1">
        <v>35432</v>
      </c>
      <c r="N762">
        <v>26.1</v>
      </c>
      <c r="O762" s="1">
        <v>44124</v>
      </c>
    </row>
    <row r="763" spans="2:15" x14ac:dyDescent="0.35">
      <c r="B763">
        <v>958</v>
      </c>
      <c r="C763" t="s">
        <v>3813</v>
      </c>
      <c r="D763" t="s">
        <v>3814</v>
      </c>
      <c r="E763" t="s">
        <v>3815</v>
      </c>
      <c r="F763" t="s">
        <v>7994</v>
      </c>
      <c r="G763" t="s">
        <v>3816</v>
      </c>
      <c r="H763" t="s">
        <v>3817</v>
      </c>
      <c r="I763" t="s">
        <v>3393</v>
      </c>
      <c r="J763" t="s">
        <v>30</v>
      </c>
      <c r="K763" t="s">
        <v>3487</v>
      </c>
      <c r="L763" t="s">
        <v>850</v>
      </c>
      <c r="M763" s="1">
        <v>37973</v>
      </c>
      <c r="N763">
        <v>0.748</v>
      </c>
      <c r="O763" s="1">
        <v>44124</v>
      </c>
    </row>
    <row r="764" spans="2:15" x14ac:dyDescent="0.35">
      <c r="B764">
        <v>959</v>
      </c>
      <c r="C764" t="s">
        <v>3818</v>
      </c>
      <c r="D764" t="s">
        <v>3819</v>
      </c>
      <c r="E764" t="s">
        <v>3820</v>
      </c>
      <c r="F764" t="s">
        <v>7994</v>
      </c>
      <c r="G764" t="s">
        <v>3821</v>
      </c>
      <c r="H764" t="s">
        <v>3822</v>
      </c>
      <c r="I764" t="s">
        <v>3393</v>
      </c>
      <c r="J764" t="s">
        <v>45</v>
      </c>
      <c r="K764" t="s">
        <v>3487</v>
      </c>
      <c r="L764" t="s">
        <v>1663</v>
      </c>
      <c r="M764" s="1">
        <v>38057</v>
      </c>
      <c r="N764">
        <v>15.9</v>
      </c>
      <c r="O764" s="1">
        <v>44124</v>
      </c>
    </row>
    <row r="765" spans="2:15" x14ac:dyDescent="0.35">
      <c r="B765">
        <v>960</v>
      </c>
      <c r="C765" t="s">
        <v>3823</v>
      </c>
      <c r="D765" t="s">
        <v>3824</v>
      </c>
      <c r="E765" t="s">
        <v>3825</v>
      </c>
      <c r="F765" t="s">
        <v>7994</v>
      </c>
      <c r="G765" t="s">
        <v>3826</v>
      </c>
      <c r="H765" t="s">
        <v>3823</v>
      </c>
      <c r="I765" t="s">
        <v>3393</v>
      </c>
      <c r="J765" t="s">
        <v>264</v>
      </c>
      <c r="K765" t="s">
        <v>3487</v>
      </c>
      <c r="L765" t="s">
        <v>3488</v>
      </c>
      <c r="M765" s="1">
        <v>37931</v>
      </c>
      <c r="N765">
        <v>2.6190000000000002</v>
      </c>
      <c r="O765" s="1">
        <v>44124</v>
      </c>
    </row>
    <row r="766" spans="2:15" x14ac:dyDescent="0.35">
      <c r="B766">
        <v>961</v>
      </c>
      <c r="C766" t="s">
        <v>3827</v>
      </c>
      <c r="D766" t="s">
        <v>3828</v>
      </c>
      <c r="E766" t="s">
        <v>3829</v>
      </c>
      <c r="F766" t="s">
        <v>7994</v>
      </c>
      <c r="G766" t="s">
        <v>3830</v>
      </c>
      <c r="H766" t="s">
        <v>3831</v>
      </c>
      <c r="I766" t="s">
        <v>3393</v>
      </c>
      <c r="J766" t="s">
        <v>76</v>
      </c>
      <c r="K766" t="s">
        <v>3487</v>
      </c>
      <c r="L766" t="s">
        <v>369</v>
      </c>
      <c r="M766" s="1">
        <v>38846</v>
      </c>
      <c r="N766">
        <v>10.81</v>
      </c>
      <c r="O766" s="1">
        <v>44124</v>
      </c>
    </row>
    <row r="767" spans="2:15" x14ac:dyDescent="0.35">
      <c r="B767">
        <v>962</v>
      </c>
      <c r="C767" t="s">
        <v>3832</v>
      </c>
      <c r="D767" t="s">
        <v>3833</v>
      </c>
      <c r="E767" t="s">
        <v>3834</v>
      </c>
      <c r="F767" t="s">
        <v>7994</v>
      </c>
      <c r="G767" t="s">
        <v>3835</v>
      </c>
      <c r="H767" t="s">
        <v>3836</v>
      </c>
      <c r="I767" t="s">
        <v>3393</v>
      </c>
      <c r="J767" t="s">
        <v>107</v>
      </c>
      <c r="K767" t="s">
        <v>3398</v>
      </c>
      <c r="L767" t="s">
        <v>320</v>
      </c>
      <c r="M767" s="1">
        <v>35432</v>
      </c>
      <c r="N767">
        <v>432.1</v>
      </c>
      <c r="O767" s="1">
        <v>44124</v>
      </c>
    </row>
    <row r="768" spans="2:15" x14ac:dyDescent="0.35">
      <c r="B768">
        <v>963</v>
      </c>
      <c r="C768" t="s">
        <v>3837</v>
      </c>
      <c r="D768" t="s">
        <v>3838</v>
      </c>
      <c r="E768" t="s">
        <v>3839</v>
      </c>
      <c r="F768" t="s">
        <v>7994</v>
      </c>
      <c r="G768" t="s">
        <v>3840</v>
      </c>
      <c r="H768" t="s">
        <v>3841</v>
      </c>
      <c r="I768" t="s">
        <v>3393</v>
      </c>
      <c r="J768" t="s">
        <v>264</v>
      </c>
      <c r="K768" t="s">
        <v>3487</v>
      </c>
      <c r="L768" t="s">
        <v>3842</v>
      </c>
      <c r="M768" s="1">
        <v>38678</v>
      </c>
      <c r="N768">
        <v>2.2799999999999998</v>
      </c>
      <c r="O768" s="1">
        <v>44124</v>
      </c>
    </row>
    <row r="769" spans="2:15" x14ac:dyDescent="0.35">
      <c r="B769">
        <v>964</v>
      </c>
      <c r="C769" t="s">
        <v>3843</v>
      </c>
      <c r="D769" t="s">
        <v>3844</v>
      </c>
      <c r="E769" t="s">
        <v>3845</v>
      </c>
      <c r="F769" t="s">
        <v>7994</v>
      </c>
      <c r="G769" t="s">
        <v>3846</v>
      </c>
      <c r="H769" t="s">
        <v>3847</v>
      </c>
      <c r="I769" t="s">
        <v>3393</v>
      </c>
      <c r="J769" t="s">
        <v>100</v>
      </c>
      <c r="K769" t="s">
        <v>3398</v>
      </c>
      <c r="L769" t="s">
        <v>2671</v>
      </c>
      <c r="M769" s="1">
        <v>35432</v>
      </c>
      <c r="N769">
        <v>53.3</v>
      </c>
      <c r="O769" s="1">
        <v>44124</v>
      </c>
    </row>
    <row r="770" spans="2:15" x14ac:dyDescent="0.35">
      <c r="B770">
        <v>965</v>
      </c>
      <c r="C770" t="s">
        <v>3848</v>
      </c>
      <c r="D770" t="s">
        <v>3849</v>
      </c>
      <c r="E770" t="s">
        <v>3850</v>
      </c>
      <c r="F770" t="s">
        <v>7994</v>
      </c>
      <c r="G770" t="s">
        <v>3851</v>
      </c>
      <c r="H770" t="s">
        <v>3852</v>
      </c>
      <c r="I770" t="s">
        <v>3393</v>
      </c>
      <c r="J770" t="s">
        <v>264</v>
      </c>
      <c r="K770" t="s">
        <v>3398</v>
      </c>
      <c r="L770" t="s">
        <v>3488</v>
      </c>
      <c r="M770" s="1">
        <v>36137</v>
      </c>
      <c r="N770">
        <v>71</v>
      </c>
      <c r="O770" s="1">
        <v>44124</v>
      </c>
    </row>
    <row r="771" spans="2:15" x14ac:dyDescent="0.35">
      <c r="B771">
        <v>966</v>
      </c>
      <c r="C771" t="s">
        <v>3853</v>
      </c>
      <c r="D771" t="s">
        <v>3854</v>
      </c>
      <c r="E771" t="s">
        <v>3855</v>
      </c>
      <c r="F771" t="s">
        <v>7994</v>
      </c>
      <c r="G771" t="s">
        <v>3856</v>
      </c>
      <c r="H771" t="s">
        <v>3857</v>
      </c>
      <c r="I771" t="s">
        <v>3393</v>
      </c>
      <c r="J771" t="s">
        <v>63</v>
      </c>
      <c r="K771" t="s">
        <v>3398</v>
      </c>
      <c r="L771" t="s">
        <v>64</v>
      </c>
      <c r="M771" s="1">
        <v>36864</v>
      </c>
      <c r="N771">
        <v>149.69999999999999</v>
      </c>
      <c r="O771" s="1">
        <v>44124</v>
      </c>
    </row>
    <row r="772" spans="2:15" x14ac:dyDescent="0.35">
      <c r="B772">
        <v>967</v>
      </c>
      <c r="C772" t="s">
        <v>3858</v>
      </c>
      <c r="D772" t="s">
        <v>3859</v>
      </c>
      <c r="E772" t="s">
        <v>3860</v>
      </c>
      <c r="F772" t="s">
        <v>7994</v>
      </c>
      <c r="G772" t="s">
        <v>3861</v>
      </c>
      <c r="H772" t="s">
        <v>3862</v>
      </c>
      <c r="I772" t="s">
        <v>3393</v>
      </c>
      <c r="J772" t="s">
        <v>264</v>
      </c>
      <c r="K772" t="s">
        <v>3398</v>
      </c>
      <c r="L772" t="s">
        <v>3488</v>
      </c>
      <c r="M772" s="1">
        <v>35734</v>
      </c>
      <c r="N772">
        <v>95.96</v>
      </c>
      <c r="O772" s="1">
        <v>44124</v>
      </c>
    </row>
    <row r="773" spans="2:15" x14ac:dyDescent="0.35">
      <c r="B773">
        <v>968</v>
      </c>
      <c r="C773" t="s">
        <v>3863</v>
      </c>
      <c r="D773" t="s">
        <v>3864</v>
      </c>
      <c r="E773" t="s">
        <v>3865</v>
      </c>
      <c r="F773" t="s">
        <v>7994</v>
      </c>
      <c r="G773" t="s">
        <v>3866</v>
      </c>
      <c r="H773" t="s">
        <v>3867</v>
      </c>
      <c r="I773" t="s">
        <v>3393</v>
      </c>
      <c r="J773" t="s">
        <v>264</v>
      </c>
      <c r="K773" t="s">
        <v>3487</v>
      </c>
      <c r="L773" t="s">
        <v>265</v>
      </c>
      <c r="M773" s="1">
        <v>41744</v>
      </c>
      <c r="N773">
        <v>29.38</v>
      </c>
      <c r="O773" s="1">
        <v>44124</v>
      </c>
    </row>
    <row r="774" spans="2:15" x14ac:dyDescent="0.35">
      <c r="B774">
        <v>969</v>
      </c>
      <c r="C774" t="s">
        <v>3868</v>
      </c>
      <c r="D774" t="s">
        <v>3869</v>
      </c>
      <c r="E774" t="s">
        <v>3870</v>
      </c>
      <c r="F774" t="s">
        <v>7994</v>
      </c>
      <c r="G774" t="s">
        <v>3871</v>
      </c>
      <c r="H774" t="s">
        <v>3872</v>
      </c>
      <c r="I774" t="s">
        <v>3393</v>
      </c>
      <c r="J774" t="s">
        <v>23</v>
      </c>
      <c r="K774" t="s">
        <v>3398</v>
      </c>
      <c r="L774" t="s">
        <v>3547</v>
      </c>
      <c r="M774" s="1">
        <v>40263</v>
      </c>
      <c r="N774">
        <v>618</v>
      </c>
      <c r="O774" s="1">
        <v>44124</v>
      </c>
    </row>
    <row r="775" spans="2:15" x14ac:dyDescent="0.35">
      <c r="B775">
        <v>970</v>
      </c>
      <c r="C775" t="s">
        <v>3873</v>
      </c>
      <c r="D775" t="s">
        <v>3874</v>
      </c>
      <c r="E775" t="s">
        <v>3875</v>
      </c>
      <c r="F775" t="s">
        <v>7994</v>
      </c>
      <c r="G775" t="s">
        <v>3876</v>
      </c>
      <c r="H775" t="s">
        <v>3877</v>
      </c>
      <c r="I775" t="s">
        <v>22</v>
      </c>
      <c r="J775" t="s">
        <v>45</v>
      </c>
      <c r="K775" t="s">
        <v>1333</v>
      </c>
      <c r="L775" t="s">
        <v>271</v>
      </c>
      <c r="M775" s="1">
        <v>42377</v>
      </c>
      <c r="N775">
        <v>0.48899999999999999</v>
      </c>
      <c r="O775" s="1">
        <v>44124</v>
      </c>
    </row>
    <row r="776" spans="2:15" x14ac:dyDescent="0.35">
      <c r="B776">
        <v>971</v>
      </c>
      <c r="C776" t="s">
        <v>3878</v>
      </c>
      <c r="D776" t="s">
        <v>3879</v>
      </c>
      <c r="E776" t="s">
        <v>3880</v>
      </c>
      <c r="F776" t="s">
        <v>7994</v>
      </c>
      <c r="G776" t="s">
        <v>3881</v>
      </c>
      <c r="H776" t="s">
        <v>3882</v>
      </c>
      <c r="I776" t="s">
        <v>22</v>
      </c>
      <c r="J776" t="s">
        <v>45</v>
      </c>
      <c r="K776" t="s">
        <v>1632</v>
      </c>
      <c r="L776" t="s">
        <v>418</v>
      </c>
      <c r="M776" s="1">
        <v>42380</v>
      </c>
      <c r="N776">
        <v>0.21199999999999999</v>
      </c>
      <c r="O776" s="1">
        <v>44124</v>
      </c>
    </row>
    <row r="777" spans="2:15" x14ac:dyDescent="0.35">
      <c r="B777">
        <v>973</v>
      </c>
      <c r="C777" t="s">
        <v>3883</v>
      </c>
      <c r="D777" t="s">
        <v>3884</v>
      </c>
      <c r="E777" t="s">
        <v>3885</v>
      </c>
      <c r="F777" t="s">
        <v>7994</v>
      </c>
      <c r="G777" t="s">
        <v>3886</v>
      </c>
      <c r="H777" t="s">
        <v>3887</v>
      </c>
      <c r="I777" t="s">
        <v>3393</v>
      </c>
      <c r="J777" t="s">
        <v>45</v>
      </c>
      <c r="K777" t="s">
        <v>3487</v>
      </c>
      <c r="L777" t="s">
        <v>412</v>
      </c>
      <c r="M777" s="1">
        <v>41815</v>
      </c>
      <c r="N777">
        <v>2.27</v>
      </c>
      <c r="O777" s="1">
        <v>44124</v>
      </c>
    </row>
    <row r="778" spans="2:15" x14ac:dyDescent="0.35">
      <c r="B778">
        <v>974</v>
      </c>
      <c r="C778" t="s">
        <v>3888</v>
      </c>
      <c r="D778" t="s">
        <v>3889</v>
      </c>
      <c r="E778" t="s">
        <v>3890</v>
      </c>
      <c r="F778" t="s">
        <v>7994</v>
      </c>
      <c r="G778" t="s">
        <v>3891</v>
      </c>
      <c r="H778" t="s">
        <v>3892</v>
      </c>
      <c r="I778" t="s">
        <v>3393</v>
      </c>
      <c r="J778" t="s">
        <v>45</v>
      </c>
      <c r="K778" t="s">
        <v>3487</v>
      </c>
      <c r="L778" t="s">
        <v>418</v>
      </c>
      <c r="M778" s="1">
        <v>41810</v>
      </c>
      <c r="N778">
        <v>46.3</v>
      </c>
      <c r="O778" s="1">
        <v>44124</v>
      </c>
    </row>
    <row r="779" spans="2:15" x14ac:dyDescent="0.35">
      <c r="B779">
        <v>975</v>
      </c>
      <c r="C779" t="s">
        <v>3893</v>
      </c>
      <c r="D779" t="s">
        <v>3894</v>
      </c>
      <c r="E779" t="s">
        <v>3895</v>
      </c>
      <c r="F779" t="s">
        <v>7994</v>
      </c>
      <c r="G779" t="s">
        <v>3896</v>
      </c>
      <c r="H779" t="s">
        <v>3897</v>
      </c>
      <c r="I779" t="s">
        <v>3393</v>
      </c>
      <c r="J779" t="s">
        <v>37</v>
      </c>
      <c r="K779" t="s">
        <v>3898</v>
      </c>
      <c r="L779" t="s">
        <v>89</v>
      </c>
      <c r="M779" s="1">
        <v>42142</v>
      </c>
      <c r="N779">
        <v>17.7</v>
      </c>
      <c r="O779" s="1">
        <v>44124</v>
      </c>
    </row>
    <row r="780" spans="2:15" x14ac:dyDescent="0.35">
      <c r="B780">
        <v>976</v>
      </c>
      <c r="C780" t="s">
        <v>3899</v>
      </c>
      <c r="D780" t="s">
        <v>3900</v>
      </c>
      <c r="E780" t="s">
        <v>3901</v>
      </c>
      <c r="F780" t="s">
        <v>7994</v>
      </c>
      <c r="G780" t="s">
        <v>3902</v>
      </c>
      <c r="H780" t="s">
        <v>3903</v>
      </c>
      <c r="I780" t="s">
        <v>3393</v>
      </c>
      <c r="J780" t="s">
        <v>37</v>
      </c>
      <c r="K780" t="s">
        <v>3487</v>
      </c>
      <c r="L780" t="s">
        <v>186</v>
      </c>
      <c r="M780" s="1">
        <v>38135</v>
      </c>
      <c r="N780">
        <v>227</v>
      </c>
      <c r="O780" s="1">
        <v>44124</v>
      </c>
    </row>
    <row r="781" spans="2:15" x14ac:dyDescent="0.35">
      <c r="B781">
        <v>977</v>
      </c>
      <c r="C781" t="s">
        <v>3904</v>
      </c>
      <c r="D781" t="s">
        <v>3905</v>
      </c>
      <c r="E781" t="s">
        <v>3906</v>
      </c>
      <c r="F781" t="s">
        <v>7994</v>
      </c>
      <c r="G781" t="s">
        <v>3907</v>
      </c>
      <c r="H781" t="s">
        <v>3908</v>
      </c>
      <c r="I781" t="s">
        <v>3312</v>
      </c>
      <c r="J781" t="s">
        <v>23</v>
      </c>
      <c r="K781" t="s">
        <v>46</v>
      </c>
      <c r="L781" t="s">
        <v>304</v>
      </c>
      <c r="M781" s="1">
        <v>41453</v>
      </c>
      <c r="N781">
        <v>80.099999999999994</v>
      </c>
      <c r="O781" s="1">
        <v>44124</v>
      </c>
    </row>
    <row r="782" spans="2:15" x14ac:dyDescent="0.35">
      <c r="B782">
        <v>978</v>
      </c>
      <c r="C782" t="s">
        <v>3909</v>
      </c>
      <c r="D782" t="s">
        <v>3910</v>
      </c>
      <c r="E782" t="s">
        <v>3911</v>
      </c>
      <c r="F782" t="s">
        <v>7994</v>
      </c>
      <c r="G782" t="s">
        <v>3912</v>
      </c>
      <c r="H782" t="s">
        <v>3913</v>
      </c>
      <c r="I782" t="s">
        <v>3312</v>
      </c>
      <c r="J782" t="s">
        <v>23</v>
      </c>
      <c r="K782" t="s">
        <v>38</v>
      </c>
      <c r="L782" t="s">
        <v>1000</v>
      </c>
      <c r="M782" s="1">
        <v>39063</v>
      </c>
      <c r="N782">
        <v>63.8</v>
      </c>
      <c r="O782" s="1">
        <v>44124</v>
      </c>
    </row>
    <row r="783" spans="2:15" x14ac:dyDescent="0.35">
      <c r="B783">
        <v>980</v>
      </c>
      <c r="C783" t="s">
        <v>3914</v>
      </c>
      <c r="D783" t="s">
        <v>3915</v>
      </c>
      <c r="E783" t="s">
        <v>3916</v>
      </c>
      <c r="F783" t="s">
        <v>7994</v>
      </c>
      <c r="G783" t="s">
        <v>3917</v>
      </c>
      <c r="H783" t="s">
        <v>3918</v>
      </c>
      <c r="I783" t="s">
        <v>3312</v>
      </c>
      <c r="J783" t="s">
        <v>107</v>
      </c>
      <c r="K783" t="s">
        <v>287</v>
      </c>
      <c r="L783" t="s">
        <v>351</v>
      </c>
      <c r="M783" s="1">
        <v>39171</v>
      </c>
      <c r="N783">
        <v>25</v>
      </c>
      <c r="O783" s="1">
        <v>44124</v>
      </c>
    </row>
    <row r="784" spans="2:15" x14ac:dyDescent="0.35">
      <c r="B784">
        <v>982</v>
      </c>
      <c r="C784" t="s">
        <v>3919</v>
      </c>
      <c r="D784" t="s">
        <v>3920</v>
      </c>
      <c r="E784" t="s">
        <v>3921</v>
      </c>
      <c r="F784" t="s">
        <v>7994</v>
      </c>
      <c r="G784" t="s">
        <v>3922</v>
      </c>
      <c r="H784" t="s">
        <v>3923</v>
      </c>
      <c r="I784" t="s">
        <v>2501</v>
      </c>
      <c r="J784" t="s">
        <v>37</v>
      </c>
      <c r="K784" t="s">
        <v>287</v>
      </c>
      <c r="L784" t="s">
        <v>186</v>
      </c>
      <c r="M784" s="1">
        <v>42081</v>
      </c>
      <c r="N784">
        <v>22.2</v>
      </c>
      <c r="O784" s="1">
        <v>44124</v>
      </c>
    </row>
    <row r="785" spans="2:15" x14ac:dyDescent="0.35">
      <c r="B785">
        <v>983</v>
      </c>
      <c r="C785" t="s">
        <v>3924</v>
      </c>
      <c r="D785" t="s">
        <v>3925</v>
      </c>
      <c r="E785" t="s">
        <v>3926</v>
      </c>
      <c r="F785" t="s">
        <v>7994</v>
      </c>
      <c r="G785" t="s">
        <v>3927</v>
      </c>
      <c r="H785" t="s">
        <v>3928</v>
      </c>
      <c r="I785" t="s">
        <v>22</v>
      </c>
      <c r="J785" t="s">
        <v>37</v>
      </c>
      <c r="K785" t="s">
        <v>38</v>
      </c>
      <c r="L785" t="s">
        <v>39</v>
      </c>
      <c r="M785" s="1">
        <v>42403</v>
      </c>
      <c r="N785">
        <v>81.599999999999994</v>
      </c>
      <c r="O785" s="1">
        <v>44124</v>
      </c>
    </row>
    <row r="786" spans="2:15" x14ac:dyDescent="0.35">
      <c r="B786">
        <v>984</v>
      </c>
      <c r="C786" t="s">
        <v>3929</v>
      </c>
      <c r="D786" t="s">
        <v>3930</v>
      </c>
      <c r="E786" t="s">
        <v>3931</v>
      </c>
      <c r="F786" t="s">
        <v>7994</v>
      </c>
      <c r="G786" t="s">
        <v>3932</v>
      </c>
      <c r="H786" t="s">
        <v>3933</v>
      </c>
      <c r="I786" t="s">
        <v>22</v>
      </c>
      <c r="J786" t="s">
        <v>107</v>
      </c>
      <c r="K786" t="s">
        <v>46</v>
      </c>
      <c r="L786" t="s">
        <v>159</v>
      </c>
      <c r="M786" s="1">
        <v>42411</v>
      </c>
      <c r="N786">
        <v>35.6</v>
      </c>
      <c r="O786" s="1">
        <v>44124</v>
      </c>
    </row>
    <row r="787" spans="2:15" x14ac:dyDescent="0.35">
      <c r="B787">
        <v>985</v>
      </c>
      <c r="C787" t="s">
        <v>3934</v>
      </c>
      <c r="D787" t="s">
        <v>3935</v>
      </c>
      <c r="E787" t="s">
        <v>3936</v>
      </c>
      <c r="F787" t="s">
        <v>7994</v>
      </c>
      <c r="G787" t="s">
        <v>3937</v>
      </c>
      <c r="H787" t="s">
        <v>3938</v>
      </c>
      <c r="I787" t="s">
        <v>22</v>
      </c>
      <c r="J787" t="s">
        <v>107</v>
      </c>
      <c r="K787" t="s">
        <v>1632</v>
      </c>
      <c r="L787" t="s">
        <v>298</v>
      </c>
      <c r="M787" s="1">
        <v>42417</v>
      </c>
      <c r="N787">
        <v>2.3199999999999998</v>
      </c>
      <c r="O787" s="1">
        <v>44124</v>
      </c>
    </row>
    <row r="788" spans="2:15" x14ac:dyDescent="0.35">
      <c r="B788">
        <v>986</v>
      </c>
      <c r="C788" t="s">
        <v>3939</v>
      </c>
      <c r="D788" t="s">
        <v>3940</v>
      </c>
      <c r="E788" t="s">
        <v>3941</v>
      </c>
      <c r="F788" t="s">
        <v>7994</v>
      </c>
      <c r="G788" t="s">
        <v>3942</v>
      </c>
      <c r="H788" t="s">
        <v>3943</v>
      </c>
      <c r="I788" t="s">
        <v>22</v>
      </c>
      <c r="J788" t="s">
        <v>37</v>
      </c>
      <c r="K788" t="s">
        <v>1632</v>
      </c>
      <c r="L788" t="s">
        <v>186</v>
      </c>
      <c r="M788" s="1">
        <v>42429</v>
      </c>
      <c r="N788">
        <v>8.66</v>
      </c>
      <c r="O788" s="1">
        <v>44124</v>
      </c>
    </row>
    <row r="789" spans="2:15" x14ac:dyDescent="0.35">
      <c r="B789">
        <v>988</v>
      </c>
      <c r="C789" t="s">
        <v>3944</v>
      </c>
      <c r="D789" t="s">
        <v>3945</v>
      </c>
      <c r="E789" t="s">
        <v>3946</v>
      </c>
      <c r="F789" t="s">
        <v>7994</v>
      </c>
      <c r="G789" t="s">
        <v>3947</v>
      </c>
      <c r="H789" t="s">
        <v>3948</v>
      </c>
      <c r="I789" t="s">
        <v>2501</v>
      </c>
      <c r="J789" t="s">
        <v>100</v>
      </c>
      <c r="K789" t="s">
        <v>287</v>
      </c>
      <c r="L789" t="s">
        <v>221</v>
      </c>
      <c r="M789" s="1">
        <v>41802</v>
      </c>
      <c r="N789">
        <v>0.34399999999999997</v>
      </c>
      <c r="O789" s="1">
        <v>44124</v>
      </c>
    </row>
    <row r="790" spans="2:15" x14ac:dyDescent="0.35">
      <c r="B790">
        <v>989</v>
      </c>
      <c r="C790" t="s">
        <v>3949</v>
      </c>
      <c r="D790" t="s">
        <v>3950</v>
      </c>
      <c r="E790" t="s">
        <v>3951</v>
      </c>
      <c r="F790" t="s">
        <v>7994</v>
      </c>
      <c r="G790" t="s">
        <v>3952</v>
      </c>
      <c r="H790" t="s">
        <v>3953</v>
      </c>
      <c r="I790" t="s">
        <v>2501</v>
      </c>
      <c r="J790" t="s">
        <v>100</v>
      </c>
      <c r="K790" t="s">
        <v>38</v>
      </c>
      <c r="L790" t="s">
        <v>1145</v>
      </c>
      <c r="M790" s="1">
        <v>42338</v>
      </c>
      <c r="N790">
        <v>3.18</v>
      </c>
      <c r="O790" s="1">
        <v>44124</v>
      </c>
    </row>
    <row r="791" spans="2:15" x14ac:dyDescent="0.35">
      <c r="B791">
        <v>991</v>
      </c>
      <c r="C791" t="s">
        <v>3954</v>
      </c>
      <c r="D791" t="s">
        <v>3955</v>
      </c>
      <c r="E791" t="s">
        <v>3956</v>
      </c>
      <c r="F791" t="s">
        <v>7994</v>
      </c>
      <c r="G791" t="s">
        <v>3957</v>
      </c>
      <c r="H791" t="s">
        <v>3958</v>
      </c>
      <c r="I791" t="s">
        <v>2501</v>
      </c>
      <c r="J791" t="s">
        <v>37</v>
      </c>
      <c r="K791" t="s">
        <v>287</v>
      </c>
      <c r="L791" t="s">
        <v>39</v>
      </c>
      <c r="M791" s="1">
        <v>42222</v>
      </c>
      <c r="N791">
        <v>6.56</v>
      </c>
      <c r="O791" s="1">
        <v>44124</v>
      </c>
    </row>
    <row r="792" spans="2:15" x14ac:dyDescent="0.35">
      <c r="B792">
        <v>992</v>
      </c>
      <c r="C792" t="s">
        <v>3959</v>
      </c>
      <c r="D792" t="s">
        <v>3960</v>
      </c>
      <c r="E792" t="s">
        <v>3961</v>
      </c>
      <c r="F792" t="s">
        <v>7994</v>
      </c>
      <c r="G792" t="s">
        <v>1701</v>
      </c>
      <c r="H792" t="s">
        <v>3962</v>
      </c>
      <c r="I792" t="s">
        <v>2501</v>
      </c>
      <c r="J792" t="s">
        <v>37</v>
      </c>
      <c r="K792" t="s">
        <v>287</v>
      </c>
      <c r="L792" t="s">
        <v>186</v>
      </c>
      <c r="M792" s="1">
        <v>41957</v>
      </c>
      <c r="N792">
        <v>5.8400000000000001E-2</v>
      </c>
      <c r="O792" s="1">
        <v>44124</v>
      </c>
    </row>
    <row r="793" spans="2:15" x14ac:dyDescent="0.35">
      <c r="B793">
        <v>993</v>
      </c>
      <c r="C793" t="s">
        <v>3963</v>
      </c>
      <c r="D793" t="s">
        <v>3964</v>
      </c>
      <c r="E793" t="s">
        <v>3965</v>
      </c>
      <c r="F793" t="s">
        <v>7994</v>
      </c>
      <c r="G793" t="s">
        <v>3966</v>
      </c>
      <c r="H793" t="s">
        <v>3967</v>
      </c>
      <c r="I793" t="s">
        <v>2501</v>
      </c>
      <c r="J793" t="s">
        <v>45</v>
      </c>
      <c r="K793" t="s">
        <v>38</v>
      </c>
      <c r="L793" t="s">
        <v>271</v>
      </c>
      <c r="M793" s="1">
        <v>41978</v>
      </c>
      <c r="N793">
        <v>8.68</v>
      </c>
      <c r="O793" s="1">
        <v>44124</v>
      </c>
    </row>
    <row r="794" spans="2:15" x14ac:dyDescent="0.35">
      <c r="B794">
        <v>994</v>
      </c>
      <c r="C794" t="s">
        <v>3968</v>
      </c>
      <c r="D794" t="s">
        <v>3969</v>
      </c>
      <c r="E794" t="s">
        <v>3970</v>
      </c>
      <c r="F794" t="s">
        <v>7994</v>
      </c>
      <c r="G794" t="s">
        <v>3971</v>
      </c>
      <c r="H794" t="s">
        <v>3972</v>
      </c>
      <c r="I794" t="s">
        <v>2501</v>
      </c>
      <c r="J794" t="s">
        <v>153</v>
      </c>
      <c r="K794" t="s">
        <v>287</v>
      </c>
      <c r="L794" t="s">
        <v>204</v>
      </c>
      <c r="M794" s="1">
        <v>42073</v>
      </c>
      <c r="N794">
        <v>3</v>
      </c>
      <c r="O794" s="1">
        <v>44124</v>
      </c>
    </row>
    <row r="795" spans="2:15" x14ac:dyDescent="0.35">
      <c r="B795">
        <v>995</v>
      </c>
      <c r="C795" t="s">
        <v>3973</v>
      </c>
      <c r="D795" t="s">
        <v>3974</v>
      </c>
      <c r="E795" t="s">
        <v>3975</v>
      </c>
      <c r="F795" t="s">
        <v>7994</v>
      </c>
      <c r="G795" t="s">
        <v>3976</v>
      </c>
      <c r="H795" t="s">
        <v>3977</v>
      </c>
      <c r="I795" t="s">
        <v>2501</v>
      </c>
      <c r="J795" t="s">
        <v>30</v>
      </c>
      <c r="K795" t="s">
        <v>38</v>
      </c>
      <c r="L795" t="s">
        <v>52</v>
      </c>
      <c r="M795" s="1">
        <v>42145</v>
      </c>
      <c r="N795">
        <v>2.17</v>
      </c>
      <c r="O795" s="1">
        <v>44124</v>
      </c>
    </row>
    <row r="796" spans="2:15" x14ac:dyDescent="0.35">
      <c r="B796">
        <v>996</v>
      </c>
      <c r="C796" t="s">
        <v>3978</v>
      </c>
      <c r="D796" t="s">
        <v>3979</v>
      </c>
      <c r="E796" t="s">
        <v>3980</v>
      </c>
      <c r="F796" t="s">
        <v>7994</v>
      </c>
      <c r="G796" t="s">
        <v>8065</v>
      </c>
      <c r="H796" t="s">
        <v>3981</v>
      </c>
      <c r="I796" t="s">
        <v>2501</v>
      </c>
      <c r="J796" t="s">
        <v>76</v>
      </c>
      <c r="K796" t="s">
        <v>287</v>
      </c>
      <c r="L796" t="s">
        <v>369</v>
      </c>
      <c r="M796" s="1">
        <v>42121</v>
      </c>
      <c r="N796">
        <v>0.185</v>
      </c>
      <c r="O796" s="1">
        <v>44124</v>
      </c>
    </row>
    <row r="797" spans="2:15" x14ac:dyDescent="0.35">
      <c r="B797">
        <v>997</v>
      </c>
      <c r="C797" t="s">
        <v>3982</v>
      </c>
      <c r="D797" t="s">
        <v>3983</v>
      </c>
      <c r="E797" t="s">
        <v>3984</v>
      </c>
      <c r="F797" t="s">
        <v>7994</v>
      </c>
      <c r="G797" t="s">
        <v>3985</v>
      </c>
      <c r="H797" t="s">
        <v>3986</v>
      </c>
      <c r="I797" t="s">
        <v>2501</v>
      </c>
      <c r="J797" t="s">
        <v>45</v>
      </c>
      <c r="K797" t="s">
        <v>38</v>
      </c>
      <c r="L797" t="s">
        <v>418</v>
      </c>
      <c r="M797" s="1">
        <v>41197</v>
      </c>
      <c r="N797">
        <v>13</v>
      </c>
      <c r="O797" s="1">
        <v>44124</v>
      </c>
    </row>
    <row r="798" spans="2:15" x14ac:dyDescent="0.35">
      <c r="B798">
        <v>998</v>
      </c>
      <c r="C798" t="s">
        <v>3987</v>
      </c>
      <c r="D798" t="s">
        <v>3988</v>
      </c>
      <c r="E798" t="s">
        <v>3989</v>
      </c>
      <c r="F798" t="s">
        <v>7994</v>
      </c>
      <c r="G798" t="s">
        <v>3990</v>
      </c>
      <c r="H798" t="s">
        <v>3991</v>
      </c>
      <c r="I798" t="s">
        <v>2501</v>
      </c>
      <c r="J798" t="s">
        <v>100</v>
      </c>
      <c r="K798" t="s">
        <v>46</v>
      </c>
      <c r="L798" t="s">
        <v>1145</v>
      </c>
      <c r="M798" s="1">
        <v>41388</v>
      </c>
      <c r="N798">
        <v>7.04</v>
      </c>
      <c r="O798" s="1">
        <v>44124</v>
      </c>
    </row>
    <row r="799" spans="2:15" x14ac:dyDescent="0.35">
      <c r="B799">
        <v>999</v>
      </c>
      <c r="C799" t="s">
        <v>3992</v>
      </c>
      <c r="D799" t="s">
        <v>3993</v>
      </c>
      <c r="E799" t="s">
        <v>3994</v>
      </c>
      <c r="F799" t="s">
        <v>7994</v>
      </c>
      <c r="G799" t="s">
        <v>3995</v>
      </c>
      <c r="H799" t="s">
        <v>3996</v>
      </c>
      <c r="I799" t="s">
        <v>2501</v>
      </c>
      <c r="J799" t="s">
        <v>30</v>
      </c>
      <c r="K799" t="s">
        <v>46</v>
      </c>
      <c r="L799" t="s">
        <v>215</v>
      </c>
      <c r="M799" s="1">
        <v>42166</v>
      </c>
      <c r="N799">
        <v>10.45</v>
      </c>
      <c r="O799" s="1">
        <v>44124</v>
      </c>
    </row>
    <row r="800" spans="2:15" x14ac:dyDescent="0.35">
      <c r="B800">
        <v>1000</v>
      </c>
      <c r="C800" t="s">
        <v>3997</v>
      </c>
      <c r="D800" t="s">
        <v>3998</v>
      </c>
      <c r="E800" t="s">
        <v>3999</v>
      </c>
      <c r="F800" t="s">
        <v>7994</v>
      </c>
      <c r="G800" t="s">
        <v>4000</v>
      </c>
      <c r="H800" t="s">
        <v>4001</v>
      </c>
      <c r="I800" t="s">
        <v>2501</v>
      </c>
      <c r="J800" t="s">
        <v>100</v>
      </c>
      <c r="K800" t="s">
        <v>38</v>
      </c>
      <c r="L800" t="s">
        <v>1145</v>
      </c>
      <c r="M800" s="1">
        <v>41967</v>
      </c>
      <c r="N800">
        <v>9.35</v>
      </c>
      <c r="O800" s="1">
        <v>44124</v>
      </c>
    </row>
    <row r="801" spans="2:15" x14ac:dyDescent="0.35">
      <c r="B801">
        <v>1001</v>
      </c>
      <c r="C801" t="s">
        <v>4002</v>
      </c>
      <c r="D801" t="s">
        <v>4003</v>
      </c>
      <c r="E801" t="s">
        <v>4004</v>
      </c>
      <c r="F801" t="s">
        <v>7994</v>
      </c>
      <c r="G801" t="s">
        <v>4005</v>
      </c>
      <c r="H801" t="s">
        <v>4006</v>
      </c>
      <c r="I801" t="s">
        <v>2501</v>
      </c>
      <c r="J801" t="s">
        <v>107</v>
      </c>
      <c r="K801" t="s">
        <v>46</v>
      </c>
      <c r="L801" t="s">
        <v>227</v>
      </c>
      <c r="M801" s="1">
        <v>41733</v>
      </c>
      <c r="N801">
        <v>5.56</v>
      </c>
      <c r="O801" s="1">
        <v>44124</v>
      </c>
    </row>
    <row r="802" spans="2:15" x14ac:dyDescent="0.35">
      <c r="B802">
        <v>1002</v>
      </c>
      <c r="C802" t="s">
        <v>4007</v>
      </c>
      <c r="D802" t="s">
        <v>4008</v>
      </c>
      <c r="E802" t="s">
        <v>4009</v>
      </c>
      <c r="F802" t="s">
        <v>7994</v>
      </c>
      <c r="G802" t="s">
        <v>4010</v>
      </c>
      <c r="H802" t="s">
        <v>4007</v>
      </c>
      <c r="I802" t="s">
        <v>3393</v>
      </c>
      <c r="J802" t="s">
        <v>107</v>
      </c>
      <c r="K802" t="s">
        <v>3487</v>
      </c>
      <c r="L802" t="s">
        <v>227</v>
      </c>
      <c r="M802" s="1">
        <v>41915</v>
      </c>
      <c r="N802">
        <v>26.54</v>
      </c>
      <c r="O802" s="1">
        <v>44124</v>
      </c>
    </row>
    <row r="803" spans="2:15" x14ac:dyDescent="0.35">
      <c r="B803">
        <v>1004</v>
      </c>
      <c r="C803" t="s">
        <v>4011</v>
      </c>
      <c r="D803" t="s">
        <v>4012</v>
      </c>
      <c r="E803" t="s">
        <v>4013</v>
      </c>
      <c r="F803" t="s">
        <v>7994</v>
      </c>
      <c r="G803" t="s">
        <v>4014</v>
      </c>
      <c r="H803" t="s">
        <v>4015</v>
      </c>
      <c r="I803" t="s">
        <v>22</v>
      </c>
      <c r="J803" t="s">
        <v>107</v>
      </c>
      <c r="K803" t="s">
        <v>46</v>
      </c>
      <c r="L803" t="s">
        <v>159</v>
      </c>
      <c r="M803" s="1">
        <v>42446</v>
      </c>
      <c r="N803">
        <v>35.28</v>
      </c>
      <c r="O803" s="1">
        <v>44124</v>
      </c>
    </row>
    <row r="804" spans="2:15" x14ac:dyDescent="0.35">
      <c r="B804">
        <v>1005</v>
      </c>
      <c r="C804" t="s">
        <v>4016</v>
      </c>
      <c r="D804" t="s">
        <v>4017</v>
      </c>
      <c r="E804" t="s">
        <v>4018</v>
      </c>
      <c r="F804" t="s">
        <v>7994</v>
      </c>
      <c r="G804" t="s">
        <v>4019</v>
      </c>
      <c r="H804" t="s">
        <v>4020</v>
      </c>
      <c r="I804" t="s">
        <v>3393</v>
      </c>
      <c r="J804" t="s">
        <v>100</v>
      </c>
      <c r="K804" t="s">
        <v>3487</v>
      </c>
      <c r="L804" t="s">
        <v>2671</v>
      </c>
      <c r="M804" s="1">
        <v>41737</v>
      </c>
      <c r="N804">
        <v>0.72799999999999998</v>
      </c>
      <c r="O804" s="1">
        <v>44124</v>
      </c>
    </row>
    <row r="805" spans="2:15" x14ac:dyDescent="0.35">
      <c r="B805">
        <v>1006</v>
      </c>
      <c r="C805" t="s">
        <v>4021</v>
      </c>
      <c r="D805" t="s">
        <v>4022</v>
      </c>
      <c r="E805" t="s">
        <v>4023</v>
      </c>
      <c r="F805" t="s">
        <v>7994</v>
      </c>
      <c r="G805" t="s">
        <v>4024</v>
      </c>
      <c r="H805" t="s">
        <v>4025</v>
      </c>
      <c r="I805" t="s">
        <v>3393</v>
      </c>
      <c r="J805" t="s">
        <v>76</v>
      </c>
      <c r="K805" t="s">
        <v>3487</v>
      </c>
      <c r="L805" t="s">
        <v>77</v>
      </c>
      <c r="M805" s="1">
        <v>35432</v>
      </c>
      <c r="N805">
        <v>211</v>
      </c>
      <c r="O805" s="1">
        <v>44124</v>
      </c>
    </row>
    <row r="806" spans="2:15" x14ac:dyDescent="0.35">
      <c r="B806">
        <v>1007</v>
      </c>
      <c r="C806" t="s">
        <v>4026</v>
      </c>
      <c r="D806" t="s">
        <v>4027</v>
      </c>
      <c r="E806" t="s">
        <v>4028</v>
      </c>
      <c r="F806" t="s">
        <v>7994</v>
      </c>
      <c r="G806" t="s">
        <v>4029</v>
      </c>
      <c r="H806" t="s">
        <v>4030</v>
      </c>
      <c r="I806" t="s">
        <v>3393</v>
      </c>
      <c r="J806" t="s">
        <v>100</v>
      </c>
      <c r="K806" t="s">
        <v>3487</v>
      </c>
      <c r="L806" t="s">
        <v>2671</v>
      </c>
      <c r="M806" s="1">
        <v>39227</v>
      </c>
      <c r="N806">
        <v>47.1</v>
      </c>
      <c r="O806" s="1">
        <v>44124</v>
      </c>
    </row>
    <row r="807" spans="2:15" x14ac:dyDescent="0.35">
      <c r="B807">
        <v>1008</v>
      </c>
      <c r="C807" t="s">
        <v>4031</v>
      </c>
      <c r="D807" t="s">
        <v>4032</v>
      </c>
      <c r="E807" t="s">
        <v>4033</v>
      </c>
      <c r="F807" t="s">
        <v>7994</v>
      </c>
      <c r="G807" t="s">
        <v>4034</v>
      </c>
      <c r="H807" t="s">
        <v>4035</v>
      </c>
      <c r="I807" t="s">
        <v>3393</v>
      </c>
      <c r="J807" t="s">
        <v>45</v>
      </c>
      <c r="K807" t="s">
        <v>3487</v>
      </c>
      <c r="L807" t="s">
        <v>628</v>
      </c>
      <c r="M807" s="1">
        <v>39477</v>
      </c>
      <c r="N807">
        <v>0.39979999999999999</v>
      </c>
      <c r="O807" s="1">
        <v>44124</v>
      </c>
    </row>
    <row r="808" spans="2:15" x14ac:dyDescent="0.35">
      <c r="B808">
        <v>1009</v>
      </c>
      <c r="C808" t="s">
        <v>4036</v>
      </c>
      <c r="D808" t="s">
        <v>4037</v>
      </c>
      <c r="E808" t="s">
        <v>4038</v>
      </c>
      <c r="F808" t="s">
        <v>7994</v>
      </c>
      <c r="G808" t="s">
        <v>4039</v>
      </c>
      <c r="H808" t="s">
        <v>4040</v>
      </c>
      <c r="I808" t="s">
        <v>3393</v>
      </c>
      <c r="J808" t="s">
        <v>30</v>
      </c>
      <c r="K808" t="s">
        <v>3487</v>
      </c>
      <c r="L808" t="s">
        <v>677</v>
      </c>
      <c r="M808" s="1">
        <v>35682</v>
      </c>
      <c r="N808">
        <v>159.80000000000001</v>
      </c>
      <c r="O808" s="1">
        <v>44124</v>
      </c>
    </row>
    <row r="809" spans="2:15" x14ac:dyDescent="0.35">
      <c r="B809">
        <v>1010</v>
      </c>
      <c r="C809" t="s">
        <v>4041</v>
      </c>
      <c r="D809" t="s">
        <v>4042</v>
      </c>
      <c r="E809" t="s">
        <v>4043</v>
      </c>
      <c r="F809" t="s">
        <v>7994</v>
      </c>
      <c r="G809" t="s">
        <v>4044</v>
      </c>
      <c r="H809" t="s">
        <v>4045</v>
      </c>
      <c r="I809" t="s">
        <v>22</v>
      </c>
      <c r="J809" t="s">
        <v>37</v>
      </c>
      <c r="K809" t="s">
        <v>46</v>
      </c>
      <c r="L809" t="s">
        <v>429</v>
      </c>
      <c r="M809" s="1">
        <v>42451</v>
      </c>
      <c r="N809">
        <v>55.2</v>
      </c>
      <c r="O809" s="1">
        <v>44124</v>
      </c>
    </row>
    <row r="810" spans="2:15" x14ac:dyDescent="0.35">
      <c r="B810">
        <v>1011</v>
      </c>
      <c r="C810" t="s">
        <v>4046</v>
      </c>
      <c r="D810" t="s">
        <v>4047</v>
      </c>
      <c r="E810" t="s">
        <v>4048</v>
      </c>
      <c r="F810" t="s">
        <v>7994</v>
      </c>
      <c r="G810" t="s">
        <v>4049</v>
      </c>
      <c r="H810" t="s">
        <v>4046</v>
      </c>
      <c r="I810" t="s">
        <v>22</v>
      </c>
      <c r="J810" t="s">
        <v>30</v>
      </c>
      <c r="K810" t="s">
        <v>46</v>
      </c>
      <c r="L810" t="s">
        <v>575</v>
      </c>
      <c r="M810" s="1">
        <v>42445</v>
      </c>
      <c r="N810">
        <v>496.5</v>
      </c>
      <c r="O810" s="1">
        <v>44124</v>
      </c>
    </row>
    <row r="811" spans="2:15" x14ac:dyDescent="0.35">
      <c r="B811">
        <v>1012</v>
      </c>
      <c r="C811" t="s">
        <v>4050</v>
      </c>
      <c r="D811" t="s">
        <v>4051</v>
      </c>
      <c r="E811" t="s">
        <v>4052</v>
      </c>
      <c r="F811" t="s">
        <v>7994</v>
      </c>
      <c r="G811" t="s">
        <v>4053</v>
      </c>
      <c r="H811" t="s">
        <v>4054</v>
      </c>
      <c r="I811" t="s">
        <v>22</v>
      </c>
      <c r="J811" t="s">
        <v>100</v>
      </c>
      <c r="K811" t="s">
        <v>1333</v>
      </c>
      <c r="L811" t="s">
        <v>221</v>
      </c>
      <c r="M811" s="1">
        <v>42439</v>
      </c>
      <c r="N811">
        <v>0.88800000000000001</v>
      </c>
      <c r="O811" s="1">
        <v>44124</v>
      </c>
    </row>
    <row r="812" spans="2:15" x14ac:dyDescent="0.35">
      <c r="B812">
        <v>1013</v>
      </c>
      <c r="C812" t="s">
        <v>4055</v>
      </c>
      <c r="D812" t="s">
        <v>4056</v>
      </c>
      <c r="E812" t="s">
        <v>4057</v>
      </c>
      <c r="F812" t="s">
        <v>7994</v>
      </c>
      <c r="G812" t="s">
        <v>4058</v>
      </c>
      <c r="H812" t="s">
        <v>4059</v>
      </c>
      <c r="I812" t="s">
        <v>22</v>
      </c>
      <c r="J812" t="s">
        <v>37</v>
      </c>
      <c r="K812" t="s">
        <v>1632</v>
      </c>
      <c r="L812" t="s">
        <v>39</v>
      </c>
      <c r="M812" s="1">
        <v>42438</v>
      </c>
      <c r="N812">
        <v>17.940000000000001</v>
      </c>
      <c r="O812" s="1">
        <v>44124</v>
      </c>
    </row>
    <row r="813" spans="2:15" x14ac:dyDescent="0.35">
      <c r="B813">
        <v>1014</v>
      </c>
      <c r="C813" t="s">
        <v>4060</v>
      </c>
      <c r="D813" t="s">
        <v>4061</v>
      </c>
      <c r="E813" t="s">
        <v>4062</v>
      </c>
      <c r="F813" t="s">
        <v>7994</v>
      </c>
      <c r="G813" t="s">
        <v>4063</v>
      </c>
      <c r="H813" t="s">
        <v>4064</v>
      </c>
      <c r="I813" t="s">
        <v>22</v>
      </c>
      <c r="J813" t="s">
        <v>107</v>
      </c>
      <c r="K813" t="s">
        <v>287</v>
      </c>
      <c r="L813" t="s">
        <v>192</v>
      </c>
      <c r="M813" s="1">
        <v>42443</v>
      </c>
      <c r="N813">
        <v>33.6</v>
      </c>
      <c r="O813" s="1">
        <v>44124</v>
      </c>
    </row>
    <row r="814" spans="2:15" x14ac:dyDescent="0.35">
      <c r="B814">
        <v>1015</v>
      </c>
      <c r="C814" t="s">
        <v>4065</v>
      </c>
      <c r="D814" t="s">
        <v>4066</v>
      </c>
      <c r="E814" t="s">
        <v>4067</v>
      </c>
      <c r="F814" t="s">
        <v>7994</v>
      </c>
      <c r="G814" t="s">
        <v>8073</v>
      </c>
      <c r="H814" t="s">
        <v>4068</v>
      </c>
      <c r="I814" t="s">
        <v>22</v>
      </c>
      <c r="J814" t="s">
        <v>37</v>
      </c>
      <c r="K814" t="s">
        <v>46</v>
      </c>
      <c r="L814" t="s">
        <v>39</v>
      </c>
      <c r="M814" s="1">
        <v>42445</v>
      </c>
      <c r="N814">
        <v>141</v>
      </c>
      <c r="O814" s="1">
        <v>44124</v>
      </c>
    </row>
    <row r="815" spans="2:15" x14ac:dyDescent="0.35">
      <c r="B815">
        <v>1017</v>
      </c>
      <c r="C815" t="s">
        <v>4069</v>
      </c>
      <c r="D815" t="s">
        <v>4070</v>
      </c>
      <c r="E815" t="s">
        <v>4071</v>
      </c>
      <c r="F815" t="s">
        <v>7994</v>
      </c>
      <c r="G815" t="s">
        <v>4072</v>
      </c>
      <c r="H815" t="s">
        <v>4073</v>
      </c>
      <c r="I815" t="s">
        <v>3393</v>
      </c>
      <c r="J815" t="s">
        <v>264</v>
      </c>
      <c r="K815" t="s">
        <v>3487</v>
      </c>
      <c r="L815" t="s">
        <v>265</v>
      </c>
      <c r="M815" s="1">
        <v>41460</v>
      </c>
      <c r="N815">
        <v>21.95</v>
      </c>
      <c r="O815" s="1">
        <v>44124</v>
      </c>
    </row>
    <row r="816" spans="2:15" x14ac:dyDescent="0.35">
      <c r="B816">
        <v>1018</v>
      </c>
      <c r="C816" t="s">
        <v>4074</v>
      </c>
      <c r="D816" t="s">
        <v>4075</v>
      </c>
      <c r="E816" t="s">
        <v>4076</v>
      </c>
      <c r="F816" t="s">
        <v>7994</v>
      </c>
      <c r="G816" t="s">
        <v>4077</v>
      </c>
      <c r="H816" t="s">
        <v>4078</v>
      </c>
      <c r="I816" t="s">
        <v>3393</v>
      </c>
      <c r="J816" t="s">
        <v>264</v>
      </c>
      <c r="K816" t="s">
        <v>3487</v>
      </c>
      <c r="L816" t="s">
        <v>3488</v>
      </c>
      <c r="M816" s="1">
        <v>40732</v>
      </c>
      <c r="N816">
        <v>7.73</v>
      </c>
      <c r="O816" s="1">
        <v>44124</v>
      </c>
    </row>
    <row r="817" spans="2:15" x14ac:dyDescent="0.35">
      <c r="B817">
        <v>1020</v>
      </c>
      <c r="C817" t="s">
        <v>4079</v>
      </c>
      <c r="D817" t="s">
        <v>4080</v>
      </c>
      <c r="E817" t="s">
        <v>4081</v>
      </c>
      <c r="F817" t="s">
        <v>7994</v>
      </c>
      <c r="G817" t="s">
        <v>4082</v>
      </c>
      <c r="H817" t="s">
        <v>4083</v>
      </c>
      <c r="I817" t="s">
        <v>3393</v>
      </c>
      <c r="J817" t="s">
        <v>30</v>
      </c>
      <c r="K817" t="s">
        <v>3487</v>
      </c>
      <c r="L817" t="s">
        <v>435</v>
      </c>
      <c r="M817" s="1">
        <v>37053</v>
      </c>
      <c r="N817">
        <v>19.100000000000001</v>
      </c>
      <c r="O817" s="1">
        <v>44124</v>
      </c>
    </row>
    <row r="818" spans="2:15" x14ac:dyDescent="0.35">
      <c r="B818">
        <v>1021</v>
      </c>
      <c r="C818" t="s">
        <v>4084</v>
      </c>
      <c r="D818" t="s">
        <v>4085</v>
      </c>
      <c r="E818" t="s">
        <v>4086</v>
      </c>
      <c r="F818" t="s">
        <v>7994</v>
      </c>
      <c r="G818" t="s">
        <v>4087</v>
      </c>
      <c r="H818" t="s">
        <v>4088</v>
      </c>
      <c r="I818" t="s">
        <v>3393</v>
      </c>
      <c r="J818" t="s">
        <v>45</v>
      </c>
      <c r="K818" t="s">
        <v>3487</v>
      </c>
      <c r="L818" t="s">
        <v>47</v>
      </c>
      <c r="M818" s="1">
        <v>35432</v>
      </c>
      <c r="N818">
        <v>115.2</v>
      </c>
      <c r="O818" s="1">
        <v>44124</v>
      </c>
    </row>
    <row r="819" spans="2:15" x14ac:dyDescent="0.35">
      <c r="B819">
        <v>1022</v>
      </c>
      <c r="C819" t="s">
        <v>4089</v>
      </c>
      <c r="D819" t="s">
        <v>4090</v>
      </c>
      <c r="E819" t="s">
        <v>4091</v>
      </c>
      <c r="F819" t="s">
        <v>7994</v>
      </c>
      <c r="G819" t="s">
        <v>4092</v>
      </c>
      <c r="H819" t="s">
        <v>4093</v>
      </c>
      <c r="I819" t="s">
        <v>3393</v>
      </c>
      <c r="J819" t="s">
        <v>30</v>
      </c>
      <c r="K819" t="s">
        <v>3487</v>
      </c>
      <c r="L819" t="s">
        <v>989</v>
      </c>
      <c r="M819" s="1">
        <v>40353</v>
      </c>
      <c r="N819">
        <v>15.96</v>
      </c>
      <c r="O819" s="1">
        <v>44124</v>
      </c>
    </row>
    <row r="820" spans="2:15" x14ac:dyDescent="0.35">
      <c r="B820">
        <v>1023</v>
      </c>
      <c r="C820" t="s">
        <v>4094</v>
      </c>
      <c r="D820" t="s">
        <v>4095</v>
      </c>
      <c r="E820" t="s">
        <v>4096</v>
      </c>
      <c r="F820" t="s">
        <v>7994</v>
      </c>
      <c r="G820" t="s">
        <v>4097</v>
      </c>
      <c r="H820" t="s">
        <v>4098</v>
      </c>
      <c r="I820" t="s">
        <v>3393</v>
      </c>
      <c r="J820" t="s">
        <v>30</v>
      </c>
      <c r="K820" t="s">
        <v>3487</v>
      </c>
      <c r="L820" t="s">
        <v>989</v>
      </c>
      <c r="M820" s="1">
        <v>35433</v>
      </c>
      <c r="N820">
        <v>90</v>
      </c>
      <c r="O820" s="1">
        <v>44124</v>
      </c>
    </row>
    <row r="821" spans="2:15" x14ac:dyDescent="0.35">
      <c r="B821">
        <v>1024</v>
      </c>
      <c r="C821" t="s">
        <v>4099</v>
      </c>
      <c r="D821" t="s">
        <v>4100</v>
      </c>
      <c r="E821" t="s">
        <v>4101</v>
      </c>
      <c r="F821" t="s">
        <v>7994</v>
      </c>
      <c r="G821" t="s">
        <v>4102</v>
      </c>
      <c r="H821" t="s">
        <v>4103</v>
      </c>
      <c r="I821" t="s">
        <v>3393</v>
      </c>
      <c r="J821" t="s">
        <v>30</v>
      </c>
      <c r="K821" t="s">
        <v>3398</v>
      </c>
      <c r="L821" t="s">
        <v>922</v>
      </c>
      <c r="M821" s="1">
        <v>35740</v>
      </c>
      <c r="N821">
        <v>402</v>
      </c>
      <c r="O821" s="1">
        <v>44124</v>
      </c>
    </row>
    <row r="822" spans="2:15" x14ac:dyDescent="0.35">
      <c r="B822">
        <v>1025</v>
      </c>
      <c r="C822" t="s">
        <v>4104</v>
      </c>
      <c r="D822" t="s">
        <v>4105</v>
      </c>
      <c r="E822" t="s">
        <v>4106</v>
      </c>
      <c r="F822" t="s">
        <v>7994</v>
      </c>
      <c r="G822" t="s">
        <v>4107</v>
      </c>
      <c r="H822" t="s">
        <v>4108</v>
      </c>
      <c r="I822" t="s">
        <v>3393</v>
      </c>
      <c r="J822" t="s">
        <v>30</v>
      </c>
      <c r="K822" t="s">
        <v>3487</v>
      </c>
      <c r="L822" t="s">
        <v>677</v>
      </c>
      <c r="M822" s="1">
        <v>35432</v>
      </c>
      <c r="N822">
        <v>111.8</v>
      </c>
      <c r="O822" s="1">
        <v>44124</v>
      </c>
    </row>
    <row r="823" spans="2:15" x14ac:dyDescent="0.35">
      <c r="B823">
        <v>1026</v>
      </c>
      <c r="C823" t="s">
        <v>4109</v>
      </c>
      <c r="D823" t="s">
        <v>4110</v>
      </c>
      <c r="E823" t="s">
        <v>4111</v>
      </c>
      <c r="F823" t="s">
        <v>7994</v>
      </c>
      <c r="G823" t="s">
        <v>4112</v>
      </c>
      <c r="H823" t="s">
        <v>4113</v>
      </c>
      <c r="I823" t="s">
        <v>3393</v>
      </c>
      <c r="J823" t="s">
        <v>30</v>
      </c>
      <c r="K823" t="s">
        <v>3487</v>
      </c>
      <c r="L823" t="s">
        <v>835</v>
      </c>
      <c r="M823" s="1">
        <v>35431</v>
      </c>
      <c r="N823">
        <v>147</v>
      </c>
      <c r="O823" s="1">
        <v>44124</v>
      </c>
    </row>
    <row r="824" spans="2:15" x14ac:dyDescent="0.35">
      <c r="B824">
        <v>1027</v>
      </c>
      <c r="C824" t="s">
        <v>4114</v>
      </c>
      <c r="D824" t="s">
        <v>4115</v>
      </c>
      <c r="E824" t="s">
        <v>4116</v>
      </c>
      <c r="F824" t="s">
        <v>7994</v>
      </c>
      <c r="G824" t="s">
        <v>4117</v>
      </c>
      <c r="H824" t="s">
        <v>4118</v>
      </c>
      <c r="I824" t="s">
        <v>3393</v>
      </c>
      <c r="J824" t="s">
        <v>23</v>
      </c>
      <c r="K824" t="s">
        <v>3398</v>
      </c>
      <c r="L824" t="s">
        <v>3547</v>
      </c>
      <c r="M824" s="1">
        <v>39210</v>
      </c>
      <c r="N824">
        <v>505.6</v>
      </c>
      <c r="O824" s="1">
        <v>44124</v>
      </c>
    </row>
    <row r="825" spans="2:15" x14ac:dyDescent="0.35">
      <c r="B825">
        <v>1028</v>
      </c>
      <c r="C825" t="s">
        <v>4119</v>
      </c>
      <c r="D825" t="s">
        <v>4120</v>
      </c>
      <c r="E825" t="s">
        <v>4121</v>
      </c>
      <c r="F825" t="s">
        <v>7994</v>
      </c>
      <c r="G825" t="s">
        <v>4122</v>
      </c>
      <c r="H825" t="s">
        <v>4123</v>
      </c>
      <c r="I825" t="s">
        <v>3393</v>
      </c>
      <c r="J825" t="s">
        <v>45</v>
      </c>
      <c r="K825" t="s">
        <v>3487</v>
      </c>
      <c r="L825" t="s">
        <v>363</v>
      </c>
      <c r="M825" s="1">
        <v>41614</v>
      </c>
      <c r="N825">
        <v>13.26</v>
      </c>
      <c r="O825" s="1">
        <v>44124</v>
      </c>
    </row>
    <row r="826" spans="2:15" x14ac:dyDescent="0.35">
      <c r="B826">
        <v>1029</v>
      </c>
      <c r="C826" t="s">
        <v>4124</v>
      </c>
      <c r="D826" t="s">
        <v>4125</v>
      </c>
      <c r="E826" t="s">
        <v>4126</v>
      </c>
      <c r="F826" t="s">
        <v>7994</v>
      </c>
      <c r="G826" t="s">
        <v>4127</v>
      </c>
      <c r="H826" t="s">
        <v>4128</v>
      </c>
      <c r="I826" t="s">
        <v>3312</v>
      </c>
      <c r="J826" t="s">
        <v>107</v>
      </c>
      <c r="K826" t="s">
        <v>46</v>
      </c>
      <c r="L826" t="s">
        <v>298</v>
      </c>
      <c r="M826" s="1">
        <v>35432</v>
      </c>
      <c r="N826">
        <v>19.07</v>
      </c>
      <c r="O826" s="1">
        <v>44124</v>
      </c>
    </row>
    <row r="827" spans="2:15" x14ac:dyDescent="0.35">
      <c r="B827">
        <v>1031</v>
      </c>
      <c r="C827" t="s">
        <v>4129</v>
      </c>
      <c r="D827" t="s">
        <v>4130</v>
      </c>
      <c r="E827" t="s">
        <v>4131</v>
      </c>
      <c r="F827" t="s">
        <v>7994</v>
      </c>
      <c r="G827" t="s">
        <v>4132</v>
      </c>
      <c r="H827" t="s">
        <v>4133</v>
      </c>
      <c r="I827" t="s">
        <v>3312</v>
      </c>
      <c r="J827" t="s">
        <v>153</v>
      </c>
      <c r="K827" t="s">
        <v>38</v>
      </c>
      <c r="L827" t="s">
        <v>472</v>
      </c>
      <c r="M827" s="1">
        <v>35432</v>
      </c>
      <c r="N827">
        <v>448</v>
      </c>
      <c r="O827" s="1">
        <v>44124</v>
      </c>
    </row>
    <row r="828" spans="2:15" x14ac:dyDescent="0.35">
      <c r="B828">
        <v>1032</v>
      </c>
      <c r="C828" t="s">
        <v>4134</v>
      </c>
      <c r="D828" t="s">
        <v>4135</v>
      </c>
      <c r="E828" t="s">
        <v>4136</v>
      </c>
      <c r="F828" t="s">
        <v>7994</v>
      </c>
      <c r="G828" t="s">
        <v>4137</v>
      </c>
      <c r="H828" t="s">
        <v>4138</v>
      </c>
      <c r="I828" t="s">
        <v>3312</v>
      </c>
      <c r="J828" t="s">
        <v>153</v>
      </c>
      <c r="K828" t="s">
        <v>38</v>
      </c>
      <c r="L828" t="s">
        <v>472</v>
      </c>
      <c r="M828" s="1">
        <v>35432</v>
      </c>
      <c r="N828">
        <v>196</v>
      </c>
      <c r="O828" s="1">
        <v>44124</v>
      </c>
    </row>
    <row r="829" spans="2:15" x14ac:dyDescent="0.35">
      <c r="B829">
        <v>1033</v>
      </c>
      <c r="C829" t="s">
        <v>4139</v>
      </c>
      <c r="D829" t="s">
        <v>4140</v>
      </c>
      <c r="E829" t="s">
        <v>4141</v>
      </c>
      <c r="F829" t="s">
        <v>7994</v>
      </c>
      <c r="G829" t="s">
        <v>4142</v>
      </c>
      <c r="H829" t="s">
        <v>4143</v>
      </c>
      <c r="I829" t="s">
        <v>22</v>
      </c>
      <c r="J829" t="s">
        <v>37</v>
      </c>
      <c r="K829" t="s">
        <v>287</v>
      </c>
      <c r="L829" t="s">
        <v>39</v>
      </c>
      <c r="M829" s="1">
        <v>42451</v>
      </c>
      <c r="N829">
        <v>3.54</v>
      </c>
      <c r="O829" s="1">
        <v>44124</v>
      </c>
    </row>
    <row r="830" spans="2:15" x14ac:dyDescent="0.35">
      <c r="B830">
        <v>1034</v>
      </c>
      <c r="C830" t="s">
        <v>4144</v>
      </c>
      <c r="D830" t="s">
        <v>4145</v>
      </c>
      <c r="E830" t="s">
        <v>4146</v>
      </c>
      <c r="F830" t="s">
        <v>7994</v>
      </c>
      <c r="G830" t="s">
        <v>4147</v>
      </c>
      <c r="H830" t="s">
        <v>4148</v>
      </c>
      <c r="I830" t="s">
        <v>3393</v>
      </c>
      <c r="J830" t="s">
        <v>100</v>
      </c>
      <c r="K830" t="s">
        <v>3487</v>
      </c>
      <c r="L830" t="s">
        <v>114</v>
      </c>
      <c r="M830" s="1">
        <v>35432</v>
      </c>
      <c r="N830">
        <v>5.81</v>
      </c>
      <c r="O830" s="1">
        <v>44124</v>
      </c>
    </row>
    <row r="831" spans="2:15" x14ac:dyDescent="0.35">
      <c r="B831">
        <v>1035</v>
      </c>
      <c r="C831" t="s">
        <v>8074</v>
      </c>
      <c r="D831" t="s">
        <v>4149</v>
      </c>
      <c r="E831" t="s">
        <v>4150</v>
      </c>
      <c r="F831" t="s">
        <v>7994</v>
      </c>
      <c r="G831" t="s">
        <v>4151</v>
      </c>
      <c r="H831" t="s">
        <v>8075</v>
      </c>
      <c r="I831" t="s">
        <v>3393</v>
      </c>
      <c r="J831" t="s">
        <v>45</v>
      </c>
      <c r="K831" t="s">
        <v>3487</v>
      </c>
      <c r="L831" t="s">
        <v>271</v>
      </c>
      <c r="M831" s="1">
        <v>37088</v>
      </c>
      <c r="N831">
        <v>1.95</v>
      </c>
      <c r="O831" s="1">
        <v>44124</v>
      </c>
    </row>
    <row r="832" spans="2:15" x14ac:dyDescent="0.35">
      <c r="B832">
        <v>1036</v>
      </c>
      <c r="C832" t="s">
        <v>4152</v>
      </c>
      <c r="D832" t="s">
        <v>4153</v>
      </c>
      <c r="E832" t="s">
        <v>4154</v>
      </c>
      <c r="F832" t="s">
        <v>7994</v>
      </c>
      <c r="G832" t="s">
        <v>4155</v>
      </c>
      <c r="H832" t="s">
        <v>4156</v>
      </c>
      <c r="I832" t="s">
        <v>3393</v>
      </c>
      <c r="J832" t="s">
        <v>264</v>
      </c>
      <c r="K832" t="s">
        <v>3487</v>
      </c>
      <c r="L832" t="s">
        <v>3488</v>
      </c>
      <c r="M832" s="1">
        <v>38079</v>
      </c>
      <c r="N832">
        <v>7.1</v>
      </c>
      <c r="O832" s="1">
        <v>44124</v>
      </c>
    </row>
    <row r="833" spans="2:15" x14ac:dyDescent="0.35">
      <c r="B833">
        <v>1037</v>
      </c>
      <c r="C833" t="s">
        <v>4157</v>
      </c>
      <c r="D833" t="s">
        <v>4158</v>
      </c>
      <c r="E833" t="s">
        <v>4159</v>
      </c>
      <c r="F833" t="s">
        <v>7994</v>
      </c>
      <c r="G833" t="s">
        <v>4160</v>
      </c>
      <c r="H833" t="s">
        <v>4161</v>
      </c>
      <c r="I833" t="s">
        <v>3393</v>
      </c>
      <c r="J833" t="s">
        <v>100</v>
      </c>
      <c r="K833" t="s">
        <v>3398</v>
      </c>
      <c r="L833" t="s">
        <v>221</v>
      </c>
      <c r="M833" s="1">
        <v>38238</v>
      </c>
      <c r="N833">
        <v>399</v>
      </c>
      <c r="O833" s="1">
        <v>44124</v>
      </c>
    </row>
    <row r="834" spans="2:15" x14ac:dyDescent="0.35">
      <c r="B834">
        <v>1038</v>
      </c>
      <c r="C834" t="s">
        <v>4162</v>
      </c>
      <c r="D834" t="s">
        <v>4163</v>
      </c>
      <c r="E834" t="s">
        <v>4164</v>
      </c>
      <c r="F834" t="s">
        <v>7994</v>
      </c>
      <c r="G834" t="s">
        <v>4165</v>
      </c>
      <c r="H834" t="s">
        <v>4166</v>
      </c>
      <c r="I834" t="s">
        <v>3393</v>
      </c>
      <c r="J834" t="s">
        <v>23</v>
      </c>
      <c r="K834" t="s">
        <v>3487</v>
      </c>
      <c r="L834" t="s">
        <v>3547</v>
      </c>
      <c r="M834" s="1">
        <v>39031</v>
      </c>
      <c r="N834">
        <v>71</v>
      </c>
      <c r="O834" s="1">
        <v>44124</v>
      </c>
    </row>
    <row r="835" spans="2:15" x14ac:dyDescent="0.35">
      <c r="B835">
        <v>1039</v>
      </c>
      <c r="C835" t="s">
        <v>4167</v>
      </c>
      <c r="D835" t="s">
        <v>4168</v>
      </c>
      <c r="E835" t="s">
        <v>4169</v>
      </c>
      <c r="F835" t="s">
        <v>7994</v>
      </c>
      <c r="G835" t="s">
        <v>4170</v>
      </c>
      <c r="H835" t="s">
        <v>4171</v>
      </c>
      <c r="I835" t="s">
        <v>3393</v>
      </c>
      <c r="J835" t="s">
        <v>30</v>
      </c>
      <c r="K835" t="s">
        <v>3487</v>
      </c>
      <c r="L835" t="s">
        <v>989</v>
      </c>
      <c r="M835" s="1">
        <v>38544</v>
      </c>
      <c r="N835">
        <v>28.85</v>
      </c>
      <c r="O835" s="1">
        <v>44124</v>
      </c>
    </row>
    <row r="836" spans="2:15" x14ac:dyDescent="0.35">
      <c r="B836">
        <v>1040</v>
      </c>
      <c r="C836" t="s">
        <v>4172</v>
      </c>
      <c r="D836" t="s">
        <v>4173</v>
      </c>
      <c r="E836" t="s">
        <v>4174</v>
      </c>
      <c r="F836" t="s">
        <v>7994</v>
      </c>
      <c r="G836" t="s">
        <v>4175</v>
      </c>
      <c r="H836" t="s">
        <v>4176</v>
      </c>
      <c r="I836" t="s">
        <v>3393</v>
      </c>
      <c r="J836" t="s">
        <v>264</v>
      </c>
      <c r="K836" t="s">
        <v>3487</v>
      </c>
      <c r="L836" t="s">
        <v>3488</v>
      </c>
      <c r="M836" s="1">
        <v>41864</v>
      </c>
      <c r="N836">
        <v>6.25</v>
      </c>
      <c r="O836" s="1">
        <v>44124</v>
      </c>
    </row>
    <row r="837" spans="2:15" x14ac:dyDescent="0.35">
      <c r="B837">
        <v>1041</v>
      </c>
      <c r="C837" t="s">
        <v>4178</v>
      </c>
      <c r="D837" t="s">
        <v>4179</v>
      </c>
      <c r="E837" t="s">
        <v>4180</v>
      </c>
      <c r="F837" t="s">
        <v>7994</v>
      </c>
      <c r="G837" t="s">
        <v>4181</v>
      </c>
      <c r="H837" t="s">
        <v>4182</v>
      </c>
      <c r="I837" t="s">
        <v>3393</v>
      </c>
      <c r="J837" t="s">
        <v>264</v>
      </c>
      <c r="K837" t="s">
        <v>3487</v>
      </c>
      <c r="L837" t="s">
        <v>3842</v>
      </c>
      <c r="M837" s="1">
        <v>40508</v>
      </c>
      <c r="N837">
        <v>2.2999999999999998</v>
      </c>
      <c r="O837" s="1">
        <v>44124</v>
      </c>
    </row>
    <row r="838" spans="2:15" x14ac:dyDescent="0.35">
      <c r="B838">
        <v>1042</v>
      </c>
      <c r="C838" t="s">
        <v>4183</v>
      </c>
      <c r="D838" t="s">
        <v>4184</v>
      </c>
      <c r="E838" t="s">
        <v>4185</v>
      </c>
      <c r="F838" t="s">
        <v>7994</v>
      </c>
      <c r="G838" t="s">
        <v>4186</v>
      </c>
      <c r="H838" t="s">
        <v>4187</v>
      </c>
      <c r="I838" t="s">
        <v>3393</v>
      </c>
      <c r="J838" t="s">
        <v>23</v>
      </c>
      <c r="K838" t="s">
        <v>3487</v>
      </c>
      <c r="L838" t="s">
        <v>3547</v>
      </c>
      <c r="M838" s="1">
        <v>39001</v>
      </c>
      <c r="N838">
        <v>72.400000000000006</v>
      </c>
      <c r="O838" s="1">
        <v>44124</v>
      </c>
    </row>
    <row r="839" spans="2:15" x14ac:dyDescent="0.35">
      <c r="B839">
        <v>1044</v>
      </c>
      <c r="C839" t="s">
        <v>4188</v>
      </c>
      <c r="D839" t="s">
        <v>4189</v>
      </c>
      <c r="E839" t="s">
        <v>4190</v>
      </c>
      <c r="F839" t="s">
        <v>7994</v>
      </c>
      <c r="G839" t="s">
        <v>4191</v>
      </c>
      <c r="H839" t="s">
        <v>4192</v>
      </c>
      <c r="I839" t="s">
        <v>3393</v>
      </c>
      <c r="J839" t="s">
        <v>30</v>
      </c>
      <c r="K839" t="s">
        <v>3487</v>
      </c>
      <c r="L839" t="s">
        <v>989</v>
      </c>
      <c r="M839" s="1">
        <v>37945</v>
      </c>
      <c r="N839">
        <v>5.95</v>
      </c>
      <c r="O839" s="1">
        <v>44124</v>
      </c>
    </row>
    <row r="840" spans="2:15" x14ac:dyDescent="0.35">
      <c r="B840">
        <v>1045</v>
      </c>
      <c r="C840" t="s">
        <v>4193</v>
      </c>
      <c r="D840" t="s">
        <v>4194</v>
      </c>
      <c r="E840" t="s">
        <v>4195</v>
      </c>
      <c r="F840" t="s">
        <v>7994</v>
      </c>
      <c r="G840" t="s">
        <v>4196</v>
      </c>
      <c r="H840" t="s">
        <v>4197</v>
      </c>
      <c r="I840" t="s">
        <v>3393</v>
      </c>
      <c r="J840" t="s">
        <v>100</v>
      </c>
      <c r="K840" t="s">
        <v>3487</v>
      </c>
      <c r="L840" t="s">
        <v>101</v>
      </c>
      <c r="M840" s="1">
        <v>36651</v>
      </c>
      <c r="N840">
        <v>33.200000000000003</v>
      </c>
      <c r="O840" s="1">
        <v>44124</v>
      </c>
    </row>
    <row r="841" spans="2:15" x14ac:dyDescent="0.35">
      <c r="B841">
        <v>1046</v>
      </c>
      <c r="C841" t="s">
        <v>8076</v>
      </c>
      <c r="D841" t="s">
        <v>4198</v>
      </c>
      <c r="E841" t="s">
        <v>4199</v>
      </c>
      <c r="F841" t="s">
        <v>7994</v>
      </c>
      <c r="G841" t="s">
        <v>4200</v>
      </c>
      <c r="H841" t="s">
        <v>8077</v>
      </c>
      <c r="I841" t="s">
        <v>3393</v>
      </c>
      <c r="J841" t="s">
        <v>37</v>
      </c>
      <c r="K841" t="s">
        <v>3487</v>
      </c>
      <c r="L841" t="s">
        <v>39</v>
      </c>
      <c r="M841" s="1">
        <v>38660</v>
      </c>
      <c r="N841">
        <v>78.8</v>
      </c>
      <c r="O841" s="1">
        <v>44124</v>
      </c>
    </row>
    <row r="842" spans="2:15" x14ac:dyDescent="0.35">
      <c r="B842">
        <v>1047</v>
      </c>
      <c r="C842" t="s">
        <v>4201</v>
      </c>
      <c r="D842" t="s">
        <v>4202</v>
      </c>
      <c r="E842" t="s">
        <v>4203</v>
      </c>
      <c r="F842" t="s">
        <v>7994</v>
      </c>
      <c r="G842" t="s">
        <v>4204</v>
      </c>
      <c r="H842" t="s">
        <v>4205</v>
      </c>
      <c r="I842" t="s">
        <v>3393</v>
      </c>
      <c r="J842" t="s">
        <v>45</v>
      </c>
      <c r="K842" t="s">
        <v>3487</v>
      </c>
      <c r="L842" t="s">
        <v>418</v>
      </c>
      <c r="M842" s="1">
        <v>37419</v>
      </c>
      <c r="N842">
        <v>5.8</v>
      </c>
      <c r="O842" s="1">
        <v>44124</v>
      </c>
    </row>
    <row r="843" spans="2:15" x14ac:dyDescent="0.35">
      <c r="B843">
        <v>1048</v>
      </c>
      <c r="C843" t="s">
        <v>4206</v>
      </c>
      <c r="D843" t="s">
        <v>4207</v>
      </c>
      <c r="E843" t="s">
        <v>4208</v>
      </c>
      <c r="F843" t="s">
        <v>7994</v>
      </c>
      <c r="G843" t="s">
        <v>4209</v>
      </c>
      <c r="H843" t="s">
        <v>4210</v>
      </c>
      <c r="I843" t="s">
        <v>3393</v>
      </c>
      <c r="J843" t="s">
        <v>30</v>
      </c>
      <c r="K843" t="s">
        <v>3487</v>
      </c>
      <c r="L843" t="s">
        <v>989</v>
      </c>
      <c r="M843" s="1">
        <v>35433</v>
      </c>
      <c r="N843">
        <v>144.5</v>
      </c>
      <c r="O843" s="1">
        <v>44124</v>
      </c>
    </row>
    <row r="844" spans="2:15" x14ac:dyDescent="0.35">
      <c r="B844">
        <v>1049</v>
      </c>
      <c r="C844" t="s">
        <v>4211</v>
      </c>
      <c r="D844" t="s">
        <v>4212</v>
      </c>
      <c r="E844" t="s">
        <v>4213</v>
      </c>
      <c r="F844" t="s">
        <v>7994</v>
      </c>
      <c r="G844" t="s">
        <v>4214</v>
      </c>
      <c r="H844" t="s">
        <v>4215</v>
      </c>
      <c r="I844" t="s">
        <v>3393</v>
      </c>
      <c r="J844" t="s">
        <v>100</v>
      </c>
      <c r="K844" t="s">
        <v>3487</v>
      </c>
      <c r="L844" t="s">
        <v>101</v>
      </c>
      <c r="M844" s="1">
        <v>37852</v>
      </c>
      <c r="N844">
        <v>14.7</v>
      </c>
      <c r="O844" s="1">
        <v>44124</v>
      </c>
    </row>
    <row r="845" spans="2:15" x14ac:dyDescent="0.35">
      <c r="B845">
        <v>1050</v>
      </c>
      <c r="C845" t="s">
        <v>4216</v>
      </c>
      <c r="D845" t="s">
        <v>4217</v>
      </c>
      <c r="E845" t="s">
        <v>4218</v>
      </c>
      <c r="F845" t="s">
        <v>7994</v>
      </c>
      <c r="G845" t="s">
        <v>4219</v>
      </c>
      <c r="H845" t="s">
        <v>4220</v>
      </c>
      <c r="I845" t="s">
        <v>3393</v>
      </c>
      <c r="J845" t="s">
        <v>153</v>
      </c>
      <c r="K845" t="s">
        <v>3487</v>
      </c>
      <c r="L845" t="s">
        <v>472</v>
      </c>
      <c r="M845" s="1">
        <v>41200</v>
      </c>
      <c r="N845">
        <v>141.6</v>
      </c>
      <c r="O845" s="1">
        <v>44124</v>
      </c>
    </row>
    <row r="846" spans="2:15" x14ac:dyDescent="0.35">
      <c r="B846">
        <v>1051</v>
      </c>
      <c r="C846" t="s">
        <v>4221</v>
      </c>
      <c r="D846" t="s">
        <v>4222</v>
      </c>
      <c r="E846" t="s">
        <v>4223</v>
      </c>
      <c r="F846" t="s">
        <v>7994</v>
      </c>
      <c r="G846" t="s">
        <v>4224</v>
      </c>
      <c r="H846" t="s">
        <v>4225</v>
      </c>
      <c r="I846" t="s">
        <v>3393</v>
      </c>
      <c r="J846" t="s">
        <v>264</v>
      </c>
      <c r="K846" t="s">
        <v>3398</v>
      </c>
      <c r="L846" t="s">
        <v>3488</v>
      </c>
      <c r="M846" s="1">
        <v>38868</v>
      </c>
      <c r="N846">
        <v>26.14</v>
      </c>
      <c r="O846" s="1">
        <v>44124</v>
      </c>
    </row>
    <row r="847" spans="2:15" x14ac:dyDescent="0.35">
      <c r="B847">
        <v>1052</v>
      </c>
      <c r="C847" t="s">
        <v>4226</v>
      </c>
      <c r="D847" t="s">
        <v>4227</v>
      </c>
      <c r="E847" t="s">
        <v>4228</v>
      </c>
      <c r="F847" t="s">
        <v>7994</v>
      </c>
      <c r="G847" t="s">
        <v>8078</v>
      </c>
      <c r="H847" t="s">
        <v>4229</v>
      </c>
      <c r="I847" t="s">
        <v>3393</v>
      </c>
      <c r="J847" t="s">
        <v>37</v>
      </c>
      <c r="K847" t="s">
        <v>3487</v>
      </c>
      <c r="L847" t="s">
        <v>186</v>
      </c>
      <c r="M847" s="1">
        <v>35635</v>
      </c>
      <c r="N847">
        <v>19.55</v>
      </c>
      <c r="O847" s="1">
        <v>44124</v>
      </c>
    </row>
    <row r="848" spans="2:15" x14ac:dyDescent="0.35">
      <c r="B848">
        <v>1054</v>
      </c>
      <c r="C848" t="s">
        <v>4230</v>
      </c>
      <c r="D848" t="s">
        <v>4231</v>
      </c>
      <c r="E848" t="s">
        <v>4232</v>
      </c>
      <c r="F848" t="s">
        <v>7994</v>
      </c>
      <c r="G848" t="s">
        <v>4233</v>
      </c>
      <c r="H848" t="s">
        <v>4234</v>
      </c>
      <c r="I848" t="s">
        <v>22</v>
      </c>
      <c r="J848" t="s">
        <v>23</v>
      </c>
      <c r="K848" t="s">
        <v>287</v>
      </c>
      <c r="L848" t="s">
        <v>175</v>
      </c>
      <c r="M848" s="1">
        <v>42482</v>
      </c>
      <c r="N848">
        <v>1.0900000000000001</v>
      </c>
      <c r="O848" s="1">
        <v>44124</v>
      </c>
    </row>
    <row r="849" spans="2:15" x14ac:dyDescent="0.35">
      <c r="B849">
        <v>1055</v>
      </c>
      <c r="C849" t="s">
        <v>4235</v>
      </c>
      <c r="D849" t="s">
        <v>4236</v>
      </c>
      <c r="E849" t="s">
        <v>4237</v>
      </c>
      <c r="F849" t="s">
        <v>7994</v>
      </c>
      <c r="G849" t="s">
        <v>4238</v>
      </c>
      <c r="H849" t="s">
        <v>4235</v>
      </c>
      <c r="I849" t="s">
        <v>3393</v>
      </c>
      <c r="J849" t="s">
        <v>264</v>
      </c>
      <c r="K849" t="s">
        <v>3487</v>
      </c>
      <c r="L849" t="s">
        <v>3488</v>
      </c>
      <c r="M849" s="1">
        <v>36804</v>
      </c>
      <c r="N849">
        <v>0.47049999999999997</v>
      </c>
      <c r="O849" s="1">
        <v>44124</v>
      </c>
    </row>
    <row r="850" spans="2:15" x14ac:dyDescent="0.35">
      <c r="B850">
        <v>1056</v>
      </c>
      <c r="C850" t="s">
        <v>4239</v>
      </c>
      <c r="D850" t="s">
        <v>4240</v>
      </c>
      <c r="E850" t="s">
        <v>4241</v>
      </c>
      <c r="F850" t="s">
        <v>7994</v>
      </c>
      <c r="G850" t="s">
        <v>4242</v>
      </c>
      <c r="H850" t="s">
        <v>4243</v>
      </c>
      <c r="I850" t="s">
        <v>3393</v>
      </c>
      <c r="J850" t="s">
        <v>30</v>
      </c>
      <c r="K850" t="s">
        <v>3487</v>
      </c>
      <c r="L850" t="s">
        <v>989</v>
      </c>
      <c r="M850" s="1">
        <v>38530</v>
      </c>
      <c r="N850">
        <v>2.7</v>
      </c>
      <c r="O850" s="1">
        <v>44124</v>
      </c>
    </row>
    <row r="851" spans="2:15" x14ac:dyDescent="0.35">
      <c r="B851">
        <v>1057</v>
      </c>
      <c r="C851" t="s">
        <v>4244</v>
      </c>
      <c r="D851" t="s">
        <v>4245</v>
      </c>
      <c r="E851" t="s">
        <v>4246</v>
      </c>
      <c r="F851" t="s">
        <v>7994</v>
      </c>
      <c r="G851" t="s">
        <v>4247</v>
      </c>
      <c r="H851" t="s">
        <v>4248</v>
      </c>
      <c r="I851" t="s">
        <v>3393</v>
      </c>
      <c r="J851" t="s">
        <v>264</v>
      </c>
      <c r="K851" t="s">
        <v>3487</v>
      </c>
      <c r="L851" t="s">
        <v>3488</v>
      </c>
      <c r="M851" s="1">
        <v>39171</v>
      </c>
      <c r="N851">
        <v>0.68899999999999995</v>
      </c>
      <c r="O851" s="1">
        <v>44124</v>
      </c>
    </row>
    <row r="852" spans="2:15" x14ac:dyDescent="0.35">
      <c r="B852">
        <v>1058</v>
      </c>
      <c r="C852" t="s">
        <v>4249</v>
      </c>
      <c r="D852" t="s">
        <v>4250</v>
      </c>
      <c r="E852" t="s">
        <v>4251</v>
      </c>
      <c r="F852" t="s">
        <v>7994</v>
      </c>
      <c r="G852" t="s">
        <v>4252</v>
      </c>
      <c r="H852" t="s">
        <v>4253</v>
      </c>
      <c r="I852" t="s">
        <v>3393</v>
      </c>
      <c r="J852" t="s">
        <v>100</v>
      </c>
      <c r="K852" t="s">
        <v>3398</v>
      </c>
      <c r="L852" t="s">
        <v>101</v>
      </c>
      <c r="M852" s="1">
        <v>41929</v>
      </c>
      <c r="N852">
        <v>135</v>
      </c>
      <c r="O852" s="1">
        <v>44124</v>
      </c>
    </row>
    <row r="853" spans="2:15" x14ac:dyDescent="0.35">
      <c r="B853">
        <v>1061</v>
      </c>
      <c r="C853" t="s">
        <v>4254</v>
      </c>
      <c r="D853" t="s">
        <v>4255</v>
      </c>
      <c r="E853" t="s">
        <v>4256</v>
      </c>
      <c r="F853" t="s">
        <v>7994</v>
      </c>
      <c r="G853" t="s">
        <v>4257</v>
      </c>
      <c r="H853" t="s">
        <v>4258</v>
      </c>
      <c r="I853" t="s">
        <v>3393</v>
      </c>
      <c r="J853" t="s">
        <v>107</v>
      </c>
      <c r="K853" t="s">
        <v>3487</v>
      </c>
      <c r="L853" t="s">
        <v>159</v>
      </c>
      <c r="M853" s="1">
        <v>39815</v>
      </c>
      <c r="N853">
        <v>7.54</v>
      </c>
      <c r="O853" s="1">
        <v>44124</v>
      </c>
    </row>
    <row r="854" spans="2:15" x14ac:dyDescent="0.35">
      <c r="B854">
        <v>1063</v>
      </c>
      <c r="C854" t="s">
        <v>4259</v>
      </c>
      <c r="D854" t="s">
        <v>4260</v>
      </c>
      <c r="E854" t="s">
        <v>4261</v>
      </c>
      <c r="F854" t="s">
        <v>7994</v>
      </c>
      <c r="G854" t="s">
        <v>4262</v>
      </c>
      <c r="H854" t="s">
        <v>4263</v>
      </c>
      <c r="I854" t="s">
        <v>3393</v>
      </c>
      <c r="J854" t="s">
        <v>30</v>
      </c>
      <c r="K854" t="s">
        <v>3487</v>
      </c>
      <c r="L854" t="s">
        <v>989</v>
      </c>
      <c r="M854" s="1">
        <v>41221</v>
      </c>
      <c r="N854">
        <v>32.380000000000003</v>
      </c>
      <c r="O854" s="1">
        <v>44124</v>
      </c>
    </row>
    <row r="855" spans="2:15" x14ac:dyDescent="0.35">
      <c r="B855">
        <v>1064</v>
      </c>
      <c r="C855" t="s">
        <v>4264</v>
      </c>
      <c r="D855" t="s">
        <v>4265</v>
      </c>
      <c r="E855" t="s">
        <v>4266</v>
      </c>
      <c r="F855" t="s">
        <v>7994</v>
      </c>
      <c r="G855" t="s">
        <v>4267</v>
      </c>
      <c r="H855" t="s">
        <v>4268</v>
      </c>
      <c r="I855" t="s">
        <v>3393</v>
      </c>
      <c r="J855" t="s">
        <v>30</v>
      </c>
      <c r="K855" t="s">
        <v>3487</v>
      </c>
      <c r="L855" t="s">
        <v>215</v>
      </c>
      <c r="M855" s="1">
        <v>37371</v>
      </c>
      <c r="N855">
        <v>11.3</v>
      </c>
      <c r="O855" s="1">
        <v>44124</v>
      </c>
    </row>
    <row r="856" spans="2:15" x14ac:dyDescent="0.35">
      <c r="B856">
        <v>1065</v>
      </c>
      <c r="C856" t="s">
        <v>4269</v>
      </c>
      <c r="D856" t="s">
        <v>4270</v>
      </c>
      <c r="E856" t="s">
        <v>4271</v>
      </c>
      <c r="F856" t="s">
        <v>7994</v>
      </c>
      <c r="G856" t="s">
        <v>4272</v>
      </c>
      <c r="H856" t="s">
        <v>4273</v>
      </c>
      <c r="I856" t="s">
        <v>3393</v>
      </c>
      <c r="J856" t="s">
        <v>23</v>
      </c>
      <c r="K856" t="s">
        <v>3487</v>
      </c>
      <c r="L856" t="s">
        <v>3547</v>
      </c>
      <c r="M856" s="1">
        <v>39254</v>
      </c>
      <c r="N856">
        <v>85.25</v>
      </c>
      <c r="O856" s="1">
        <v>44124</v>
      </c>
    </row>
    <row r="857" spans="2:15" x14ac:dyDescent="0.35">
      <c r="B857">
        <v>1066</v>
      </c>
      <c r="C857" t="s">
        <v>4274</v>
      </c>
      <c r="D857" t="s">
        <v>4275</v>
      </c>
      <c r="E857" t="s">
        <v>4276</v>
      </c>
      <c r="F857" t="s">
        <v>7994</v>
      </c>
      <c r="G857" t="s">
        <v>4277</v>
      </c>
      <c r="H857" t="s">
        <v>4278</v>
      </c>
      <c r="I857" t="s">
        <v>3393</v>
      </c>
      <c r="J857" t="s">
        <v>264</v>
      </c>
      <c r="K857" t="s">
        <v>3487</v>
      </c>
      <c r="L857" t="s">
        <v>3488</v>
      </c>
      <c r="M857" s="1">
        <v>38496</v>
      </c>
      <c r="N857">
        <v>2.5</v>
      </c>
      <c r="O857" s="1">
        <v>44124</v>
      </c>
    </row>
    <row r="858" spans="2:15" x14ac:dyDescent="0.35">
      <c r="B858">
        <v>1067</v>
      </c>
      <c r="C858" t="s">
        <v>4279</v>
      </c>
      <c r="D858" t="s">
        <v>4280</v>
      </c>
      <c r="E858" t="s">
        <v>4281</v>
      </c>
      <c r="F858" t="s">
        <v>7994</v>
      </c>
      <c r="G858" t="s">
        <v>4282</v>
      </c>
      <c r="H858" t="s">
        <v>4283</v>
      </c>
      <c r="I858" t="s">
        <v>3393</v>
      </c>
      <c r="J858" t="s">
        <v>153</v>
      </c>
      <c r="K858" t="s">
        <v>3487</v>
      </c>
      <c r="L858" t="s">
        <v>204</v>
      </c>
      <c r="M858" s="1">
        <v>35460</v>
      </c>
      <c r="N858">
        <v>48.52</v>
      </c>
      <c r="O858" s="1">
        <v>44124</v>
      </c>
    </row>
    <row r="859" spans="2:15" x14ac:dyDescent="0.35">
      <c r="B859">
        <v>1068</v>
      </c>
      <c r="C859" t="s">
        <v>4284</v>
      </c>
      <c r="D859" t="s">
        <v>4285</v>
      </c>
      <c r="E859" t="s">
        <v>4286</v>
      </c>
      <c r="F859" t="s">
        <v>7994</v>
      </c>
      <c r="G859" t="s">
        <v>4287</v>
      </c>
      <c r="H859" t="s">
        <v>4288</v>
      </c>
      <c r="I859" t="s">
        <v>3393</v>
      </c>
      <c r="J859" t="s">
        <v>264</v>
      </c>
      <c r="K859" t="s">
        <v>3487</v>
      </c>
      <c r="L859" t="s">
        <v>265</v>
      </c>
      <c r="M859" s="1">
        <v>40729</v>
      </c>
      <c r="N859">
        <v>11.9</v>
      </c>
      <c r="O859" s="1">
        <v>44124</v>
      </c>
    </row>
    <row r="860" spans="2:15" x14ac:dyDescent="0.35">
      <c r="B860">
        <v>1070</v>
      </c>
      <c r="C860" t="s">
        <v>4289</v>
      </c>
      <c r="D860" t="s">
        <v>4290</v>
      </c>
      <c r="E860" t="s">
        <v>4291</v>
      </c>
      <c r="F860" t="s">
        <v>7994</v>
      </c>
      <c r="G860" t="s">
        <v>4292</v>
      </c>
      <c r="H860" t="s">
        <v>4293</v>
      </c>
      <c r="I860" t="s">
        <v>3393</v>
      </c>
      <c r="J860" t="s">
        <v>45</v>
      </c>
      <c r="K860" t="s">
        <v>3487</v>
      </c>
      <c r="L860" t="s">
        <v>412</v>
      </c>
      <c r="M860" s="1">
        <v>40249</v>
      </c>
      <c r="N860">
        <v>2.1549999999999998</v>
      </c>
      <c r="O860" s="1">
        <v>44124</v>
      </c>
    </row>
    <row r="861" spans="2:15" x14ac:dyDescent="0.35">
      <c r="B861">
        <v>1071</v>
      </c>
      <c r="C861" t="s">
        <v>4294</v>
      </c>
      <c r="D861" t="s">
        <v>4295</v>
      </c>
      <c r="E861" t="s">
        <v>4296</v>
      </c>
      <c r="F861" t="s">
        <v>7994</v>
      </c>
      <c r="G861" t="s">
        <v>4297</v>
      </c>
      <c r="H861" t="s">
        <v>4298</v>
      </c>
      <c r="I861" t="s">
        <v>3393</v>
      </c>
      <c r="J861" t="s">
        <v>264</v>
      </c>
      <c r="K861" t="s">
        <v>3487</v>
      </c>
      <c r="L861" t="s">
        <v>357</v>
      </c>
      <c r="M861" s="1">
        <v>38917</v>
      </c>
      <c r="N861">
        <v>1.23</v>
      </c>
      <c r="O861" s="1">
        <v>44124</v>
      </c>
    </row>
    <row r="862" spans="2:15" x14ac:dyDescent="0.35">
      <c r="B862">
        <v>1072</v>
      </c>
      <c r="C862" t="s">
        <v>4299</v>
      </c>
      <c r="D862" t="s">
        <v>4300</v>
      </c>
      <c r="E862" t="s">
        <v>4301</v>
      </c>
      <c r="F862" t="s">
        <v>7994</v>
      </c>
      <c r="G862" t="s">
        <v>4302</v>
      </c>
      <c r="H862" t="s">
        <v>4303</v>
      </c>
      <c r="I862" t="s">
        <v>3393</v>
      </c>
      <c r="J862" t="s">
        <v>153</v>
      </c>
      <c r="K862" t="s">
        <v>3487</v>
      </c>
      <c r="L862" t="s">
        <v>604</v>
      </c>
      <c r="M862" s="1">
        <v>39072</v>
      </c>
      <c r="N862">
        <v>4.38</v>
      </c>
      <c r="O862" s="1">
        <v>44124</v>
      </c>
    </row>
    <row r="863" spans="2:15" x14ac:dyDescent="0.35">
      <c r="B863">
        <v>1073</v>
      </c>
      <c r="C863" t="s">
        <v>4304</v>
      </c>
      <c r="D863" t="s">
        <v>4305</v>
      </c>
      <c r="E863" t="s">
        <v>4306</v>
      </c>
      <c r="F863" t="s">
        <v>7994</v>
      </c>
      <c r="G863" t="s">
        <v>4307</v>
      </c>
      <c r="H863" t="s">
        <v>4308</v>
      </c>
      <c r="I863" t="s">
        <v>3393</v>
      </c>
      <c r="J863" t="s">
        <v>30</v>
      </c>
      <c r="K863" t="s">
        <v>3487</v>
      </c>
      <c r="L863" t="s">
        <v>989</v>
      </c>
      <c r="M863" s="1">
        <v>35432</v>
      </c>
      <c r="N863">
        <v>3.44</v>
      </c>
      <c r="O863" s="1">
        <v>44124</v>
      </c>
    </row>
    <row r="864" spans="2:15" x14ac:dyDescent="0.35">
      <c r="B864">
        <v>1074</v>
      </c>
      <c r="C864" t="s">
        <v>4309</v>
      </c>
      <c r="D864" t="s">
        <v>4310</v>
      </c>
      <c r="E864" t="s">
        <v>4311</v>
      </c>
      <c r="F864" t="s">
        <v>7994</v>
      </c>
      <c r="G864" t="s">
        <v>4312</v>
      </c>
      <c r="H864" t="s">
        <v>4313</v>
      </c>
      <c r="I864" t="s">
        <v>3393</v>
      </c>
      <c r="J864" t="s">
        <v>30</v>
      </c>
      <c r="K864" t="s">
        <v>3487</v>
      </c>
      <c r="L864" t="s">
        <v>52</v>
      </c>
      <c r="M864" s="1">
        <v>38527</v>
      </c>
      <c r="N864">
        <v>0.21149999999999999</v>
      </c>
      <c r="O864" s="1">
        <v>44124</v>
      </c>
    </row>
    <row r="865" spans="2:15" x14ac:dyDescent="0.35">
      <c r="B865">
        <v>1075</v>
      </c>
      <c r="C865" t="s">
        <v>4314</v>
      </c>
      <c r="D865" t="s">
        <v>4315</v>
      </c>
      <c r="E865" t="s">
        <v>4316</v>
      </c>
      <c r="F865" t="s">
        <v>7994</v>
      </c>
      <c r="G865" t="s">
        <v>4317</v>
      </c>
      <c r="H865" t="s">
        <v>4318</v>
      </c>
      <c r="I865" t="s">
        <v>22</v>
      </c>
      <c r="J865" t="s">
        <v>37</v>
      </c>
      <c r="K865" t="s">
        <v>46</v>
      </c>
      <c r="L865" t="s">
        <v>89</v>
      </c>
      <c r="M865" s="1">
        <v>42458</v>
      </c>
      <c r="N865">
        <v>147.6</v>
      </c>
      <c r="O865" s="1">
        <v>44124</v>
      </c>
    </row>
    <row r="866" spans="2:15" x14ac:dyDescent="0.35">
      <c r="B866">
        <v>1076</v>
      </c>
      <c r="C866" t="s">
        <v>4319</v>
      </c>
      <c r="D866" t="s">
        <v>4320</v>
      </c>
      <c r="E866" t="s">
        <v>4321</v>
      </c>
      <c r="F866" t="s">
        <v>7994</v>
      </c>
      <c r="G866" t="s">
        <v>4322</v>
      </c>
      <c r="H866" t="s">
        <v>4323</v>
      </c>
      <c r="I866" t="s">
        <v>22</v>
      </c>
      <c r="J866" t="s">
        <v>100</v>
      </c>
      <c r="K866" t="s">
        <v>1632</v>
      </c>
      <c r="L866" t="s">
        <v>101</v>
      </c>
      <c r="M866" s="1">
        <v>42466</v>
      </c>
      <c r="N866">
        <v>113</v>
      </c>
      <c r="O866" s="1">
        <v>44124</v>
      </c>
    </row>
    <row r="867" spans="2:15" x14ac:dyDescent="0.35">
      <c r="B867">
        <v>1078</v>
      </c>
      <c r="C867" t="s">
        <v>4324</v>
      </c>
      <c r="D867" t="s">
        <v>4325</v>
      </c>
      <c r="E867" t="s">
        <v>4326</v>
      </c>
      <c r="F867" t="s">
        <v>7994</v>
      </c>
      <c r="G867" t="s">
        <v>4327</v>
      </c>
      <c r="H867" t="s">
        <v>4328</v>
      </c>
      <c r="I867" t="s">
        <v>22</v>
      </c>
      <c r="J867" t="s">
        <v>30</v>
      </c>
      <c r="K867" t="s">
        <v>1632</v>
      </c>
      <c r="L867" t="s">
        <v>575</v>
      </c>
      <c r="M867" s="1">
        <v>42471</v>
      </c>
      <c r="N867">
        <v>131</v>
      </c>
      <c r="O867" s="1">
        <v>44124</v>
      </c>
    </row>
    <row r="868" spans="2:15" x14ac:dyDescent="0.35">
      <c r="B868">
        <v>1079</v>
      </c>
      <c r="C868" t="s">
        <v>4329</v>
      </c>
      <c r="D868" t="s">
        <v>4330</v>
      </c>
      <c r="E868" t="s">
        <v>4331</v>
      </c>
      <c r="F868" t="s">
        <v>7994</v>
      </c>
      <c r="G868" t="s">
        <v>4332</v>
      </c>
      <c r="H868" t="s">
        <v>4333</v>
      </c>
      <c r="I868" t="s">
        <v>22</v>
      </c>
      <c r="J868" t="s">
        <v>30</v>
      </c>
      <c r="K868" t="s">
        <v>1632</v>
      </c>
      <c r="L868" t="s">
        <v>575</v>
      </c>
      <c r="M868" s="1">
        <v>42493</v>
      </c>
      <c r="N868">
        <v>3.04</v>
      </c>
      <c r="O868" s="1">
        <v>44124</v>
      </c>
    </row>
    <row r="869" spans="2:15" x14ac:dyDescent="0.35">
      <c r="B869">
        <v>1080</v>
      </c>
      <c r="C869" t="s">
        <v>4334</v>
      </c>
      <c r="D869" t="s">
        <v>4335</v>
      </c>
      <c r="E869" t="s">
        <v>4336</v>
      </c>
      <c r="F869" t="s">
        <v>7994</v>
      </c>
      <c r="G869" t="s">
        <v>4337</v>
      </c>
      <c r="H869" t="s">
        <v>4338</v>
      </c>
      <c r="I869" t="s">
        <v>22</v>
      </c>
      <c r="J869" t="s">
        <v>45</v>
      </c>
      <c r="K869" t="s">
        <v>1632</v>
      </c>
      <c r="L869" t="s">
        <v>418</v>
      </c>
      <c r="M869" s="1">
        <v>42521</v>
      </c>
      <c r="N869">
        <v>18.5</v>
      </c>
      <c r="O869" s="1">
        <v>44124</v>
      </c>
    </row>
    <row r="870" spans="2:15" x14ac:dyDescent="0.35">
      <c r="B870">
        <v>1081</v>
      </c>
      <c r="C870" t="s">
        <v>4339</v>
      </c>
      <c r="D870" t="s">
        <v>4340</v>
      </c>
      <c r="E870" t="s">
        <v>4341</v>
      </c>
      <c r="F870" t="s">
        <v>7994</v>
      </c>
      <c r="G870" t="s">
        <v>4342</v>
      </c>
      <c r="H870" t="s">
        <v>4343</v>
      </c>
      <c r="I870" t="s">
        <v>22</v>
      </c>
      <c r="J870" t="s">
        <v>45</v>
      </c>
      <c r="K870" t="s">
        <v>287</v>
      </c>
      <c r="L870" t="s">
        <v>418</v>
      </c>
      <c r="M870" s="1">
        <v>42486</v>
      </c>
      <c r="N870">
        <v>43.7</v>
      </c>
      <c r="O870" s="1">
        <v>44124</v>
      </c>
    </row>
    <row r="871" spans="2:15" x14ac:dyDescent="0.35">
      <c r="B871">
        <v>1082</v>
      </c>
      <c r="C871" t="s">
        <v>4344</v>
      </c>
      <c r="D871" t="s">
        <v>4345</v>
      </c>
      <c r="E871" t="s">
        <v>4346</v>
      </c>
      <c r="F871" t="s">
        <v>7994</v>
      </c>
      <c r="G871" t="s">
        <v>4347</v>
      </c>
      <c r="H871" t="s">
        <v>4348</v>
      </c>
      <c r="I871" t="s">
        <v>22</v>
      </c>
      <c r="J871" t="s">
        <v>100</v>
      </c>
      <c r="K871" t="s">
        <v>24</v>
      </c>
      <c r="L871" t="s">
        <v>526</v>
      </c>
      <c r="M871" s="1">
        <v>42489</v>
      </c>
      <c r="N871">
        <v>48.6</v>
      </c>
      <c r="O871" s="1">
        <v>44124</v>
      </c>
    </row>
    <row r="872" spans="2:15" x14ac:dyDescent="0.35">
      <c r="B872">
        <v>1083</v>
      </c>
      <c r="C872" t="s">
        <v>4349</v>
      </c>
      <c r="D872" t="s">
        <v>4350</v>
      </c>
      <c r="E872" t="s">
        <v>4351</v>
      </c>
      <c r="F872" t="s">
        <v>7994</v>
      </c>
      <c r="G872" t="s">
        <v>4352</v>
      </c>
      <c r="H872" t="s">
        <v>4353</v>
      </c>
      <c r="I872" t="s">
        <v>3393</v>
      </c>
      <c r="J872" t="s">
        <v>23</v>
      </c>
      <c r="K872" t="s">
        <v>3398</v>
      </c>
      <c r="L872" t="s">
        <v>3547</v>
      </c>
      <c r="M872" s="1">
        <v>37410</v>
      </c>
      <c r="N872">
        <v>50.12</v>
      </c>
      <c r="O872" s="1">
        <v>44124</v>
      </c>
    </row>
    <row r="873" spans="2:15" x14ac:dyDescent="0.35">
      <c r="B873">
        <v>1084</v>
      </c>
      <c r="C873" t="s">
        <v>4354</v>
      </c>
      <c r="D873" t="s">
        <v>4355</v>
      </c>
      <c r="E873" t="s">
        <v>4356</v>
      </c>
      <c r="F873" t="s">
        <v>7994</v>
      </c>
      <c r="G873" t="s">
        <v>4357</v>
      </c>
      <c r="H873" t="s">
        <v>4358</v>
      </c>
      <c r="I873" t="s">
        <v>3393</v>
      </c>
      <c r="J873" t="s">
        <v>30</v>
      </c>
      <c r="K873" t="s">
        <v>3487</v>
      </c>
      <c r="L873" t="s">
        <v>215</v>
      </c>
      <c r="M873" s="1">
        <v>42146</v>
      </c>
      <c r="N873">
        <v>95</v>
      </c>
      <c r="O873" s="1">
        <v>44124</v>
      </c>
    </row>
    <row r="874" spans="2:15" x14ac:dyDescent="0.35">
      <c r="B874">
        <v>1085</v>
      </c>
      <c r="C874" t="s">
        <v>4359</v>
      </c>
      <c r="D874" t="s">
        <v>4360</v>
      </c>
      <c r="E874" t="s">
        <v>4361</v>
      </c>
      <c r="F874" t="s">
        <v>7994</v>
      </c>
      <c r="G874" t="s">
        <v>4362</v>
      </c>
      <c r="H874" t="s">
        <v>4363</v>
      </c>
      <c r="I874" t="s">
        <v>3393</v>
      </c>
      <c r="J874" t="s">
        <v>37</v>
      </c>
      <c r="K874" t="s">
        <v>3487</v>
      </c>
      <c r="L874" t="s">
        <v>89</v>
      </c>
      <c r="M874" s="1">
        <v>38807</v>
      </c>
      <c r="N874">
        <v>18.5</v>
      </c>
      <c r="O874" s="1">
        <v>44124</v>
      </c>
    </row>
    <row r="875" spans="2:15" x14ac:dyDescent="0.35">
      <c r="B875">
        <v>1086</v>
      </c>
      <c r="C875" t="s">
        <v>4364</v>
      </c>
      <c r="D875" t="s">
        <v>4365</v>
      </c>
      <c r="E875" t="s">
        <v>4366</v>
      </c>
      <c r="F875" t="s">
        <v>7994</v>
      </c>
      <c r="G875" t="s">
        <v>4367</v>
      </c>
      <c r="H875" t="s">
        <v>4364</v>
      </c>
      <c r="I875" t="s">
        <v>3393</v>
      </c>
      <c r="J875" t="s">
        <v>76</v>
      </c>
      <c r="K875" t="s">
        <v>3398</v>
      </c>
      <c r="L875" t="s">
        <v>1626</v>
      </c>
      <c r="M875" s="1">
        <v>38240</v>
      </c>
      <c r="N875">
        <v>18.260000000000002</v>
      </c>
      <c r="O875" s="1">
        <v>44124</v>
      </c>
    </row>
    <row r="876" spans="2:15" x14ac:dyDescent="0.35">
      <c r="B876">
        <v>1088</v>
      </c>
      <c r="C876" t="s">
        <v>4368</v>
      </c>
      <c r="D876" t="s">
        <v>4369</v>
      </c>
      <c r="E876" t="s">
        <v>4370</v>
      </c>
      <c r="F876" t="s">
        <v>7994</v>
      </c>
      <c r="G876" t="s">
        <v>4371</v>
      </c>
      <c r="H876" t="s">
        <v>4372</v>
      </c>
      <c r="I876" t="s">
        <v>3393</v>
      </c>
      <c r="J876" t="s">
        <v>100</v>
      </c>
      <c r="K876" t="s">
        <v>3487</v>
      </c>
      <c r="L876" t="s">
        <v>526</v>
      </c>
      <c r="M876" s="1">
        <v>41656</v>
      </c>
      <c r="N876">
        <v>7.9</v>
      </c>
      <c r="O876" s="1">
        <v>44124</v>
      </c>
    </row>
    <row r="877" spans="2:15" x14ac:dyDescent="0.35">
      <c r="B877">
        <v>1089</v>
      </c>
      <c r="C877" t="s">
        <v>4373</v>
      </c>
      <c r="D877" t="s">
        <v>4374</v>
      </c>
      <c r="E877" t="s">
        <v>4375</v>
      </c>
      <c r="F877" t="s">
        <v>7994</v>
      </c>
      <c r="G877" t="s">
        <v>4376</v>
      </c>
      <c r="H877" t="s">
        <v>4377</v>
      </c>
      <c r="I877" t="s">
        <v>3393</v>
      </c>
      <c r="J877" t="s">
        <v>37</v>
      </c>
      <c r="K877" t="s">
        <v>3487</v>
      </c>
      <c r="L877" t="s">
        <v>39</v>
      </c>
      <c r="M877" s="1">
        <v>42086</v>
      </c>
      <c r="N877">
        <v>14.85</v>
      </c>
      <c r="O877" s="1">
        <v>44124</v>
      </c>
    </row>
    <row r="878" spans="2:15" x14ac:dyDescent="0.35">
      <c r="B878">
        <v>1091</v>
      </c>
      <c r="C878" t="s">
        <v>4378</v>
      </c>
      <c r="D878" t="s">
        <v>4379</v>
      </c>
      <c r="E878" t="s">
        <v>4380</v>
      </c>
      <c r="F878" t="s">
        <v>7994</v>
      </c>
      <c r="G878" t="s">
        <v>4381</v>
      </c>
      <c r="H878" t="s">
        <v>4382</v>
      </c>
      <c r="I878" t="s">
        <v>3393</v>
      </c>
      <c r="J878" t="s">
        <v>23</v>
      </c>
      <c r="K878" t="s">
        <v>3487</v>
      </c>
      <c r="L878" t="s">
        <v>3547</v>
      </c>
      <c r="M878" s="1">
        <v>40631</v>
      </c>
      <c r="N878">
        <v>220.4</v>
      </c>
      <c r="O878" s="1">
        <v>44124</v>
      </c>
    </row>
    <row r="879" spans="2:15" x14ac:dyDescent="0.35">
      <c r="B879">
        <v>1092</v>
      </c>
      <c r="C879" t="s">
        <v>4383</v>
      </c>
      <c r="D879" t="s">
        <v>4384</v>
      </c>
      <c r="E879" t="s">
        <v>4385</v>
      </c>
      <c r="F879" t="s">
        <v>7994</v>
      </c>
      <c r="G879" t="s">
        <v>4386</v>
      </c>
      <c r="H879" t="s">
        <v>4387</v>
      </c>
      <c r="I879" t="s">
        <v>3393</v>
      </c>
      <c r="J879" t="s">
        <v>264</v>
      </c>
      <c r="K879" t="s">
        <v>3487</v>
      </c>
      <c r="L879" t="s">
        <v>357</v>
      </c>
      <c r="M879" s="1">
        <v>39395</v>
      </c>
      <c r="N879">
        <v>135.5</v>
      </c>
      <c r="O879" s="1">
        <v>44124</v>
      </c>
    </row>
    <row r="880" spans="2:15" x14ac:dyDescent="0.35">
      <c r="B880">
        <v>1093</v>
      </c>
      <c r="C880" t="s">
        <v>4388</v>
      </c>
      <c r="D880" t="s">
        <v>4389</v>
      </c>
      <c r="E880" t="s">
        <v>4390</v>
      </c>
      <c r="F880" t="s">
        <v>7994</v>
      </c>
      <c r="G880" t="s">
        <v>4391</v>
      </c>
      <c r="H880" t="s">
        <v>4392</v>
      </c>
      <c r="I880" t="s">
        <v>3393</v>
      </c>
      <c r="J880" t="s">
        <v>100</v>
      </c>
      <c r="K880" t="s">
        <v>3487</v>
      </c>
      <c r="L880" t="s">
        <v>101</v>
      </c>
      <c r="M880" s="1">
        <v>39036</v>
      </c>
      <c r="N880">
        <v>11.25</v>
      </c>
      <c r="O880" s="1">
        <v>44124</v>
      </c>
    </row>
    <row r="881" spans="2:15" x14ac:dyDescent="0.35">
      <c r="B881">
        <v>1094</v>
      </c>
      <c r="C881" t="s">
        <v>4393</v>
      </c>
      <c r="D881" t="s">
        <v>4394</v>
      </c>
      <c r="E881" t="s">
        <v>4395</v>
      </c>
      <c r="F881" t="s">
        <v>7994</v>
      </c>
      <c r="G881" t="s">
        <v>4396</v>
      </c>
      <c r="H881" t="s">
        <v>4397</v>
      </c>
      <c r="I881" t="s">
        <v>3393</v>
      </c>
      <c r="J881" t="s">
        <v>30</v>
      </c>
      <c r="K881" t="s">
        <v>3487</v>
      </c>
      <c r="L881" t="s">
        <v>677</v>
      </c>
      <c r="M881" s="1">
        <v>42157</v>
      </c>
      <c r="N881">
        <v>20.5</v>
      </c>
      <c r="O881" s="1">
        <v>44124</v>
      </c>
    </row>
    <row r="882" spans="2:15" x14ac:dyDescent="0.35">
      <c r="B882">
        <v>1095</v>
      </c>
      <c r="C882" t="s">
        <v>4398</v>
      </c>
      <c r="D882" t="s">
        <v>4399</v>
      </c>
      <c r="E882" t="s">
        <v>4400</v>
      </c>
      <c r="F882" t="s">
        <v>7994</v>
      </c>
      <c r="G882" t="s">
        <v>4401</v>
      </c>
      <c r="H882" t="s">
        <v>4402</v>
      </c>
      <c r="I882" t="s">
        <v>3393</v>
      </c>
      <c r="J882" t="s">
        <v>30</v>
      </c>
      <c r="K882" t="s">
        <v>3487</v>
      </c>
      <c r="L882" t="s">
        <v>989</v>
      </c>
      <c r="M882" s="1">
        <v>35432</v>
      </c>
      <c r="N882">
        <v>21.6</v>
      </c>
      <c r="O882" s="1">
        <v>44124</v>
      </c>
    </row>
    <row r="883" spans="2:15" x14ac:dyDescent="0.35">
      <c r="B883">
        <v>1096</v>
      </c>
      <c r="C883" t="s">
        <v>4403</v>
      </c>
      <c r="D883" t="s">
        <v>4404</v>
      </c>
      <c r="E883" t="s">
        <v>4405</v>
      </c>
      <c r="F883" t="s">
        <v>7994</v>
      </c>
      <c r="G883" t="s">
        <v>4406</v>
      </c>
      <c r="H883" t="s">
        <v>4407</v>
      </c>
      <c r="I883" t="s">
        <v>3393</v>
      </c>
      <c r="J883" t="s">
        <v>264</v>
      </c>
      <c r="K883" t="s">
        <v>3487</v>
      </c>
      <c r="L883" t="s">
        <v>3842</v>
      </c>
      <c r="M883" s="1">
        <v>41544</v>
      </c>
      <c r="N883">
        <v>11.32</v>
      </c>
      <c r="O883" s="1">
        <v>44124</v>
      </c>
    </row>
    <row r="884" spans="2:15" x14ac:dyDescent="0.35">
      <c r="B884">
        <v>1097</v>
      </c>
      <c r="C884" t="s">
        <v>4408</v>
      </c>
      <c r="D884" t="s">
        <v>4409</v>
      </c>
      <c r="E884" t="s">
        <v>4410</v>
      </c>
      <c r="F884" t="s">
        <v>7994</v>
      </c>
      <c r="G884" t="s">
        <v>4411</v>
      </c>
      <c r="H884" t="s">
        <v>4412</v>
      </c>
      <c r="I884" t="s">
        <v>3393</v>
      </c>
      <c r="J884" t="s">
        <v>100</v>
      </c>
      <c r="K884" t="s">
        <v>3487</v>
      </c>
      <c r="L884" t="s">
        <v>101</v>
      </c>
      <c r="M884" s="1">
        <v>35432</v>
      </c>
      <c r="N884">
        <v>140</v>
      </c>
      <c r="O884" s="1">
        <v>44124</v>
      </c>
    </row>
    <row r="885" spans="2:15" x14ac:dyDescent="0.35">
      <c r="B885">
        <v>1098</v>
      </c>
      <c r="C885" t="s">
        <v>4413</v>
      </c>
      <c r="D885" t="s">
        <v>4414</v>
      </c>
      <c r="E885" t="s">
        <v>4415</v>
      </c>
      <c r="F885" t="s">
        <v>7994</v>
      </c>
      <c r="G885" t="s">
        <v>4416</v>
      </c>
      <c r="H885" t="s">
        <v>4417</v>
      </c>
      <c r="I885" t="s">
        <v>3393</v>
      </c>
      <c r="J885" t="s">
        <v>264</v>
      </c>
      <c r="K885" t="s">
        <v>3487</v>
      </c>
      <c r="L885" t="s">
        <v>357</v>
      </c>
      <c r="M885" s="1">
        <v>40337</v>
      </c>
      <c r="N885">
        <v>10.4</v>
      </c>
      <c r="O885" s="1">
        <v>44124</v>
      </c>
    </row>
    <row r="886" spans="2:15" x14ac:dyDescent="0.35">
      <c r="B886">
        <v>1099</v>
      </c>
      <c r="C886" t="s">
        <v>4418</v>
      </c>
      <c r="D886" t="s">
        <v>4419</v>
      </c>
      <c r="E886" t="s">
        <v>4420</v>
      </c>
      <c r="F886" t="s">
        <v>7994</v>
      </c>
      <c r="G886" t="s">
        <v>4421</v>
      </c>
      <c r="H886" t="s">
        <v>4422</v>
      </c>
      <c r="I886" t="s">
        <v>3393</v>
      </c>
      <c r="J886" t="s">
        <v>264</v>
      </c>
      <c r="K886" t="s">
        <v>4177</v>
      </c>
      <c r="L886" t="s">
        <v>3488</v>
      </c>
      <c r="M886" s="1">
        <v>40504</v>
      </c>
      <c r="N886">
        <v>6.3</v>
      </c>
      <c r="O886" s="1">
        <v>44124</v>
      </c>
    </row>
    <row r="887" spans="2:15" x14ac:dyDescent="0.35">
      <c r="B887">
        <v>1100</v>
      </c>
      <c r="C887" t="s">
        <v>4423</v>
      </c>
      <c r="D887" t="s">
        <v>4424</v>
      </c>
      <c r="E887" t="s">
        <v>4425</v>
      </c>
      <c r="F887" t="s">
        <v>7994</v>
      </c>
      <c r="G887" t="s">
        <v>4426</v>
      </c>
      <c r="H887" t="s">
        <v>4427</v>
      </c>
      <c r="I887" t="s">
        <v>3393</v>
      </c>
      <c r="J887" t="s">
        <v>37</v>
      </c>
      <c r="K887" t="s">
        <v>3487</v>
      </c>
      <c r="L887" t="s">
        <v>89</v>
      </c>
      <c r="M887" s="1">
        <v>36675</v>
      </c>
      <c r="N887">
        <v>90.3</v>
      </c>
      <c r="O887" s="1">
        <v>44124</v>
      </c>
    </row>
    <row r="888" spans="2:15" x14ac:dyDescent="0.35">
      <c r="B888">
        <v>1101</v>
      </c>
      <c r="C888" t="s">
        <v>4428</v>
      </c>
      <c r="D888" t="s">
        <v>4429</v>
      </c>
      <c r="E888" t="s">
        <v>4430</v>
      </c>
      <c r="F888" t="s">
        <v>7994</v>
      </c>
      <c r="G888" t="s">
        <v>4431</v>
      </c>
      <c r="H888" t="s">
        <v>4432</v>
      </c>
      <c r="I888" t="s">
        <v>3393</v>
      </c>
      <c r="J888" t="s">
        <v>264</v>
      </c>
      <c r="K888" t="s">
        <v>3487</v>
      </c>
      <c r="L888" t="s">
        <v>3488</v>
      </c>
      <c r="M888" s="1">
        <v>40086</v>
      </c>
      <c r="N888">
        <v>0.252</v>
      </c>
      <c r="O888" s="1">
        <v>44124</v>
      </c>
    </row>
    <row r="889" spans="2:15" x14ac:dyDescent="0.35">
      <c r="B889">
        <v>1102</v>
      </c>
      <c r="C889" t="s">
        <v>4433</v>
      </c>
      <c r="D889" t="s">
        <v>4434</v>
      </c>
      <c r="E889" t="s">
        <v>4435</v>
      </c>
      <c r="F889" t="s">
        <v>7994</v>
      </c>
      <c r="G889" t="s">
        <v>4436</v>
      </c>
      <c r="H889" t="s">
        <v>4437</v>
      </c>
      <c r="I889" t="s">
        <v>3393</v>
      </c>
      <c r="J889" t="s">
        <v>264</v>
      </c>
      <c r="K889" t="s">
        <v>3487</v>
      </c>
      <c r="L889" t="s">
        <v>3488</v>
      </c>
      <c r="M889" s="1">
        <v>35793</v>
      </c>
      <c r="N889">
        <v>1.1559999999999999</v>
      </c>
      <c r="O889" s="1">
        <v>44124</v>
      </c>
    </row>
    <row r="890" spans="2:15" x14ac:dyDescent="0.35">
      <c r="B890">
        <v>1103</v>
      </c>
      <c r="C890" t="s">
        <v>4438</v>
      </c>
      <c r="D890" t="s">
        <v>4439</v>
      </c>
      <c r="E890" t="s">
        <v>4440</v>
      </c>
      <c r="F890" t="s">
        <v>7994</v>
      </c>
      <c r="G890" t="s">
        <v>4441</v>
      </c>
      <c r="H890" t="s">
        <v>4442</v>
      </c>
      <c r="I890" t="s">
        <v>3393</v>
      </c>
      <c r="J890" t="s">
        <v>45</v>
      </c>
      <c r="K890" t="s">
        <v>3487</v>
      </c>
      <c r="L890" t="s">
        <v>363</v>
      </c>
      <c r="M890" s="1">
        <v>37349</v>
      </c>
      <c r="N890">
        <v>4.5</v>
      </c>
      <c r="O890" s="1">
        <v>44124</v>
      </c>
    </row>
    <row r="891" spans="2:15" x14ac:dyDescent="0.35">
      <c r="B891">
        <v>1104</v>
      </c>
      <c r="C891" t="s">
        <v>4443</v>
      </c>
      <c r="D891" t="s">
        <v>4444</v>
      </c>
      <c r="E891" t="s">
        <v>4445</v>
      </c>
      <c r="F891" t="s">
        <v>7994</v>
      </c>
      <c r="G891" t="s">
        <v>4446</v>
      </c>
      <c r="H891" t="s">
        <v>4447</v>
      </c>
      <c r="I891" t="s">
        <v>3393</v>
      </c>
      <c r="J891" t="s">
        <v>264</v>
      </c>
      <c r="K891" t="s">
        <v>3487</v>
      </c>
      <c r="L891" t="s">
        <v>357</v>
      </c>
      <c r="M891" s="1">
        <v>38520</v>
      </c>
      <c r="N891">
        <v>0.81899999999999995</v>
      </c>
      <c r="O891" s="1">
        <v>44124</v>
      </c>
    </row>
    <row r="892" spans="2:15" x14ac:dyDescent="0.35">
      <c r="B892">
        <v>1106</v>
      </c>
      <c r="C892" t="s">
        <v>4448</v>
      </c>
      <c r="D892" t="s">
        <v>4449</v>
      </c>
      <c r="E892" t="s">
        <v>4450</v>
      </c>
      <c r="F892" t="s">
        <v>7994</v>
      </c>
      <c r="G892" t="s">
        <v>849</v>
      </c>
      <c r="H892" t="s">
        <v>4451</v>
      </c>
      <c r="I892" t="s">
        <v>3393</v>
      </c>
      <c r="J892" t="s">
        <v>30</v>
      </c>
      <c r="K892" t="s">
        <v>3487</v>
      </c>
      <c r="L892" t="s">
        <v>850</v>
      </c>
      <c r="M892" s="1">
        <v>38460</v>
      </c>
      <c r="N892">
        <v>2.3519999999999999</v>
      </c>
      <c r="O892" s="1">
        <v>44124</v>
      </c>
    </row>
    <row r="893" spans="2:15" x14ac:dyDescent="0.35">
      <c r="B893">
        <v>1107</v>
      </c>
      <c r="C893" t="s">
        <v>8079</v>
      </c>
      <c r="D893" t="s">
        <v>4452</v>
      </c>
      <c r="E893" t="s">
        <v>4453</v>
      </c>
      <c r="F893" t="s">
        <v>7994</v>
      </c>
      <c r="G893" t="s">
        <v>4454</v>
      </c>
      <c r="H893" t="s">
        <v>8080</v>
      </c>
      <c r="I893" t="s">
        <v>3393</v>
      </c>
      <c r="J893" t="s">
        <v>100</v>
      </c>
      <c r="K893" t="s">
        <v>3487</v>
      </c>
      <c r="L893" t="s">
        <v>221</v>
      </c>
      <c r="M893" s="1">
        <v>35433</v>
      </c>
      <c r="N893">
        <v>3.42</v>
      </c>
      <c r="O893" s="1">
        <v>44124</v>
      </c>
    </row>
    <row r="894" spans="2:15" x14ac:dyDescent="0.35">
      <c r="B894">
        <v>1108</v>
      </c>
      <c r="C894" t="s">
        <v>4455</v>
      </c>
      <c r="D894" t="s">
        <v>4456</v>
      </c>
      <c r="E894" t="s">
        <v>4457</v>
      </c>
      <c r="F894" t="s">
        <v>7994</v>
      </c>
      <c r="G894" t="s">
        <v>4458</v>
      </c>
      <c r="H894" t="s">
        <v>4459</v>
      </c>
      <c r="I894" t="s">
        <v>3393</v>
      </c>
      <c r="J894" t="s">
        <v>76</v>
      </c>
      <c r="K894" t="s">
        <v>3398</v>
      </c>
      <c r="L894" t="s">
        <v>369</v>
      </c>
      <c r="M894" s="1">
        <v>41914</v>
      </c>
      <c r="N894">
        <v>245.8</v>
      </c>
      <c r="O894" s="1">
        <v>44124</v>
      </c>
    </row>
    <row r="895" spans="2:15" x14ac:dyDescent="0.35">
      <c r="B895">
        <v>1109</v>
      </c>
      <c r="C895" t="s">
        <v>4460</v>
      </c>
      <c r="D895" t="s">
        <v>4461</v>
      </c>
      <c r="E895" t="s">
        <v>4462</v>
      </c>
      <c r="F895" t="s">
        <v>7994</v>
      </c>
      <c r="G895" t="s">
        <v>4463</v>
      </c>
      <c r="H895" t="s">
        <v>4464</v>
      </c>
      <c r="I895" t="s">
        <v>3393</v>
      </c>
      <c r="J895" t="s">
        <v>100</v>
      </c>
      <c r="K895" t="s">
        <v>3487</v>
      </c>
      <c r="L895" t="s">
        <v>101</v>
      </c>
      <c r="M895" s="1">
        <v>41074</v>
      </c>
      <c r="N895">
        <v>49.6</v>
      </c>
      <c r="O895" s="1">
        <v>44124</v>
      </c>
    </row>
    <row r="896" spans="2:15" x14ac:dyDescent="0.35">
      <c r="B896">
        <v>1111</v>
      </c>
      <c r="C896" t="s">
        <v>4465</v>
      </c>
      <c r="D896" t="s">
        <v>4466</v>
      </c>
      <c r="E896" t="s">
        <v>4467</v>
      </c>
      <c r="F896" t="s">
        <v>7994</v>
      </c>
      <c r="G896" t="s">
        <v>4468</v>
      </c>
      <c r="H896" t="s">
        <v>4469</v>
      </c>
      <c r="I896" t="s">
        <v>3393</v>
      </c>
      <c r="J896" t="s">
        <v>264</v>
      </c>
      <c r="K896" t="s">
        <v>3487</v>
      </c>
      <c r="L896" t="s">
        <v>3488</v>
      </c>
      <c r="M896" s="1">
        <v>38818</v>
      </c>
      <c r="N896">
        <v>3.75</v>
      </c>
      <c r="O896" s="1">
        <v>44124</v>
      </c>
    </row>
    <row r="897" spans="2:15" x14ac:dyDescent="0.35">
      <c r="B897">
        <v>1112</v>
      </c>
      <c r="C897" t="s">
        <v>4470</v>
      </c>
      <c r="D897" t="s">
        <v>4471</v>
      </c>
      <c r="E897" t="s">
        <v>4472</v>
      </c>
      <c r="F897" t="s">
        <v>7994</v>
      </c>
      <c r="G897" t="s">
        <v>4473</v>
      </c>
      <c r="H897" t="s">
        <v>4474</v>
      </c>
      <c r="I897" t="s">
        <v>3393</v>
      </c>
      <c r="J897" t="s">
        <v>264</v>
      </c>
      <c r="K897" t="s">
        <v>3487</v>
      </c>
      <c r="L897" t="s">
        <v>3488</v>
      </c>
      <c r="M897" s="1">
        <v>38334</v>
      </c>
      <c r="N897">
        <v>19.899999999999999</v>
      </c>
      <c r="O897" s="1">
        <v>44124</v>
      </c>
    </row>
    <row r="898" spans="2:15" x14ac:dyDescent="0.35">
      <c r="B898">
        <v>1113</v>
      </c>
      <c r="C898" t="s">
        <v>4475</v>
      </c>
      <c r="D898" t="s">
        <v>4476</v>
      </c>
      <c r="E898" t="s">
        <v>4477</v>
      </c>
      <c r="F898" t="s">
        <v>7994</v>
      </c>
      <c r="G898" t="s">
        <v>4478</v>
      </c>
      <c r="H898" t="s">
        <v>4479</v>
      </c>
      <c r="I898" t="s">
        <v>3393</v>
      </c>
      <c r="J898" t="s">
        <v>264</v>
      </c>
      <c r="K898" t="s">
        <v>4177</v>
      </c>
      <c r="L898" t="s">
        <v>3488</v>
      </c>
      <c r="M898" s="1">
        <v>38576</v>
      </c>
      <c r="N898">
        <v>0.8</v>
      </c>
      <c r="O898" s="1">
        <v>44124</v>
      </c>
    </row>
    <row r="899" spans="2:15" x14ac:dyDescent="0.35">
      <c r="B899">
        <v>1114</v>
      </c>
      <c r="C899" t="s">
        <v>4480</v>
      </c>
      <c r="D899" t="s">
        <v>4481</v>
      </c>
      <c r="E899" t="s">
        <v>4482</v>
      </c>
      <c r="F899" t="s">
        <v>7994</v>
      </c>
      <c r="G899" t="s">
        <v>4483</v>
      </c>
      <c r="H899" t="s">
        <v>4484</v>
      </c>
      <c r="I899" t="s">
        <v>3393</v>
      </c>
      <c r="J899" t="s">
        <v>264</v>
      </c>
      <c r="K899" t="s">
        <v>3487</v>
      </c>
      <c r="L899" t="s">
        <v>265</v>
      </c>
      <c r="M899" s="1">
        <v>35731</v>
      </c>
      <c r="N899">
        <v>0.24</v>
      </c>
      <c r="O899" s="1">
        <v>44124</v>
      </c>
    </row>
    <row r="900" spans="2:15" x14ac:dyDescent="0.35">
      <c r="B900">
        <v>1116</v>
      </c>
      <c r="C900" t="s">
        <v>4485</v>
      </c>
      <c r="D900" t="s">
        <v>4486</v>
      </c>
      <c r="E900" t="s">
        <v>4487</v>
      </c>
      <c r="F900" t="s">
        <v>7994</v>
      </c>
      <c r="G900" t="s">
        <v>4488</v>
      </c>
      <c r="H900" t="s">
        <v>4489</v>
      </c>
      <c r="I900" t="s">
        <v>3393</v>
      </c>
      <c r="J900" t="s">
        <v>100</v>
      </c>
      <c r="K900" t="s">
        <v>3487</v>
      </c>
      <c r="L900" t="s">
        <v>718</v>
      </c>
      <c r="M900" s="1">
        <v>35919</v>
      </c>
      <c r="N900">
        <v>82.2</v>
      </c>
      <c r="O900" s="1">
        <v>44124</v>
      </c>
    </row>
    <row r="901" spans="2:15" x14ac:dyDescent="0.35">
      <c r="B901">
        <v>1118</v>
      </c>
      <c r="C901" t="s">
        <v>4490</v>
      </c>
      <c r="D901" t="s">
        <v>4491</v>
      </c>
      <c r="E901" t="s">
        <v>4492</v>
      </c>
      <c r="F901" t="s">
        <v>7994</v>
      </c>
      <c r="G901" t="s">
        <v>4493</v>
      </c>
      <c r="H901" t="s">
        <v>4494</v>
      </c>
      <c r="I901" t="s">
        <v>3393</v>
      </c>
      <c r="J901" t="s">
        <v>100</v>
      </c>
      <c r="K901" t="s">
        <v>3487</v>
      </c>
      <c r="L901" t="s">
        <v>101</v>
      </c>
      <c r="M901" s="1">
        <v>40365</v>
      </c>
      <c r="N901">
        <v>4.5999999999999996</v>
      </c>
      <c r="O901" s="1">
        <v>44124</v>
      </c>
    </row>
    <row r="902" spans="2:15" x14ac:dyDescent="0.35">
      <c r="B902">
        <v>1122</v>
      </c>
      <c r="C902" t="s">
        <v>4495</v>
      </c>
      <c r="D902" t="s">
        <v>4496</v>
      </c>
      <c r="E902" t="s">
        <v>4497</v>
      </c>
      <c r="F902" t="s">
        <v>7994</v>
      </c>
      <c r="G902" t="s">
        <v>4498</v>
      </c>
      <c r="H902" t="s">
        <v>4499</v>
      </c>
      <c r="I902" t="s">
        <v>3393</v>
      </c>
      <c r="J902" t="s">
        <v>30</v>
      </c>
      <c r="K902" t="s">
        <v>3487</v>
      </c>
      <c r="L902" t="s">
        <v>989</v>
      </c>
      <c r="M902" s="1">
        <v>36115</v>
      </c>
      <c r="N902">
        <v>5.78</v>
      </c>
      <c r="O902" s="1">
        <v>44124</v>
      </c>
    </row>
    <row r="903" spans="2:15" x14ac:dyDescent="0.35">
      <c r="B903">
        <v>1126</v>
      </c>
      <c r="C903" t="s">
        <v>4500</v>
      </c>
      <c r="D903" t="s">
        <v>4501</v>
      </c>
      <c r="E903" t="s">
        <v>4502</v>
      </c>
      <c r="F903" t="s">
        <v>7994</v>
      </c>
      <c r="G903" t="s">
        <v>4503</v>
      </c>
      <c r="H903" t="s">
        <v>4504</v>
      </c>
      <c r="I903" t="s">
        <v>3393</v>
      </c>
      <c r="J903" t="s">
        <v>100</v>
      </c>
      <c r="K903" t="s">
        <v>3487</v>
      </c>
      <c r="L903" t="s">
        <v>718</v>
      </c>
      <c r="M903" s="1">
        <v>37505</v>
      </c>
      <c r="N903">
        <v>155</v>
      </c>
      <c r="O903" s="1">
        <v>44124</v>
      </c>
    </row>
    <row r="904" spans="2:15" x14ac:dyDescent="0.35">
      <c r="B904">
        <v>1127</v>
      </c>
      <c r="C904" t="s">
        <v>4505</v>
      </c>
      <c r="D904" t="s">
        <v>4506</v>
      </c>
      <c r="E904" t="s">
        <v>4507</v>
      </c>
      <c r="F904" t="s">
        <v>7994</v>
      </c>
      <c r="G904" t="s">
        <v>4508</v>
      </c>
      <c r="H904" t="s">
        <v>4509</v>
      </c>
      <c r="I904" t="s">
        <v>3393</v>
      </c>
      <c r="J904" t="s">
        <v>45</v>
      </c>
      <c r="K904" t="s">
        <v>3487</v>
      </c>
      <c r="L904" t="s">
        <v>418</v>
      </c>
      <c r="M904" s="1">
        <v>39416</v>
      </c>
      <c r="N904">
        <v>25.2</v>
      </c>
      <c r="O904" s="1">
        <v>44124</v>
      </c>
    </row>
    <row r="905" spans="2:15" x14ac:dyDescent="0.35">
      <c r="B905">
        <v>1128</v>
      </c>
      <c r="C905" t="s">
        <v>4510</v>
      </c>
      <c r="D905" t="s">
        <v>4511</v>
      </c>
      <c r="E905" t="s">
        <v>4512</v>
      </c>
      <c r="F905" t="s">
        <v>7994</v>
      </c>
      <c r="G905" t="s">
        <v>4513</v>
      </c>
      <c r="H905" t="s">
        <v>4514</v>
      </c>
      <c r="I905" t="s">
        <v>3393</v>
      </c>
      <c r="J905" t="s">
        <v>76</v>
      </c>
      <c r="K905" t="s">
        <v>3487</v>
      </c>
      <c r="L905" t="s">
        <v>1206</v>
      </c>
      <c r="M905" s="1">
        <v>37610</v>
      </c>
      <c r="N905">
        <v>3740</v>
      </c>
      <c r="O905" s="1">
        <v>44124</v>
      </c>
    </row>
    <row r="906" spans="2:15" x14ac:dyDescent="0.35">
      <c r="B906">
        <v>1129</v>
      </c>
      <c r="C906" t="s">
        <v>4515</v>
      </c>
      <c r="D906" t="s">
        <v>4516</v>
      </c>
      <c r="E906" t="s">
        <v>4517</v>
      </c>
      <c r="F906" t="s">
        <v>7994</v>
      </c>
      <c r="G906" t="s">
        <v>4518</v>
      </c>
      <c r="H906" t="s">
        <v>4519</v>
      </c>
      <c r="I906" t="s">
        <v>3393</v>
      </c>
      <c r="J906" t="s">
        <v>45</v>
      </c>
      <c r="K906" t="s">
        <v>3487</v>
      </c>
      <c r="L906" t="s">
        <v>147</v>
      </c>
      <c r="M906" s="1">
        <v>41353</v>
      </c>
      <c r="N906">
        <v>90</v>
      </c>
      <c r="O906" s="1">
        <v>44124</v>
      </c>
    </row>
    <row r="907" spans="2:15" x14ac:dyDescent="0.35">
      <c r="B907">
        <v>1130</v>
      </c>
      <c r="C907" t="s">
        <v>4520</v>
      </c>
      <c r="D907" t="s">
        <v>4521</v>
      </c>
      <c r="E907" t="s">
        <v>4522</v>
      </c>
      <c r="F907" t="s">
        <v>7994</v>
      </c>
      <c r="G907" t="s">
        <v>4523</v>
      </c>
      <c r="H907" t="s">
        <v>4524</v>
      </c>
      <c r="I907" t="s">
        <v>3393</v>
      </c>
      <c r="J907" t="s">
        <v>264</v>
      </c>
      <c r="K907" t="s">
        <v>4177</v>
      </c>
      <c r="L907" t="s">
        <v>357</v>
      </c>
      <c r="M907" s="1">
        <v>41620</v>
      </c>
      <c r="N907">
        <v>4.5999999999999996</v>
      </c>
      <c r="O907" s="1">
        <v>44124</v>
      </c>
    </row>
    <row r="908" spans="2:15" x14ac:dyDescent="0.35">
      <c r="B908">
        <v>1131</v>
      </c>
      <c r="C908" t="s">
        <v>4525</v>
      </c>
      <c r="D908" t="s">
        <v>4526</v>
      </c>
      <c r="E908" t="s">
        <v>4527</v>
      </c>
      <c r="F908" t="s">
        <v>7994</v>
      </c>
      <c r="G908" t="s">
        <v>4528</v>
      </c>
      <c r="H908" t="s">
        <v>4529</v>
      </c>
      <c r="I908" t="s">
        <v>3393</v>
      </c>
      <c r="J908" t="s">
        <v>30</v>
      </c>
      <c r="K908" t="s">
        <v>3487</v>
      </c>
      <c r="L908" t="s">
        <v>989</v>
      </c>
      <c r="M908" s="1">
        <v>39629</v>
      </c>
      <c r="N908">
        <v>1.52</v>
      </c>
      <c r="O908" s="1">
        <v>44124</v>
      </c>
    </row>
    <row r="909" spans="2:15" x14ac:dyDescent="0.35">
      <c r="B909">
        <v>1132</v>
      </c>
      <c r="C909" t="s">
        <v>4530</v>
      </c>
      <c r="D909" t="s">
        <v>4531</v>
      </c>
      <c r="E909" t="s">
        <v>4532</v>
      </c>
      <c r="F909" t="s">
        <v>7994</v>
      </c>
      <c r="G909" t="s">
        <v>4533</v>
      </c>
      <c r="H909" t="s">
        <v>4534</v>
      </c>
      <c r="I909" t="s">
        <v>3393</v>
      </c>
      <c r="J909" t="s">
        <v>45</v>
      </c>
      <c r="K909" t="s">
        <v>3487</v>
      </c>
      <c r="L909" t="s">
        <v>47</v>
      </c>
      <c r="M909" s="1">
        <v>39217</v>
      </c>
      <c r="N909">
        <v>624</v>
      </c>
      <c r="O909" s="1">
        <v>44124</v>
      </c>
    </row>
    <row r="910" spans="2:15" x14ac:dyDescent="0.35">
      <c r="B910">
        <v>1133</v>
      </c>
      <c r="C910" t="s">
        <v>4535</v>
      </c>
      <c r="D910" t="s">
        <v>4536</v>
      </c>
      <c r="E910" t="s">
        <v>4537</v>
      </c>
      <c r="F910" t="s">
        <v>7994</v>
      </c>
      <c r="G910" t="s">
        <v>4538</v>
      </c>
      <c r="H910" t="s">
        <v>4539</v>
      </c>
      <c r="I910" t="s">
        <v>3393</v>
      </c>
      <c r="J910" t="s">
        <v>30</v>
      </c>
      <c r="K910" t="s">
        <v>4177</v>
      </c>
      <c r="L910" t="s">
        <v>83</v>
      </c>
      <c r="M910" s="1">
        <v>35670</v>
      </c>
      <c r="N910">
        <v>107</v>
      </c>
      <c r="O910" s="1">
        <v>44124</v>
      </c>
    </row>
    <row r="911" spans="2:15" x14ac:dyDescent="0.35">
      <c r="B911">
        <v>1136</v>
      </c>
      <c r="C911" t="s">
        <v>4540</v>
      </c>
      <c r="D911" t="s">
        <v>4541</v>
      </c>
      <c r="E911" t="s">
        <v>4542</v>
      </c>
      <c r="F911" t="s">
        <v>7994</v>
      </c>
      <c r="G911" t="s">
        <v>4543</v>
      </c>
      <c r="H911" t="s">
        <v>4544</v>
      </c>
      <c r="I911" t="s">
        <v>3393</v>
      </c>
      <c r="J911" t="s">
        <v>23</v>
      </c>
      <c r="K911" t="s">
        <v>3487</v>
      </c>
      <c r="L911" t="s">
        <v>120</v>
      </c>
      <c r="M911" s="1">
        <v>42174</v>
      </c>
      <c r="N911">
        <v>47.88</v>
      </c>
      <c r="O911" s="1">
        <v>44124</v>
      </c>
    </row>
    <row r="912" spans="2:15" x14ac:dyDescent="0.35">
      <c r="B912">
        <v>1137</v>
      </c>
      <c r="C912" t="s">
        <v>4545</v>
      </c>
      <c r="D912" t="s">
        <v>4546</v>
      </c>
      <c r="E912" t="s">
        <v>4547</v>
      </c>
      <c r="F912" t="s">
        <v>7994</v>
      </c>
      <c r="G912" t="s">
        <v>4548</v>
      </c>
      <c r="H912" t="s">
        <v>4549</v>
      </c>
      <c r="I912" t="s">
        <v>22</v>
      </c>
      <c r="J912" t="s">
        <v>107</v>
      </c>
      <c r="K912" t="s">
        <v>287</v>
      </c>
      <c r="L912" t="s">
        <v>1507</v>
      </c>
      <c r="M912" s="1">
        <v>42521</v>
      </c>
      <c r="N912">
        <v>303</v>
      </c>
      <c r="O912" s="1">
        <v>44124</v>
      </c>
    </row>
    <row r="913" spans="2:15" x14ac:dyDescent="0.35">
      <c r="B913">
        <v>1138</v>
      </c>
      <c r="C913" t="s">
        <v>4550</v>
      </c>
      <c r="D913" t="s">
        <v>4551</v>
      </c>
      <c r="E913" t="s">
        <v>4552</v>
      </c>
      <c r="F913" t="s">
        <v>7994</v>
      </c>
      <c r="G913" t="s">
        <v>4553</v>
      </c>
      <c r="H913" t="s">
        <v>4554</v>
      </c>
      <c r="I913" t="s">
        <v>3393</v>
      </c>
      <c r="J913" t="s">
        <v>30</v>
      </c>
      <c r="K913" t="s">
        <v>4177</v>
      </c>
      <c r="L913" t="s">
        <v>989</v>
      </c>
      <c r="M913" s="1">
        <v>38421</v>
      </c>
      <c r="N913">
        <v>5.9</v>
      </c>
      <c r="O913" s="1">
        <v>44124</v>
      </c>
    </row>
    <row r="914" spans="2:15" x14ac:dyDescent="0.35">
      <c r="B914">
        <v>1139</v>
      </c>
      <c r="C914" t="s">
        <v>4555</v>
      </c>
      <c r="D914" t="s">
        <v>4556</v>
      </c>
      <c r="E914" t="s">
        <v>4557</v>
      </c>
      <c r="F914" t="s">
        <v>7994</v>
      </c>
      <c r="G914" t="s">
        <v>4558</v>
      </c>
      <c r="H914" t="s">
        <v>4559</v>
      </c>
      <c r="I914" t="s">
        <v>3393</v>
      </c>
      <c r="J914" t="s">
        <v>107</v>
      </c>
      <c r="K914" t="s">
        <v>4177</v>
      </c>
      <c r="L914" t="s">
        <v>320</v>
      </c>
      <c r="M914" s="1">
        <v>37613</v>
      </c>
      <c r="N914">
        <v>486</v>
      </c>
      <c r="O914" s="1">
        <v>44124</v>
      </c>
    </row>
    <row r="915" spans="2:15" x14ac:dyDescent="0.35">
      <c r="B915">
        <v>1140</v>
      </c>
      <c r="C915" t="s">
        <v>4560</v>
      </c>
      <c r="D915" t="s">
        <v>4561</v>
      </c>
      <c r="E915" t="s">
        <v>4562</v>
      </c>
      <c r="F915" t="s">
        <v>7994</v>
      </c>
      <c r="G915" t="s">
        <v>4563</v>
      </c>
      <c r="H915" t="s">
        <v>4564</v>
      </c>
      <c r="I915" t="s">
        <v>3393</v>
      </c>
      <c r="J915" t="s">
        <v>30</v>
      </c>
      <c r="K915" t="s">
        <v>3487</v>
      </c>
      <c r="L915" t="s">
        <v>989</v>
      </c>
      <c r="M915" s="1">
        <v>41821</v>
      </c>
      <c r="N915">
        <v>7.86</v>
      </c>
      <c r="O915" s="1">
        <v>44124</v>
      </c>
    </row>
    <row r="916" spans="2:15" x14ac:dyDescent="0.35">
      <c r="B916">
        <v>1141</v>
      </c>
      <c r="C916" t="s">
        <v>4565</v>
      </c>
      <c r="D916" t="s">
        <v>4566</v>
      </c>
      <c r="E916" t="s">
        <v>4567</v>
      </c>
      <c r="F916" t="s">
        <v>7994</v>
      </c>
      <c r="G916" t="s">
        <v>4568</v>
      </c>
      <c r="H916" t="s">
        <v>4569</v>
      </c>
      <c r="I916" t="s">
        <v>3393</v>
      </c>
      <c r="J916" t="s">
        <v>45</v>
      </c>
      <c r="K916" t="s">
        <v>3487</v>
      </c>
      <c r="L916" t="s">
        <v>47</v>
      </c>
      <c r="M916" s="1">
        <v>36188</v>
      </c>
      <c r="N916">
        <v>13.3</v>
      </c>
      <c r="O916" s="1">
        <v>44124</v>
      </c>
    </row>
    <row r="917" spans="2:15" x14ac:dyDescent="0.35">
      <c r="B917">
        <v>1142</v>
      </c>
      <c r="C917" t="s">
        <v>4570</v>
      </c>
      <c r="D917" t="s">
        <v>4571</v>
      </c>
      <c r="E917" t="s">
        <v>4572</v>
      </c>
      <c r="F917" t="s">
        <v>7994</v>
      </c>
      <c r="G917" t="s">
        <v>4573</v>
      </c>
      <c r="H917" t="s">
        <v>4574</v>
      </c>
      <c r="I917" t="s">
        <v>3393</v>
      </c>
      <c r="J917" t="s">
        <v>107</v>
      </c>
      <c r="K917" t="s">
        <v>3487</v>
      </c>
      <c r="L917" t="s">
        <v>707</v>
      </c>
      <c r="M917" s="1">
        <v>42310</v>
      </c>
      <c r="N917">
        <v>96.8</v>
      </c>
      <c r="O917" s="1">
        <v>44124</v>
      </c>
    </row>
    <row r="918" spans="2:15" x14ac:dyDescent="0.35">
      <c r="B918">
        <v>1143</v>
      </c>
      <c r="C918" t="s">
        <v>4575</v>
      </c>
      <c r="D918" t="s">
        <v>4576</v>
      </c>
      <c r="E918" t="s">
        <v>4577</v>
      </c>
      <c r="F918" t="s">
        <v>7994</v>
      </c>
      <c r="G918" t="s">
        <v>4578</v>
      </c>
      <c r="H918" t="s">
        <v>4579</v>
      </c>
      <c r="I918" t="s">
        <v>3393</v>
      </c>
      <c r="J918" t="s">
        <v>30</v>
      </c>
      <c r="K918" t="s">
        <v>3487</v>
      </c>
      <c r="L918" t="s">
        <v>575</v>
      </c>
      <c r="M918" s="1">
        <v>35814</v>
      </c>
      <c r="N918">
        <v>19.62</v>
      </c>
      <c r="O918" s="1">
        <v>44124</v>
      </c>
    </row>
    <row r="919" spans="2:15" x14ac:dyDescent="0.35">
      <c r="B919">
        <v>1144</v>
      </c>
      <c r="C919" t="s">
        <v>4580</v>
      </c>
      <c r="D919" t="s">
        <v>4581</v>
      </c>
      <c r="E919" t="s">
        <v>4582</v>
      </c>
      <c r="F919" t="s">
        <v>7994</v>
      </c>
      <c r="G919" t="s">
        <v>4583</v>
      </c>
      <c r="H919" t="s">
        <v>4584</v>
      </c>
      <c r="I919" t="s">
        <v>3393</v>
      </c>
      <c r="J919" t="s">
        <v>264</v>
      </c>
      <c r="K919" t="s">
        <v>3487</v>
      </c>
      <c r="L919" t="s">
        <v>265</v>
      </c>
      <c r="M919" s="1">
        <v>39121</v>
      </c>
      <c r="N919">
        <v>2.99</v>
      </c>
      <c r="O919" s="1">
        <v>44124</v>
      </c>
    </row>
    <row r="920" spans="2:15" x14ac:dyDescent="0.35">
      <c r="B920">
        <v>1145</v>
      </c>
      <c r="C920" t="s">
        <v>4585</v>
      </c>
      <c r="D920" t="s">
        <v>4586</v>
      </c>
      <c r="E920" t="s">
        <v>4587</v>
      </c>
      <c r="F920" t="s">
        <v>7994</v>
      </c>
      <c r="G920" t="s">
        <v>4588</v>
      </c>
      <c r="H920" t="s">
        <v>4585</v>
      </c>
      <c r="I920" t="s">
        <v>3393</v>
      </c>
      <c r="J920" t="s">
        <v>30</v>
      </c>
      <c r="K920" t="s">
        <v>3487</v>
      </c>
      <c r="L920" t="s">
        <v>989</v>
      </c>
      <c r="M920" s="1">
        <v>41765</v>
      </c>
      <c r="N920">
        <v>77.5</v>
      </c>
      <c r="O920" s="1">
        <v>44124</v>
      </c>
    </row>
    <row r="921" spans="2:15" x14ac:dyDescent="0.35">
      <c r="B921">
        <v>1146</v>
      </c>
      <c r="C921" t="s">
        <v>4589</v>
      </c>
      <c r="D921" t="s">
        <v>4590</v>
      </c>
      <c r="E921" t="s">
        <v>4591</v>
      </c>
      <c r="F921" t="s">
        <v>7994</v>
      </c>
      <c r="G921" t="s">
        <v>4592</v>
      </c>
      <c r="H921" t="s">
        <v>4593</v>
      </c>
      <c r="I921" t="s">
        <v>3393</v>
      </c>
      <c r="J921" t="s">
        <v>107</v>
      </c>
      <c r="K921" t="s">
        <v>4177</v>
      </c>
      <c r="L921" t="s">
        <v>320</v>
      </c>
      <c r="M921" s="1">
        <v>39743</v>
      </c>
      <c r="N921">
        <v>44</v>
      </c>
      <c r="O921" s="1">
        <v>44124</v>
      </c>
    </row>
    <row r="922" spans="2:15" x14ac:dyDescent="0.35">
      <c r="B922">
        <v>1147</v>
      </c>
      <c r="C922" t="s">
        <v>4594</v>
      </c>
      <c r="D922" t="s">
        <v>4595</v>
      </c>
      <c r="E922" t="s">
        <v>4596</v>
      </c>
      <c r="F922" t="s">
        <v>7994</v>
      </c>
      <c r="G922" t="s">
        <v>4597</v>
      </c>
      <c r="H922" t="s">
        <v>4598</v>
      </c>
      <c r="I922" t="s">
        <v>3393</v>
      </c>
      <c r="J922" t="s">
        <v>264</v>
      </c>
      <c r="K922" t="s">
        <v>3487</v>
      </c>
      <c r="L922" t="s">
        <v>357</v>
      </c>
      <c r="M922" s="1">
        <v>41950</v>
      </c>
      <c r="N922">
        <v>5.5</v>
      </c>
      <c r="O922" s="1">
        <v>44124</v>
      </c>
    </row>
    <row r="923" spans="2:15" x14ac:dyDescent="0.35">
      <c r="B923">
        <v>1148</v>
      </c>
      <c r="C923" t="s">
        <v>4599</v>
      </c>
      <c r="D923" t="s">
        <v>4600</v>
      </c>
      <c r="E923" t="s">
        <v>4601</v>
      </c>
      <c r="F923" t="s">
        <v>7994</v>
      </c>
      <c r="G923" t="s">
        <v>4602</v>
      </c>
      <c r="H923" t="s">
        <v>4603</v>
      </c>
      <c r="I923" t="s">
        <v>3393</v>
      </c>
      <c r="J923" t="s">
        <v>264</v>
      </c>
      <c r="K923" t="s">
        <v>3487</v>
      </c>
      <c r="L923" t="s">
        <v>3488</v>
      </c>
      <c r="M923" s="1">
        <v>41218</v>
      </c>
      <c r="N923">
        <v>1.88</v>
      </c>
      <c r="O923" s="1">
        <v>44124</v>
      </c>
    </row>
    <row r="924" spans="2:15" x14ac:dyDescent="0.35">
      <c r="B924">
        <v>1150</v>
      </c>
      <c r="C924" t="s">
        <v>4604</v>
      </c>
      <c r="D924" t="s">
        <v>4605</v>
      </c>
      <c r="E924" t="s">
        <v>4606</v>
      </c>
      <c r="F924" t="s">
        <v>7994</v>
      </c>
      <c r="G924" t="s">
        <v>4607</v>
      </c>
      <c r="H924" t="s">
        <v>4608</v>
      </c>
      <c r="I924" t="s">
        <v>3393</v>
      </c>
      <c r="J924" t="s">
        <v>100</v>
      </c>
      <c r="K924" t="s">
        <v>3487</v>
      </c>
      <c r="L924" t="s">
        <v>114</v>
      </c>
      <c r="M924" s="1">
        <v>42310</v>
      </c>
      <c r="N924">
        <v>66</v>
      </c>
      <c r="O924" s="1">
        <v>44124</v>
      </c>
    </row>
    <row r="925" spans="2:15" x14ac:dyDescent="0.35">
      <c r="B925">
        <v>1154</v>
      </c>
      <c r="C925" t="s">
        <v>4609</v>
      </c>
      <c r="D925" t="s">
        <v>4610</v>
      </c>
      <c r="E925" t="s">
        <v>4611</v>
      </c>
      <c r="F925" t="s">
        <v>7994</v>
      </c>
      <c r="G925" t="s">
        <v>4612</v>
      </c>
      <c r="H925" t="s">
        <v>4613</v>
      </c>
      <c r="I925" t="s">
        <v>3393</v>
      </c>
      <c r="J925" t="s">
        <v>30</v>
      </c>
      <c r="K925" t="s">
        <v>4177</v>
      </c>
      <c r="L925" t="s">
        <v>989</v>
      </c>
      <c r="M925" s="1">
        <v>38428</v>
      </c>
      <c r="N925">
        <v>19.600000000000001</v>
      </c>
      <c r="O925" s="1">
        <v>44124</v>
      </c>
    </row>
    <row r="926" spans="2:15" x14ac:dyDescent="0.35">
      <c r="B926">
        <v>1155</v>
      </c>
      <c r="C926" t="s">
        <v>4614</v>
      </c>
      <c r="D926" t="s">
        <v>4615</v>
      </c>
      <c r="E926" t="s">
        <v>4616</v>
      </c>
      <c r="F926" t="s">
        <v>7994</v>
      </c>
      <c r="G926" t="s">
        <v>4617</v>
      </c>
      <c r="H926" t="s">
        <v>4618</v>
      </c>
      <c r="I926" t="s">
        <v>3393</v>
      </c>
      <c r="J926" t="s">
        <v>264</v>
      </c>
      <c r="K926" t="s">
        <v>3898</v>
      </c>
      <c r="L926" t="s">
        <v>357</v>
      </c>
      <c r="M926" s="1">
        <v>41789</v>
      </c>
      <c r="N926">
        <v>1.1898</v>
      </c>
      <c r="O926" s="1">
        <v>44124</v>
      </c>
    </row>
    <row r="927" spans="2:15" x14ac:dyDescent="0.35">
      <c r="B927">
        <v>1156</v>
      </c>
      <c r="C927" t="s">
        <v>4619</v>
      </c>
      <c r="D927" t="s">
        <v>4620</v>
      </c>
      <c r="E927" t="s">
        <v>4621</v>
      </c>
      <c r="F927" t="s">
        <v>7994</v>
      </c>
      <c r="G927" t="s">
        <v>4622</v>
      </c>
      <c r="H927" t="s">
        <v>4623</v>
      </c>
      <c r="I927" t="s">
        <v>3393</v>
      </c>
      <c r="J927" t="s">
        <v>23</v>
      </c>
      <c r="K927" t="s">
        <v>3898</v>
      </c>
      <c r="L927" t="s">
        <v>175</v>
      </c>
      <c r="M927" s="1">
        <v>39891</v>
      </c>
      <c r="N927">
        <v>5.5</v>
      </c>
      <c r="O927" s="1">
        <v>44124</v>
      </c>
    </row>
    <row r="928" spans="2:15" x14ac:dyDescent="0.35">
      <c r="B928">
        <v>1158</v>
      </c>
      <c r="C928" t="s">
        <v>4624</v>
      </c>
      <c r="D928" t="s">
        <v>4625</v>
      </c>
      <c r="E928" t="s">
        <v>4626</v>
      </c>
      <c r="F928" t="s">
        <v>7994</v>
      </c>
      <c r="G928" t="s">
        <v>4627</v>
      </c>
      <c r="H928" t="s">
        <v>4628</v>
      </c>
      <c r="I928" t="s">
        <v>3393</v>
      </c>
      <c r="J928" t="s">
        <v>264</v>
      </c>
      <c r="K928" t="s">
        <v>3487</v>
      </c>
      <c r="L928" t="s">
        <v>3842</v>
      </c>
      <c r="M928" s="1">
        <v>40704</v>
      </c>
      <c r="N928">
        <v>2.4500000000000002</v>
      </c>
      <c r="O928" s="1">
        <v>44124</v>
      </c>
    </row>
    <row r="929" spans="2:15" x14ac:dyDescent="0.35">
      <c r="B929">
        <v>1159</v>
      </c>
      <c r="C929" t="s">
        <v>4629</v>
      </c>
      <c r="D929" t="s">
        <v>4630</v>
      </c>
      <c r="E929" t="s">
        <v>4631</v>
      </c>
      <c r="F929" t="s">
        <v>7994</v>
      </c>
      <c r="G929" t="s">
        <v>4632</v>
      </c>
      <c r="H929" t="s">
        <v>4633</v>
      </c>
      <c r="I929" t="s">
        <v>3393</v>
      </c>
      <c r="J929" t="s">
        <v>264</v>
      </c>
      <c r="K929" t="s">
        <v>3898</v>
      </c>
      <c r="L929" t="s">
        <v>265</v>
      </c>
      <c r="M929" s="1">
        <v>40793</v>
      </c>
      <c r="N929">
        <v>1.37</v>
      </c>
      <c r="O929" s="1">
        <v>44124</v>
      </c>
    </row>
    <row r="930" spans="2:15" x14ac:dyDescent="0.35">
      <c r="B930">
        <v>1160</v>
      </c>
      <c r="C930" t="s">
        <v>4634</v>
      </c>
      <c r="D930" t="s">
        <v>4635</v>
      </c>
      <c r="E930" t="s">
        <v>4636</v>
      </c>
      <c r="F930" t="s">
        <v>7994</v>
      </c>
      <c r="G930" t="s">
        <v>4637</v>
      </c>
      <c r="H930" t="s">
        <v>4638</v>
      </c>
      <c r="I930" t="s">
        <v>3393</v>
      </c>
      <c r="J930" t="s">
        <v>264</v>
      </c>
      <c r="K930" t="s">
        <v>3898</v>
      </c>
      <c r="L930" t="s">
        <v>3488</v>
      </c>
      <c r="M930" s="1">
        <v>39245</v>
      </c>
      <c r="N930">
        <v>3.25</v>
      </c>
      <c r="O930" s="1">
        <v>44124</v>
      </c>
    </row>
    <row r="931" spans="2:15" x14ac:dyDescent="0.35">
      <c r="B931">
        <v>1162</v>
      </c>
      <c r="C931" t="s">
        <v>4639</v>
      </c>
      <c r="D931" t="s">
        <v>4640</v>
      </c>
      <c r="E931" t="s">
        <v>4641</v>
      </c>
      <c r="F931" t="s">
        <v>7994</v>
      </c>
      <c r="G931" t="s">
        <v>4642</v>
      </c>
      <c r="H931" t="s">
        <v>4643</v>
      </c>
      <c r="I931" t="s">
        <v>3393</v>
      </c>
      <c r="J931" t="s">
        <v>76</v>
      </c>
      <c r="K931" t="s">
        <v>3898</v>
      </c>
      <c r="L931" t="s">
        <v>369</v>
      </c>
      <c r="M931" s="1">
        <v>41359</v>
      </c>
      <c r="N931">
        <v>14.55</v>
      </c>
      <c r="O931" s="1">
        <v>44124</v>
      </c>
    </row>
    <row r="932" spans="2:15" x14ac:dyDescent="0.35">
      <c r="B932">
        <v>1163</v>
      </c>
      <c r="C932" t="s">
        <v>4644</v>
      </c>
      <c r="D932" t="s">
        <v>4645</v>
      </c>
      <c r="E932" t="s">
        <v>4646</v>
      </c>
      <c r="F932" t="s">
        <v>7994</v>
      </c>
      <c r="G932" t="s">
        <v>4647</v>
      </c>
      <c r="H932" t="s">
        <v>4648</v>
      </c>
      <c r="I932" t="s">
        <v>3393</v>
      </c>
      <c r="J932" t="s">
        <v>23</v>
      </c>
      <c r="K932" t="s">
        <v>3898</v>
      </c>
      <c r="L932" t="s">
        <v>175</v>
      </c>
      <c r="M932" s="1">
        <v>40879</v>
      </c>
      <c r="N932">
        <v>7.78</v>
      </c>
      <c r="O932" s="1">
        <v>44124</v>
      </c>
    </row>
    <row r="933" spans="2:15" x14ac:dyDescent="0.35">
      <c r="B933">
        <v>1164</v>
      </c>
      <c r="C933" t="s">
        <v>4649</v>
      </c>
      <c r="D933" t="s">
        <v>4650</v>
      </c>
      <c r="E933" t="s">
        <v>4651</v>
      </c>
      <c r="F933" t="s">
        <v>7994</v>
      </c>
      <c r="G933" t="s">
        <v>4652</v>
      </c>
      <c r="H933" t="s">
        <v>4653</v>
      </c>
      <c r="I933" t="s">
        <v>3393</v>
      </c>
      <c r="J933" t="s">
        <v>264</v>
      </c>
      <c r="K933" t="s">
        <v>3487</v>
      </c>
      <c r="L933" t="s">
        <v>357</v>
      </c>
      <c r="M933" s="1">
        <v>39191</v>
      </c>
      <c r="N933">
        <v>65.3</v>
      </c>
      <c r="O933" s="1">
        <v>44124</v>
      </c>
    </row>
    <row r="934" spans="2:15" x14ac:dyDescent="0.35">
      <c r="B934">
        <v>1165</v>
      </c>
      <c r="C934" t="s">
        <v>4654</v>
      </c>
      <c r="D934" t="s">
        <v>4655</v>
      </c>
      <c r="E934" t="s">
        <v>4656</v>
      </c>
      <c r="F934" t="s">
        <v>7994</v>
      </c>
      <c r="G934" t="s">
        <v>4657</v>
      </c>
      <c r="H934" t="s">
        <v>4658</v>
      </c>
      <c r="I934" t="s">
        <v>3393</v>
      </c>
      <c r="J934" t="s">
        <v>107</v>
      </c>
      <c r="K934" t="s">
        <v>3898</v>
      </c>
      <c r="L934" t="s">
        <v>1507</v>
      </c>
      <c r="M934" s="1">
        <v>42181</v>
      </c>
      <c r="N934">
        <v>1.1850000000000001</v>
      </c>
      <c r="O934" s="1">
        <v>44124</v>
      </c>
    </row>
    <row r="935" spans="2:15" x14ac:dyDescent="0.35">
      <c r="B935">
        <v>1167</v>
      </c>
      <c r="C935" t="s">
        <v>4659</v>
      </c>
      <c r="D935" t="s">
        <v>4660</v>
      </c>
      <c r="E935" t="s">
        <v>4661</v>
      </c>
      <c r="F935" t="s">
        <v>7994</v>
      </c>
      <c r="G935" t="s">
        <v>4662</v>
      </c>
      <c r="H935" t="s">
        <v>4663</v>
      </c>
      <c r="I935" t="s">
        <v>3393</v>
      </c>
      <c r="J935" t="s">
        <v>264</v>
      </c>
      <c r="K935" t="s">
        <v>3487</v>
      </c>
      <c r="L935" t="s">
        <v>3488</v>
      </c>
      <c r="M935" s="1">
        <v>41796</v>
      </c>
      <c r="N935">
        <v>1.62</v>
      </c>
      <c r="O935" s="1">
        <v>44124</v>
      </c>
    </row>
    <row r="936" spans="2:15" x14ac:dyDescent="0.35">
      <c r="B936">
        <v>1169</v>
      </c>
      <c r="C936" t="s">
        <v>4664</v>
      </c>
      <c r="D936" t="s">
        <v>4665</v>
      </c>
      <c r="E936" t="s">
        <v>4666</v>
      </c>
      <c r="F936" t="s">
        <v>7994</v>
      </c>
      <c r="G936" t="s">
        <v>4667</v>
      </c>
      <c r="H936" t="s">
        <v>4668</v>
      </c>
      <c r="I936" t="s">
        <v>3393</v>
      </c>
      <c r="J936" t="s">
        <v>153</v>
      </c>
      <c r="K936" t="s">
        <v>3898</v>
      </c>
      <c r="L936" t="s">
        <v>604</v>
      </c>
      <c r="M936" s="1">
        <v>39339</v>
      </c>
      <c r="N936">
        <v>1.68</v>
      </c>
      <c r="O936" s="1">
        <v>44124</v>
      </c>
    </row>
    <row r="937" spans="2:15" x14ac:dyDescent="0.35">
      <c r="B937">
        <v>1170</v>
      </c>
      <c r="C937" t="s">
        <v>4669</v>
      </c>
      <c r="D937" t="s">
        <v>4670</v>
      </c>
      <c r="E937" t="s">
        <v>4671</v>
      </c>
      <c r="F937" t="s">
        <v>7994</v>
      </c>
      <c r="G937" t="s">
        <v>4672</v>
      </c>
      <c r="H937" t="s">
        <v>4673</v>
      </c>
      <c r="I937" t="s">
        <v>3393</v>
      </c>
      <c r="J937" t="s">
        <v>264</v>
      </c>
      <c r="K937" t="s">
        <v>3898</v>
      </c>
      <c r="L937" t="s">
        <v>357</v>
      </c>
      <c r="M937" s="1">
        <v>40214</v>
      </c>
      <c r="N937">
        <v>1.9850000000000001</v>
      </c>
      <c r="O937" s="1">
        <v>44124</v>
      </c>
    </row>
    <row r="938" spans="2:15" x14ac:dyDescent="0.35">
      <c r="B938">
        <v>1171</v>
      </c>
      <c r="C938" t="s">
        <v>4674</v>
      </c>
      <c r="D938" t="s">
        <v>4675</v>
      </c>
      <c r="E938" t="s">
        <v>4676</v>
      </c>
      <c r="F938" t="s">
        <v>7994</v>
      </c>
      <c r="G938" t="s">
        <v>4677</v>
      </c>
      <c r="H938" t="s">
        <v>4678</v>
      </c>
      <c r="I938" t="s">
        <v>3393</v>
      </c>
      <c r="J938" t="s">
        <v>37</v>
      </c>
      <c r="K938" t="s">
        <v>3487</v>
      </c>
      <c r="L938" t="s">
        <v>39</v>
      </c>
      <c r="M938" s="1">
        <v>39622</v>
      </c>
      <c r="N938">
        <v>46.25</v>
      </c>
      <c r="O938" s="1">
        <v>44124</v>
      </c>
    </row>
    <row r="939" spans="2:15" x14ac:dyDescent="0.35">
      <c r="B939">
        <v>1172</v>
      </c>
      <c r="C939" t="s">
        <v>4679</v>
      </c>
      <c r="D939" t="s">
        <v>4680</v>
      </c>
      <c r="E939" t="s">
        <v>4681</v>
      </c>
      <c r="F939" t="s">
        <v>7994</v>
      </c>
      <c r="G939" t="s">
        <v>4682</v>
      </c>
      <c r="H939" t="s">
        <v>4683</v>
      </c>
      <c r="I939" t="s">
        <v>3393</v>
      </c>
      <c r="J939" t="s">
        <v>30</v>
      </c>
      <c r="K939" t="s">
        <v>3898</v>
      </c>
      <c r="L939" t="s">
        <v>989</v>
      </c>
      <c r="M939" s="1">
        <v>40507</v>
      </c>
      <c r="N939">
        <v>60</v>
      </c>
      <c r="O939" s="1">
        <v>44124</v>
      </c>
    </row>
    <row r="940" spans="2:15" x14ac:dyDescent="0.35">
      <c r="B940">
        <v>1173</v>
      </c>
      <c r="C940" t="s">
        <v>4684</v>
      </c>
      <c r="D940" t="s">
        <v>4685</v>
      </c>
      <c r="E940" t="s">
        <v>4686</v>
      </c>
      <c r="F940" t="s">
        <v>2372</v>
      </c>
      <c r="G940" t="s">
        <v>4687</v>
      </c>
      <c r="H940" t="s">
        <v>4688</v>
      </c>
      <c r="I940" t="s">
        <v>3393</v>
      </c>
      <c r="J940" t="s">
        <v>100</v>
      </c>
      <c r="K940" t="s">
        <v>3898</v>
      </c>
      <c r="L940" t="s">
        <v>101</v>
      </c>
      <c r="M940" s="1">
        <v>42174</v>
      </c>
      <c r="N940">
        <v>99</v>
      </c>
      <c r="O940" s="1">
        <v>44124</v>
      </c>
    </row>
    <row r="941" spans="2:15" x14ac:dyDescent="0.35">
      <c r="B941">
        <v>1175</v>
      </c>
      <c r="C941" t="s">
        <v>4689</v>
      </c>
      <c r="D941" t="s">
        <v>4690</v>
      </c>
      <c r="E941" t="s">
        <v>4691</v>
      </c>
      <c r="F941" t="s">
        <v>7994</v>
      </c>
      <c r="G941" t="s">
        <v>4692</v>
      </c>
      <c r="H941" t="s">
        <v>4693</v>
      </c>
      <c r="I941" t="s">
        <v>3393</v>
      </c>
      <c r="J941" t="s">
        <v>100</v>
      </c>
      <c r="K941" t="s">
        <v>3898</v>
      </c>
      <c r="L941" t="s">
        <v>101</v>
      </c>
      <c r="M941" s="1">
        <v>39728</v>
      </c>
      <c r="N941">
        <v>1.9</v>
      </c>
      <c r="O941" s="1">
        <v>44124</v>
      </c>
    </row>
    <row r="942" spans="2:15" x14ac:dyDescent="0.35">
      <c r="B942">
        <v>1176</v>
      </c>
      <c r="C942" t="s">
        <v>4694</v>
      </c>
      <c r="D942" t="s">
        <v>4695</v>
      </c>
      <c r="E942" t="s">
        <v>4696</v>
      </c>
      <c r="F942" t="s">
        <v>7994</v>
      </c>
      <c r="G942" t="s">
        <v>4697</v>
      </c>
      <c r="H942" t="s">
        <v>4698</v>
      </c>
      <c r="I942" t="s">
        <v>3393</v>
      </c>
      <c r="J942" t="s">
        <v>264</v>
      </c>
      <c r="K942" t="s">
        <v>3487</v>
      </c>
      <c r="L942" t="s">
        <v>3842</v>
      </c>
      <c r="M942" s="1">
        <v>40627</v>
      </c>
      <c r="N942">
        <v>0.65400000000000003</v>
      </c>
      <c r="O942" s="1">
        <v>44124</v>
      </c>
    </row>
    <row r="943" spans="2:15" x14ac:dyDescent="0.35">
      <c r="B943">
        <v>1177</v>
      </c>
      <c r="C943" t="s">
        <v>4699</v>
      </c>
      <c r="D943" t="s">
        <v>4700</v>
      </c>
      <c r="E943" t="s">
        <v>4701</v>
      </c>
      <c r="F943" t="s">
        <v>7994</v>
      </c>
      <c r="G943" t="s">
        <v>4702</v>
      </c>
      <c r="H943" t="s">
        <v>4703</v>
      </c>
      <c r="I943" t="s">
        <v>3393</v>
      </c>
      <c r="J943" t="s">
        <v>264</v>
      </c>
      <c r="K943" t="s">
        <v>3898</v>
      </c>
      <c r="L943" t="s">
        <v>265</v>
      </c>
      <c r="M943" s="1">
        <v>40367</v>
      </c>
      <c r="N943">
        <v>1.42</v>
      </c>
      <c r="O943" s="1">
        <v>44124</v>
      </c>
    </row>
    <row r="944" spans="2:15" x14ac:dyDescent="0.35">
      <c r="B944">
        <v>1178</v>
      </c>
      <c r="C944" t="s">
        <v>4704</v>
      </c>
      <c r="D944" t="s">
        <v>4705</v>
      </c>
      <c r="E944" t="s">
        <v>4706</v>
      </c>
      <c r="F944" t="s">
        <v>7994</v>
      </c>
      <c r="G944" t="s">
        <v>4707</v>
      </c>
      <c r="H944" t="s">
        <v>4708</v>
      </c>
      <c r="I944" t="s">
        <v>3393</v>
      </c>
      <c r="J944" t="s">
        <v>30</v>
      </c>
      <c r="K944" t="s">
        <v>3487</v>
      </c>
      <c r="L944" t="s">
        <v>922</v>
      </c>
      <c r="M944" s="1">
        <v>41740</v>
      </c>
      <c r="N944">
        <v>29.35</v>
      </c>
      <c r="O944" s="1">
        <v>44124</v>
      </c>
    </row>
    <row r="945" spans="2:15" x14ac:dyDescent="0.35">
      <c r="B945">
        <v>1180</v>
      </c>
      <c r="C945" t="s">
        <v>4709</v>
      </c>
      <c r="D945" t="s">
        <v>4710</v>
      </c>
      <c r="E945" t="s">
        <v>4711</v>
      </c>
      <c r="F945" t="s">
        <v>7994</v>
      </c>
      <c r="G945" t="s">
        <v>4712</v>
      </c>
      <c r="H945" t="s">
        <v>4713</v>
      </c>
      <c r="I945" t="s">
        <v>3393</v>
      </c>
      <c r="J945" t="s">
        <v>37</v>
      </c>
      <c r="K945" t="s">
        <v>3487</v>
      </c>
      <c r="L945" t="s">
        <v>89</v>
      </c>
      <c r="M945" s="1">
        <v>42165</v>
      </c>
      <c r="N945">
        <v>16.350000000000001</v>
      </c>
      <c r="O945" s="1">
        <v>44124</v>
      </c>
    </row>
    <row r="946" spans="2:15" x14ac:dyDescent="0.35">
      <c r="B946">
        <v>1181</v>
      </c>
      <c r="C946" t="s">
        <v>4714</v>
      </c>
      <c r="D946" t="s">
        <v>4715</v>
      </c>
      <c r="E946" t="s">
        <v>4716</v>
      </c>
      <c r="F946" t="s">
        <v>7994</v>
      </c>
      <c r="G946" t="s">
        <v>4717</v>
      </c>
      <c r="H946" t="s">
        <v>4718</v>
      </c>
      <c r="I946" t="s">
        <v>3393</v>
      </c>
      <c r="J946" t="s">
        <v>100</v>
      </c>
      <c r="K946" t="s">
        <v>4719</v>
      </c>
      <c r="L946" t="s">
        <v>718</v>
      </c>
      <c r="M946" s="1">
        <v>42384</v>
      </c>
      <c r="N946">
        <v>128</v>
      </c>
      <c r="O946" s="1">
        <v>44124</v>
      </c>
    </row>
    <row r="947" spans="2:15" x14ac:dyDescent="0.35">
      <c r="B947">
        <v>1183</v>
      </c>
      <c r="C947" t="s">
        <v>4720</v>
      </c>
      <c r="D947" t="s">
        <v>4721</v>
      </c>
      <c r="E947" t="s">
        <v>4722</v>
      </c>
      <c r="F947" t="s">
        <v>7994</v>
      </c>
      <c r="G947" t="s">
        <v>4723</v>
      </c>
      <c r="H947" t="s">
        <v>4724</v>
      </c>
      <c r="I947" t="s">
        <v>3393</v>
      </c>
      <c r="J947" t="s">
        <v>100</v>
      </c>
      <c r="K947" t="s">
        <v>4719</v>
      </c>
      <c r="L947" t="s">
        <v>101</v>
      </c>
      <c r="M947" s="1">
        <v>42382</v>
      </c>
      <c r="N947">
        <v>2</v>
      </c>
      <c r="O947" s="1">
        <v>44124</v>
      </c>
    </row>
    <row r="948" spans="2:15" x14ac:dyDescent="0.35">
      <c r="B948">
        <v>1184</v>
      </c>
      <c r="C948" t="s">
        <v>4725</v>
      </c>
      <c r="D948" t="s">
        <v>4726</v>
      </c>
      <c r="E948" t="s">
        <v>4727</v>
      </c>
      <c r="F948" t="s">
        <v>7994</v>
      </c>
      <c r="G948" t="s">
        <v>4728</v>
      </c>
      <c r="H948" t="s">
        <v>4729</v>
      </c>
      <c r="I948" t="s">
        <v>3393</v>
      </c>
      <c r="J948" t="s">
        <v>45</v>
      </c>
      <c r="K948" t="s">
        <v>4719</v>
      </c>
      <c r="L948" t="s">
        <v>418</v>
      </c>
      <c r="M948" s="1">
        <v>42383</v>
      </c>
      <c r="N948">
        <v>8.35</v>
      </c>
      <c r="O948" s="1">
        <v>44124</v>
      </c>
    </row>
    <row r="949" spans="2:15" x14ac:dyDescent="0.35">
      <c r="B949">
        <v>1187</v>
      </c>
      <c r="C949" t="s">
        <v>4730</v>
      </c>
      <c r="D949" t="s">
        <v>4731</v>
      </c>
      <c r="E949" t="s">
        <v>4732</v>
      </c>
      <c r="F949" t="s">
        <v>7994</v>
      </c>
      <c r="G949" t="s">
        <v>4733</v>
      </c>
      <c r="H949" t="s">
        <v>4734</v>
      </c>
      <c r="I949" t="s">
        <v>3312</v>
      </c>
      <c r="J949" t="s">
        <v>37</v>
      </c>
      <c r="K949" t="s">
        <v>24</v>
      </c>
      <c r="L949" t="s">
        <v>89</v>
      </c>
      <c r="M949" s="1">
        <v>38709</v>
      </c>
      <c r="N949">
        <v>2098</v>
      </c>
      <c r="O949" s="1">
        <v>44124</v>
      </c>
    </row>
    <row r="950" spans="2:15" x14ac:dyDescent="0.35">
      <c r="B950">
        <v>1188</v>
      </c>
      <c r="C950" t="s">
        <v>4735</v>
      </c>
      <c r="D950" t="s">
        <v>4736</v>
      </c>
      <c r="E950" t="s">
        <v>4737</v>
      </c>
      <c r="F950" t="s">
        <v>7994</v>
      </c>
      <c r="G950" t="s">
        <v>4738</v>
      </c>
      <c r="H950" t="s">
        <v>4739</v>
      </c>
      <c r="I950" t="s">
        <v>3312</v>
      </c>
      <c r="J950" t="s">
        <v>100</v>
      </c>
      <c r="K950" t="s">
        <v>24</v>
      </c>
      <c r="L950" t="s">
        <v>2671</v>
      </c>
      <c r="M950" s="1">
        <v>35432</v>
      </c>
      <c r="N950">
        <v>80.099999999999994</v>
      </c>
      <c r="O950" s="1">
        <v>44124</v>
      </c>
    </row>
    <row r="951" spans="2:15" x14ac:dyDescent="0.35">
      <c r="B951">
        <v>1189</v>
      </c>
      <c r="C951" t="s">
        <v>4740</v>
      </c>
      <c r="D951" t="s">
        <v>4741</v>
      </c>
      <c r="E951" t="s">
        <v>4742</v>
      </c>
      <c r="F951" t="s">
        <v>7994</v>
      </c>
      <c r="G951" t="s">
        <v>4743</v>
      </c>
      <c r="H951" t="s">
        <v>4744</v>
      </c>
      <c r="I951" t="s">
        <v>3312</v>
      </c>
      <c r="J951" t="s">
        <v>37</v>
      </c>
      <c r="K951" t="s">
        <v>24</v>
      </c>
      <c r="L951" t="s">
        <v>186</v>
      </c>
      <c r="M951" s="1">
        <v>35432</v>
      </c>
      <c r="N951">
        <v>200.5</v>
      </c>
      <c r="O951" s="1">
        <v>44124</v>
      </c>
    </row>
    <row r="952" spans="2:15" x14ac:dyDescent="0.35">
      <c r="B952">
        <v>1190</v>
      </c>
      <c r="C952" t="s">
        <v>4745</v>
      </c>
      <c r="D952" t="s">
        <v>4746</v>
      </c>
      <c r="E952" t="s">
        <v>4747</v>
      </c>
      <c r="F952" t="s">
        <v>7994</v>
      </c>
      <c r="G952" t="s">
        <v>4748</v>
      </c>
      <c r="H952" t="s">
        <v>4749</v>
      </c>
      <c r="I952" t="s">
        <v>3312</v>
      </c>
      <c r="J952" t="s">
        <v>37</v>
      </c>
      <c r="K952" t="s">
        <v>46</v>
      </c>
      <c r="L952" t="s">
        <v>39</v>
      </c>
      <c r="M952" s="1">
        <v>36104</v>
      </c>
      <c r="N952">
        <v>193</v>
      </c>
      <c r="O952" s="1">
        <v>44124</v>
      </c>
    </row>
    <row r="953" spans="2:15" x14ac:dyDescent="0.35">
      <c r="B953">
        <v>1191</v>
      </c>
      <c r="C953" t="s">
        <v>4750</v>
      </c>
      <c r="D953" t="s">
        <v>4751</v>
      </c>
      <c r="E953" t="s">
        <v>4752</v>
      </c>
      <c r="F953" t="s">
        <v>7994</v>
      </c>
      <c r="G953" t="s">
        <v>4753</v>
      </c>
      <c r="H953" t="s">
        <v>4754</v>
      </c>
      <c r="I953" t="s">
        <v>3312</v>
      </c>
      <c r="J953" t="s">
        <v>30</v>
      </c>
      <c r="K953" t="s">
        <v>46</v>
      </c>
      <c r="L953" t="s">
        <v>989</v>
      </c>
      <c r="M953" s="1">
        <v>36875</v>
      </c>
      <c r="N953">
        <v>97.2</v>
      </c>
      <c r="O953" s="1">
        <v>44124</v>
      </c>
    </row>
    <row r="954" spans="2:15" x14ac:dyDescent="0.35">
      <c r="B954">
        <v>1192</v>
      </c>
      <c r="C954" t="s">
        <v>4755</v>
      </c>
      <c r="D954" t="s">
        <v>4756</v>
      </c>
      <c r="E954" t="s">
        <v>4757</v>
      </c>
      <c r="F954" t="s">
        <v>7994</v>
      </c>
      <c r="G954" t="s">
        <v>4758</v>
      </c>
      <c r="H954" t="s">
        <v>4755</v>
      </c>
      <c r="I954" t="s">
        <v>3312</v>
      </c>
      <c r="J954" t="s">
        <v>30</v>
      </c>
      <c r="K954" t="s">
        <v>24</v>
      </c>
      <c r="L954" t="s">
        <v>989</v>
      </c>
      <c r="M954" s="1">
        <v>36451</v>
      </c>
      <c r="N954">
        <v>242.4</v>
      </c>
      <c r="O954" s="1">
        <v>44124</v>
      </c>
    </row>
    <row r="955" spans="2:15" x14ac:dyDescent="0.35">
      <c r="B955">
        <v>1193</v>
      </c>
      <c r="C955" t="s">
        <v>4759</v>
      </c>
      <c r="D955" t="s">
        <v>4760</v>
      </c>
      <c r="E955" t="s">
        <v>4761</v>
      </c>
      <c r="F955" t="s">
        <v>7994</v>
      </c>
      <c r="G955" t="s">
        <v>4762</v>
      </c>
      <c r="H955" t="s">
        <v>4763</v>
      </c>
      <c r="I955" t="s">
        <v>3312</v>
      </c>
      <c r="J955" t="s">
        <v>76</v>
      </c>
      <c r="K955" t="s">
        <v>38</v>
      </c>
      <c r="L955" t="s">
        <v>1626</v>
      </c>
      <c r="M955" s="1">
        <v>36258</v>
      </c>
      <c r="N955">
        <v>3.65</v>
      </c>
      <c r="O955" s="1">
        <v>44124</v>
      </c>
    </row>
    <row r="956" spans="2:15" x14ac:dyDescent="0.35">
      <c r="B956">
        <v>1194</v>
      </c>
      <c r="C956" t="s">
        <v>4764</v>
      </c>
      <c r="D956" t="s">
        <v>4765</v>
      </c>
      <c r="E956" t="s">
        <v>4766</v>
      </c>
      <c r="F956" t="s">
        <v>7994</v>
      </c>
      <c r="G956" t="s">
        <v>8081</v>
      </c>
      <c r="H956" t="s">
        <v>4767</v>
      </c>
      <c r="I956" t="s">
        <v>3312</v>
      </c>
      <c r="J956" t="s">
        <v>100</v>
      </c>
      <c r="K956" t="s">
        <v>24</v>
      </c>
      <c r="L956" t="s">
        <v>101</v>
      </c>
      <c r="M956" s="1">
        <v>37540</v>
      </c>
      <c r="N956">
        <v>222</v>
      </c>
      <c r="O956" s="1">
        <v>44124</v>
      </c>
    </row>
    <row r="957" spans="2:15" x14ac:dyDescent="0.35">
      <c r="B957">
        <v>1195</v>
      </c>
      <c r="C957" t="s">
        <v>4768</v>
      </c>
      <c r="D957" t="s">
        <v>4769</v>
      </c>
      <c r="E957" t="s">
        <v>4770</v>
      </c>
      <c r="F957" t="s">
        <v>7994</v>
      </c>
      <c r="G957" t="s">
        <v>4771</v>
      </c>
      <c r="H957" t="s">
        <v>4772</v>
      </c>
      <c r="I957" t="s">
        <v>3312</v>
      </c>
      <c r="J957" t="s">
        <v>100</v>
      </c>
      <c r="K957" t="s">
        <v>46</v>
      </c>
      <c r="L957" t="s">
        <v>718</v>
      </c>
      <c r="M957" s="1">
        <v>39052</v>
      </c>
      <c r="N957">
        <v>181</v>
      </c>
      <c r="O957" s="1">
        <v>44124</v>
      </c>
    </row>
    <row r="958" spans="2:15" x14ac:dyDescent="0.35">
      <c r="B958">
        <v>1196</v>
      </c>
      <c r="C958" t="s">
        <v>4773</v>
      </c>
      <c r="D958" t="s">
        <v>4774</v>
      </c>
      <c r="E958" t="s">
        <v>4775</v>
      </c>
      <c r="F958" t="s">
        <v>7994</v>
      </c>
      <c r="G958" t="s">
        <v>4776</v>
      </c>
      <c r="H958" t="s">
        <v>4777</v>
      </c>
      <c r="I958" t="s">
        <v>3312</v>
      </c>
      <c r="J958" t="s">
        <v>30</v>
      </c>
      <c r="K958" t="s">
        <v>46</v>
      </c>
      <c r="L958" t="s">
        <v>575</v>
      </c>
      <c r="M958" s="1">
        <v>35432</v>
      </c>
      <c r="N958">
        <v>197.2</v>
      </c>
      <c r="O958" s="1">
        <v>44124</v>
      </c>
    </row>
    <row r="959" spans="2:15" x14ac:dyDescent="0.35">
      <c r="B959">
        <v>1197</v>
      </c>
      <c r="C959" t="s">
        <v>4778</v>
      </c>
      <c r="D959" t="s">
        <v>4779</v>
      </c>
      <c r="E959" t="s">
        <v>4780</v>
      </c>
      <c r="F959" t="s">
        <v>7994</v>
      </c>
      <c r="G959" t="s">
        <v>4781</v>
      </c>
      <c r="H959" t="s">
        <v>4778</v>
      </c>
      <c r="I959" t="s">
        <v>3312</v>
      </c>
      <c r="J959" t="s">
        <v>45</v>
      </c>
      <c r="K959" t="s">
        <v>46</v>
      </c>
      <c r="L959" t="s">
        <v>47</v>
      </c>
      <c r="M959" s="1">
        <v>42069</v>
      </c>
      <c r="N959">
        <v>134</v>
      </c>
      <c r="O959" s="1">
        <v>44124</v>
      </c>
    </row>
    <row r="960" spans="2:15" x14ac:dyDescent="0.35">
      <c r="B960">
        <v>1199</v>
      </c>
      <c r="C960" t="s">
        <v>4782</v>
      </c>
      <c r="D960" t="s">
        <v>4783</v>
      </c>
      <c r="E960" t="s">
        <v>4784</v>
      </c>
      <c r="F960" t="s">
        <v>7994</v>
      </c>
      <c r="G960" t="s">
        <v>4785</v>
      </c>
      <c r="H960" t="s">
        <v>4786</v>
      </c>
      <c r="I960" t="s">
        <v>3312</v>
      </c>
      <c r="J960" t="s">
        <v>37</v>
      </c>
      <c r="K960" t="s">
        <v>38</v>
      </c>
      <c r="L960" t="s">
        <v>89</v>
      </c>
      <c r="M960" s="1">
        <v>41852</v>
      </c>
      <c r="N960">
        <v>5</v>
      </c>
      <c r="O960" s="1">
        <v>44124</v>
      </c>
    </row>
    <row r="961" spans="2:15" x14ac:dyDescent="0.35">
      <c r="B961">
        <v>1200</v>
      </c>
      <c r="C961" t="s">
        <v>4787</v>
      </c>
      <c r="D961" t="s">
        <v>4788</v>
      </c>
      <c r="E961" t="s">
        <v>4789</v>
      </c>
      <c r="F961" t="s">
        <v>7994</v>
      </c>
      <c r="G961" t="s">
        <v>4790</v>
      </c>
      <c r="H961" t="s">
        <v>4791</v>
      </c>
      <c r="I961" t="s">
        <v>3312</v>
      </c>
      <c r="J961" t="s">
        <v>30</v>
      </c>
      <c r="K961" t="s">
        <v>46</v>
      </c>
      <c r="L961" t="s">
        <v>677</v>
      </c>
      <c r="M961" s="1">
        <v>35921</v>
      </c>
      <c r="N961">
        <v>266.5</v>
      </c>
      <c r="O961" s="1">
        <v>44124</v>
      </c>
    </row>
    <row r="962" spans="2:15" x14ac:dyDescent="0.35">
      <c r="B962">
        <v>1201</v>
      </c>
      <c r="C962" t="s">
        <v>4792</v>
      </c>
      <c r="D962" t="s">
        <v>4793</v>
      </c>
      <c r="E962" t="s">
        <v>4794</v>
      </c>
      <c r="F962" t="s">
        <v>7994</v>
      </c>
      <c r="G962" t="s">
        <v>4795</v>
      </c>
      <c r="H962" t="s">
        <v>4796</v>
      </c>
      <c r="I962" t="s">
        <v>3312</v>
      </c>
      <c r="J962" t="s">
        <v>100</v>
      </c>
      <c r="K962" t="s">
        <v>24</v>
      </c>
      <c r="L962" t="s">
        <v>718</v>
      </c>
      <c r="M962" s="1">
        <v>37076</v>
      </c>
      <c r="N962">
        <v>515</v>
      </c>
      <c r="O962" s="1">
        <v>44124</v>
      </c>
    </row>
    <row r="963" spans="2:15" x14ac:dyDescent="0.35">
      <c r="B963">
        <v>1202</v>
      </c>
      <c r="C963" t="s">
        <v>4797</v>
      </c>
      <c r="D963" t="s">
        <v>4798</v>
      </c>
      <c r="E963" t="s">
        <v>4799</v>
      </c>
      <c r="F963" t="s">
        <v>7994</v>
      </c>
      <c r="G963" t="s">
        <v>849</v>
      </c>
      <c r="H963" t="s">
        <v>4800</v>
      </c>
      <c r="I963" t="s">
        <v>3312</v>
      </c>
      <c r="J963" t="s">
        <v>30</v>
      </c>
      <c r="K963" t="s">
        <v>46</v>
      </c>
      <c r="L963" t="s">
        <v>850</v>
      </c>
      <c r="M963" s="1">
        <v>37078</v>
      </c>
      <c r="N963">
        <v>1.619</v>
      </c>
      <c r="O963" s="1">
        <v>44124</v>
      </c>
    </row>
    <row r="964" spans="2:15" x14ac:dyDescent="0.35">
      <c r="B964">
        <v>1203</v>
      </c>
      <c r="C964" t="s">
        <v>4801</v>
      </c>
      <c r="D964" t="s">
        <v>4802</v>
      </c>
      <c r="E964" t="s">
        <v>4803</v>
      </c>
      <c r="F964" t="s">
        <v>7994</v>
      </c>
      <c r="G964" t="s">
        <v>4804</v>
      </c>
      <c r="H964" t="s">
        <v>4805</v>
      </c>
      <c r="I964" t="s">
        <v>3312</v>
      </c>
      <c r="J964" t="s">
        <v>30</v>
      </c>
      <c r="K964" t="s">
        <v>24</v>
      </c>
      <c r="L964" t="s">
        <v>52</v>
      </c>
      <c r="M964" s="1">
        <v>37350</v>
      </c>
      <c r="N964">
        <v>606</v>
      </c>
      <c r="O964" s="1">
        <v>44124</v>
      </c>
    </row>
    <row r="965" spans="2:15" x14ac:dyDescent="0.35">
      <c r="B965">
        <v>1204</v>
      </c>
      <c r="C965" t="s">
        <v>4806</v>
      </c>
      <c r="D965" t="s">
        <v>4807</v>
      </c>
      <c r="E965" t="s">
        <v>4808</v>
      </c>
      <c r="F965" t="s">
        <v>7994</v>
      </c>
      <c r="G965" t="s">
        <v>4809</v>
      </c>
      <c r="H965" t="s">
        <v>4810</v>
      </c>
      <c r="I965" t="s">
        <v>3312</v>
      </c>
      <c r="J965" t="s">
        <v>45</v>
      </c>
      <c r="K965" t="s">
        <v>24</v>
      </c>
      <c r="L965" t="s">
        <v>418</v>
      </c>
      <c r="M965" s="1">
        <v>36630</v>
      </c>
      <c r="N965">
        <v>877</v>
      </c>
      <c r="O965" s="1">
        <v>44124</v>
      </c>
    </row>
    <row r="966" spans="2:15" x14ac:dyDescent="0.35">
      <c r="B966">
        <v>1205</v>
      </c>
      <c r="C966" t="s">
        <v>4811</v>
      </c>
      <c r="D966" t="s">
        <v>4812</v>
      </c>
      <c r="E966" t="s">
        <v>4813</v>
      </c>
      <c r="F966" t="s">
        <v>7994</v>
      </c>
      <c r="G966" t="s">
        <v>4814</v>
      </c>
      <c r="H966" t="s">
        <v>4815</v>
      </c>
      <c r="I966" t="s">
        <v>3312</v>
      </c>
      <c r="J966" t="s">
        <v>30</v>
      </c>
      <c r="K966" t="s">
        <v>46</v>
      </c>
      <c r="L966" t="s">
        <v>215</v>
      </c>
      <c r="M966" s="1">
        <v>36847</v>
      </c>
      <c r="N966">
        <v>310</v>
      </c>
      <c r="O966" s="1">
        <v>44124</v>
      </c>
    </row>
    <row r="967" spans="2:15" x14ac:dyDescent="0.35">
      <c r="B967">
        <v>1206</v>
      </c>
      <c r="C967" t="s">
        <v>4816</v>
      </c>
      <c r="D967" t="s">
        <v>4817</v>
      </c>
      <c r="E967" t="s">
        <v>4818</v>
      </c>
      <c r="F967" t="s">
        <v>7994</v>
      </c>
      <c r="G967" t="s">
        <v>4819</v>
      </c>
      <c r="H967" t="s">
        <v>4820</v>
      </c>
      <c r="I967" t="s">
        <v>3312</v>
      </c>
      <c r="J967" t="s">
        <v>100</v>
      </c>
      <c r="K967" t="s">
        <v>46</v>
      </c>
      <c r="L967" t="s">
        <v>718</v>
      </c>
      <c r="M967" s="1">
        <v>42341</v>
      </c>
      <c r="N967">
        <v>83.6</v>
      </c>
      <c r="O967" s="1">
        <v>44124</v>
      </c>
    </row>
    <row r="968" spans="2:15" x14ac:dyDescent="0.35">
      <c r="B968">
        <v>1207</v>
      </c>
      <c r="C968" t="s">
        <v>4821</v>
      </c>
      <c r="D968" t="s">
        <v>4822</v>
      </c>
      <c r="E968" t="s">
        <v>4823</v>
      </c>
      <c r="F968" t="s">
        <v>7994</v>
      </c>
      <c r="G968" t="s">
        <v>4824</v>
      </c>
      <c r="H968" t="s">
        <v>4825</v>
      </c>
      <c r="I968" t="s">
        <v>3312</v>
      </c>
      <c r="J968" t="s">
        <v>107</v>
      </c>
      <c r="K968" t="s">
        <v>46</v>
      </c>
      <c r="L968" t="s">
        <v>902</v>
      </c>
      <c r="M968" s="1">
        <v>35432</v>
      </c>
      <c r="N968">
        <v>682</v>
      </c>
      <c r="O968" s="1">
        <v>44124</v>
      </c>
    </row>
    <row r="969" spans="2:15" x14ac:dyDescent="0.35">
      <c r="B969">
        <v>1208</v>
      </c>
      <c r="C969" t="s">
        <v>4826</v>
      </c>
      <c r="D969" t="s">
        <v>4827</v>
      </c>
      <c r="E969" t="s">
        <v>4828</v>
      </c>
      <c r="F969" t="s">
        <v>7994</v>
      </c>
      <c r="G969" t="s">
        <v>4829</v>
      </c>
      <c r="H969" t="s">
        <v>4830</v>
      </c>
      <c r="I969" t="s">
        <v>3312</v>
      </c>
      <c r="J969" t="s">
        <v>100</v>
      </c>
      <c r="K969" t="s">
        <v>24</v>
      </c>
      <c r="L969" t="s">
        <v>718</v>
      </c>
      <c r="M969" s="1">
        <v>35432</v>
      </c>
      <c r="N969">
        <v>53.7</v>
      </c>
      <c r="O969" s="1">
        <v>44124</v>
      </c>
    </row>
    <row r="970" spans="2:15" x14ac:dyDescent="0.35">
      <c r="B970">
        <v>1209</v>
      </c>
      <c r="C970" t="s">
        <v>4831</v>
      </c>
      <c r="D970" t="s">
        <v>4832</v>
      </c>
      <c r="E970" t="s">
        <v>4833</v>
      </c>
      <c r="F970" t="s">
        <v>7994</v>
      </c>
      <c r="G970" t="s">
        <v>4834</v>
      </c>
      <c r="H970" t="s">
        <v>4835</v>
      </c>
      <c r="I970" t="s">
        <v>3312</v>
      </c>
      <c r="J970" t="s">
        <v>100</v>
      </c>
      <c r="K970" t="s">
        <v>46</v>
      </c>
      <c r="L970" t="s">
        <v>221</v>
      </c>
      <c r="M970" s="1">
        <v>36501</v>
      </c>
      <c r="N970">
        <v>1350</v>
      </c>
      <c r="O970" s="1">
        <v>44124</v>
      </c>
    </row>
    <row r="971" spans="2:15" x14ac:dyDescent="0.35">
      <c r="B971">
        <v>1211</v>
      </c>
      <c r="C971" t="s">
        <v>4836</v>
      </c>
      <c r="D971" t="s">
        <v>4837</v>
      </c>
      <c r="E971" t="s">
        <v>4838</v>
      </c>
      <c r="F971" t="s">
        <v>7994</v>
      </c>
      <c r="G971" t="s">
        <v>4839</v>
      </c>
      <c r="H971" t="s">
        <v>4840</v>
      </c>
      <c r="I971" t="s">
        <v>3312</v>
      </c>
      <c r="J971" t="s">
        <v>37</v>
      </c>
      <c r="K971" t="s">
        <v>46</v>
      </c>
      <c r="L971" t="s">
        <v>39</v>
      </c>
      <c r="M971" s="1">
        <v>40506</v>
      </c>
      <c r="N971">
        <v>253.8</v>
      </c>
      <c r="O971" s="1">
        <v>44124</v>
      </c>
    </row>
    <row r="972" spans="2:15" x14ac:dyDescent="0.35">
      <c r="B972">
        <v>1212</v>
      </c>
      <c r="C972" t="s">
        <v>4841</v>
      </c>
      <c r="D972" t="s">
        <v>4842</v>
      </c>
      <c r="E972" t="s">
        <v>4843</v>
      </c>
      <c r="F972" t="s">
        <v>7994</v>
      </c>
      <c r="G972" t="s">
        <v>4844</v>
      </c>
      <c r="H972" t="s">
        <v>4845</v>
      </c>
      <c r="I972" t="s">
        <v>3312</v>
      </c>
      <c r="J972" t="s">
        <v>37</v>
      </c>
      <c r="K972" t="s">
        <v>24</v>
      </c>
      <c r="L972" t="s">
        <v>186</v>
      </c>
      <c r="M972" s="1">
        <v>40665</v>
      </c>
      <c r="N972">
        <v>46</v>
      </c>
      <c r="O972" s="1">
        <v>44124</v>
      </c>
    </row>
    <row r="973" spans="2:15" x14ac:dyDescent="0.35">
      <c r="B973">
        <v>1213</v>
      </c>
      <c r="C973" t="s">
        <v>4846</v>
      </c>
      <c r="D973" t="s">
        <v>4847</v>
      </c>
      <c r="E973" t="s">
        <v>4848</v>
      </c>
      <c r="F973" t="s">
        <v>7994</v>
      </c>
      <c r="G973" t="s">
        <v>4849</v>
      </c>
      <c r="H973" t="s">
        <v>4850</v>
      </c>
      <c r="I973" t="s">
        <v>3312</v>
      </c>
      <c r="J973" t="s">
        <v>107</v>
      </c>
      <c r="K973" t="s">
        <v>38</v>
      </c>
      <c r="L973" t="s">
        <v>728</v>
      </c>
      <c r="M973" s="1">
        <v>36052</v>
      </c>
      <c r="N973">
        <v>41.2</v>
      </c>
      <c r="O973" s="1">
        <v>44124</v>
      </c>
    </row>
    <row r="974" spans="2:15" x14ac:dyDescent="0.35">
      <c r="B974">
        <v>1214</v>
      </c>
      <c r="C974" t="s">
        <v>4851</v>
      </c>
      <c r="D974" t="s">
        <v>4852</v>
      </c>
      <c r="E974" t="s">
        <v>4853</v>
      </c>
      <c r="F974" t="s">
        <v>7994</v>
      </c>
      <c r="G974" t="s">
        <v>4854</v>
      </c>
      <c r="H974" t="s">
        <v>4851</v>
      </c>
      <c r="I974" t="s">
        <v>3312</v>
      </c>
      <c r="J974" t="s">
        <v>107</v>
      </c>
      <c r="K974" t="s">
        <v>38</v>
      </c>
      <c r="L974" t="s">
        <v>728</v>
      </c>
      <c r="M974" s="1">
        <v>39069</v>
      </c>
      <c r="N974">
        <v>0.71199999999999997</v>
      </c>
      <c r="O974" s="1">
        <v>44124</v>
      </c>
    </row>
    <row r="975" spans="2:15" x14ac:dyDescent="0.35">
      <c r="B975">
        <v>1219</v>
      </c>
      <c r="C975" t="s">
        <v>4855</v>
      </c>
      <c r="D975" t="s">
        <v>4856</v>
      </c>
      <c r="E975" t="s">
        <v>4857</v>
      </c>
      <c r="F975" t="s">
        <v>7994</v>
      </c>
      <c r="G975" t="s">
        <v>4523</v>
      </c>
      <c r="H975" t="s">
        <v>4858</v>
      </c>
      <c r="I975" t="s">
        <v>3312</v>
      </c>
      <c r="J975" t="s">
        <v>264</v>
      </c>
      <c r="K975" t="s">
        <v>38</v>
      </c>
      <c r="L975" t="s">
        <v>357</v>
      </c>
      <c r="M975" s="1">
        <v>39001</v>
      </c>
      <c r="N975">
        <v>3.81</v>
      </c>
      <c r="O975" s="1">
        <v>44124</v>
      </c>
    </row>
    <row r="976" spans="2:15" x14ac:dyDescent="0.35">
      <c r="B976">
        <v>1220</v>
      </c>
      <c r="C976" t="s">
        <v>4859</v>
      </c>
      <c r="D976" t="s">
        <v>4860</v>
      </c>
      <c r="E976" t="s">
        <v>4861</v>
      </c>
      <c r="F976" t="s">
        <v>7994</v>
      </c>
      <c r="G976" t="s">
        <v>4862</v>
      </c>
      <c r="H976" t="s">
        <v>4863</v>
      </c>
      <c r="I976" t="s">
        <v>3312</v>
      </c>
      <c r="J976" t="s">
        <v>100</v>
      </c>
      <c r="K976" t="s">
        <v>46</v>
      </c>
      <c r="L976" t="s">
        <v>718</v>
      </c>
      <c r="M976" s="1">
        <v>40291</v>
      </c>
      <c r="N976">
        <v>121</v>
      </c>
      <c r="O976" s="1">
        <v>44124</v>
      </c>
    </row>
    <row r="977" spans="2:15" x14ac:dyDescent="0.35">
      <c r="B977">
        <v>1221</v>
      </c>
      <c r="C977" t="s">
        <v>4864</v>
      </c>
      <c r="D977" t="s">
        <v>4865</v>
      </c>
      <c r="E977" t="s">
        <v>4866</v>
      </c>
      <c r="F977" t="s">
        <v>7994</v>
      </c>
      <c r="G977" t="s">
        <v>4867</v>
      </c>
      <c r="H977" t="s">
        <v>4868</v>
      </c>
      <c r="I977" t="s">
        <v>3312</v>
      </c>
      <c r="J977" t="s">
        <v>37</v>
      </c>
      <c r="K977" t="s">
        <v>38</v>
      </c>
      <c r="L977" t="s">
        <v>39</v>
      </c>
      <c r="M977" s="1">
        <v>38336</v>
      </c>
      <c r="N977">
        <v>3.55</v>
      </c>
      <c r="O977" s="1">
        <v>44124</v>
      </c>
    </row>
    <row r="978" spans="2:15" x14ac:dyDescent="0.35">
      <c r="B978">
        <v>1222</v>
      </c>
      <c r="C978" t="s">
        <v>4869</v>
      </c>
      <c r="D978" t="s">
        <v>4870</v>
      </c>
      <c r="E978" t="s">
        <v>4871</v>
      </c>
      <c r="F978" t="s">
        <v>7994</v>
      </c>
      <c r="G978" t="s">
        <v>4872</v>
      </c>
      <c r="H978" t="s">
        <v>4873</v>
      </c>
      <c r="I978" t="s">
        <v>3312</v>
      </c>
      <c r="J978" t="s">
        <v>100</v>
      </c>
      <c r="K978" t="s">
        <v>38</v>
      </c>
      <c r="L978" t="s">
        <v>101</v>
      </c>
      <c r="M978" s="1">
        <v>42002</v>
      </c>
      <c r="N978">
        <v>1.875</v>
      </c>
      <c r="O978" s="1">
        <v>44124</v>
      </c>
    </row>
    <row r="979" spans="2:15" x14ac:dyDescent="0.35">
      <c r="B979">
        <v>1224</v>
      </c>
      <c r="C979" t="s">
        <v>4874</v>
      </c>
      <c r="D979" t="s">
        <v>4875</v>
      </c>
      <c r="E979" t="s">
        <v>4876</v>
      </c>
      <c r="F979" t="s">
        <v>7994</v>
      </c>
      <c r="G979" t="s">
        <v>4877</v>
      </c>
      <c r="H979" t="s">
        <v>4878</v>
      </c>
      <c r="I979" t="s">
        <v>3312</v>
      </c>
      <c r="J979" t="s">
        <v>30</v>
      </c>
      <c r="K979" t="s">
        <v>38</v>
      </c>
      <c r="L979" t="s">
        <v>52</v>
      </c>
      <c r="M979" s="1">
        <v>37243</v>
      </c>
      <c r="N979">
        <v>2620</v>
      </c>
      <c r="O979" s="1">
        <v>44124</v>
      </c>
    </row>
    <row r="980" spans="2:15" x14ac:dyDescent="0.35">
      <c r="B980">
        <v>1225</v>
      </c>
      <c r="C980" t="s">
        <v>4879</v>
      </c>
      <c r="D980" t="s">
        <v>4880</v>
      </c>
      <c r="E980" t="s">
        <v>4881</v>
      </c>
      <c r="F980" t="s">
        <v>7994</v>
      </c>
      <c r="G980" t="s">
        <v>4882</v>
      </c>
      <c r="H980" t="s">
        <v>4883</v>
      </c>
      <c r="I980" t="s">
        <v>3312</v>
      </c>
      <c r="J980" t="s">
        <v>30</v>
      </c>
      <c r="K980" t="s">
        <v>38</v>
      </c>
      <c r="L980" t="s">
        <v>136</v>
      </c>
      <c r="M980" s="1">
        <v>36839</v>
      </c>
      <c r="N980">
        <v>584</v>
      </c>
      <c r="O980" s="1">
        <v>44124</v>
      </c>
    </row>
    <row r="981" spans="2:15" x14ac:dyDescent="0.35">
      <c r="B981">
        <v>1226</v>
      </c>
      <c r="C981" t="s">
        <v>4884</v>
      </c>
      <c r="D981" t="s">
        <v>4885</v>
      </c>
      <c r="E981" t="s">
        <v>4886</v>
      </c>
      <c r="F981" t="s">
        <v>7994</v>
      </c>
      <c r="G981" t="s">
        <v>4887</v>
      </c>
      <c r="H981" t="s">
        <v>4888</v>
      </c>
      <c r="I981" t="s">
        <v>3312</v>
      </c>
      <c r="J981" t="s">
        <v>153</v>
      </c>
      <c r="K981" t="s">
        <v>46</v>
      </c>
      <c r="L981" t="s">
        <v>204</v>
      </c>
      <c r="M981" s="1">
        <v>36346</v>
      </c>
      <c r="N981">
        <v>542</v>
      </c>
      <c r="O981" s="1">
        <v>44124</v>
      </c>
    </row>
    <row r="982" spans="2:15" x14ac:dyDescent="0.35">
      <c r="B982">
        <v>1227</v>
      </c>
      <c r="C982" t="s">
        <v>4889</v>
      </c>
      <c r="D982" t="s">
        <v>4890</v>
      </c>
      <c r="E982" t="s">
        <v>4891</v>
      </c>
      <c r="F982" t="s">
        <v>7994</v>
      </c>
      <c r="G982" t="s">
        <v>4892</v>
      </c>
      <c r="H982" t="s">
        <v>4893</v>
      </c>
      <c r="I982" t="s">
        <v>3312</v>
      </c>
      <c r="J982" t="s">
        <v>107</v>
      </c>
      <c r="K982" t="s">
        <v>38</v>
      </c>
      <c r="L982" t="s">
        <v>728</v>
      </c>
      <c r="M982" s="1">
        <v>41401</v>
      </c>
      <c r="N982">
        <v>0.38600000000000001</v>
      </c>
      <c r="O982" s="1">
        <v>44124</v>
      </c>
    </row>
    <row r="983" spans="2:15" x14ac:dyDescent="0.35">
      <c r="B983">
        <v>1228</v>
      </c>
      <c r="C983" t="s">
        <v>4894</v>
      </c>
      <c r="D983" t="s">
        <v>4895</v>
      </c>
      <c r="E983" t="s">
        <v>4896</v>
      </c>
      <c r="F983" t="s">
        <v>7994</v>
      </c>
      <c r="G983" t="s">
        <v>4897</v>
      </c>
      <c r="H983" t="s">
        <v>4898</v>
      </c>
      <c r="I983" t="s">
        <v>3312</v>
      </c>
      <c r="J983" t="s">
        <v>45</v>
      </c>
      <c r="K983" t="s">
        <v>38</v>
      </c>
      <c r="L983" t="s">
        <v>418</v>
      </c>
      <c r="M983" s="1">
        <v>38770</v>
      </c>
      <c r="N983">
        <v>147.4</v>
      </c>
      <c r="O983" s="1">
        <v>44124</v>
      </c>
    </row>
    <row r="984" spans="2:15" x14ac:dyDescent="0.35">
      <c r="B984">
        <v>1229</v>
      </c>
      <c r="C984" t="s">
        <v>4899</v>
      </c>
      <c r="D984" t="s">
        <v>4900</v>
      </c>
      <c r="E984" t="s">
        <v>4901</v>
      </c>
      <c r="F984" t="s">
        <v>7994</v>
      </c>
      <c r="G984" t="s">
        <v>4902</v>
      </c>
      <c r="H984" t="s">
        <v>4903</v>
      </c>
      <c r="I984" t="s">
        <v>3312</v>
      </c>
      <c r="J984" t="s">
        <v>37</v>
      </c>
      <c r="K984" t="s">
        <v>46</v>
      </c>
      <c r="L984" t="s">
        <v>186</v>
      </c>
      <c r="M984" s="1">
        <v>39069</v>
      </c>
      <c r="N984">
        <v>417.5</v>
      </c>
      <c r="O984" s="1">
        <v>44124</v>
      </c>
    </row>
    <row r="985" spans="2:15" x14ac:dyDescent="0.35">
      <c r="B985">
        <v>1230</v>
      </c>
      <c r="C985" t="s">
        <v>4904</v>
      </c>
      <c r="D985" t="s">
        <v>4905</v>
      </c>
      <c r="E985" t="s">
        <v>4906</v>
      </c>
      <c r="F985" t="s">
        <v>7994</v>
      </c>
      <c r="G985" t="s">
        <v>4907</v>
      </c>
      <c r="H985" t="s">
        <v>4908</v>
      </c>
      <c r="I985" t="s">
        <v>3312</v>
      </c>
      <c r="J985" t="s">
        <v>45</v>
      </c>
      <c r="K985" t="s">
        <v>46</v>
      </c>
      <c r="L985" t="s">
        <v>418</v>
      </c>
      <c r="M985" s="1">
        <v>35933</v>
      </c>
      <c r="N985">
        <v>8.34</v>
      </c>
      <c r="O985" s="1">
        <v>44124</v>
      </c>
    </row>
    <row r="986" spans="2:15" x14ac:dyDescent="0.35">
      <c r="B986">
        <v>1231</v>
      </c>
      <c r="C986" t="s">
        <v>4909</v>
      </c>
      <c r="D986" t="s">
        <v>4910</v>
      </c>
      <c r="E986" t="s">
        <v>4911</v>
      </c>
      <c r="F986" t="s">
        <v>7994</v>
      </c>
      <c r="G986" t="s">
        <v>4912</v>
      </c>
      <c r="H986" t="s">
        <v>4913</v>
      </c>
      <c r="I986" t="s">
        <v>3312</v>
      </c>
      <c r="J986" t="s">
        <v>100</v>
      </c>
      <c r="K986" t="s">
        <v>38</v>
      </c>
      <c r="L986" t="s">
        <v>3204</v>
      </c>
      <c r="M986" s="1">
        <v>41724</v>
      </c>
      <c r="N986">
        <v>3.54</v>
      </c>
      <c r="O986" s="1">
        <v>44124</v>
      </c>
    </row>
    <row r="987" spans="2:15" x14ac:dyDescent="0.35">
      <c r="B987">
        <v>1233</v>
      </c>
      <c r="C987" t="s">
        <v>4914</v>
      </c>
      <c r="D987" t="s">
        <v>4915</v>
      </c>
      <c r="E987" t="s">
        <v>4916</v>
      </c>
      <c r="F987" t="s">
        <v>7994</v>
      </c>
      <c r="G987" t="s">
        <v>4917</v>
      </c>
      <c r="H987" t="s">
        <v>4918</v>
      </c>
      <c r="I987" t="s">
        <v>3312</v>
      </c>
      <c r="J987" t="s">
        <v>100</v>
      </c>
      <c r="K987" t="s">
        <v>38</v>
      </c>
      <c r="L987" t="s">
        <v>114</v>
      </c>
      <c r="M987" s="1">
        <v>40731</v>
      </c>
      <c r="N987">
        <v>6.94</v>
      </c>
      <c r="O987" s="1">
        <v>44124</v>
      </c>
    </row>
    <row r="988" spans="2:15" x14ac:dyDescent="0.35">
      <c r="B988">
        <v>1234</v>
      </c>
      <c r="C988" t="s">
        <v>4919</v>
      </c>
      <c r="D988" t="s">
        <v>4920</v>
      </c>
      <c r="E988" t="s">
        <v>4921</v>
      </c>
      <c r="F988" t="s">
        <v>7994</v>
      </c>
      <c r="G988" t="s">
        <v>4922</v>
      </c>
      <c r="H988" t="s">
        <v>4923</v>
      </c>
      <c r="I988" t="s">
        <v>3312</v>
      </c>
      <c r="J988" t="s">
        <v>107</v>
      </c>
      <c r="K988" t="s">
        <v>38</v>
      </c>
      <c r="L988" t="s">
        <v>298</v>
      </c>
      <c r="M988" s="1">
        <v>37215</v>
      </c>
      <c r="N988">
        <v>228</v>
      </c>
      <c r="O988" s="1">
        <v>44124</v>
      </c>
    </row>
    <row r="989" spans="2:15" x14ac:dyDescent="0.35">
      <c r="B989">
        <v>1236</v>
      </c>
      <c r="C989" t="s">
        <v>4924</v>
      </c>
      <c r="D989" t="s">
        <v>4925</v>
      </c>
      <c r="E989" t="s">
        <v>4926</v>
      </c>
      <c r="F989" t="s">
        <v>7994</v>
      </c>
      <c r="G989" t="s">
        <v>4927</v>
      </c>
      <c r="H989" t="s">
        <v>4928</v>
      </c>
      <c r="I989" t="s">
        <v>3312</v>
      </c>
      <c r="J989" t="s">
        <v>100</v>
      </c>
      <c r="K989" t="s">
        <v>38</v>
      </c>
      <c r="L989" t="s">
        <v>718</v>
      </c>
      <c r="M989" s="1">
        <v>35432</v>
      </c>
      <c r="N989">
        <v>268</v>
      </c>
      <c r="O989" s="1">
        <v>44124</v>
      </c>
    </row>
    <row r="990" spans="2:15" x14ac:dyDescent="0.35">
      <c r="B990">
        <v>1237</v>
      </c>
      <c r="C990" t="s">
        <v>4929</v>
      </c>
      <c r="D990" t="s">
        <v>4930</v>
      </c>
      <c r="E990" t="s">
        <v>4931</v>
      </c>
      <c r="F990" t="s">
        <v>7994</v>
      </c>
      <c r="G990" t="s">
        <v>4932</v>
      </c>
      <c r="H990" t="s">
        <v>4933</v>
      </c>
      <c r="I990" t="s">
        <v>3312</v>
      </c>
      <c r="J990" t="s">
        <v>100</v>
      </c>
      <c r="K990" t="s">
        <v>38</v>
      </c>
      <c r="L990" t="s">
        <v>221</v>
      </c>
      <c r="M990" s="1">
        <v>40651</v>
      </c>
      <c r="N990">
        <v>1.91</v>
      </c>
      <c r="O990" s="1">
        <v>44124</v>
      </c>
    </row>
    <row r="991" spans="2:15" x14ac:dyDescent="0.35">
      <c r="B991">
        <v>1239</v>
      </c>
      <c r="C991" t="s">
        <v>4934</v>
      </c>
      <c r="D991" t="s">
        <v>4935</v>
      </c>
      <c r="E991" t="s">
        <v>4936</v>
      </c>
      <c r="F991" t="s">
        <v>7994</v>
      </c>
      <c r="G991" t="s">
        <v>4937</v>
      </c>
      <c r="H991" t="s">
        <v>4938</v>
      </c>
      <c r="I991" t="s">
        <v>3312</v>
      </c>
      <c r="J991" t="s">
        <v>30</v>
      </c>
      <c r="K991" t="s">
        <v>287</v>
      </c>
      <c r="L991" t="s">
        <v>989</v>
      </c>
      <c r="M991" s="1">
        <v>39394</v>
      </c>
      <c r="N991">
        <v>3.2</v>
      </c>
      <c r="O991" s="1">
        <v>44124</v>
      </c>
    </row>
    <row r="992" spans="2:15" x14ac:dyDescent="0.35">
      <c r="B992">
        <v>1240</v>
      </c>
      <c r="C992" t="s">
        <v>4939</v>
      </c>
      <c r="D992" t="s">
        <v>4940</v>
      </c>
      <c r="E992" t="s">
        <v>4941</v>
      </c>
      <c r="F992" t="s">
        <v>7994</v>
      </c>
      <c r="G992" t="s">
        <v>4942</v>
      </c>
      <c r="H992" t="s">
        <v>4943</v>
      </c>
      <c r="I992" t="s">
        <v>3312</v>
      </c>
      <c r="J992" t="s">
        <v>30</v>
      </c>
      <c r="K992" t="s">
        <v>38</v>
      </c>
      <c r="L992" t="s">
        <v>466</v>
      </c>
      <c r="M992" s="1">
        <v>39247</v>
      </c>
      <c r="N992">
        <v>8.25</v>
      </c>
      <c r="O992" s="1">
        <v>44124</v>
      </c>
    </row>
    <row r="993" spans="2:15" x14ac:dyDescent="0.35">
      <c r="B993">
        <v>1243</v>
      </c>
      <c r="C993" t="s">
        <v>4944</v>
      </c>
      <c r="D993" t="s">
        <v>4945</v>
      </c>
      <c r="E993" t="s">
        <v>4946</v>
      </c>
      <c r="F993" t="s">
        <v>7994</v>
      </c>
      <c r="G993" t="s">
        <v>4947</v>
      </c>
      <c r="H993" t="s">
        <v>4948</v>
      </c>
      <c r="I993" t="s">
        <v>3312</v>
      </c>
      <c r="J993" t="s">
        <v>30</v>
      </c>
      <c r="K993" t="s">
        <v>38</v>
      </c>
      <c r="L993" t="s">
        <v>215</v>
      </c>
      <c r="M993" s="1">
        <v>36588</v>
      </c>
      <c r="N993">
        <v>330</v>
      </c>
      <c r="O993" s="1">
        <v>44124</v>
      </c>
    </row>
    <row r="994" spans="2:15" x14ac:dyDescent="0.35">
      <c r="B994">
        <v>1244</v>
      </c>
      <c r="C994" t="s">
        <v>4949</v>
      </c>
      <c r="D994" t="s">
        <v>4950</v>
      </c>
      <c r="E994" t="s">
        <v>4951</v>
      </c>
      <c r="F994" t="s">
        <v>7994</v>
      </c>
      <c r="G994" t="s">
        <v>4952</v>
      </c>
      <c r="H994" t="s">
        <v>4953</v>
      </c>
      <c r="I994" t="s">
        <v>3312</v>
      </c>
      <c r="J994" t="s">
        <v>100</v>
      </c>
      <c r="K994" t="s">
        <v>38</v>
      </c>
      <c r="L994" t="s">
        <v>101</v>
      </c>
      <c r="M994" s="1">
        <v>41635</v>
      </c>
      <c r="N994">
        <v>125</v>
      </c>
      <c r="O994" s="1">
        <v>44124</v>
      </c>
    </row>
    <row r="995" spans="2:15" x14ac:dyDescent="0.35">
      <c r="B995">
        <v>1245</v>
      </c>
      <c r="C995" t="s">
        <v>4954</v>
      </c>
      <c r="D995" t="s">
        <v>4955</v>
      </c>
      <c r="E995" t="s">
        <v>4956</v>
      </c>
      <c r="F995" t="s">
        <v>7994</v>
      </c>
      <c r="G995" t="s">
        <v>4957</v>
      </c>
      <c r="H995" t="s">
        <v>4958</v>
      </c>
      <c r="I995" t="s">
        <v>3312</v>
      </c>
      <c r="J995" t="s">
        <v>100</v>
      </c>
      <c r="K995" t="s">
        <v>38</v>
      </c>
      <c r="L995" t="s">
        <v>718</v>
      </c>
      <c r="M995" s="1">
        <v>41621</v>
      </c>
      <c r="N995">
        <v>68</v>
      </c>
      <c r="O995" s="1">
        <v>44124</v>
      </c>
    </row>
    <row r="996" spans="2:15" x14ac:dyDescent="0.35">
      <c r="B996">
        <v>1246</v>
      </c>
      <c r="C996" t="s">
        <v>4959</v>
      </c>
      <c r="D996" t="s">
        <v>4960</v>
      </c>
      <c r="E996" t="s">
        <v>4961</v>
      </c>
      <c r="F996" t="s">
        <v>7994</v>
      </c>
      <c r="G996" t="s">
        <v>4962</v>
      </c>
      <c r="H996" t="s">
        <v>4963</v>
      </c>
      <c r="I996" t="s">
        <v>3312</v>
      </c>
      <c r="J996" t="s">
        <v>107</v>
      </c>
      <c r="K996" t="s">
        <v>38</v>
      </c>
      <c r="L996" t="s">
        <v>707</v>
      </c>
      <c r="M996" s="1">
        <v>38008</v>
      </c>
      <c r="N996">
        <v>660</v>
      </c>
      <c r="O996" s="1">
        <v>44124</v>
      </c>
    </row>
    <row r="997" spans="2:15" x14ac:dyDescent="0.35">
      <c r="B997">
        <v>1247</v>
      </c>
      <c r="C997" t="s">
        <v>4964</v>
      </c>
      <c r="D997" t="s">
        <v>4965</v>
      </c>
      <c r="E997" t="s">
        <v>4966</v>
      </c>
      <c r="F997" t="s">
        <v>7994</v>
      </c>
      <c r="G997" t="s">
        <v>4967</v>
      </c>
      <c r="H997" t="s">
        <v>4968</v>
      </c>
      <c r="I997" t="s">
        <v>3312</v>
      </c>
      <c r="J997" t="s">
        <v>100</v>
      </c>
      <c r="K997" t="s">
        <v>38</v>
      </c>
      <c r="L997" t="s">
        <v>101</v>
      </c>
      <c r="M997" s="1">
        <v>40413</v>
      </c>
      <c r="N997">
        <v>122</v>
      </c>
      <c r="O997" s="1">
        <v>44124</v>
      </c>
    </row>
    <row r="998" spans="2:15" x14ac:dyDescent="0.35">
      <c r="B998">
        <v>1248</v>
      </c>
      <c r="C998" t="s">
        <v>4969</v>
      </c>
      <c r="D998" t="s">
        <v>4970</v>
      </c>
      <c r="E998" t="s">
        <v>4971</v>
      </c>
      <c r="F998" t="s">
        <v>7994</v>
      </c>
      <c r="G998" t="s">
        <v>4972</v>
      </c>
      <c r="H998" t="s">
        <v>4973</v>
      </c>
      <c r="I998" t="s">
        <v>3312</v>
      </c>
      <c r="J998" t="s">
        <v>30</v>
      </c>
      <c r="K998" t="s">
        <v>38</v>
      </c>
      <c r="L998" t="s">
        <v>31</v>
      </c>
      <c r="M998" s="1">
        <v>39307</v>
      </c>
      <c r="N998">
        <v>48</v>
      </c>
      <c r="O998" s="1">
        <v>44124</v>
      </c>
    </row>
    <row r="999" spans="2:15" x14ac:dyDescent="0.35">
      <c r="B999">
        <v>1249</v>
      </c>
      <c r="C999" t="s">
        <v>4974</v>
      </c>
      <c r="D999" t="s">
        <v>4975</v>
      </c>
      <c r="E999" t="s">
        <v>4976</v>
      </c>
      <c r="F999" t="s">
        <v>7994</v>
      </c>
      <c r="G999" t="s">
        <v>4977</v>
      </c>
      <c r="H999" t="s">
        <v>4978</v>
      </c>
      <c r="I999" t="s">
        <v>3312</v>
      </c>
      <c r="J999" t="s">
        <v>100</v>
      </c>
      <c r="K999" t="s">
        <v>38</v>
      </c>
      <c r="L999" t="s">
        <v>718</v>
      </c>
      <c r="M999" s="1">
        <v>35849</v>
      </c>
      <c r="N999">
        <v>580</v>
      </c>
      <c r="O999" s="1">
        <v>44124</v>
      </c>
    </row>
    <row r="1000" spans="2:15" x14ac:dyDescent="0.35">
      <c r="B1000">
        <v>1250</v>
      </c>
      <c r="C1000" t="s">
        <v>4979</v>
      </c>
      <c r="D1000" t="s">
        <v>4980</v>
      </c>
      <c r="E1000" t="s">
        <v>4981</v>
      </c>
      <c r="F1000" t="s">
        <v>7994</v>
      </c>
      <c r="G1000" t="s">
        <v>4982</v>
      </c>
      <c r="H1000" t="s">
        <v>4983</v>
      </c>
      <c r="I1000" t="s">
        <v>3312</v>
      </c>
      <c r="J1000" t="s">
        <v>107</v>
      </c>
      <c r="K1000" t="s">
        <v>38</v>
      </c>
      <c r="L1000" t="s">
        <v>320</v>
      </c>
      <c r="M1000" s="1">
        <v>37230</v>
      </c>
      <c r="N1000">
        <v>422</v>
      </c>
      <c r="O1000" s="1">
        <v>44124</v>
      </c>
    </row>
    <row r="1001" spans="2:15" x14ac:dyDescent="0.35">
      <c r="B1001">
        <v>1251</v>
      </c>
      <c r="C1001" t="s">
        <v>4984</v>
      </c>
      <c r="D1001" t="s">
        <v>4985</v>
      </c>
      <c r="E1001" t="s">
        <v>4986</v>
      </c>
      <c r="F1001" t="s">
        <v>7994</v>
      </c>
      <c r="G1001" t="s">
        <v>4987</v>
      </c>
      <c r="H1001" t="s">
        <v>4988</v>
      </c>
      <c r="I1001" t="s">
        <v>3312</v>
      </c>
      <c r="J1001" t="s">
        <v>30</v>
      </c>
      <c r="K1001" t="s">
        <v>46</v>
      </c>
      <c r="L1001" t="s">
        <v>83</v>
      </c>
      <c r="M1001" s="1">
        <v>35438</v>
      </c>
      <c r="N1001">
        <v>126</v>
      </c>
      <c r="O1001" s="1">
        <v>44124</v>
      </c>
    </row>
    <row r="1002" spans="2:15" x14ac:dyDescent="0.35">
      <c r="B1002">
        <v>1252</v>
      </c>
      <c r="C1002" t="s">
        <v>4989</v>
      </c>
      <c r="D1002" t="s">
        <v>4990</v>
      </c>
      <c r="E1002" t="s">
        <v>4991</v>
      </c>
      <c r="F1002" t="s">
        <v>7994</v>
      </c>
      <c r="G1002" t="s">
        <v>4992</v>
      </c>
      <c r="H1002" t="s">
        <v>4993</v>
      </c>
      <c r="I1002" t="s">
        <v>3312</v>
      </c>
      <c r="J1002" t="s">
        <v>23</v>
      </c>
      <c r="K1002" t="s">
        <v>38</v>
      </c>
      <c r="L1002" t="s">
        <v>1302</v>
      </c>
      <c r="M1002" s="1">
        <v>35432</v>
      </c>
      <c r="N1002">
        <v>60</v>
      </c>
      <c r="O1002" s="1">
        <v>44124</v>
      </c>
    </row>
    <row r="1003" spans="2:15" x14ac:dyDescent="0.35">
      <c r="B1003">
        <v>1253</v>
      </c>
      <c r="C1003" t="s">
        <v>4994</v>
      </c>
      <c r="D1003" t="s">
        <v>4995</v>
      </c>
      <c r="E1003" t="s">
        <v>4996</v>
      </c>
      <c r="F1003" t="s">
        <v>7994</v>
      </c>
      <c r="G1003" t="s">
        <v>4997</v>
      </c>
      <c r="H1003" t="s">
        <v>4998</v>
      </c>
      <c r="I1003" t="s">
        <v>3312</v>
      </c>
      <c r="J1003" t="s">
        <v>100</v>
      </c>
      <c r="K1003" t="s">
        <v>38</v>
      </c>
      <c r="L1003" t="s">
        <v>718</v>
      </c>
      <c r="M1003" s="1">
        <v>37246</v>
      </c>
      <c r="N1003">
        <v>71.5</v>
      </c>
      <c r="O1003" s="1">
        <v>44124</v>
      </c>
    </row>
    <row r="1004" spans="2:15" x14ac:dyDescent="0.35">
      <c r="B1004">
        <v>1254</v>
      </c>
      <c r="C1004" t="s">
        <v>4999</v>
      </c>
      <c r="D1004" t="s">
        <v>5000</v>
      </c>
      <c r="E1004" t="s">
        <v>5001</v>
      </c>
      <c r="F1004" t="s">
        <v>7994</v>
      </c>
      <c r="G1004" t="s">
        <v>5002</v>
      </c>
      <c r="H1004" t="s">
        <v>5003</v>
      </c>
      <c r="I1004" t="s">
        <v>3312</v>
      </c>
      <c r="J1004" t="s">
        <v>30</v>
      </c>
      <c r="K1004" t="s">
        <v>38</v>
      </c>
      <c r="L1004" t="s">
        <v>677</v>
      </c>
      <c r="M1004" s="1">
        <v>36341</v>
      </c>
      <c r="N1004">
        <v>127</v>
      </c>
      <c r="O1004" s="1">
        <v>44124</v>
      </c>
    </row>
    <row r="1005" spans="2:15" x14ac:dyDescent="0.35">
      <c r="B1005">
        <v>1255</v>
      </c>
      <c r="C1005" t="s">
        <v>5004</v>
      </c>
      <c r="D1005" t="s">
        <v>5005</v>
      </c>
      <c r="E1005" t="s">
        <v>5006</v>
      </c>
      <c r="F1005" t="s">
        <v>7994</v>
      </c>
      <c r="G1005" t="s">
        <v>5007</v>
      </c>
      <c r="H1005" t="s">
        <v>5008</v>
      </c>
      <c r="I1005" t="s">
        <v>3312</v>
      </c>
      <c r="J1005" t="s">
        <v>153</v>
      </c>
      <c r="K1005" t="s">
        <v>38</v>
      </c>
      <c r="L1005" t="s">
        <v>204</v>
      </c>
      <c r="M1005" s="1">
        <v>36486</v>
      </c>
      <c r="N1005">
        <v>8</v>
      </c>
      <c r="O1005" s="1">
        <v>44124</v>
      </c>
    </row>
    <row r="1006" spans="2:15" x14ac:dyDescent="0.35">
      <c r="B1006">
        <v>1256</v>
      </c>
      <c r="C1006" t="s">
        <v>5009</v>
      </c>
      <c r="D1006" t="s">
        <v>5010</v>
      </c>
      <c r="E1006" t="s">
        <v>5011</v>
      </c>
      <c r="F1006" t="s">
        <v>7994</v>
      </c>
      <c r="G1006" t="s">
        <v>5012</v>
      </c>
      <c r="H1006" t="s">
        <v>5013</v>
      </c>
      <c r="I1006" t="s">
        <v>3312</v>
      </c>
      <c r="J1006" t="s">
        <v>100</v>
      </c>
      <c r="K1006" t="s">
        <v>38</v>
      </c>
      <c r="L1006" t="s">
        <v>718</v>
      </c>
      <c r="M1006" s="1">
        <v>36497</v>
      </c>
      <c r="N1006">
        <v>3180</v>
      </c>
      <c r="O1006" s="1">
        <v>44124</v>
      </c>
    </row>
    <row r="1007" spans="2:15" x14ac:dyDescent="0.35">
      <c r="B1007">
        <v>1258</v>
      </c>
      <c r="C1007" t="s">
        <v>5014</v>
      </c>
      <c r="D1007" t="s">
        <v>5015</v>
      </c>
      <c r="E1007" t="s">
        <v>5016</v>
      </c>
      <c r="F1007" t="s">
        <v>7994</v>
      </c>
      <c r="G1007" t="s">
        <v>5017</v>
      </c>
      <c r="H1007" t="s">
        <v>5018</v>
      </c>
      <c r="I1007" t="s">
        <v>3312</v>
      </c>
      <c r="J1007" t="s">
        <v>100</v>
      </c>
      <c r="K1007" t="s">
        <v>38</v>
      </c>
      <c r="L1007" t="s">
        <v>718</v>
      </c>
      <c r="M1007" s="1">
        <v>36888</v>
      </c>
      <c r="N1007">
        <v>384</v>
      </c>
      <c r="O1007" s="1">
        <v>44124</v>
      </c>
    </row>
    <row r="1008" spans="2:15" x14ac:dyDescent="0.35">
      <c r="B1008">
        <v>1259</v>
      </c>
      <c r="C1008" t="s">
        <v>5019</v>
      </c>
      <c r="D1008" t="s">
        <v>5020</v>
      </c>
      <c r="E1008" t="s">
        <v>5021</v>
      </c>
      <c r="F1008" t="s">
        <v>7994</v>
      </c>
      <c r="G1008" t="s">
        <v>5022</v>
      </c>
      <c r="H1008" t="s">
        <v>5023</v>
      </c>
      <c r="I1008" t="s">
        <v>3312</v>
      </c>
      <c r="J1008" t="s">
        <v>100</v>
      </c>
      <c r="K1008" t="s">
        <v>38</v>
      </c>
      <c r="L1008" t="s">
        <v>221</v>
      </c>
      <c r="M1008" s="1">
        <v>35432</v>
      </c>
      <c r="N1008">
        <v>430</v>
      </c>
      <c r="O1008" s="1">
        <v>44124</v>
      </c>
    </row>
    <row r="1009" spans="2:15" x14ac:dyDescent="0.35">
      <c r="B1009">
        <v>1260</v>
      </c>
      <c r="C1009" t="s">
        <v>5024</v>
      </c>
      <c r="D1009" t="s">
        <v>5025</v>
      </c>
      <c r="E1009" t="s">
        <v>5026</v>
      </c>
      <c r="F1009" t="s">
        <v>7994</v>
      </c>
      <c r="G1009" t="s">
        <v>5027</v>
      </c>
      <c r="H1009" t="s">
        <v>5028</v>
      </c>
      <c r="I1009" t="s">
        <v>3312</v>
      </c>
      <c r="J1009" t="s">
        <v>100</v>
      </c>
      <c r="K1009" t="s">
        <v>46</v>
      </c>
      <c r="L1009" t="s">
        <v>114</v>
      </c>
      <c r="M1009" s="1">
        <v>36119</v>
      </c>
      <c r="N1009">
        <v>480</v>
      </c>
      <c r="O1009" s="1">
        <v>44124</v>
      </c>
    </row>
    <row r="1010" spans="2:15" x14ac:dyDescent="0.35">
      <c r="B1010">
        <v>1261</v>
      </c>
      <c r="C1010" t="s">
        <v>5029</v>
      </c>
      <c r="D1010" t="s">
        <v>5030</v>
      </c>
      <c r="E1010" t="s">
        <v>5031</v>
      </c>
      <c r="F1010" t="s">
        <v>7994</v>
      </c>
      <c r="G1010" t="s">
        <v>5032</v>
      </c>
      <c r="H1010" t="s">
        <v>5033</v>
      </c>
      <c r="I1010" t="s">
        <v>3312</v>
      </c>
      <c r="J1010" t="s">
        <v>30</v>
      </c>
      <c r="K1010" t="s">
        <v>38</v>
      </c>
      <c r="L1010" t="s">
        <v>31</v>
      </c>
      <c r="M1010" s="1">
        <v>36879</v>
      </c>
      <c r="N1010">
        <v>260</v>
      </c>
      <c r="O1010" s="1">
        <v>44124</v>
      </c>
    </row>
    <row r="1011" spans="2:15" x14ac:dyDescent="0.35">
      <c r="B1011">
        <v>1264</v>
      </c>
      <c r="C1011" t="s">
        <v>5034</v>
      </c>
      <c r="D1011" t="s">
        <v>5035</v>
      </c>
      <c r="E1011" t="s">
        <v>5036</v>
      </c>
      <c r="F1011" t="s">
        <v>7994</v>
      </c>
      <c r="G1011" t="s">
        <v>5037</v>
      </c>
      <c r="H1011" t="s">
        <v>5038</v>
      </c>
      <c r="I1011" t="s">
        <v>3312</v>
      </c>
      <c r="J1011" t="s">
        <v>100</v>
      </c>
      <c r="K1011" t="s">
        <v>38</v>
      </c>
      <c r="L1011" t="s">
        <v>718</v>
      </c>
      <c r="M1011" s="1">
        <v>36447</v>
      </c>
      <c r="N1011">
        <v>135</v>
      </c>
      <c r="O1011" s="1">
        <v>44124</v>
      </c>
    </row>
    <row r="1012" spans="2:15" x14ac:dyDescent="0.35">
      <c r="B1012">
        <v>1265</v>
      </c>
      <c r="C1012" t="s">
        <v>5039</v>
      </c>
      <c r="D1012" t="s">
        <v>5040</v>
      </c>
      <c r="E1012" t="s">
        <v>5041</v>
      </c>
      <c r="F1012" t="s">
        <v>7994</v>
      </c>
      <c r="G1012" t="s">
        <v>5042</v>
      </c>
      <c r="H1012" t="s">
        <v>5043</v>
      </c>
      <c r="I1012" t="s">
        <v>3312</v>
      </c>
      <c r="J1012" t="s">
        <v>30</v>
      </c>
      <c r="K1012" t="s">
        <v>46</v>
      </c>
      <c r="L1012" t="s">
        <v>2587</v>
      </c>
      <c r="M1012" s="1">
        <v>35432</v>
      </c>
      <c r="N1012">
        <v>184</v>
      </c>
      <c r="O1012" s="1">
        <v>44124</v>
      </c>
    </row>
    <row r="1013" spans="2:15" x14ac:dyDescent="0.35">
      <c r="B1013">
        <v>1266</v>
      </c>
      <c r="C1013" t="s">
        <v>5044</v>
      </c>
      <c r="D1013" t="s">
        <v>5045</v>
      </c>
      <c r="E1013" t="s">
        <v>5046</v>
      </c>
      <c r="F1013" t="s">
        <v>7994</v>
      </c>
      <c r="G1013" t="s">
        <v>5047</v>
      </c>
      <c r="H1013" t="s">
        <v>5048</v>
      </c>
      <c r="I1013" t="s">
        <v>3312</v>
      </c>
      <c r="J1013" t="s">
        <v>100</v>
      </c>
      <c r="K1013" t="s">
        <v>38</v>
      </c>
      <c r="L1013" t="s">
        <v>1145</v>
      </c>
      <c r="M1013" s="1">
        <v>35683</v>
      </c>
      <c r="N1013">
        <v>0.81</v>
      </c>
      <c r="O1013" s="1">
        <v>44124</v>
      </c>
    </row>
    <row r="1014" spans="2:15" x14ac:dyDescent="0.35">
      <c r="B1014">
        <v>1267</v>
      </c>
      <c r="C1014" t="s">
        <v>5049</v>
      </c>
      <c r="D1014" t="s">
        <v>5050</v>
      </c>
      <c r="E1014" t="s">
        <v>5051</v>
      </c>
      <c r="F1014" t="s">
        <v>7994</v>
      </c>
      <c r="G1014" t="s">
        <v>8082</v>
      </c>
      <c r="H1014" t="s">
        <v>5052</v>
      </c>
      <c r="I1014" t="s">
        <v>3312</v>
      </c>
      <c r="J1014" t="s">
        <v>100</v>
      </c>
      <c r="K1014" t="s">
        <v>38</v>
      </c>
      <c r="L1014" t="s">
        <v>718</v>
      </c>
      <c r="M1014" s="1">
        <v>36542</v>
      </c>
      <c r="N1014">
        <v>129</v>
      </c>
      <c r="O1014" s="1">
        <v>44124</v>
      </c>
    </row>
    <row r="1015" spans="2:15" x14ac:dyDescent="0.35">
      <c r="B1015">
        <v>1268</v>
      </c>
      <c r="C1015" t="s">
        <v>5053</v>
      </c>
      <c r="D1015" t="s">
        <v>5054</v>
      </c>
      <c r="E1015" t="s">
        <v>5055</v>
      </c>
      <c r="F1015" t="s">
        <v>7994</v>
      </c>
      <c r="G1015" t="s">
        <v>5056</v>
      </c>
      <c r="H1015" t="s">
        <v>5057</v>
      </c>
      <c r="I1015" t="s">
        <v>3312</v>
      </c>
      <c r="J1015" t="s">
        <v>264</v>
      </c>
      <c r="K1015" t="s">
        <v>38</v>
      </c>
      <c r="L1015" t="s">
        <v>265</v>
      </c>
      <c r="M1015" s="1">
        <v>39245</v>
      </c>
      <c r="N1015">
        <v>0.38800000000000001</v>
      </c>
      <c r="O1015" s="1">
        <v>44124</v>
      </c>
    </row>
    <row r="1016" spans="2:15" x14ac:dyDescent="0.35">
      <c r="B1016">
        <v>1269</v>
      </c>
      <c r="C1016" t="s">
        <v>5058</v>
      </c>
      <c r="D1016" t="s">
        <v>5059</v>
      </c>
      <c r="E1016" t="s">
        <v>5060</v>
      </c>
      <c r="F1016" t="s">
        <v>7994</v>
      </c>
      <c r="G1016" t="s">
        <v>5061</v>
      </c>
      <c r="H1016" t="s">
        <v>5062</v>
      </c>
      <c r="I1016" t="s">
        <v>3312</v>
      </c>
      <c r="J1016" t="s">
        <v>100</v>
      </c>
      <c r="K1016" t="s">
        <v>38</v>
      </c>
      <c r="L1016" t="s">
        <v>101</v>
      </c>
      <c r="M1016" s="1">
        <v>35444</v>
      </c>
      <c r="N1016">
        <v>10.8</v>
      </c>
      <c r="O1016" s="1">
        <v>44124</v>
      </c>
    </row>
    <row r="1017" spans="2:15" x14ac:dyDescent="0.35">
      <c r="B1017">
        <v>1270</v>
      </c>
      <c r="C1017" t="s">
        <v>5063</v>
      </c>
      <c r="D1017" t="s">
        <v>5064</v>
      </c>
      <c r="E1017" t="s">
        <v>5065</v>
      </c>
      <c r="F1017" t="s">
        <v>7994</v>
      </c>
      <c r="G1017" t="s">
        <v>5066</v>
      </c>
      <c r="H1017" t="s">
        <v>5067</v>
      </c>
      <c r="I1017" t="s">
        <v>3312</v>
      </c>
      <c r="J1017" t="s">
        <v>107</v>
      </c>
      <c r="K1017" t="s">
        <v>38</v>
      </c>
      <c r="L1017" t="s">
        <v>320</v>
      </c>
      <c r="M1017" s="1">
        <v>40308</v>
      </c>
      <c r="N1017">
        <v>68.400000000000006</v>
      </c>
      <c r="O1017" s="1">
        <v>44124</v>
      </c>
    </row>
    <row r="1018" spans="2:15" x14ac:dyDescent="0.35">
      <c r="B1018">
        <v>1271</v>
      </c>
      <c r="C1018" t="s">
        <v>5068</v>
      </c>
      <c r="D1018" t="s">
        <v>5069</v>
      </c>
      <c r="E1018" t="s">
        <v>5070</v>
      </c>
      <c r="F1018" t="s">
        <v>7994</v>
      </c>
      <c r="G1018" t="s">
        <v>5071</v>
      </c>
      <c r="H1018" t="s">
        <v>5072</v>
      </c>
      <c r="I1018" t="s">
        <v>3312</v>
      </c>
      <c r="J1018" t="s">
        <v>30</v>
      </c>
      <c r="K1018" t="s">
        <v>38</v>
      </c>
      <c r="L1018" t="s">
        <v>575</v>
      </c>
      <c r="M1018" s="1">
        <v>36643</v>
      </c>
      <c r="N1018">
        <v>40</v>
      </c>
      <c r="O1018" s="1">
        <v>44124</v>
      </c>
    </row>
    <row r="1019" spans="2:15" x14ac:dyDescent="0.35">
      <c r="B1019">
        <v>1273</v>
      </c>
      <c r="C1019" t="s">
        <v>5073</v>
      </c>
      <c r="D1019" t="s">
        <v>5074</v>
      </c>
      <c r="E1019" t="s">
        <v>5075</v>
      </c>
      <c r="F1019" t="s">
        <v>7994</v>
      </c>
      <c r="G1019" t="s">
        <v>5076</v>
      </c>
      <c r="H1019" t="s">
        <v>5077</v>
      </c>
      <c r="I1019" t="s">
        <v>3312</v>
      </c>
      <c r="J1019" t="s">
        <v>107</v>
      </c>
      <c r="K1019" t="s">
        <v>38</v>
      </c>
      <c r="L1019" t="s">
        <v>728</v>
      </c>
      <c r="M1019" s="1">
        <v>35786</v>
      </c>
      <c r="N1019">
        <v>67.400000000000006</v>
      </c>
      <c r="O1019" s="1">
        <v>44124</v>
      </c>
    </row>
    <row r="1020" spans="2:15" x14ac:dyDescent="0.35">
      <c r="B1020">
        <v>1274</v>
      </c>
      <c r="C1020" t="s">
        <v>5078</v>
      </c>
      <c r="D1020" t="s">
        <v>5079</v>
      </c>
      <c r="E1020" t="s">
        <v>5080</v>
      </c>
      <c r="F1020" t="s">
        <v>7994</v>
      </c>
      <c r="G1020" t="s">
        <v>5081</v>
      </c>
      <c r="H1020" t="s">
        <v>5082</v>
      </c>
      <c r="I1020" t="s">
        <v>3312</v>
      </c>
      <c r="J1020" t="s">
        <v>100</v>
      </c>
      <c r="K1020" t="s">
        <v>38</v>
      </c>
      <c r="L1020" t="s">
        <v>101</v>
      </c>
      <c r="M1020" s="1">
        <v>39640</v>
      </c>
      <c r="N1020">
        <v>194</v>
      </c>
      <c r="O1020" s="1">
        <v>44124</v>
      </c>
    </row>
    <row r="1021" spans="2:15" x14ac:dyDescent="0.35">
      <c r="B1021">
        <v>1275</v>
      </c>
      <c r="C1021" t="s">
        <v>5083</v>
      </c>
      <c r="D1021" t="s">
        <v>5084</v>
      </c>
      <c r="E1021" t="s">
        <v>5085</v>
      </c>
      <c r="F1021" t="s">
        <v>7994</v>
      </c>
      <c r="G1021" t="s">
        <v>5086</v>
      </c>
      <c r="H1021" t="s">
        <v>5087</v>
      </c>
      <c r="I1021" t="s">
        <v>3312</v>
      </c>
      <c r="J1021" t="s">
        <v>153</v>
      </c>
      <c r="K1021" t="s">
        <v>38</v>
      </c>
      <c r="L1021" t="s">
        <v>472</v>
      </c>
      <c r="M1021" s="1">
        <v>36894</v>
      </c>
      <c r="N1021">
        <v>462</v>
      </c>
      <c r="O1021" s="1">
        <v>44124</v>
      </c>
    </row>
    <row r="1022" spans="2:15" x14ac:dyDescent="0.35">
      <c r="B1022">
        <v>1276</v>
      </c>
      <c r="C1022" t="s">
        <v>5088</v>
      </c>
      <c r="D1022" t="s">
        <v>5089</v>
      </c>
      <c r="E1022" t="s">
        <v>5090</v>
      </c>
      <c r="F1022" t="s">
        <v>7994</v>
      </c>
      <c r="G1022" t="s">
        <v>5091</v>
      </c>
      <c r="H1022" t="s">
        <v>5088</v>
      </c>
      <c r="I1022" t="s">
        <v>3312</v>
      </c>
      <c r="J1022" t="s">
        <v>45</v>
      </c>
      <c r="K1022" t="s">
        <v>46</v>
      </c>
      <c r="L1022" t="s">
        <v>363</v>
      </c>
      <c r="M1022" s="1">
        <v>36685</v>
      </c>
      <c r="N1022">
        <v>232</v>
      </c>
      <c r="O1022" s="1">
        <v>44124</v>
      </c>
    </row>
    <row r="1023" spans="2:15" x14ac:dyDescent="0.35">
      <c r="B1023">
        <v>1277</v>
      </c>
      <c r="C1023" t="s">
        <v>5092</v>
      </c>
      <c r="D1023" t="s">
        <v>5093</v>
      </c>
      <c r="E1023" t="s">
        <v>5094</v>
      </c>
      <c r="F1023" t="s">
        <v>7994</v>
      </c>
      <c r="G1023" t="s">
        <v>5095</v>
      </c>
      <c r="H1023" t="s">
        <v>5096</v>
      </c>
      <c r="I1023" t="s">
        <v>3312</v>
      </c>
      <c r="J1023" t="s">
        <v>100</v>
      </c>
      <c r="K1023" t="s">
        <v>38</v>
      </c>
      <c r="L1023" t="s">
        <v>718</v>
      </c>
      <c r="M1023" s="1">
        <v>35432</v>
      </c>
      <c r="N1023">
        <v>308</v>
      </c>
      <c r="O1023" s="1">
        <v>44124</v>
      </c>
    </row>
    <row r="1024" spans="2:15" x14ac:dyDescent="0.35">
      <c r="B1024">
        <v>1278</v>
      </c>
      <c r="C1024" t="s">
        <v>5097</v>
      </c>
      <c r="D1024" t="s">
        <v>5098</v>
      </c>
      <c r="E1024" t="s">
        <v>5099</v>
      </c>
      <c r="F1024" t="s">
        <v>7994</v>
      </c>
      <c r="G1024" t="s">
        <v>5100</v>
      </c>
      <c r="H1024" t="s">
        <v>5101</v>
      </c>
      <c r="I1024" t="s">
        <v>3312</v>
      </c>
      <c r="J1024" t="s">
        <v>30</v>
      </c>
      <c r="K1024" t="s">
        <v>38</v>
      </c>
      <c r="L1024" t="s">
        <v>136</v>
      </c>
      <c r="M1024" s="1">
        <v>40710</v>
      </c>
      <c r="N1024">
        <v>52</v>
      </c>
      <c r="O1024" s="1">
        <v>44124</v>
      </c>
    </row>
    <row r="1025" spans="2:15" x14ac:dyDescent="0.35">
      <c r="B1025">
        <v>1279</v>
      </c>
      <c r="C1025" t="s">
        <v>5102</v>
      </c>
      <c r="D1025" t="s">
        <v>5103</v>
      </c>
      <c r="E1025" t="s">
        <v>5104</v>
      </c>
      <c r="F1025" t="s">
        <v>7994</v>
      </c>
      <c r="G1025" t="s">
        <v>8083</v>
      </c>
      <c r="H1025" t="s">
        <v>5105</v>
      </c>
      <c r="I1025" t="s">
        <v>3312</v>
      </c>
      <c r="J1025" t="s">
        <v>30</v>
      </c>
      <c r="K1025" t="s">
        <v>38</v>
      </c>
      <c r="L1025" t="s">
        <v>215</v>
      </c>
      <c r="M1025" s="1">
        <v>35439</v>
      </c>
      <c r="N1025">
        <v>5200</v>
      </c>
      <c r="O1025" s="1">
        <v>44124</v>
      </c>
    </row>
    <row r="1026" spans="2:15" x14ac:dyDescent="0.35">
      <c r="B1026">
        <v>1280</v>
      </c>
      <c r="C1026" t="s">
        <v>5106</v>
      </c>
      <c r="D1026" t="s">
        <v>5107</v>
      </c>
      <c r="E1026" t="s">
        <v>5108</v>
      </c>
      <c r="F1026" t="s">
        <v>7994</v>
      </c>
      <c r="G1026" t="s">
        <v>5109</v>
      </c>
      <c r="H1026" t="s">
        <v>5110</v>
      </c>
      <c r="I1026" t="s">
        <v>3312</v>
      </c>
      <c r="J1026" t="s">
        <v>30</v>
      </c>
      <c r="K1026" t="s">
        <v>38</v>
      </c>
      <c r="L1026" t="s">
        <v>52</v>
      </c>
      <c r="M1026" s="1">
        <v>36523</v>
      </c>
      <c r="N1026">
        <v>11.7</v>
      </c>
      <c r="O1026" s="1">
        <v>44124</v>
      </c>
    </row>
    <row r="1027" spans="2:15" x14ac:dyDescent="0.35">
      <c r="B1027">
        <v>1282</v>
      </c>
      <c r="C1027" t="s">
        <v>5111</v>
      </c>
      <c r="D1027" t="s">
        <v>5112</v>
      </c>
      <c r="E1027" t="s">
        <v>5113</v>
      </c>
      <c r="F1027" t="s">
        <v>7994</v>
      </c>
      <c r="G1027" t="s">
        <v>5114</v>
      </c>
      <c r="H1027" t="s">
        <v>5115</v>
      </c>
      <c r="I1027" t="s">
        <v>3312</v>
      </c>
      <c r="J1027" t="s">
        <v>107</v>
      </c>
      <c r="K1027" t="s">
        <v>38</v>
      </c>
      <c r="L1027" t="s">
        <v>728</v>
      </c>
      <c r="M1027" s="1">
        <v>42129</v>
      </c>
      <c r="N1027">
        <v>14</v>
      </c>
      <c r="O1027" s="1">
        <v>44124</v>
      </c>
    </row>
    <row r="1028" spans="2:15" x14ac:dyDescent="0.35">
      <c r="B1028">
        <v>1283</v>
      </c>
      <c r="C1028" t="s">
        <v>5116</v>
      </c>
      <c r="D1028" t="s">
        <v>5117</v>
      </c>
      <c r="E1028" t="s">
        <v>5118</v>
      </c>
      <c r="F1028" t="s">
        <v>7994</v>
      </c>
      <c r="G1028" t="s">
        <v>5119</v>
      </c>
      <c r="H1028" t="s">
        <v>5116</v>
      </c>
      <c r="I1028" t="s">
        <v>3312</v>
      </c>
      <c r="J1028" t="s">
        <v>30</v>
      </c>
      <c r="K1028" t="s">
        <v>38</v>
      </c>
      <c r="L1028" t="s">
        <v>31</v>
      </c>
      <c r="M1028" s="1">
        <v>38096</v>
      </c>
      <c r="N1028">
        <v>52.8</v>
      </c>
      <c r="O1028" s="1">
        <v>44124</v>
      </c>
    </row>
    <row r="1029" spans="2:15" x14ac:dyDescent="0.35">
      <c r="B1029">
        <v>1284</v>
      </c>
      <c r="C1029" t="s">
        <v>5120</v>
      </c>
      <c r="D1029" t="s">
        <v>5121</v>
      </c>
      <c r="E1029" t="s">
        <v>5122</v>
      </c>
      <c r="F1029" t="s">
        <v>7994</v>
      </c>
      <c r="G1029" t="s">
        <v>5123</v>
      </c>
      <c r="H1029" t="s">
        <v>5124</v>
      </c>
      <c r="I1029" t="s">
        <v>3312</v>
      </c>
      <c r="J1029" t="s">
        <v>100</v>
      </c>
      <c r="K1029" t="s">
        <v>38</v>
      </c>
      <c r="L1029" t="s">
        <v>718</v>
      </c>
      <c r="M1029" s="1">
        <v>36497</v>
      </c>
      <c r="N1029">
        <v>62.8</v>
      </c>
      <c r="O1029" s="1">
        <v>44124</v>
      </c>
    </row>
    <row r="1030" spans="2:15" x14ac:dyDescent="0.35">
      <c r="B1030">
        <v>1285</v>
      </c>
      <c r="C1030" t="s">
        <v>5125</v>
      </c>
      <c r="D1030" t="s">
        <v>5126</v>
      </c>
      <c r="E1030" t="s">
        <v>5127</v>
      </c>
      <c r="F1030" t="s">
        <v>7994</v>
      </c>
      <c r="G1030" t="s">
        <v>5128</v>
      </c>
      <c r="H1030" t="s">
        <v>5129</v>
      </c>
      <c r="I1030" t="s">
        <v>3312</v>
      </c>
      <c r="J1030" t="s">
        <v>100</v>
      </c>
      <c r="K1030" t="s">
        <v>38</v>
      </c>
      <c r="L1030" t="s">
        <v>221</v>
      </c>
      <c r="M1030" s="1">
        <v>38075</v>
      </c>
      <c r="N1030">
        <v>8.15</v>
      </c>
      <c r="O1030" s="1">
        <v>44124</v>
      </c>
    </row>
    <row r="1031" spans="2:15" x14ac:dyDescent="0.35">
      <c r="B1031">
        <v>1286</v>
      </c>
      <c r="C1031" t="s">
        <v>5130</v>
      </c>
      <c r="D1031" t="s">
        <v>5131</v>
      </c>
      <c r="E1031" t="s">
        <v>5132</v>
      </c>
      <c r="F1031" t="s">
        <v>7994</v>
      </c>
      <c r="G1031" t="s">
        <v>5133</v>
      </c>
      <c r="H1031" t="s">
        <v>5134</v>
      </c>
      <c r="I1031" t="s">
        <v>3312</v>
      </c>
      <c r="J1031" t="s">
        <v>153</v>
      </c>
      <c r="K1031" t="s">
        <v>46</v>
      </c>
      <c r="L1031" t="s">
        <v>472</v>
      </c>
      <c r="M1031" s="1">
        <v>37074</v>
      </c>
      <c r="N1031">
        <v>248</v>
      </c>
      <c r="O1031" s="1">
        <v>44124</v>
      </c>
    </row>
    <row r="1032" spans="2:15" x14ac:dyDescent="0.35">
      <c r="B1032">
        <v>1287</v>
      </c>
      <c r="C1032" t="s">
        <v>5135</v>
      </c>
      <c r="D1032" t="s">
        <v>5136</v>
      </c>
      <c r="E1032" t="s">
        <v>5137</v>
      </c>
      <c r="F1032" t="s">
        <v>7994</v>
      </c>
      <c r="G1032" t="s">
        <v>5138</v>
      </c>
      <c r="H1032" t="s">
        <v>5139</v>
      </c>
      <c r="I1032" t="s">
        <v>3312</v>
      </c>
      <c r="J1032" t="s">
        <v>45</v>
      </c>
      <c r="K1032" t="s">
        <v>38</v>
      </c>
      <c r="L1032" t="s">
        <v>5140</v>
      </c>
      <c r="M1032" s="1">
        <v>39056</v>
      </c>
      <c r="N1032">
        <v>57.6</v>
      </c>
      <c r="O1032" s="1">
        <v>44124</v>
      </c>
    </row>
    <row r="1033" spans="2:15" x14ac:dyDescent="0.35">
      <c r="B1033">
        <v>1288</v>
      </c>
      <c r="C1033" t="s">
        <v>5141</v>
      </c>
      <c r="D1033" t="s">
        <v>5142</v>
      </c>
      <c r="E1033" t="s">
        <v>5143</v>
      </c>
      <c r="F1033" t="s">
        <v>7994</v>
      </c>
      <c r="G1033" t="s">
        <v>5144</v>
      </c>
      <c r="H1033" t="s">
        <v>5145</v>
      </c>
      <c r="I1033" t="s">
        <v>3312</v>
      </c>
      <c r="J1033" t="s">
        <v>100</v>
      </c>
      <c r="K1033" t="s">
        <v>38</v>
      </c>
      <c r="L1033" t="s">
        <v>221</v>
      </c>
      <c r="M1033" s="1">
        <v>41446</v>
      </c>
      <c r="N1033">
        <v>1.01</v>
      </c>
      <c r="O1033" s="1">
        <v>44124</v>
      </c>
    </row>
    <row r="1034" spans="2:15" x14ac:dyDescent="0.35">
      <c r="B1034">
        <v>1289</v>
      </c>
      <c r="C1034" t="s">
        <v>5146</v>
      </c>
      <c r="D1034" t="s">
        <v>5147</v>
      </c>
      <c r="E1034" t="s">
        <v>5148</v>
      </c>
      <c r="F1034" t="s">
        <v>7994</v>
      </c>
      <c r="G1034" t="s">
        <v>5149</v>
      </c>
      <c r="H1034" t="s">
        <v>5150</v>
      </c>
      <c r="I1034" t="s">
        <v>3312</v>
      </c>
      <c r="J1034" t="s">
        <v>100</v>
      </c>
      <c r="K1034" t="s">
        <v>38</v>
      </c>
      <c r="L1034" t="s">
        <v>101</v>
      </c>
      <c r="M1034" s="1">
        <v>37897</v>
      </c>
      <c r="N1034">
        <v>2.15</v>
      </c>
      <c r="O1034" s="1">
        <v>44124</v>
      </c>
    </row>
    <row r="1035" spans="2:15" x14ac:dyDescent="0.35">
      <c r="B1035">
        <v>1290</v>
      </c>
      <c r="C1035" t="s">
        <v>5151</v>
      </c>
      <c r="D1035" t="s">
        <v>5152</v>
      </c>
      <c r="E1035" t="s">
        <v>5153</v>
      </c>
      <c r="F1035" t="s">
        <v>7994</v>
      </c>
      <c r="G1035" t="s">
        <v>5154</v>
      </c>
      <c r="H1035" t="s">
        <v>5155</v>
      </c>
      <c r="I1035" t="s">
        <v>3312</v>
      </c>
      <c r="J1035" t="s">
        <v>100</v>
      </c>
      <c r="K1035" t="s">
        <v>38</v>
      </c>
      <c r="L1035" t="s">
        <v>101</v>
      </c>
      <c r="M1035" s="1">
        <v>36788</v>
      </c>
      <c r="N1035">
        <v>0.41</v>
      </c>
      <c r="O1035" s="1">
        <v>44124</v>
      </c>
    </row>
    <row r="1036" spans="2:15" x14ac:dyDescent="0.35">
      <c r="B1036">
        <v>1291</v>
      </c>
      <c r="C1036" t="s">
        <v>5156</v>
      </c>
      <c r="D1036" t="s">
        <v>5157</v>
      </c>
      <c r="E1036" t="s">
        <v>5158</v>
      </c>
      <c r="F1036" t="s">
        <v>7994</v>
      </c>
      <c r="G1036" t="s">
        <v>5159</v>
      </c>
      <c r="H1036" t="s">
        <v>5160</v>
      </c>
      <c r="I1036" t="s">
        <v>3312</v>
      </c>
      <c r="J1036" t="s">
        <v>264</v>
      </c>
      <c r="K1036" t="s">
        <v>46</v>
      </c>
      <c r="L1036" t="s">
        <v>265</v>
      </c>
      <c r="M1036" s="1">
        <v>42479</v>
      </c>
      <c r="N1036">
        <v>42.5</v>
      </c>
      <c r="O1036" s="1">
        <v>44124</v>
      </c>
    </row>
    <row r="1037" spans="2:15" x14ac:dyDescent="0.35">
      <c r="B1037">
        <v>1292</v>
      </c>
      <c r="C1037" t="s">
        <v>5161</v>
      </c>
      <c r="D1037" t="s">
        <v>5162</v>
      </c>
      <c r="E1037" t="s">
        <v>5163</v>
      </c>
      <c r="F1037" t="s">
        <v>7994</v>
      </c>
      <c r="G1037" t="s">
        <v>5164</v>
      </c>
      <c r="H1037" t="s">
        <v>5165</v>
      </c>
      <c r="I1037" t="s">
        <v>3312</v>
      </c>
      <c r="J1037" t="s">
        <v>100</v>
      </c>
      <c r="K1037" t="s">
        <v>38</v>
      </c>
      <c r="L1037" t="s">
        <v>718</v>
      </c>
      <c r="M1037" s="1">
        <v>35432</v>
      </c>
      <c r="N1037">
        <v>79.2</v>
      </c>
      <c r="O1037" s="1">
        <v>44124</v>
      </c>
    </row>
    <row r="1038" spans="2:15" x14ac:dyDescent="0.35">
      <c r="B1038">
        <v>1293</v>
      </c>
      <c r="C1038" t="s">
        <v>5166</v>
      </c>
      <c r="D1038" t="s">
        <v>5167</v>
      </c>
      <c r="E1038" t="s">
        <v>5168</v>
      </c>
      <c r="F1038" t="s">
        <v>7994</v>
      </c>
      <c r="G1038" t="s">
        <v>5169</v>
      </c>
      <c r="H1038" t="s">
        <v>5170</v>
      </c>
      <c r="I1038" t="s">
        <v>3312</v>
      </c>
      <c r="J1038" t="s">
        <v>100</v>
      </c>
      <c r="K1038" t="s">
        <v>46</v>
      </c>
      <c r="L1038" t="s">
        <v>718</v>
      </c>
      <c r="M1038" s="1">
        <v>36341</v>
      </c>
      <c r="N1038">
        <v>2.95</v>
      </c>
      <c r="O1038" s="1">
        <v>44124</v>
      </c>
    </row>
    <row r="1039" spans="2:15" x14ac:dyDescent="0.35">
      <c r="B1039">
        <v>1295</v>
      </c>
      <c r="C1039" t="s">
        <v>5171</v>
      </c>
      <c r="D1039" t="s">
        <v>5172</v>
      </c>
      <c r="E1039" t="s">
        <v>5173</v>
      </c>
      <c r="F1039" t="s">
        <v>7994</v>
      </c>
      <c r="G1039" t="s">
        <v>5174</v>
      </c>
      <c r="H1039" t="s">
        <v>5175</v>
      </c>
      <c r="I1039" t="s">
        <v>3312</v>
      </c>
      <c r="J1039" t="s">
        <v>100</v>
      </c>
      <c r="K1039" t="s">
        <v>38</v>
      </c>
      <c r="L1039" t="s">
        <v>101</v>
      </c>
      <c r="M1039" s="1">
        <v>37263</v>
      </c>
      <c r="N1039">
        <v>1.05</v>
      </c>
      <c r="O1039" s="1">
        <v>44124</v>
      </c>
    </row>
    <row r="1040" spans="2:15" x14ac:dyDescent="0.35">
      <c r="B1040">
        <v>1297</v>
      </c>
      <c r="C1040" t="s">
        <v>5176</v>
      </c>
      <c r="D1040" t="s">
        <v>5177</v>
      </c>
      <c r="E1040" t="s">
        <v>5178</v>
      </c>
      <c r="F1040" t="s">
        <v>7994</v>
      </c>
      <c r="G1040" t="s">
        <v>5179</v>
      </c>
      <c r="H1040" t="s">
        <v>5180</v>
      </c>
      <c r="I1040" t="s">
        <v>3312</v>
      </c>
      <c r="J1040" t="s">
        <v>100</v>
      </c>
      <c r="K1040" t="s">
        <v>287</v>
      </c>
      <c r="L1040" t="s">
        <v>101</v>
      </c>
      <c r="M1040" s="1">
        <v>39554</v>
      </c>
      <c r="N1040">
        <v>250</v>
      </c>
      <c r="O1040" s="1">
        <v>44124</v>
      </c>
    </row>
    <row r="1041" spans="2:15" x14ac:dyDescent="0.35">
      <c r="B1041">
        <v>1298</v>
      </c>
      <c r="C1041" t="s">
        <v>5181</v>
      </c>
      <c r="D1041" t="s">
        <v>5182</v>
      </c>
      <c r="E1041" t="s">
        <v>5183</v>
      </c>
      <c r="F1041" t="s">
        <v>7994</v>
      </c>
      <c r="G1041" t="s">
        <v>5184</v>
      </c>
      <c r="H1041" t="s">
        <v>5185</v>
      </c>
      <c r="I1041" t="s">
        <v>3312</v>
      </c>
      <c r="J1041" t="s">
        <v>45</v>
      </c>
      <c r="K1041" t="s">
        <v>287</v>
      </c>
      <c r="L1041" t="s">
        <v>418</v>
      </c>
      <c r="M1041" s="1">
        <v>39126</v>
      </c>
      <c r="N1041">
        <v>4.6399999999999997</v>
      </c>
      <c r="O1041" s="1">
        <v>44124</v>
      </c>
    </row>
    <row r="1042" spans="2:15" x14ac:dyDescent="0.35">
      <c r="B1042">
        <v>1299</v>
      </c>
      <c r="C1042" t="s">
        <v>5186</v>
      </c>
      <c r="D1042" t="s">
        <v>5187</v>
      </c>
      <c r="E1042" t="s">
        <v>5188</v>
      </c>
      <c r="F1042" t="s">
        <v>7994</v>
      </c>
      <c r="G1042" t="s">
        <v>5189</v>
      </c>
      <c r="H1042" t="s">
        <v>5190</v>
      </c>
      <c r="I1042" t="s">
        <v>3312</v>
      </c>
      <c r="J1042" t="s">
        <v>45</v>
      </c>
      <c r="K1042" t="s">
        <v>287</v>
      </c>
      <c r="L1042" t="s">
        <v>271</v>
      </c>
      <c r="M1042" s="1">
        <v>39804</v>
      </c>
      <c r="N1042">
        <v>38</v>
      </c>
      <c r="O1042" s="1">
        <v>44124</v>
      </c>
    </row>
    <row r="1043" spans="2:15" x14ac:dyDescent="0.35">
      <c r="B1043">
        <v>1300</v>
      </c>
      <c r="C1043" t="s">
        <v>5191</v>
      </c>
      <c r="D1043" t="s">
        <v>5192</v>
      </c>
      <c r="E1043" t="s">
        <v>5193</v>
      </c>
      <c r="F1043" t="s">
        <v>7994</v>
      </c>
      <c r="G1043" t="s">
        <v>5194</v>
      </c>
      <c r="H1043" t="s">
        <v>5195</v>
      </c>
      <c r="I1043" t="s">
        <v>3312</v>
      </c>
      <c r="J1043" t="s">
        <v>30</v>
      </c>
      <c r="K1043" t="s">
        <v>287</v>
      </c>
      <c r="L1043" t="s">
        <v>774</v>
      </c>
      <c r="M1043" s="1">
        <v>39262</v>
      </c>
      <c r="N1043">
        <v>1160</v>
      </c>
      <c r="O1043" s="1">
        <v>44124</v>
      </c>
    </row>
    <row r="1044" spans="2:15" x14ac:dyDescent="0.35">
      <c r="B1044">
        <v>1302</v>
      </c>
      <c r="C1044" t="s">
        <v>5196</v>
      </c>
      <c r="D1044" t="s">
        <v>5197</v>
      </c>
      <c r="E1044" t="s">
        <v>5198</v>
      </c>
      <c r="F1044" t="s">
        <v>7994</v>
      </c>
      <c r="G1044" t="s">
        <v>5199</v>
      </c>
      <c r="H1044" t="s">
        <v>5196</v>
      </c>
      <c r="I1044" t="s">
        <v>3312</v>
      </c>
      <c r="J1044" t="s">
        <v>45</v>
      </c>
      <c r="K1044" t="s">
        <v>287</v>
      </c>
      <c r="L1044" t="s">
        <v>418</v>
      </c>
      <c r="M1044" s="1">
        <v>38897</v>
      </c>
      <c r="N1044">
        <v>12.1</v>
      </c>
      <c r="O1044" s="1">
        <v>44124</v>
      </c>
    </row>
    <row r="1045" spans="2:15" x14ac:dyDescent="0.35">
      <c r="B1045">
        <v>1303</v>
      </c>
      <c r="C1045" t="s">
        <v>5200</v>
      </c>
      <c r="D1045" t="s">
        <v>5201</v>
      </c>
      <c r="E1045" t="s">
        <v>5202</v>
      </c>
      <c r="F1045" t="s">
        <v>7994</v>
      </c>
      <c r="G1045" t="s">
        <v>5203</v>
      </c>
      <c r="H1045" t="s">
        <v>5204</v>
      </c>
      <c r="I1045" t="s">
        <v>2501</v>
      </c>
      <c r="J1045" t="s">
        <v>107</v>
      </c>
      <c r="K1045" t="s">
        <v>46</v>
      </c>
      <c r="L1045" t="s">
        <v>227</v>
      </c>
      <c r="M1045" s="1">
        <v>42489</v>
      </c>
      <c r="N1045">
        <v>15.28</v>
      </c>
      <c r="O1045" s="1">
        <v>44124</v>
      </c>
    </row>
    <row r="1046" spans="2:15" x14ac:dyDescent="0.35">
      <c r="B1046">
        <v>1304</v>
      </c>
      <c r="C1046" t="s">
        <v>5205</v>
      </c>
      <c r="D1046" t="s">
        <v>5206</v>
      </c>
      <c r="E1046" t="s">
        <v>5207</v>
      </c>
      <c r="F1046" t="s">
        <v>7994</v>
      </c>
      <c r="G1046" t="s">
        <v>5208</v>
      </c>
      <c r="H1046" t="s">
        <v>5209</v>
      </c>
      <c r="I1046" t="s">
        <v>2501</v>
      </c>
      <c r="J1046" t="s">
        <v>30</v>
      </c>
      <c r="K1046" t="s">
        <v>46</v>
      </c>
      <c r="L1046" t="s">
        <v>541</v>
      </c>
      <c r="M1046" s="1">
        <v>42488</v>
      </c>
      <c r="N1046">
        <v>1.41</v>
      </c>
      <c r="O1046" s="1">
        <v>44124</v>
      </c>
    </row>
    <row r="1047" spans="2:15" x14ac:dyDescent="0.35">
      <c r="B1047">
        <v>1305</v>
      </c>
      <c r="C1047" t="s">
        <v>5210</v>
      </c>
      <c r="D1047" t="s">
        <v>5211</v>
      </c>
      <c r="E1047" t="s">
        <v>5212</v>
      </c>
      <c r="F1047" t="s">
        <v>7994</v>
      </c>
      <c r="G1047" t="s">
        <v>5213</v>
      </c>
      <c r="H1047" t="s">
        <v>5214</v>
      </c>
      <c r="I1047" t="s">
        <v>2501</v>
      </c>
      <c r="J1047" t="s">
        <v>45</v>
      </c>
      <c r="K1047" t="s">
        <v>46</v>
      </c>
      <c r="L1047" t="s">
        <v>418</v>
      </c>
      <c r="M1047" s="1">
        <v>42492</v>
      </c>
      <c r="N1047">
        <v>38.5</v>
      </c>
      <c r="O1047" s="1">
        <v>44124</v>
      </c>
    </row>
    <row r="1048" spans="2:15" x14ac:dyDescent="0.35">
      <c r="B1048">
        <v>1306</v>
      </c>
      <c r="C1048" t="s">
        <v>5215</v>
      </c>
      <c r="D1048" t="s">
        <v>5216</v>
      </c>
      <c r="E1048" t="s">
        <v>5217</v>
      </c>
      <c r="F1048" t="s">
        <v>7994</v>
      </c>
      <c r="G1048" t="s">
        <v>5218</v>
      </c>
      <c r="H1048" t="s">
        <v>5219</v>
      </c>
      <c r="I1048" t="s">
        <v>22</v>
      </c>
      <c r="J1048" t="s">
        <v>100</v>
      </c>
      <c r="K1048" t="s">
        <v>1333</v>
      </c>
      <c r="L1048" t="s">
        <v>101</v>
      </c>
      <c r="M1048" s="1">
        <v>42481</v>
      </c>
      <c r="N1048">
        <v>2.4E-2</v>
      </c>
      <c r="O1048" s="1">
        <v>44124</v>
      </c>
    </row>
    <row r="1049" spans="2:15" x14ac:dyDescent="0.35">
      <c r="B1049">
        <v>1309</v>
      </c>
      <c r="C1049" t="s">
        <v>5220</v>
      </c>
      <c r="D1049" t="s">
        <v>5221</v>
      </c>
      <c r="E1049" t="s">
        <v>5222</v>
      </c>
      <c r="F1049" t="s">
        <v>7994</v>
      </c>
      <c r="G1049" t="s">
        <v>5223</v>
      </c>
      <c r="H1049" t="s">
        <v>5224</v>
      </c>
      <c r="I1049" t="s">
        <v>22</v>
      </c>
      <c r="J1049" t="s">
        <v>63</v>
      </c>
      <c r="K1049" t="s">
        <v>287</v>
      </c>
      <c r="L1049" t="s">
        <v>2016</v>
      </c>
      <c r="M1049" s="1">
        <v>42514</v>
      </c>
      <c r="N1049">
        <v>16.149999999999999</v>
      </c>
      <c r="O1049" s="1">
        <v>44124</v>
      </c>
    </row>
    <row r="1050" spans="2:15" x14ac:dyDescent="0.35">
      <c r="B1050">
        <v>1310</v>
      </c>
      <c r="C1050" t="s">
        <v>5225</v>
      </c>
      <c r="D1050" t="s">
        <v>5226</v>
      </c>
      <c r="E1050" t="s">
        <v>5227</v>
      </c>
      <c r="F1050" t="s">
        <v>7994</v>
      </c>
      <c r="G1050" t="s">
        <v>5228</v>
      </c>
      <c r="H1050" t="s">
        <v>5229</v>
      </c>
      <c r="I1050" t="s">
        <v>22</v>
      </c>
      <c r="J1050" t="s">
        <v>45</v>
      </c>
      <c r="K1050" t="s">
        <v>287</v>
      </c>
      <c r="L1050" t="s">
        <v>1663</v>
      </c>
      <c r="M1050" s="1">
        <v>42543</v>
      </c>
      <c r="N1050">
        <v>0.88600000000000001</v>
      </c>
      <c r="O1050" s="1">
        <v>44124</v>
      </c>
    </row>
    <row r="1051" spans="2:15" x14ac:dyDescent="0.35">
      <c r="B1051">
        <v>1311</v>
      </c>
      <c r="C1051" t="s">
        <v>5230</v>
      </c>
      <c r="D1051" t="s">
        <v>5231</v>
      </c>
      <c r="E1051" t="s">
        <v>5232</v>
      </c>
      <c r="F1051" t="s">
        <v>7994</v>
      </c>
      <c r="G1051" t="s">
        <v>5233</v>
      </c>
      <c r="H1051" t="s">
        <v>5234</v>
      </c>
      <c r="I1051" t="s">
        <v>22</v>
      </c>
      <c r="J1051" t="s">
        <v>45</v>
      </c>
      <c r="K1051" t="s">
        <v>1632</v>
      </c>
      <c r="L1051" t="s">
        <v>418</v>
      </c>
      <c r="M1051" s="1">
        <v>42548</v>
      </c>
      <c r="N1051">
        <v>3.2</v>
      </c>
      <c r="O1051" s="1">
        <v>44124</v>
      </c>
    </row>
    <row r="1052" spans="2:15" x14ac:dyDescent="0.35">
      <c r="B1052">
        <v>1312</v>
      </c>
      <c r="C1052" t="s">
        <v>5235</v>
      </c>
      <c r="D1052" t="s">
        <v>5236</v>
      </c>
      <c r="E1052" t="s">
        <v>5237</v>
      </c>
      <c r="F1052" t="s">
        <v>7994</v>
      </c>
      <c r="G1052" t="s">
        <v>5238</v>
      </c>
      <c r="H1052" t="s">
        <v>5239</v>
      </c>
      <c r="I1052" t="s">
        <v>22</v>
      </c>
      <c r="J1052" t="s">
        <v>23</v>
      </c>
      <c r="K1052" t="s">
        <v>287</v>
      </c>
      <c r="L1052" t="s">
        <v>175</v>
      </c>
      <c r="M1052" s="1">
        <v>42535</v>
      </c>
      <c r="N1052">
        <v>226</v>
      </c>
      <c r="O1052" s="1">
        <v>44124</v>
      </c>
    </row>
    <row r="1053" spans="2:15" x14ac:dyDescent="0.35">
      <c r="B1053">
        <v>1313</v>
      </c>
      <c r="C1053" t="s">
        <v>5240</v>
      </c>
      <c r="D1053" t="s">
        <v>5241</v>
      </c>
      <c r="E1053" t="s">
        <v>5242</v>
      </c>
      <c r="F1053" t="s">
        <v>7994</v>
      </c>
      <c r="G1053" t="s">
        <v>5243</v>
      </c>
      <c r="H1053" t="s">
        <v>5244</v>
      </c>
      <c r="I1053" t="s">
        <v>22</v>
      </c>
      <c r="J1053" t="s">
        <v>45</v>
      </c>
      <c r="K1053" t="s">
        <v>38</v>
      </c>
      <c r="L1053" t="s">
        <v>47</v>
      </c>
      <c r="M1053" s="1">
        <v>42534</v>
      </c>
      <c r="N1053">
        <v>48.3</v>
      </c>
      <c r="O1053" s="1">
        <v>44124</v>
      </c>
    </row>
    <row r="1054" spans="2:15" x14ac:dyDescent="0.35">
      <c r="B1054">
        <v>1314</v>
      </c>
      <c r="C1054" t="s">
        <v>5245</v>
      </c>
      <c r="D1054" t="s">
        <v>5246</v>
      </c>
      <c r="E1054" t="s">
        <v>5247</v>
      </c>
      <c r="F1054" t="s">
        <v>7994</v>
      </c>
      <c r="G1054" t="s">
        <v>5248</v>
      </c>
      <c r="H1054" t="s">
        <v>5249</v>
      </c>
      <c r="I1054" t="s">
        <v>22</v>
      </c>
      <c r="J1054" t="s">
        <v>100</v>
      </c>
      <c r="K1054" t="s">
        <v>1632</v>
      </c>
      <c r="L1054" t="s">
        <v>101</v>
      </c>
      <c r="M1054" s="1">
        <v>42515</v>
      </c>
      <c r="N1054">
        <v>126.5</v>
      </c>
      <c r="O1054" s="1">
        <v>44124</v>
      </c>
    </row>
    <row r="1055" spans="2:15" x14ac:dyDescent="0.35">
      <c r="B1055">
        <v>1315</v>
      </c>
      <c r="C1055" t="s">
        <v>5250</v>
      </c>
      <c r="D1055" t="s">
        <v>5251</v>
      </c>
      <c r="E1055" t="s">
        <v>5252</v>
      </c>
      <c r="F1055" t="s">
        <v>7994</v>
      </c>
      <c r="G1055" t="s">
        <v>5253</v>
      </c>
      <c r="H1055" t="s">
        <v>5254</v>
      </c>
      <c r="I1055" t="s">
        <v>22</v>
      </c>
      <c r="J1055" t="s">
        <v>107</v>
      </c>
      <c r="K1055" t="s">
        <v>287</v>
      </c>
      <c r="L1055" t="s">
        <v>108</v>
      </c>
      <c r="M1055" s="1">
        <v>42516</v>
      </c>
      <c r="N1055">
        <v>1.075</v>
      </c>
      <c r="O1055" s="1">
        <v>44124</v>
      </c>
    </row>
    <row r="1056" spans="2:15" x14ac:dyDescent="0.35">
      <c r="B1056">
        <v>1316</v>
      </c>
      <c r="C1056" t="s">
        <v>8084</v>
      </c>
      <c r="D1056" t="s">
        <v>5255</v>
      </c>
      <c r="E1056" t="s">
        <v>5256</v>
      </c>
      <c r="F1056" t="s">
        <v>7994</v>
      </c>
      <c r="G1056" t="s">
        <v>5257</v>
      </c>
      <c r="H1056" t="s">
        <v>5258</v>
      </c>
      <c r="I1056" t="s">
        <v>22</v>
      </c>
      <c r="J1056" t="s">
        <v>100</v>
      </c>
      <c r="K1056" t="s">
        <v>1333</v>
      </c>
      <c r="L1056" t="s">
        <v>221</v>
      </c>
      <c r="M1056" s="1">
        <v>42509</v>
      </c>
      <c r="N1056">
        <v>2.34</v>
      </c>
      <c r="O1056" s="1">
        <v>44124</v>
      </c>
    </row>
    <row r="1057" spans="2:15" x14ac:dyDescent="0.35">
      <c r="B1057">
        <v>1317</v>
      </c>
      <c r="C1057" t="s">
        <v>5259</v>
      </c>
      <c r="D1057" t="s">
        <v>5260</v>
      </c>
      <c r="E1057" t="s">
        <v>5261</v>
      </c>
      <c r="F1057" t="s">
        <v>7994</v>
      </c>
      <c r="G1057" t="s">
        <v>5262</v>
      </c>
      <c r="H1057" t="s">
        <v>5263</v>
      </c>
      <c r="I1057" t="s">
        <v>22</v>
      </c>
      <c r="J1057" t="s">
        <v>37</v>
      </c>
      <c r="K1057" t="s">
        <v>1632</v>
      </c>
      <c r="L1057" t="s">
        <v>39</v>
      </c>
      <c r="M1057" s="1">
        <v>42562</v>
      </c>
      <c r="N1057">
        <v>46.8</v>
      </c>
      <c r="O1057" s="1">
        <v>44124</v>
      </c>
    </row>
    <row r="1058" spans="2:15" x14ac:dyDescent="0.35">
      <c r="B1058">
        <v>1319</v>
      </c>
      <c r="C1058" t="s">
        <v>5264</v>
      </c>
      <c r="D1058" t="s">
        <v>5265</v>
      </c>
      <c r="E1058" t="s">
        <v>5266</v>
      </c>
      <c r="F1058" t="s">
        <v>7994</v>
      </c>
      <c r="G1058" t="s">
        <v>5267</v>
      </c>
      <c r="H1058" t="s">
        <v>5268</v>
      </c>
      <c r="I1058" t="s">
        <v>22</v>
      </c>
      <c r="J1058" t="s">
        <v>30</v>
      </c>
      <c r="K1058" t="s">
        <v>287</v>
      </c>
      <c r="L1058" t="s">
        <v>52</v>
      </c>
      <c r="M1058" s="1">
        <v>42542</v>
      </c>
      <c r="N1058">
        <v>0.93600000000000005</v>
      </c>
      <c r="O1058" s="1">
        <v>44124</v>
      </c>
    </row>
    <row r="1059" spans="2:15" x14ac:dyDescent="0.35">
      <c r="B1059">
        <v>1320</v>
      </c>
      <c r="C1059" t="s">
        <v>5269</v>
      </c>
      <c r="D1059" t="s">
        <v>5270</v>
      </c>
      <c r="E1059" t="s">
        <v>5271</v>
      </c>
      <c r="F1059" t="s">
        <v>7994</v>
      </c>
      <c r="G1059" t="s">
        <v>5272</v>
      </c>
      <c r="H1059" t="s">
        <v>5273</v>
      </c>
      <c r="I1059" t="s">
        <v>22</v>
      </c>
      <c r="J1059" t="s">
        <v>45</v>
      </c>
      <c r="K1059" t="s">
        <v>1632</v>
      </c>
      <c r="L1059" t="s">
        <v>1663</v>
      </c>
      <c r="M1059" s="1">
        <v>42542</v>
      </c>
      <c r="N1059">
        <v>8.8999999999999996E-2</v>
      </c>
      <c r="O1059" s="1">
        <v>44124</v>
      </c>
    </row>
    <row r="1060" spans="2:15" x14ac:dyDescent="0.35">
      <c r="B1060">
        <v>1321</v>
      </c>
      <c r="C1060" t="s">
        <v>5274</v>
      </c>
      <c r="D1060" t="s">
        <v>5275</v>
      </c>
      <c r="E1060" t="s">
        <v>5276</v>
      </c>
      <c r="F1060" t="s">
        <v>7994</v>
      </c>
      <c r="G1060" t="s">
        <v>5277</v>
      </c>
      <c r="H1060" t="s">
        <v>5278</v>
      </c>
      <c r="I1060" t="s">
        <v>22</v>
      </c>
      <c r="J1060" t="s">
        <v>100</v>
      </c>
      <c r="K1060" t="s">
        <v>46</v>
      </c>
      <c r="L1060" t="s">
        <v>526</v>
      </c>
      <c r="M1060" s="1">
        <v>42535</v>
      </c>
      <c r="N1060">
        <v>87</v>
      </c>
      <c r="O1060" s="1">
        <v>44124</v>
      </c>
    </row>
    <row r="1061" spans="2:15" x14ac:dyDescent="0.35">
      <c r="B1061">
        <v>1322</v>
      </c>
      <c r="C1061" t="s">
        <v>5279</v>
      </c>
      <c r="D1061" t="s">
        <v>5280</v>
      </c>
      <c r="E1061" t="s">
        <v>5281</v>
      </c>
      <c r="F1061" t="s">
        <v>7994</v>
      </c>
      <c r="G1061" t="s">
        <v>5282</v>
      </c>
      <c r="H1061" t="s">
        <v>5283</v>
      </c>
      <c r="I1061" t="s">
        <v>22</v>
      </c>
      <c r="J1061" t="s">
        <v>30</v>
      </c>
      <c r="K1061" t="s">
        <v>46</v>
      </c>
      <c r="L1061" t="s">
        <v>83</v>
      </c>
      <c r="M1061" s="1">
        <v>42531</v>
      </c>
      <c r="N1061">
        <v>134</v>
      </c>
      <c r="O1061" s="1">
        <v>44124</v>
      </c>
    </row>
    <row r="1062" spans="2:15" x14ac:dyDescent="0.35">
      <c r="B1062">
        <v>1323</v>
      </c>
      <c r="C1062" t="s">
        <v>5284</v>
      </c>
      <c r="D1062" t="s">
        <v>5285</v>
      </c>
      <c r="E1062" t="s">
        <v>5286</v>
      </c>
      <c r="F1062" t="s">
        <v>7994</v>
      </c>
      <c r="G1062" t="s">
        <v>5287</v>
      </c>
      <c r="H1062" t="s">
        <v>5288</v>
      </c>
      <c r="I1062" t="s">
        <v>22</v>
      </c>
      <c r="J1062" t="s">
        <v>30</v>
      </c>
      <c r="K1062" t="s">
        <v>46</v>
      </c>
      <c r="L1062" t="s">
        <v>3250</v>
      </c>
      <c r="M1062" s="1">
        <v>42536</v>
      </c>
      <c r="N1062">
        <v>75.2</v>
      </c>
      <c r="O1062" s="1">
        <v>44124</v>
      </c>
    </row>
    <row r="1063" spans="2:15" x14ac:dyDescent="0.35">
      <c r="B1063">
        <v>1324</v>
      </c>
      <c r="C1063" t="s">
        <v>5289</v>
      </c>
      <c r="D1063" t="s">
        <v>5290</v>
      </c>
      <c r="E1063" t="s">
        <v>5291</v>
      </c>
      <c r="F1063" t="s">
        <v>7994</v>
      </c>
      <c r="G1063" t="s">
        <v>5292</v>
      </c>
      <c r="H1063" t="s">
        <v>5293</v>
      </c>
      <c r="I1063" t="s">
        <v>3312</v>
      </c>
      <c r="J1063" t="s">
        <v>76</v>
      </c>
      <c r="K1063" t="s">
        <v>24</v>
      </c>
      <c r="L1063" t="s">
        <v>77</v>
      </c>
      <c r="M1063" s="1">
        <v>42530</v>
      </c>
      <c r="N1063">
        <v>1004.5</v>
      </c>
      <c r="O1063" s="1">
        <v>44124</v>
      </c>
    </row>
    <row r="1064" spans="2:15" x14ac:dyDescent="0.35">
      <c r="B1064">
        <v>1325</v>
      </c>
      <c r="C1064" t="s">
        <v>5294</v>
      </c>
      <c r="D1064" t="s">
        <v>5295</v>
      </c>
      <c r="E1064" t="s">
        <v>5296</v>
      </c>
      <c r="F1064" t="s">
        <v>7994</v>
      </c>
      <c r="G1064" t="s">
        <v>5297</v>
      </c>
      <c r="H1064" t="s">
        <v>5298</v>
      </c>
      <c r="I1064" t="s">
        <v>22</v>
      </c>
      <c r="J1064" t="s">
        <v>100</v>
      </c>
      <c r="K1064" t="s">
        <v>24</v>
      </c>
      <c r="L1064" t="s">
        <v>101</v>
      </c>
      <c r="M1064" s="1">
        <v>42528</v>
      </c>
      <c r="N1064">
        <v>70.8</v>
      </c>
      <c r="O1064" s="1">
        <v>44124</v>
      </c>
    </row>
    <row r="1065" spans="2:15" x14ac:dyDescent="0.35">
      <c r="B1065">
        <v>1326</v>
      </c>
      <c r="C1065" t="s">
        <v>5299</v>
      </c>
      <c r="D1065" t="s">
        <v>5300</v>
      </c>
      <c r="E1065" t="s">
        <v>5301</v>
      </c>
      <c r="F1065" t="s">
        <v>7994</v>
      </c>
      <c r="G1065" t="s">
        <v>5302</v>
      </c>
      <c r="H1065" t="s">
        <v>5303</v>
      </c>
      <c r="I1065" t="s">
        <v>22</v>
      </c>
      <c r="J1065" t="s">
        <v>30</v>
      </c>
      <c r="K1065" t="s">
        <v>287</v>
      </c>
      <c r="L1065" t="s">
        <v>575</v>
      </c>
      <c r="M1065" s="1">
        <v>42530</v>
      </c>
      <c r="N1065">
        <v>28.1</v>
      </c>
      <c r="O1065" s="1">
        <v>44124</v>
      </c>
    </row>
    <row r="1066" spans="2:15" x14ac:dyDescent="0.35">
      <c r="B1066">
        <v>1327</v>
      </c>
      <c r="C1066" t="s">
        <v>5304</v>
      </c>
      <c r="D1066" t="s">
        <v>5305</v>
      </c>
      <c r="E1066" t="s">
        <v>5306</v>
      </c>
      <c r="F1066" t="s">
        <v>7994</v>
      </c>
      <c r="G1066" t="s">
        <v>5307</v>
      </c>
      <c r="H1066" t="s">
        <v>5308</v>
      </c>
      <c r="I1066" t="s">
        <v>22</v>
      </c>
      <c r="J1066" t="s">
        <v>37</v>
      </c>
      <c r="K1066" t="s">
        <v>287</v>
      </c>
      <c r="L1066" t="s">
        <v>39</v>
      </c>
      <c r="M1066" s="1">
        <v>42528</v>
      </c>
      <c r="N1066">
        <v>5.95</v>
      </c>
      <c r="O1066" s="1">
        <v>44124</v>
      </c>
    </row>
    <row r="1067" spans="2:15" x14ac:dyDescent="0.35">
      <c r="B1067">
        <v>1328</v>
      </c>
      <c r="C1067" t="s">
        <v>5309</v>
      </c>
      <c r="D1067" t="s">
        <v>5310</v>
      </c>
      <c r="E1067" t="s">
        <v>5311</v>
      </c>
      <c r="F1067" t="s">
        <v>2372</v>
      </c>
      <c r="G1067" t="s">
        <v>5312</v>
      </c>
      <c r="H1067" t="s">
        <v>5313</v>
      </c>
      <c r="I1067" t="s">
        <v>22</v>
      </c>
      <c r="J1067" t="s">
        <v>100</v>
      </c>
      <c r="K1067" t="s">
        <v>38</v>
      </c>
      <c r="L1067" t="s">
        <v>101</v>
      </c>
      <c r="M1067" s="1">
        <v>42506</v>
      </c>
      <c r="N1067">
        <v>126</v>
      </c>
      <c r="O1067" s="1">
        <v>44124</v>
      </c>
    </row>
    <row r="1068" spans="2:15" x14ac:dyDescent="0.35">
      <c r="B1068">
        <v>1329</v>
      </c>
      <c r="C1068" t="s">
        <v>5314</v>
      </c>
      <c r="D1068" t="s">
        <v>5315</v>
      </c>
      <c r="E1068" t="s">
        <v>5316</v>
      </c>
      <c r="F1068" t="s">
        <v>7994</v>
      </c>
      <c r="G1068" t="s">
        <v>3947</v>
      </c>
      <c r="H1068" t="s">
        <v>5317</v>
      </c>
      <c r="I1068" t="s">
        <v>22</v>
      </c>
      <c r="J1068" t="s">
        <v>100</v>
      </c>
      <c r="K1068" t="s">
        <v>287</v>
      </c>
      <c r="L1068" t="s">
        <v>221</v>
      </c>
      <c r="M1068" s="1">
        <v>42466</v>
      </c>
      <c r="N1068">
        <v>3.52</v>
      </c>
      <c r="O1068" s="1">
        <v>44124</v>
      </c>
    </row>
    <row r="1069" spans="2:15" x14ac:dyDescent="0.35">
      <c r="B1069">
        <v>1330</v>
      </c>
      <c r="C1069" t="s">
        <v>5318</v>
      </c>
      <c r="D1069" t="s">
        <v>5319</v>
      </c>
      <c r="E1069" t="s">
        <v>5320</v>
      </c>
      <c r="F1069" t="s">
        <v>7994</v>
      </c>
      <c r="G1069" t="s">
        <v>5321</v>
      </c>
      <c r="H1069" t="s">
        <v>5322</v>
      </c>
      <c r="I1069" t="s">
        <v>22</v>
      </c>
      <c r="J1069" t="s">
        <v>37</v>
      </c>
      <c r="K1069" t="s">
        <v>287</v>
      </c>
      <c r="L1069" t="s">
        <v>89</v>
      </c>
      <c r="M1069" s="1">
        <v>42531</v>
      </c>
      <c r="N1069">
        <v>38.950000000000003</v>
      </c>
      <c r="O1069" s="1">
        <v>44124</v>
      </c>
    </row>
    <row r="1070" spans="2:15" x14ac:dyDescent="0.35">
      <c r="B1070">
        <v>1331</v>
      </c>
      <c r="C1070" t="s">
        <v>5323</v>
      </c>
      <c r="D1070" t="s">
        <v>5324</v>
      </c>
      <c r="E1070" t="s">
        <v>5325</v>
      </c>
      <c r="F1070" t="s">
        <v>7994</v>
      </c>
      <c r="G1070" t="s">
        <v>5326</v>
      </c>
      <c r="H1070" t="s">
        <v>5327</v>
      </c>
      <c r="I1070" t="s">
        <v>22</v>
      </c>
      <c r="J1070" t="s">
        <v>107</v>
      </c>
      <c r="K1070" t="s">
        <v>1333</v>
      </c>
      <c r="L1070" t="s">
        <v>298</v>
      </c>
      <c r="M1070" s="1">
        <v>42516</v>
      </c>
      <c r="N1070">
        <v>14.7</v>
      </c>
      <c r="O1070" s="1">
        <v>44124</v>
      </c>
    </row>
    <row r="1071" spans="2:15" x14ac:dyDescent="0.35">
      <c r="B1071">
        <v>1333</v>
      </c>
      <c r="C1071" t="s">
        <v>5328</v>
      </c>
      <c r="D1071" t="s">
        <v>5329</v>
      </c>
      <c r="E1071" t="s">
        <v>5330</v>
      </c>
      <c r="F1071" t="s">
        <v>7994</v>
      </c>
      <c r="G1071" t="s">
        <v>5331</v>
      </c>
      <c r="H1071" t="s">
        <v>5332</v>
      </c>
      <c r="I1071" t="s">
        <v>22</v>
      </c>
      <c r="J1071" t="s">
        <v>45</v>
      </c>
      <c r="K1071" t="s">
        <v>287</v>
      </c>
      <c r="L1071" t="s">
        <v>5140</v>
      </c>
      <c r="M1071" s="1">
        <v>42537</v>
      </c>
      <c r="N1071">
        <v>9.43</v>
      </c>
      <c r="O1071" s="1">
        <v>44124</v>
      </c>
    </row>
    <row r="1072" spans="2:15" x14ac:dyDescent="0.35">
      <c r="B1072">
        <v>1334</v>
      </c>
      <c r="C1072" t="s">
        <v>5333</v>
      </c>
      <c r="D1072" t="s">
        <v>5334</v>
      </c>
      <c r="E1072" t="s">
        <v>5335</v>
      </c>
      <c r="F1072" t="s">
        <v>7994</v>
      </c>
      <c r="G1072" t="s">
        <v>5336</v>
      </c>
      <c r="H1072" t="s">
        <v>5337</v>
      </c>
      <c r="I1072" t="s">
        <v>22</v>
      </c>
      <c r="J1072" t="s">
        <v>37</v>
      </c>
      <c r="K1072" t="s">
        <v>1632</v>
      </c>
      <c r="L1072" t="s">
        <v>89</v>
      </c>
      <c r="M1072" s="1">
        <v>42536</v>
      </c>
      <c r="N1072">
        <v>11.5</v>
      </c>
      <c r="O1072" s="1">
        <v>44124</v>
      </c>
    </row>
    <row r="1073" spans="2:15" x14ac:dyDescent="0.35">
      <c r="B1073">
        <v>1335</v>
      </c>
      <c r="C1073" t="s">
        <v>5338</v>
      </c>
      <c r="D1073" t="s">
        <v>5339</v>
      </c>
      <c r="E1073" t="s">
        <v>5340</v>
      </c>
      <c r="F1073" t="s">
        <v>7994</v>
      </c>
      <c r="G1073" t="s">
        <v>5341</v>
      </c>
      <c r="H1073" t="s">
        <v>5342</v>
      </c>
      <c r="I1073" t="s">
        <v>22</v>
      </c>
      <c r="J1073" t="s">
        <v>107</v>
      </c>
      <c r="K1073" t="s">
        <v>1632</v>
      </c>
      <c r="L1073" t="s">
        <v>351</v>
      </c>
      <c r="M1073" s="1">
        <v>42541</v>
      </c>
      <c r="N1073">
        <v>2.82</v>
      </c>
      <c r="O1073" s="1">
        <v>44124</v>
      </c>
    </row>
    <row r="1074" spans="2:15" x14ac:dyDescent="0.35">
      <c r="B1074">
        <v>1336</v>
      </c>
      <c r="C1074" t="s">
        <v>5343</v>
      </c>
      <c r="D1074" t="s">
        <v>5344</v>
      </c>
      <c r="E1074" t="s">
        <v>5345</v>
      </c>
      <c r="F1074" t="s">
        <v>7994</v>
      </c>
      <c r="G1074" t="s">
        <v>5346</v>
      </c>
      <c r="H1074" t="s">
        <v>5347</v>
      </c>
      <c r="I1074" t="s">
        <v>22</v>
      </c>
      <c r="J1074" t="s">
        <v>76</v>
      </c>
      <c r="K1074" t="s">
        <v>1632</v>
      </c>
      <c r="L1074" t="s">
        <v>369</v>
      </c>
      <c r="M1074" s="1">
        <v>42543</v>
      </c>
      <c r="N1074">
        <v>123.5</v>
      </c>
      <c r="O1074" s="1">
        <v>44124</v>
      </c>
    </row>
    <row r="1075" spans="2:15" x14ac:dyDescent="0.35">
      <c r="B1075">
        <v>1337</v>
      </c>
      <c r="C1075" t="s">
        <v>5348</v>
      </c>
      <c r="D1075" t="s">
        <v>5349</v>
      </c>
      <c r="E1075" t="s">
        <v>5350</v>
      </c>
      <c r="F1075" t="s">
        <v>7994</v>
      </c>
      <c r="G1075" t="s">
        <v>5351</v>
      </c>
      <c r="H1075" t="s">
        <v>5352</v>
      </c>
      <c r="I1075" t="s">
        <v>22</v>
      </c>
      <c r="J1075" t="s">
        <v>37</v>
      </c>
      <c r="K1075" t="s">
        <v>1632</v>
      </c>
      <c r="L1075" t="s">
        <v>89</v>
      </c>
      <c r="M1075" s="1">
        <v>42543</v>
      </c>
      <c r="N1075">
        <v>1.976</v>
      </c>
      <c r="O1075" s="1">
        <v>44124</v>
      </c>
    </row>
    <row r="1076" spans="2:15" x14ac:dyDescent="0.35">
      <c r="B1076">
        <v>1338</v>
      </c>
      <c r="C1076" t="s">
        <v>5353</v>
      </c>
      <c r="D1076" t="s">
        <v>5354</v>
      </c>
      <c r="E1076" t="s">
        <v>5355</v>
      </c>
      <c r="F1076" t="s">
        <v>7994</v>
      </c>
      <c r="G1076" t="s">
        <v>5356</v>
      </c>
      <c r="H1076" t="s">
        <v>5357</v>
      </c>
      <c r="I1076" t="s">
        <v>2501</v>
      </c>
      <c r="J1076" t="s">
        <v>100</v>
      </c>
      <c r="K1076" t="s">
        <v>287</v>
      </c>
      <c r="L1076" t="s">
        <v>526</v>
      </c>
      <c r="M1076" s="1">
        <v>42536</v>
      </c>
      <c r="N1076">
        <v>0.433</v>
      </c>
      <c r="O1076" s="1">
        <v>44124</v>
      </c>
    </row>
    <row r="1077" spans="2:15" x14ac:dyDescent="0.35">
      <c r="B1077">
        <v>1339</v>
      </c>
      <c r="C1077" t="s">
        <v>5358</v>
      </c>
      <c r="D1077" t="s">
        <v>5359</v>
      </c>
      <c r="E1077" t="s">
        <v>5360</v>
      </c>
      <c r="F1077" t="s">
        <v>7994</v>
      </c>
      <c r="G1077" t="s">
        <v>5361</v>
      </c>
      <c r="H1077" t="s">
        <v>5362</v>
      </c>
      <c r="I1077" t="s">
        <v>3393</v>
      </c>
      <c r="J1077" t="s">
        <v>100</v>
      </c>
      <c r="K1077" t="s">
        <v>3487</v>
      </c>
      <c r="L1077" t="s">
        <v>114</v>
      </c>
      <c r="M1077" s="1">
        <v>42517</v>
      </c>
      <c r="N1077">
        <v>39.9</v>
      </c>
      <c r="O1077" s="1">
        <v>44124</v>
      </c>
    </row>
    <row r="1078" spans="2:15" x14ac:dyDescent="0.35">
      <c r="B1078">
        <v>1340</v>
      </c>
      <c r="C1078" t="s">
        <v>5363</v>
      </c>
      <c r="D1078" t="s">
        <v>5364</v>
      </c>
      <c r="E1078" t="s">
        <v>5365</v>
      </c>
      <c r="F1078" t="s">
        <v>7994</v>
      </c>
      <c r="G1078" t="s">
        <v>5366</v>
      </c>
      <c r="H1078" t="s">
        <v>5367</v>
      </c>
      <c r="I1078" t="s">
        <v>3393</v>
      </c>
      <c r="J1078" t="s">
        <v>100</v>
      </c>
      <c r="K1078" t="s">
        <v>3487</v>
      </c>
      <c r="L1078" t="s">
        <v>1145</v>
      </c>
      <c r="M1078" s="1">
        <v>42529</v>
      </c>
      <c r="N1078">
        <v>17.05</v>
      </c>
      <c r="O1078" s="1">
        <v>44124</v>
      </c>
    </row>
    <row r="1079" spans="2:15" x14ac:dyDescent="0.35">
      <c r="B1079">
        <v>1341</v>
      </c>
      <c r="C1079" t="s">
        <v>5368</v>
      </c>
      <c r="D1079" t="s">
        <v>5369</v>
      </c>
      <c r="E1079" t="s">
        <v>5370</v>
      </c>
      <c r="F1079" t="s">
        <v>7994</v>
      </c>
      <c r="G1079" t="s">
        <v>5371</v>
      </c>
      <c r="H1079" t="s">
        <v>5372</v>
      </c>
      <c r="I1079" t="s">
        <v>3393</v>
      </c>
      <c r="J1079" t="s">
        <v>100</v>
      </c>
      <c r="K1079" t="s">
        <v>3487</v>
      </c>
      <c r="L1079" t="s">
        <v>114</v>
      </c>
      <c r="M1079" s="1">
        <v>41813</v>
      </c>
      <c r="N1079">
        <v>69.8</v>
      </c>
      <c r="O1079" s="1">
        <v>44124</v>
      </c>
    </row>
    <row r="1080" spans="2:15" x14ac:dyDescent="0.35">
      <c r="B1080">
        <v>1342</v>
      </c>
      <c r="C1080" t="s">
        <v>5373</v>
      </c>
      <c r="D1080" t="s">
        <v>5374</v>
      </c>
      <c r="E1080" t="s">
        <v>5375</v>
      </c>
      <c r="F1080" t="s">
        <v>7994</v>
      </c>
      <c r="G1080" t="s">
        <v>5376</v>
      </c>
      <c r="H1080" t="s">
        <v>5377</v>
      </c>
      <c r="I1080" t="s">
        <v>2501</v>
      </c>
      <c r="J1080" t="s">
        <v>107</v>
      </c>
      <c r="K1080" t="s">
        <v>287</v>
      </c>
      <c r="L1080" t="s">
        <v>351</v>
      </c>
      <c r="M1080" s="1">
        <v>42354</v>
      </c>
      <c r="N1080">
        <v>3.02</v>
      </c>
      <c r="O1080" s="1">
        <v>44124</v>
      </c>
    </row>
    <row r="1081" spans="2:15" x14ac:dyDescent="0.35">
      <c r="B1081">
        <v>1343</v>
      </c>
      <c r="C1081" t="s">
        <v>5378</v>
      </c>
      <c r="D1081" t="s">
        <v>5379</v>
      </c>
      <c r="E1081" t="s">
        <v>5380</v>
      </c>
      <c r="F1081" t="s">
        <v>7994</v>
      </c>
      <c r="G1081" t="s">
        <v>5381</v>
      </c>
      <c r="H1081" t="s">
        <v>5382</v>
      </c>
      <c r="I1081" t="s">
        <v>3393</v>
      </c>
      <c r="J1081" t="s">
        <v>100</v>
      </c>
      <c r="K1081" t="s">
        <v>3487</v>
      </c>
      <c r="L1081" t="s">
        <v>526</v>
      </c>
      <c r="M1081" s="1">
        <v>42080</v>
      </c>
      <c r="N1081">
        <v>7.2</v>
      </c>
      <c r="O1081" s="1">
        <v>44124</v>
      </c>
    </row>
    <row r="1082" spans="2:15" x14ac:dyDescent="0.35">
      <c r="B1082">
        <v>1344</v>
      </c>
      <c r="C1082" t="s">
        <v>5383</v>
      </c>
      <c r="D1082" t="s">
        <v>5384</v>
      </c>
      <c r="E1082" t="s">
        <v>5385</v>
      </c>
      <c r="F1082" t="s">
        <v>7994</v>
      </c>
      <c r="G1082" t="s">
        <v>5386</v>
      </c>
      <c r="H1082" t="s">
        <v>5387</v>
      </c>
      <c r="I1082" t="s">
        <v>3393</v>
      </c>
      <c r="J1082" t="s">
        <v>76</v>
      </c>
      <c r="K1082" t="s">
        <v>3898</v>
      </c>
      <c r="L1082" t="s">
        <v>369</v>
      </c>
      <c r="M1082" s="1">
        <v>42347</v>
      </c>
      <c r="N1082">
        <v>1.98</v>
      </c>
      <c r="O1082" s="1">
        <v>44124</v>
      </c>
    </row>
    <row r="1083" spans="2:15" x14ac:dyDescent="0.35">
      <c r="B1083">
        <v>1345</v>
      </c>
      <c r="C1083" t="s">
        <v>5388</v>
      </c>
      <c r="D1083" t="s">
        <v>5389</v>
      </c>
      <c r="E1083" t="s">
        <v>5390</v>
      </c>
      <c r="F1083" t="s">
        <v>7994</v>
      </c>
      <c r="G1083" t="s">
        <v>5391</v>
      </c>
      <c r="H1083" t="s">
        <v>5392</v>
      </c>
      <c r="I1083" t="s">
        <v>3312</v>
      </c>
      <c r="J1083" t="s">
        <v>23</v>
      </c>
      <c r="K1083" t="s">
        <v>24</v>
      </c>
      <c r="L1083" t="s">
        <v>948</v>
      </c>
      <c r="M1083" s="1">
        <v>42410</v>
      </c>
      <c r="N1083">
        <v>92.65</v>
      </c>
      <c r="O1083" s="1">
        <v>44124</v>
      </c>
    </row>
    <row r="1084" spans="2:15" x14ac:dyDescent="0.35">
      <c r="B1084">
        <v>1347</v>
      </c>
      <c r="C1084" t="s">
        <v>5393</v>
      </c>
      <c r="D1084" t="s">
        <v>5394</v>
      </c>
      <c r="E1084" t="s">
        <v>5395</v>
      </c>
      <c r="F1084" t="s">
        <v>7994</v>
      </c>
      <c r="G1084" t="s">
        <v>5396</v>
      </c>
      <c r="H1084" t="s">
        <v>5397</v>
      </c>
      <c r="I1084" t="s">
        <v>22</v>
      </c>
      <c r="J1084" t="s">
        <v>100</v>
      </c>
      <c r="K1084" t="s">
        <v>287</v>
      </c>
      <c r="L1084" t="s">
        <v>101</v>
      </c>
      <c r="M1084" s="1">
        <v>42550</v>
      </c>
      <c r="N1084">
        <v>27.3</v>
      </c>
      <c r="O1084" s="1">
        <v>44124</v>
      </c>
    </row>
    <row r="1085" spans="2:15" x14ac:dyDescent="0.35">
      <c r="B1085">
        <v>1349</v>
      </c>
      <c r="C1085" t="s">
        <v>5398</v>
      </c>
      <c r="D1085" t="s">
        <v>5399</v>
      </c>
      <c r="E1085" t="s">
        <v>5400</v>
      </c>
      <c r="F1085" t="s">
        <v>2372</v>
      </c>
      <c r="G1085" t="s">
        <v>5401</v>
      </c>
      <c r="H1085" t="s">
        <v>5402</v>
      </c>
      <c r="I1085" t="s">
        <v>22</v>
      </c>
      <c r="J1085" t="s">
        <v>100</v>
      </c>
      <c r="K1085" t="s">
        <v>287</v>
      </c>
      <c r="L1085" t="s">
        <v>101</v>
      </c>
      <c r="M1085" s="1">
        <v>42557</v>
      </c>
      <c r="N1085">
        <v>4.04</v>
      </c>
      <c r="O1085" s="1">
        <v>44124</v>
      </c>
    </row>
    <row r="1086" spans="2:15" x14ac:dyDescent="0.35">
      <c r="B1086">
        <v>1350</v>
      </c>
      <c r="C1086" t="s">
        <v>5403</v>
      </c>
      <c r="D1086" t="s">
        <v>5404</v>
      </c>
      <c r="E1086" t="s">
        <v>5405</v>
      </c>
      <c r="F1086" t="s">
        <v>7994</v>
      </c>
      <c r="G1086" t="s">
        <v>5406</v>
      </c>
      <c r="H1086" t="s">
        <v>5407</v>
      </c>
      <c r="I1086" t="s">
        <v>22</v>
      </c>
      <c r="J1086" t="s">
        <v>107</v>
      </c>
      <c r="K1086" t="s">
        <v>1333</v>
      </c>
      <c r="L1086" t="s">
        <v>1507</v>
      </c>
      <c r="M1086" s="1">
        <v>42564</v>
      </c>
      <c r="N1086">
        <v>1.65</v>
      </c>
      <c r="O1086" s="1">
        <v>44124</v>
      </c>
    </row>
    <row r="1087" spans="2:15" x14ac:dyDescent="0.35">
      <c r="B1087">
        <v>1351</v>
      </c>
      <c r="C1087" t="s">
        <v>5408</v>
      </c>
      <c r="D1087" t="s">
        <v>5409</v>
      </c>
      <c r="E1087" t="s">
        <v>5410</v>
      </c>
      <c r="F1087" t="s">
        <v>7994</v>
      </c>
      <c r="G1087" t="s">
        <v>5411</v>
      </c>
      <c r="H1087" t="s">
        <v>5412</v>
      </c>
      <c r="I1087" t="s">
        <v>3393</v>
      </c>
      <c r="J1087" t="s">
        <v>37</v>
      </c>
      <c r="K1087" t="s">
        <v>3487</v>
      </c>
      <c r="L1087" t="s">
        <v>39</v>
      </c>
      <c r="M1087" s="1">
        <v>42559</v>
      </c>
      <c r="N1087">
        <v>6.79</v>
      </c>
      <c r="O1087" s="1">
        <v>44124</v>
      </c>
    </row>
    <row r="1088" spans="2:15" x14ac:dyDescent="0.35">
      <c r="B1088">
        <v>1352</v>
      </c>
      <c r="C1088" t="s">
        <v>5413</v>
      </c>
      <c r="D1088" t="s">
        <v>5414</v>
      </c>
      <c r="E1088" t="s">
        <v>5415</v>
      </c>
      <c r="F1088" t="s">
        <v>7994</v>
      </c>
      <c r="G1088" t="s">
        <v>5416</v>
      </c>
      <c r="H1088" t="s">
        <v>5417</v>
      </c>
      <c r="I1088" t="s">
        <v>22</v>
      </c>
      <c r="J1088" t="s">
        <v>30</v>
      </c>
      <c r="K1088" t="s">
        <v>1333</v>
      </c>
      <c r="L1088" t="s">
        <v>575</v>
      </c>
      <c r="M1088" s="1">
        <v>42573</v>
      </c>
      <c r="N1088">
        <v>0.26900000000000002</v>
      </c>
      <c r="O1088" s="1">
        <v>44124</v>
      </c>
    </row>
    <row r="1089" spans="2:15" x14ac:dyDescent="0.35">
      <c r="B1089">
        <v>1354</v>
      </c>
      <c r="C1089" t="s">
        <v>5418</v>
      </c>
      <c r="D1089" t="s">
        <v>5419</v>
      </c>
      <c r="E1089" t="s">
        <v>5420</v>
      </c>
      <c r="F1089" t="s">
        <v>7994</v>
      </c>
      <c r="G1089" t="s">
        <v>5421</v>
      </c>
      <c r="H1089" t="s">
        <v>5422</v>
      </c>
      <c r="I1089" t="s">
        <v>22</v>
      </c>
      <c r="J1089" t="s">
        <v>264</v>
      </c>
      <c r="K1089" t="s">
        <v>287</v>
      </c>
      <c r="L1089" t="s">
        <v>357</v>
      </c>
      <c r="M1089" s="1">
        <v>42580</v>
      </c>
      <c r="N1089">
        <v>11.37</v>
      </c>
      <c r="O1089" s="1">
        <v>44124</v>
      </c>
    </row>
    <row r="1090" spans="2:15" x14ac:dyDescent="0.35">
      <c r="B1090">
        <v>1355</v>
      </c>
      <c r="C1090" t="s">
        <v>5423</v>
      </c>
      <c r="D1090" t="s">
        <v>5424</v>
      </c>
      <c r="E1090" t="s">
        <v>5425</v>
      </c>
      <c r="F1090" t="s">
        <v>7994</v>
      </c>
      <c r="G1090" t="s">
        <v>5426</v>
      </c>
      <c r="H1090" t="s">
        <v>5427</v>
      </c>
      <c r="I1090" t="s">
        <v>22</v>
      </c>
      <c r="J1090" t="s">
        <v>37</v>
      </c>
      <c r="K1090" t="s">
        <v>287</v>
      </c>
      <c r="L1090" t="s">
        <v>39</v>
      </c>
      <c r="M1090" s="1">
        <v>42580</v>
      </c>
      <c r="N1090">
        <v>13.15</v>
      </c>
      <c r="O1090" s="1">
        <v>44124</v>
      </c>
    </row>
    <row r="1091" spans="2:15" x14ac:dyDescent="0.35">
      <c r="B1091">
        <v>1357</v>
      </c>
      <c r="C1091" t="s">
        <v>5428</v>
      </c>
      <c r="D1091" t="s">
        <v>5429</v>
      </c>
      <c r="E1091" t="s">
        <v>5430</v>
      </c>
      <c r="F1091" t="s">
        <v>7994</v>
      </c>
      <c r="G1091" t="s">
        <v>5431</v>
      </c>
      <c r="H1091" t="s">
        <v>5432</v>
      </c>
      <c r="I1091" t="s">
        <v>22</v>
      </c>
      <c r="J1091" t="s">
        <v>45</v>
      </c>
      <c r="K1091" t="s">
        <v>1632</v>
      </c>
      <c r="L1091" t="s">
        <v>271</v>
      </c>
      <c r="M1091" s="1">
        <v>42584</v>
      </c>
      <c r="N1091">
        <v>0.113</v>
      </c>
      <c r="O1091" s="1">
        <v>44124</v>
      </c>
    </row>
    <row r="1092" spans="2:15" x14ac:dyDescent="0.35">
      <c r="B1092">
        <v>1358</v>
      </c>
      <c r="C1092" t="s">
        <v>5433</v>
      </c>
      <c r="D1092" t="s">
        <v>5434</v>
      </c>
      <c r="E1092" t="s">
        <v>5435</v>
      </c>
      <c r="F1092" t="s">
        <v>7994</v>
      </c>
      <c r="G1092" t="s">
        <v>5436</v>
      </c>
      <c r="H1092" t="s">
        <v>5437</v>
      </c>
      <c r="I1092" t="s">
        <v>22</v>
      </c>
      <c r="J1092" t="s">
        <v>30</v>
      </c>
      <c r="K1092" t="s">
        <v>287</v>
      </c>
      <c r="L1092" t="s">
        <v>575</v>
      </c>
      <c r="M1092" s="1">
        <v>42627</v>
      </c>
      <c r="N1092">
        <v>26.8</v>
      </c>
      <c r="O1092" s="1">
        <v>44124</v>
      </c>
    </row>
    <row r="1093" spans="2:15" x14ac:dyDescent="0.35">
      <c r="B1093">
        <v>1359</v>
      </c>
      <c r="C1093" t="s">
        <v>5438</v>
      </c>
      <c r="D1093" t="s">
        <v>5439</v>
      </c>
      <c r="E1093" t="s">
        <v>5440</v>
      </c>
      <c r="F1093" t="s">
        <v>7994</v>
      </c>
      <c r="G1093" t="s">
        <v>5441</v>
      </c>
      <c r="H1093" t="s">
        <v>5442</v>
      </c>
      <c r="I1093" t="s">
        <v>22</v>
      </c>
      <c r="J1093" t="s">
        <v>30</v>
      </c>
      <c r="K1093" t="s">
        <v>46</v>
      </c>
      <c r="L1093" t="s">
        <v>3250</v>
      </c>
      <c r="M1093" s="1">
        <v>42642</v>
      </c>
      <c r="N1093">
        <v>80</v>
      </c>
      <c r="O1093" s="1">
        <v>44124</v>
      </c>
    </row>
    <row r="1094" spans="2:15" x14ac:dyDescent="0.35">
      <c r="B1094">
        <v>1360</v>
      </c>
      <c r="C1094" t="s">
        <v>5443</v>
      </c>
      <c r="D1094" t="s">
        <v>5444</v>
      </c>
      <c r="E1094" t="s">
        <v>5445</v>
      </c>
      <c r="F1094" t="s">
        <v>7994</v>
      </c>
      <c r="G1094" t="s">
        <v>5446</v>
      </c>
      <c r="H1094" t="s">
        <v>5447</v>
      </c>
      <c r="I1094" t="s">
        <v>22</v>
      </c>
      <c r="J1094" t="s">
        <v>45</v>
      </c>
      <c r="K1094" t="s">
        <v>1333</v>
      </c>
      <c r="L1094" t="s">
        <v>412</v>
      </c>
      <c r="M1094" s="1">
        <v>42633</v>
      </c>
      <c r="N1094">
        <v>1.1779999999999999</v>
      </c>
      <c r="O1094" s="1">
        <v>44124</v>
      </c>
    </row>
    <row r="1095" spans="2:15" x14ac:dyDescent="0.35">
      <c r="B1095">
        <v>1361</v>
      </c>
      <c r="C1095" t="s">
        <v>5448</v>
      </c>
      <c r="D1095" t="s">
        <v>5449</v>
      </c>
      <c r="E1095" t="s">
        <v>5450</v>
      </c>
      <c r="F1095" t="s">
        <v>7994</v>
      </c>
      <c r="G1095" t="s">
        <v>5451</v>
      </c>
      <c r="H1095" t="s">
        <v>5452</v>
      </c>
      <c r="I1095" t="s">
        <v>22</v>
      </c>
      <c r="J1095" t="s">
        <v>153</v>
      </c>
      <c r="K1095" t="s">
        <v>287</v>
      </c>
      <c r="L1095" t="s">
        <v>604</v>
      </c>
      <c r="M1095" s="1">
        <v>42619</v>
      </c>
      <c r="N1095">
        <v>12.5</v>
      </c>
      <c r="O1095" s="1">
        <v>44124</v>
      </c>
    </row>
    <row r="1096" spans="2:15" x14ac:dyDescent="0.35">
      <c r="B1096">
        <v>1362</v>
      </c>
      <c r="C1096" t="s">
        <v>5453</v>
      </c>
      <c r="D1096" t="s">
        <v>5454</v>
      </c>
      <c r="E1096" t="s">
        <v>5455</v>
      </c>
      <c r="F1096" t="s">
        <v>7994</v>
      </c>
      <c r="G1096" t="s">
        <v>5456</v>
      </c>
      <c r="H1096" t="s">
        <v>5457</v>
      </c>
      <c r="I1096" t="s">
        <v>22</v>
      </c>
      <c r="J1096" t="s">
        <v>30</v>
      </c>
      <c r="K1096" t="s">
        <v>1333</v>
      </c>
      <c r="L1096" t="s">
        <v>136</v>
      </c>
      <c r="M1096" s="1">
        <v>42605</v>
      </c>
      <c r="N1096">
        <v>2.78</v>
      </c>
      <c r="O1096" s="1">
        <v>44124</v>
      </c>
    </row>
    <row r="1097" spans="2:15" x14ac:dyDescent="0.35">
      <c r="B1097">
        <v>1363</v>
      </c>
      <c r="C1097" t="s">
        <v>5458</v>
      </c>
      <c r="D1097" t="s">
        <v>5459</v>
      </c>
      <c r="E1097" t="s">
        <v>5460</v>
      </c>
      <c r="F1097" t="s">
        <v>7994</v>
      </c>
      <c r="G1097" t="s">
        <v>5461</v>
      </c>
      <c r="H1097" t="s">
        <v>5462</v>
      </c>
      <c r="I1097" t="s">
        <v>22</v>
      </c>
      <c r="J1097" t="s">
        <v>107</v>
      </c>
      <c r="K1097" t="s">
        <v>1333</v>
      </c>
      <c r="L1097" t="s">
        <v>1507</v>
      </c>
      <c r="M1097" s="1">
        <v>42629</v>
      </c>
      <c r="N1097">
        <v>0.83599999999999997</v>
      </c>
      <c r="O1097" s="1">
        <v>44124</v>
      </c>
    </row>
    <row r="1098" spans="2:15" x14ac:dyDescent="0.35">
      <c r="B1098">
        <v>1365</v>
      </c>
      <c r="C1098" t="s">
        <v>5463</v>
      </c>
      <c r="D1098" t="s">
        <v>5464</v>
      </c>
      <c r="E1098" t="s">
        <v>5465</v>
      </c>
      <c r="F1098" t="s">
        <v>7994</v>
      </c>
      <c r="G1098" t="s">
        <v>5466</v>
      </c>
      <c r="H1098" t="s">
        <v>5467</v>
      </c>
      <c r="I1098" t="s">
        <v>22</v>
      </c>
      <c r="J1098" t="s">
        <v>30</v>
      </c>
      <c r="K1098" t="s">
        <v>1333</v>
      </c>
      <c r="L1098" t="s">
        <v>83</v>
      </c>
      <c r="M1098" s="1">
        <v>42635</v>
      </c>
      <c r="N1098">
        <v>0.18099999999999999</v>
      </c>
      <c r="O1098" s="1">
        <v>44124</v>
      </c>
    </row>
    <row r="1099" spans="2:15" x14ac:dyDescent="0.35">
      <c r="B1099">
        <v>1366</v>
      </c>
      <c r="C1099" t="s">
        <v>5468</v>
      </c>
      <c r="D1099" t="s">
        <v>5469</v>
      </c>
      <c r="E1099" t="s">
        <v>5470</v>
      </c>
      <c r="F1099" t="s">
        <v>7994</v>
      </c>
      <c r="G1099" t="s">
        <v>5471</v>
      </c>
      <c r="H1099" t="s">
        <v>5472</v>
      </c>
      <c r="I1099" t="s">
        <v>22</v>
      </c>
      <c r="J1099" t="s">
        <v>45</v>
      </c>
      <c r="K1099" t="s">
        <v>287</v>
      </c>
      <c r="L1099" t="s">
        <v>271</v>
      </c>
      <c r="M1099" s="1">
        <v>42635</v>
      </c>
      <c r="N1099">
        <v>3.2599999999999997E-2</v>
      </c>
      <c r="O1099" s="1">
        <v>44124</v>
      </c>
    </row>
    <row r="1100" spans="2:15" x14ac:dyDescent="0.35">
      <c r="B1100">
        <v>1367</v>
      </c>
      <c r="C1100" t="s">
        <v>5473</v>
      </c>
      <c r="D1100" t="s">
        <v>5474</v>
      </c>
      <c r="E1100" t="s">
        <v>5475</v>
      </c>
      <c r="F1100" t="s">
        <v>7994</v>
      </c>
      <c r="G1100" t="s">
        <v>5476</v>
      </c>
      <c r="H1100" t="s">
        <v>5477</v>
      </c>
      <c r="I1100" t="s">
        <v>22</v>
      </c>
      <c r="J1100" t="s">
        <v>100</v>
      </c>
      <c r="K1100" t="s">
        <v>1632</v>
      </c>
      <c r="L1100" t="s">
        <v>101</v>
      </c>
      <c r="M1100" s="1">
        <v>42648</v>
      </c>
      <c r="N1100">
        <v>155</v>
      </c>
      <c r="O1100" s="1">
        <v>44124</v>
      </c>
    </row>
    <row r="1101" spans="2:15" x14ac:dyDescent="0.35">
      <c r="B1101">
        <v>1368</v>
      </c>
      <c r="C1101" t="s">
        <v>5478</v>
      </c>
      <c r="D1101" t="s">
        <v>5479</v>
      </c>
      <c r="E1101" t="s">
        <v>5480</v>
      </c>
      <c r="F1101" t="s">
        <v>7994</v>
      </c>
      <c r="G1101" t="s">
        <v>5481</v>
      </c>
      <c r="H1101" t="s">
        <v>5482</v>
      </c>
      <c r="I1101" t="s">
        <v>22</v>
      </c>
      <c r="J1101" t="s">
        <v>100</v>
      </c>
      <c r="K1101" t="s">
        <v>287</v>
      </c>
      <c r="L1101" t="s">
        <v>101</v>
      </c>
      <c r="M1101" s="1">
        <v>42655</v>
      </c>
      <c r="N1101">
        <v>162</v>
      </c>
      <c r="O1101" s="1">
        <v>44124</v>
      </c>
    </row>
    <row r="1102" spans="2:15" x14ac:dyDescent="0.35">
      <c r="B1102">
        <v>1369</v>
      </c>
      <c r="C1102" t="s">
        <v>5483</v>
      </c>
      <c r="D1102" t="s">
        <v>5484</v>
      </c>
      <c r="E1102" t="s">
        <v>5485</v>
      </c>
      <c r="F1102" t="s">
        <v>7994</v>
      </c>
      <c r="G1102" t="s">
        <v>5486</v>
      </c>
      <c r="H1102" t="s">
        <v>5483</v>
      </c>
      <c r="I1102" t="s">
        <v>22</v>
      </c>
      <c r="J1102" t="s">
        <v>45</v>
      </c>
      <c r="K1102" t="s">
        <v>287</v>
      </c>
      <c r="L1102" t="s">
        <v>418</v>
      </c>
      <c r="M1102" s="1">
        <v>42655</v>
      </c>
      <c r="N1102">
        <v>5.8</v>
      </c>
      <c r="O1102" s="1">
        <v>44124</v>
      </c>
    </row>
    <row r="1103" spans="2:15" x14ac:dyDescent="0.35">
      <c r="B1103">
        <v>1371</v>
      </c>
      <c r="C1103" t="s">
        <v>5487</v>
      </c>
      <c r="D1103" t="s">
        <v>5488</v>
      </c>
      <c r="E1103" t="s">
        <v>5489</v>
      </c>
      <c r="F1103" t="s">
        <v>7994</v>
      </c>
      <c r="G1103" t="s">
        <v>5490</v>
      </c>
      <c r="H1103" t="s">
        <v>5491</v>
      </c>
      <c r="I1103" t="s">
        <v>2501</v>
      </c>
      <c r="J1103" t="s">
        <v>45</v>
      </c>
      <c r="K1103" t="s">
        <v>287</v>
      </c>
      <c r="L1103" t="s">
        <v>418</v>
      </c>
      <c r="M1103" s="1">
        <v>42660</v>
      </c>
      <c r="N1103">
        <v>6.6</v>
      </c>
      <c r="O1103" s="1">
        <v>44124</v>
      </c>
    </row>
    <row r="1104" spans="2:15" x14ac:dyDescent="0.35">
      <c r="B1104">
        <v>1372</v>
      </c>
      <c r="C1104" t="s">
        <v>5492</v>
      </c>
      <c r="D1104" t="s">
        <v>5493</v>
      </c>
      <c r="E1104" t="s">
        <v>5494</v>
      </c>
      <c r="F1104" t="s">
        <v>7994</v>
      </c>
      <c r="G1104" t="s">
        <v>5495</v>
      </c>
      <c r="H1104" t="s">
        <v>5496</v>
      </c>
      <c r="I1104" t="s">
        <v>22</v>
      </c>
      <c r="J1104" t="s">
        <v>30</v>
      </c>
      <c r="K1104" t="s">
        <v>287</v>
      </c>
      <c r="L1104" t="s">
        <v>466</v>
      </c>
      <c r="M1104" s="1">
        <v>42668</v>
      </c>
      <c r="N1104">
        <v>15.55</v>
      </c>
      <c r="O1104" s="1">
        <v>44124</v>
      </c>
    </row>
    <row r="1105" spans="2:15" x14ac:dyDescent="0.35">
      <c r="B1105">
        <v>1374</v>
      </c>
      <c r="C1105" t="s">
        <v>5497</v>
      </c>
      <c r="D1105" t="s">
        <v>5498</v>
      </c>
      <c r="E1105" t="s">
        <v>5499</v>
      </c>
      <c r="F1105" t="s">
        <v>7994</v>
      </c>
      <c r="G1105" t="s">
        <v>5500</v>
      </c>
      <c r="H1105" t="s">
        <v>5501</v>
      </c>
      <c r="I1105" t="s">
        <v>22</v>
      </c>
      <c r="J1105" t="s">
        <v>107</v>
      </c>
      <c r="K1105" t="s">
        <v>287</v>
      </c>
      <c r="L1105" t="s">
        <v>1507</v>
      </c>
      <c r="M1105" s="1">
        <v>42665</v>
      </c>
      <c r="N1105">
        <v>180.15</v>
      </c>
      <c r="O1105" s="1">
        <v>44124</v>
      </c>
    </row>
    <row r="1106" spans="2:15" x14ac:dyDescent="0.35">
      <c r="B1106">
        <v>1376</v>
      </c>
      <c r="C1106" t="s">
        <v>5502</v>
      </c>
      <c r="D1106" t="s">
        <v>5503</v>
      </c>
      <c r="E1106" t="s">
        <v>5504</v>
      </c>
      <c r="F1106" t="s">
        <v>7994</v>
      </c>
      <c r="G1106" t="s">
        <v>5505</v>
      </c>
      <c r="H1106" t="s">
        <v>5506</v>
      </c>
      <c r="I1106" t="s">
        <v>22</v>
      </c>
      <c r="J1106" t="s">
        <v>37</v>
      </c>
      <c r="K1106" t="s">
        <v>46</v>
      </c>
      <c r="L1106" t="s">
        <v>186</v>
      </c>
      <c r="M1106" s="1">
        <v>42677</v>
      </c>
      <c r="N1106">
        <v>204.5</v>
      </c>
      <c r="O1106" s="1">
        <v>44124</v>
      </c>
    </row>
    <row r="1107" spans="2:15" x14ac:dyDescent="0.35">
      <c r="B1107">
        <v>1377</v>
      </c>
      <c r="C1107" t="s">
        <v>5507</v>
      </c>
      <c r="D1107" t="s">
        <v>5508</v>
      </c>
      <c r="E1107" t="s">
        <v>5509</v>
      </c>
      <c r="F1107" t="s">
        <v>7994</v>
      </c>
      <c r="G1107" t="s">
        <v>5510</v>
      </c>
      <c r="H1107" t="s">
        <v>5511</v>
      </c>
      <c r="I1107" t="s">
        <v>22</v>
      </c>
      <c r="J1107" t="s">
        <v>30</v>
      </c>
      <c r="K1107" t="s">
        <v>38</v>
      </c>
      <c r="L1107" t="s">
        <v>677</v>
      </c>
      <c r="M1107" s="1">
        <v>42698</v>
      </c>
      <c r="N1107">
        <v>49.95</v>
      </c>
      <c r="O1107" s="1">
        <v>44124</v>
      </c>
    </row>
    <row r="1108" spans="2:15" x14ac:dyDescent="0.35">
      <c r="B1108">
        <v>1378</v>
      </c>
      <c r="C1108" t="s">
        <v>5512</v>
      </c>
      <c r="D1108" t="s">
        <v>5513</v>
      </c>
      <c r="E1108" t="s">
        <v>5514</v>
      </c>
      <c r="F1108" t="s">
        <v>7994</v>
      </c>
      <c r="G1108" t="s">
        <v>5515</v>
      </c>
      <c r="H1108" t="s">
        <v>5516</v>
      </c>
      <c r="I1108" t="s">
        <v>22</v>
      </c>
      <c r="J1108" t="s">
        <v>100</v>
      </c>
      <c r="K1108" t="s">
        <v>46</v>
      </c>
      <c r="L1108" t="s">
        <v>221</v>
      </c>
      <c r="M1108" s="1">
        <v>42704</v>
      </c>
      <c r="N1108">
        <v>80.099999999999994</v>
      </c>
      <c r="O1108" s="1">
        <v>44124</v>
      </c>
    </row>
    <row r="1109" spans="2:15" x14ac:dyDescent="0.35">
      <c r="B1109">
        <v>1379</v>
      </c>
      <c r="C1109" t="s">
        <v>5517</v>
      </c>
      <c r="D1109" t="s">
        <v>5518</v>
      </c>
      <c r="E1109" t="s">
        <v>5519</v>
      </c>
      <c r="F1109" t="s">
        <v>7994</v>
      </c>
      <c r="G1109" t="s">
        <v>5520</v>
      </c>
      <c r="H1109" t="s">
        <v>5521</v>
      </c>
      <c r="I1109" t="s">
        <v>22</v>
      </c>
      <c r="J1109" t="s">
        <v>30</v>
      </c>
      <c r="K1109" t="s">
        <v>287</v>
      </c>
      <c r="L1109" t="s">
        <v>677</v>
      </c>
      <c r="M1109" s="1">
        <v>42709</v>
      </c>
      <c r="N1109">
        <v>67.8</v>
      </c>
      <c r="O1109" s="1">
        <v>44124</v>
      </c>
    </row>
    <row r="1110" spans="2:15" x14ac:dyDescent="0.35">
      <c r="B1110">
        <v>1380</v>
      </c>
      <c r="C1110" t="s">
        <v>5522</v>
      </c>
      <c r="D1110" t="s">
        <v>5523</v>
      </c>
      <c r="E1110" t="s">
        <v>5524</v>
      </c>
      <c r="F1110" t="s">
        <v>7994</v>
      </c>
      <c r="G1110" t="s">
        <v>5525</v>
      </c>
      <c r="H1110" t="s">
        <v>5526</v>
      </c>
      <c r="I1110" t="s">
        <v>22</v>
      </c>
      <c r="J1110" t="s">
        <v>45</v>
      </c>
      <c r="K1110" t="s">
        <v>38</v>
      </c>
      <c r="L1110" t="s">
        <v>363</v>
      </c>
      <c r="M1110" s="1">
        <v>42713</v>
      </c>
      <c r="N1110">
        <v>6.38</v>
      </c>
      <c r="O1110" s="1">
        <v>44124</v>
      </c>
    </row>
    <row r="1111" spans="2:15" x14ac:dyDescent="0.35">
      <c r="B1111">
        <v>1381</v>
      </c>
      <c r="C1111" t="s">
        <v>5527</v>
      </c>
      <c r="D1111" t="s">
        <v>5528</v>
      </c>
      <c r="E1111" t="s">
        <v>5529</v>
      </c>
      <c r="F1111" t="s">
        <v>7994</v>
      </c>
      <c r="G1111" t="s">
        <v>5530</v>
      </c>
      <c r="H1111" t="s">
        <v>5531</v>
      </c>
      <c r="I1111" t="s">
        <v>3393</v>
      </c>
      <c r="J1111" t="s">
        <v>23</v>
      </c>
      <c r="K1111" t="s">
        <v>3487</v>
      </c>
      <c r="L1111" t="s">
        <v>1302</v>
      </c>
      <c r="M1111" s="1">
        <v>42705</v>
      </c>
      <c r="N1111">
        <v>44.3</v>
      </c>
      <c r="O1111" s="1">
        <v>44124</v>
      </c>
    </row>
    <row r="1112" spans="2:15" x14ac:dyDescent="0.35">
      <c r="B1112">
        <v>1382</v>
      </c>
      <c r="C1112" t="s">
        <v>5532</v>
      </c>
      <c r="D1112" t="s">
        <v>5533</v>
      </c>
      <c r="E1112" t="s">
        <v>5534</v>
      </c>
      <c r="F1112" t="s">
        <v>7994</v>
      </c>
      <c r="G1112" t="s">
        <v>5535</v>
      </c>
      <c r="H1112" t="s">
        <v>5536</v>
      </c>
      <c r="I1112" t="s">
        <v>22</v>
      </c>
      <c r="J1112" t="s">
        <v>45</v>
      </c>
      <c r="K1112" t="s">
        <v>287</v>
      </c>
      <c r="L1112" t="s">
        <v>412</v>
      </c>
      <c r="M1112" s="1">
        <v>42685</v>
      </c>
      <c r="N1112">
        <v>12.96</v>
      </c>
      <c r="O1112" s="1">
        <v>44124</v>
      </c>
    </row>
    <row r="1113" spans="2:15" x14ac:dyDescent="0.35">
      <c r="B1113">
        <v>1383</v>
      </c>
      <c r="C1113" t="s">
        <v>5537</v>
      </c>
      <c r="D1113" t="s">
        <v>5538</v>
      </c>
      <c r="E1113" t="s">
        <v>5539</v>
      </c>
      <c r="F1113" t="s">
        <v>7994</v>
      </c>
      <c r="G1113" t="s">
        <v>5540</v>
      </c>
      <c r="H1113" t="s">
        <v>5541</v>
      </c>
      <c r="I1113" t="s">
        <v>22</v>
      </c>
      <c r="J1113" t="s">
        <v>45</v>
      </c>
      <c r="K1113" t="s">
        <v>287</v>
      </c>
      <c r="L1113" t="s">
        <v>363</v>
      </c>
      <c r="M1113" s="1">
        <v>42692</v>
      </c>
      <c r="N1113">
        <v>74.8</v>
      </c>
      <c r="O1113" s="1">
        <v>44124</v>
      </c>
    </row>
    <row r="1114" spans="2:15" x14ac:dyDescent="0.35">
      <c r="B1114">
        <v>1384</v>
      </c>
      <c r="C1114" t="s">
        <v>5542</v>
      </c>
      <c r="D1114" t="s">
        <v>5543</v>
      </c>
      <c r="E1114" t="s">
        <v>5544</v>
      </c>
      <c r="F1114" t="s">
        <v>7994</v>
      </c>
      <c r="G1114" t="s">
        <v>5545</v>
      </c>
      <c r="H1114" t="s">
        <v>5546</v>
      </c>
      <c r="I1114" t="s">
        <v>22</v>
      </c>
      <c r="J1114" t="s">
        <v>37</v>
      </c>
      <c r="K1114" t="s">
        <v>287</v>
      </c>
      <c r="L1114" t="s">
        <v>89</v>
      </c>
      <c r="M1114" s="1">
        <v>42654</v>
      </c>
      <c r="N1114">
        <v>7.05</v>
      </c>
      <c r="O1114" s="1">
        <v>44124</v>
      </c>
    </row>
    <row r="1115" spans="2:15" x14ac:dyDescent="0.35">
      <c r="B1115">
        <v>1385</v>
      </c>
      <c r="C1115" t="s">
        <v>5547</v>
      </c>
      <c r="D1115" t="s">
        <v>5548</v>
      </c>
      <c r="E1115" t="s">
        <v>5549</v>
      </c>
      <c r="F1115" t="s">
        <v>7994</v>
      </c>
      <c r="G1115" t="s">
        <v>5550</v>
      </c>
      <c r="H1115" t="s">
        <v>5551</v>
      </c>
      <c r="I1115" t="s">
        <v>22</v>
      </c>
      <c r="J1115" t="s">
        <v>37</v>
      </c>
      <c r="K1115" t="s">
        <v>46</v>
      </c>
      <c r="L1115" t="s">
        <v>39</v>
      </c>
      <c r="M1115" s="1">
        <v>42697</v>
      </c>
      <c r="N1115">
        <v>8.6</v>
      </c>
      <c r="O1115" s="1">
        <v>44124</v>
      </c>
    </row>
    <row r="1116" spans="2:15" x14ac:dyDescent="0.35">
      <c r="B1116">
        <v>1386</v>
      </c>
      <c r="C1116" t="s">
        <v>5552</v>
      </c>
      <c r="D1116" t="s">
        <v>5553</v>
      </c>
      <c r="E1116" t="s">
        <v>5554</v>
      </c>
      <c r="F1116" t="s">
        <v>7994</v>
      </c>
      <c r="G1116" t="s">
        <v>5555</v>
      </c>
      <c r="H1116" t="s">
        <v>5556</v>
      </c>
      <c r="I1116" t="s">
        <v>22</v>
      </c>
      <c r="J1116" t="s">
        <v>76</v>
      </c>
      <c r="K1116" t="s">
        <v>1333</v>
      </c>
      <c r="L1116" t="s">
        <v>369</v>
      </c>
      <c r="M1116" s="1">
        <v>42702</v>
      </c>
      <c r="N1116">
        <v>11.4</v>
      </c>
      <c r="O1116" s="1">
        <v>44124</v>
      </c>
    </row>
    <row r="1117" spans="2:15" x14ac:dyDescent="0.35">
      <c r="B1117">
        <v>1388</v>
      </c>
      <c r="C1117" t="s">
        <v>5557</v>
      </c>
      <c r="D1117" t="s">
        <v>5558</v>
      </c>
      <c r="E1117" t="s">
        <v>5559</v>
      </c>
      <c r="F1117" t="s">
        <v>7994</v>
      </c>
      <c r="G1117" t="s">
        <v>5560</v>
      </c>
      <c r="H1117" t="s">
        <v>5561</v>
      </c>
      <c r="I1117" t="s">
        <v>22</v>
      </c>
      <c r="J1117" t="s">
        <v>37</v>
      </c>
      <c r="K1117" t="s">
        <v>287</v>
      </c>
      <c r="L1117" t="s">
        <v>401</v>
      </c>
      <c r="M1117" s="1">
        <v>42705</v>
      </c>
      <c r="N1117">
        <v>3.36</v>
      </c>
      <c r="O1117" s="1">
        <v>44124</v>
      </c>
    </row>
    <row r="1118" spans="2:15" x14ac:dyDescent="0.35">
      <c r="B1118">
        <v>1389</v>
      </c>
      <c r="C1118" t="s">
        <v>5562</v>
      </c>
      <c r="D1118" t="s">
        <v>5563</v>
      </c>
      <c r="E1118" t="s">
        <v>5564</v>
      </c>
      <c r="F1118" t="s">
        <v>7994</v>
      </c>
      <c r="G1118" t="s">
        <v>5565</v>
      </c>
      <c r="H1118" t="s">
        <v>5566</v>
      </c>
      <c r="I1118" t="s">
        <v>22</v>
      </c>
      <c r="J1118" t="s">
        <v>37</v>
      </c>
      <c r="K1118" t="s">
        <v>287</v>
      </c>
      <c r="L1118" t="s">
        <v>186</v>
      </c>
      <c r="M1118" s="1">
        <v>42710</v>
      </c>
      <c r="N1118">
        <v>12.25</v>
      </c>
      <c r="O1118" s="1">
        <v>44124</v>
      </c>
    </row>
    <row r="1119" spans="2:15" x14ac:dyDescent="0.35">
      <c r="B1119">
        <v>1390</v>
      </c>
      <c r="C1119" t="s">
        <v>5567</v>
      </c>
      <c r="D1119" t="s">
        <v>5568</v>
      </c>
      <c r="E1119" t="s">
        <v>5569</v>
      </c>
      <c r="F1119" t="s">
        <v>7994</v>
      </c>
      <c r="G1119" t="s">
        <v>5570</v>
      </c>
      <c r="H1119" t="s">
        <v>5571</v>
      </c>
      <c r="I1119" t="s">
        <v>22</v>
      </c>
      <c r="J1119" t="s">
        <v>45</v>
      </c>
      <c r="K1119" t="s">
        <v>287</v>
      </c>
      <c r="L1119" t="s">
        <v>412</v>
      </c>
      <c r="M1119" s="1">
        <v>42711</v>
      </c>
      <c r="N1119">
        <v>184.4</v>
      </c>
      <c r="O1119" s="1">
        <v>44124</v>
      </c>
    </row>
    <row r="1120" spans="2:15" x14ac:dyDescent="0.35">
      <c r="B1120">
        <v>1391</v>
      </c>
      <c r="C1120" t="s">
        <v>5572</v>
      </c>
      <c r="D1120" t="s">
        <v>5573</v>
      </c>
      <c r="E1120" t="s">
        <v>5574</v>
      </c>
      <c r="F1120" t="s">
        <v>7994</v>
      </c>
      <c r="G1120" t="s">
        <v>5575</v>
      </c>
      <c r="H1120" t="s">
        <v>5576</v>
      </c>
      <c r="I1120" t="s">
        <v>2501</v>
      </c>
      <c r="J1120" t="s">
        <v>45</v>
      </c>
      <c r="K1120" t="s">
        <v>287</v>
      </c>
      <c r="L1120" t="s">
        <v>47</v>
      </c>
      <c r="M1120" s="1">
        <v>42684</v>
      </c>
      <c r="N1120">
        <v>3.34</v>
      </c>
      <c r="O1120" s="1">
        <v>44124</v>
      </c>
    </row>
    <row r="1121" spans="2:15" x14ac:dyDescent="0.35">
      <c r="B1121">
        <v>1392</v>
      </c>
      <c r="C1121" t="s">
        <v>5577</v>
      </c>
      <c r="D1121" t="s">
        <v>5578</v>
      </c>
      <c r="E1121" t="s">
        <v>5579</v>
      </c>
      <c r="F1121" t="s">
        <v>7994</v>
      </c>
      <c r="G1121" t="s">
        <v>5580</v>
      </c>
      <c r="H1121" t="s">
        <v>5581</v>
      </c>
      <c r="I1121" t="s">
        <v>22</v>
      </c>
      <c r="J1121" t="s">
        <v>30</v>
      </c>
      <c r="K1121" t="s">
        <v>1632</v>
      </c>
      <c r="L1121" t="s">
        <v>31</v>
      </c>
      <c r="M1121" s="1">
        <v>42713</v>
      </c>
      <c r="N1121">
        <v>3.88</v>
      </c>
      <c r="O1121" s="1">
        <v>44124</v>
      </c>
    </row>
    <row r="1122" spans="2:15" x14ac:dyDescent="0.35">
      <c r="B1122">
        <v>1393</v>
      </c>
      <c r="C1122" t="s">
        <v>5582</v>
      </c>
      <c r="D1122" t="s">
        <v>5583</v>
      </c>
      <c r="E1122" t="s">
        <v>5584</v>
      </c>
      <c r="F1122" t="s">
        <v>7994</v>
      </c>
      <c r="G1122" t="s">
        <v>5585</v>
      </c>
      <c r="H1122" t="s">
        <v>5586</v>
      </c>
      <c r="I1122" t="s">
        <v>22</v>
      </c>
      <c r="J1122" t="s">
        <v>45</v>
      </c>
      <c r="K1122" t="s">
        <v>1333</v>
      </c>
      <c r="L1122" t="s">
        <v>418</v>
      </c>
      <c r="M1122" s="1">
        <v>42717</v>
      </c>
      <c r="N1122">
        <v>0.04</v>
      </c>
      <c r="O1122" s="1">
        <v>44124</v>
      </c>
    </row>
    <row r="1123" spans="2:15" x14ac:dyDescent="0.35">
      <c r="B1123">
        <v>1394</v>
      </c>
      <c r="C1123" t="s">
        <v>5587</v>
      </c>
      <c r="D1123" t="s">
        <v>5588</v>
      </c>
      <c r="E1123" t="s">
        <v>5589</v>
      </c>
      <c r="F1123" t="s">
        <v>7994</v>
      </c>
      <c r="G1123" t="s">
        <v>5590</v>
      </c>
      <c r="H1123" t="s">
        <v>5591</v>
      </c>
      <c r="I1123" t="s">
        <v>22</v>
      </c>
      <c r="J1123" t="s">
        <v>153</v>
      </c>
      <c r="K1123" t="s">
        <v>1333</v>
      </c>
      <c r="L1123" t="s">
        <v>604</v>
      </c>
      <c r="M1123" s="1">
        <v>42720</v>
      </c>
      <c r="N1123">
        <v>7.5999999999999998E-2</v>
      </c>
      <c r="O1123" s="1">
        <v>44124</v>
      </c>
    </row>
    <row r="1124" spans="2:15" x14ac:dyDescent="0.35">
      <c r="B1124">
        <v>1395</v>
      </c>
      <c r="C1124" t="s">
        <v>5592</v>
      </c>
      <c r="D1124" t="s">
        <v>5593</v>
      </c>
      <c r="E1124" t="s">
        <v>5594</v>
      </c>
      <c r="F1124" t="s">
        <v>7994</v>
      </c>
      <c r="G1124" t="s">
        <v>5595</v>
      </c>
      <c r="H1124" t="s">
        <v>5596</v>
      </c>
      <c r="I1124" t="s">
        <v>22</v>
      </c>
      <c r="J1124" t="s">
        <v>30</v>
      </c>
      <c r="K1124" t="s">
        <v>287</v>
      </c>
      <c r="L1124" t="s">
        <v>2163</v>
      </c>
      <c r="M1124" s="1">
        <v>42720</v>
      </c>
      <c r="N1124">
        <v>1.66</v>
      </c>
      <c r="O1124" s="1">
        <v>44124</v>
      </c>
    </row>
    <row r="1125" spans="2:15" x14ac:dyDescent="0.35">
      <c r="B1125">
        <v>1396</v>
      </c>
      <c r="C1125" t="s">
        <v>5597</v>
      </c>
      <c r="D1125" t="s">
        <v>5598</v>
      </c>
      <c r="E1125" t="s">
        <v>5599</v>
      </c>
      <c r="F1125" t="s">
        <v>7994</v>
      </c>
      <c r="G1125" t="s">
        <v>5600</v>
      </c>
      <c r="H1125" t="s">
        <v>5601</v>
      </c>
      <c r="I1125" t="s">
        <v>22</v>
      </c>
      <c r="J1125" t="s">
        <v>45</v>
      </c>
      <c r="K1125" t="s">
        <v>1632</v>
      </c>
      <c r="L1125" t="s">
        <v>418</v>
      </c>
      <c r="M1125" s="1">
        <v>42723</v>
      </c>
      <c r="N1125">
        <v>0.40899999999999997</v>
      </c>
      <c r="O1125" s="1">
        <v>44124</v>
      </c>
    </row>
    <row r="1126" spans="2:15" x14ac:dyDescent="0.35">
      <c r="B1126">
        <v>1397</v>
      </c>
      <c r="C1126" t="s">
        <v>5602</v>
      </c>
      <c r="D1126" t="s">
        <v>5603</v>
      </c>
      <c r="E1126" t="s">
        <v>5604</v>
      </c>
      <c r="F1126" t="s">
        <v>7994</v>
      </c>
      <c r="G1126" t="s">
        <v>5605</v>
      </c>
      <c r="H1126" t="s">
        <v>5606</v>
      </c>
      <c r="I1126" t="s">
        <v>22</v>
      </c>
      <c r="J1126" t="s">
        <v>37</v>
      </c>
      <c r="K1126" t="s">
        <v>287</v>
      </c>
      <c r="L1126" t="s">
        <v>186</v>
      </c>
      <c r="M1126" s="1">
        <v>42723</v>
      </c>
      <c r="N1126">
        <v>0.79</v>
      </c>
      <c r="O1126" s="1">
        <v>44124</v>
      </c>
    </row>
    <row r="1127" spans="2:15" x14ac:dyDescent="0.35">
      <c r="B1127">
        <v>1398</v>
      </c>
      <c r="C1127" t="s">
        <v>5607</v>
      </c>
      <c r="D1127" t="s">
        <v>5608</v>
      </c>
      <c r="E1127" t="s">
        <v>5609</v>
      </c>
      <c r="F1127" t="s">
        <v>7994</v>
      </c>
      <c r="G1127" t="s">
        <v>5610</v>
      </c>
      <c r="H1127" t="s">
        <v>5611</v>
      </c>
      <c r="I1127" t="s">
        <v>22</v>
      </c>
      <c r="J1127" t="s">
        <v>45</v>
      </c>
      <c r="K1127" t="s">
        <v>287</v>
      </c>
      <c r="L1127" t="s">
        <v>5140</v>
      </c>
      <c r="M1127" s="1">
        <v>42725</v>
      </c>
      <c r="N1127">
        <v>2.9550000000000001</v>
      </c>
      <c r="O1127" s="1">
        <v>44124</v>
      </c>
    </row>
    <row r="1128" spans="2:15" x14ac:dyDescent="0.35">
      <c r="B1128">
        <v>1399</v>
      </c>
      <c r="C1128" t="s">
        <v>5612</v>
      </c>
      <c r="D1128" t="s">
        <v>5613</v>
      </c>
      <c r="E1128" t="s">
        <v>5614</v>
      </c>
      <c r="F1128" t="s">
        <v>7994</v>
      </c>
      <c r="G1128" t="s">
        <v>5615</v>
      </c>
      <c r="H1128" t="s">
        <v>5616</v>
      </c>
      <c r="I1128" t="s">
        <v>22</v>
      </c>
      <c r="J1128" t="s">
        <v>76</v>
      </c>
      <c r="K1128" t="s">
        <v>287</v>
      </c>
      <c r="L1128" t="s">
        <v>77</v>
      </c>
      <c r="M1128" s="1">
        <v>42726</v>
      </c>
      <c r="N1128">
        <v>150.4</v>
      </c>
      <c r="O1128" s="1">
        <v>44124</v>
      </c>
    </row>
    <row r="1129" spans="2:15" x14ac:dyDescent="0.35">
      <c r="B1129">
        <v>1400</v>
      </c>
      <c r="C1129" t="s">
        <v>5617</v>
      </c>
      <c r="D1129" t="s">
        <v>5618</v>
      </c>
      <c r="E1129" t="s">
        <v>5619</v>
      </c>
      <c r="F1129" t="s">
        <v>7994</v>
      </c>
      <c r="G1129" t="s">
        <v>5620</v>
      </c>
      <c r="H1129" t="s">
        <v>5621</v>
      </c>
      <c r="I1129" t="s">
        <v>22</v>
      </c>
      <c r="J1129" t="s">
        <v>153</v>
      </c>
      <c r="K1129" t="s">
        <v>287</v>
      </c>
      <c r="L1129" t="s">
        <v>472</v>
      </c>
      <c r="M1129" s="1">
        <v>42724</v>
      </c>
      <c r="N1129">
        <v>1.06</v>
      </c>
      <c r="O1129" s="1">
        <v>44124</v>
      </c>
    </row>
    <row r="1130" spans="2:15" x14ac:dyDescent="0.35">
      <c r="B1130">
        <v>1401</v>
      </c>
      <c r="C1130" t="s">
        <v>5622</v>
      </c>
      <c r="D1130" t="s">
        <v>5623</v>
      </c>
      <c r="E1130" t="s">
        <v>5624</v>
      </c>
      <c r="F1130" t="s">
        <v>7994</v>
      </c>
      <c r="G1130" t="s">
        <v>5625</v>
      </c>
      <c r="H1130" t="s">
        <v>5626</v>
      </c>
      <c r="I1130" t="s">
        <v>22</v>
      </c>
      <c r="J1130" t="s">
        <v>37</v>
      </c>
      <c r="K1130" t="s">
        <v>287</v>
      </c>
      <c r="L1130" t="s">
        <v>401</v>
      </c>
      <c r="M1130" s="1">
        <v>42726</v>
      </c>
      <c r="N1130">
        <v>0.47599999999999998</v>
      </c>
      <c r="O1130" s="1">
        <v>44124</v>
      </c>
    </row>
    <row r="1131" spans="2:15" x14ac:dyDescent="0.35">
      <c r="B1131">
        <v>1402</v>
      </c>
      <c r="C1131" t="s">
        <v>5627</v>
      </c>
      <c r="D1131" t="s">
        <v>5628</v>
      </c>
      <c r="E1131" t="s">
        <v>5629</v>
      </c>
      <c r="F1131" t="s">
        <v>7994</v>
      </c>
      <c r="G1131" t="s">
        <v>5630</v>
      </c>
      <c r="H1131" t="s">
        <v>5631</v>
      </c>
      <c r="I1131" t="s">
        <v>22</v>
      </c>
      <c r="J1131" t="s">
        <v>37</v>
      </c>
      <c r="K1131" t="s">
        <v>1632</v>
      </c>
      <c r="L1131" t="s">
        <v>39</v>
      </c>
      <c r="M1131" s="1">
        <v>42744</v>
      </c>
      <c r="N1131">
        <v>13.75</v>
      </c>
      <c r="O1131" s="1">
        <v>44124</v>
      </c>
    </row>
    <row r="1132" spans="2:15" x14ac:dyDescent="0.35">
      <c r="B1132">
        <v>1403</v>
      </c>
      <c r="C1132" t="s">
        <v>5632</v>
      </c>
      <c r="D1132" t="s">
        <v>5633</v>
      </c>
      <c r="E1132" t="s">
        <v>5634</v>
      </c>
      <c r="F1132" t="s">
        <v>7994</v>
      </c>
      <c r="G1132" t="s">
        <v>5635</v>
      </c>
      <c r="H1132" t="s">
        <v>5636</v>
      </c>
      <c r="I1132" t="s">
        <v>22</v>
      </c>
      <c r="J1132" t="s">
        <v>30</v>
      </c>
      <c r="K1132" t="s">
        <v>1333</v>
      </c>
      <c r="L1132" t="s">
        <v>31</v>
      </c>
      <c r="M1132" s="1">
        <v>42747</v>
      </c>
      <c r="N1132">
        <v>2.5000000000000001E-2</v>
      </c>
      <c r="O1132" s="1">
        <v>44124</v>
      </c>
    </row>
    <row r="1133" spans="2:15" x14ac:dyDescent="0.35">
      <c r="B1133">
        <v>1404</v>
      </c>
      <c r="C1133" t="s">
        <v>5637</v>
      </c>
      <c r="D1133" t="s">
        <v>5638</v>
      </c>
      <c r="E1133" t="s">
        <v>5639</v>
      </c>
      <c r="F1133" t="s">
        <v>7994</v>
      </c>
      <c r="G1133" t="s">
        <v>5640</v>
      </c>
      <c r="H1133" t="s">
        <v>5641</v>
      </c>
      <c r="I1133" t="s">
        <v>22</v>
      </c>
      <c r="J1133" t="s">
        <v>45</v>
      </c>
      <c r="K1133" t="s">
        <v>287</v>
      </c>
      <c r="L1133" t="s">
        <v>363</v>
      </c>
      <c r="M1133" s="1">
        <v>42758</v>
      </c>
      <c r="N1133">
        <v>8.9</v>
      </c>
      <c r="O1133" s="1">
        <v>44124</v>
      </c>
    </row>
    <row r="1134" spans="2:15" x14ac:dyDescent="0.35">
      <c r="B1134">
        <v>1405</v>
      </c>
      <c r="C1134" t="s">
        <v>5642</v>
      </c>
      <c r="D1134" t="s">
        <v>5643</v>
      </c>
      <c r="E1134" t="s">
        <v>5644</v>
      </c>
      <c r="F1134" t="s">
        <v>8000</v>
      </c>
      <c r="G1134" t="s">
        <v>8085</v>
      </c>
      <c r="H1134" t="s">
        <v>5645</v>
      </c>
      <c r="I1134" t="s">
        <v>22</v>
      </c>
      <c r="J1134" t="s">
        <v>100</v>
      </c>
      <c r="K1134" t="s">
        <v>5646</v>
      </c>
      <c r="L1134" t="s">
        <v>221</v>
      </c>
      <c r="M1134" s="1">
        <v>39126</v>
      </c>
      <c r="N1134">
        <v>196</v>
      </c>
      <c r="O1134" s="1">
        <v>44124</v>
      </c>
    </row>
    <row r="1135" spans="2:15" x14ac:dyDescent="0.35">
      <c r="B1135">
        <v>1406</v>
      </c>
      <c r="C1135" t="s">
        <v>5647</v>
      </c>
      <c r="D1135" t="s">
        <v>5648</v>
      </c>
      <c r="E1135" t="s">
        <v>5649</v>
      </c>
      <c r="F1135" t="s">
        <v>7994</v>
      </c>
      <c r="G1135" t="s">
        <v>5650</v>
      </c>
      <c r="H1135" t="s">
        <v>5651</v>
      </c>
      <c r="I1135" t="s">
        <v>22</v>
      </c>
      <c r="J1135" t="s">
        <v>37</v>
      </c>
      <c r="K1135" t="s">
        <v>46</v>
      </c>
      <c r="L1135" t="s">
        <v>39</v>
      </c>
      <c r="M1135" s="1">
        <v>42788</v>
      </c>
      <c r="N1135">
        <v>158.4</v>
      </c>
      <c r="O1135" s="1">
        <v>44124</v>
      </c>
    </row>
    <row r="1136" spans="2:15" x14ac:dyDescent="0.35">
      <c r="B1136">
        <v>1408</v>
      </c>
      <c r="C1136" t="s">
        <v>5652</v>
      </c>
      <c r="D1136" t="s">
        <v>5653</v>
      </c>
      <c r="E1136" t="s">
        <v>5654</v>
      </c>
      <c r="F1136" t="s">
        <v>7994</v>
      </c>
      <c r="G1136" t="s">
        <v>5655</v>
      </c>
      <c r="H1136" t="s">
        <v>5656</v>
      </c>
      <c r="I1136" t="s">
        <v>22</v>
      </c>
      <c r="J1136" t="s">
        <v>37</v>
      </c>
      <c r="K1136" t="s">
        <v>287</v>
      </c>
      <c r="L1136" t="s">
        <v>186</v>
      </c>
      <c r="M1136" s="1">
        <v>42809</v>
      </c>
      <c r="N1136">
        <v>2.66</v>
      </c>
      <c r="O1136" s="1">
        <v>44124</v>
      </c>
    </row>
    <row r="1137" spans="2:15" x14ac:dyDescent="0.35">
      <c r="B1137">
        <v>1409</v>
      </c>
      <c r="C1137" t="s">
        <v>5657</v>
      </c>
      <c r="D1137" t="s">
        <v>5658</v>
      </c>
      <c r="E1137" t="s">
        <v>5659</v>
      </c>
      <c r="F1137" t="s">
        <v>7994</v>
      </c>
      <c r="G1137" t="s">
        <v>5660</v>
      </c>
      <c r="H1137" t="s">
        <v>5661</v>
      </c>
      <c r="I1137" t="s">
        <v>22</v>
      </c>
      <c r="J1137" t="s">
        <v>45</v>
      </c>
      <c r="K1137" t="s">
        <v>287</v>
      </c>
      <c r="L1137" t="s">
        <v>418</v>
      </c>
      <c r="M1137" s="1">
        <v>42786</v>
      </c>
      <c r="N1137">
        <v>2.6</v>
      </c>
      <c r="O1137" s="1">
        <v>44124</v>
      </c>
    </row>
    <row r="1138" spans="2:15" x14ac:dyDescent="0.35">
      <c r="B1138">
        <v>1410</v>
      </c>
      <c r="C1138" t="s">
        <v>5662</v>
      </c>
      <c r="D1138" t="s">
        <v>5663</v>
      </c>
      <c r="E1138" t="s">
        <v>5664</v>
      </c>
      <c r="F1138" t="s">
        <v>7994</v>
      </c>
      <c r="G1138" t="s">
        <v>5665</v>
      </c>
      <c r="H1138" t="s">
        <v>5666</v>
      </c>
      <c r="I1138" t="s">
        <v>22</v>
      </c>
      <c r="J1138" t="s">
        <v>37</v>
      </c>
      <c r="K1138" t="s">
        <v>46</v>
      </c>
      <c r="L1138" t="s">
        <v>89</v>
      </c>
      <c r="M1138" s="1">
        <v>42794</v>
      </c>
      <c r="N1138">
        <v>49.15</v>
      </c>
      <c r="O1138" s="1">
        <v>44124</v>
      </c>
    </row>
    <row r="1139" spans="2:15" x14ac:dyDescent="0.35">
      <c r="B1139">
        <v>1411</v>
      </c>
      <c r="C1139" t="s">
        <v>5667</v>
      </c>
      <c r="D1139" t="s">
        <v>5668</v>
      </c>
      <c r="E1139" t="s">
        <v>5669</v>
      </c>
      <c r="F1139" t="s">
        <v>7994</v>
      </c>
      <c r="G1139" t="s">
        <v>5670</v>
      </c>
      <c r="H1139" t="s">
        <v>5671</v>
      </c>
      <c r="I1139" t="s">
        <v>22</v>
      </c>
      <c r="J1139" t="s">
        <v>30</v>
      </c>
      <c r="K1139" t="s">
        <v>1632</v>
      </c>
      <c r="L1139" t="s">
        <v>2163</v>
      </c>
      <c r="M1139" s="1">
        <v>42783</v>
      </c>
      <c r="N1139">
        <v>14.55</v>
      </c>
      <c r="O1139" s="1">
        <v>44124</v>
      </c>
    </row>
    <row r="1140" spans="2:15" x14ac:dyDescent="0.35">
      <c r="B1140">
        <v>1412</v>
      </c>
      <c r="C1140" t="s">
        <v>5672</v>
      </c>
      <c r="D1140" t="s">
        <v>5673</v>
      </c>
      <c r="E1140" t="s">
        <v>5674</v>
      </c>
      <c r="F1140" t="s">
        <v>7994</v>
      </c>
      <c r="G1140" t="s">
        <v>5675</v>
      </c>
      <c r="H1140" t="s">
        <v>5676</v>
      </c>
      <c r="I1140" t="s">
        <v>22</v>
      </c>
      <c r="J1140" t="s">
        <v>37</v>
      </c>
      <c r="K1140" t="s">
        <v>1632</v>
      </c>
      <c r="L1140" t="s">
        <v>39</v>
      </c>
      <c r="M1140" s="1">
        <v>42810</v>
      </c>
      <c r="N1140">
        <v>4.46</v>
      </c>
      <c r="O1140" s="1">
        <v>44124</v>
      </c>
    </row>
    <row r="1141" spans="2:15" x14ac:dyDescent="0.35">
      <c r="B1141">
        <v>1414</v>
      </c>
      <c r="C1141" t="s">
        <v>5677</v>
      </c>
      <c r="D1141" t="s">
        <v>5678</v>
      </c>
      <c r="E1141" t="s">
        <v>5679</v>
      </c>
      <c r="F1141" t="s">
        <v>7994</v>
      </c>
      <c r="G1141" t="s">
        <v>5680</v>
      </c>
      <c r="H1141" t="s">
        <v>5681</v>
      </c>
      <c r="I1141" t="s">
        <v>22</v>
      </c>
      <c r="J1141" t="s">
        <v>37</v>
      </c>
      <c r="K1141" t="s">
        <v>1333</v>
      </c>
      <c r="L1141" t="s">
        <v>186</v>
      </c>
      <c r="M1141" s="1">
        <v>42802</v>
      </c>
      <c r="N1141">
        <v>1.03</v>
      </c>
      <c r="O1141" s="1">
        <v>44124</v>
      </c>
    </row>
    <row r="1142" spans="2:15" x14ac:dyDescent="0.35">
      <c r="B1142">
        <v>1415</v>
      </c>
      <c r="C1142" t="s">
        <v>5682</v>
      </c>
      <c r="D1142" t="s">
        <v>5683</v>
      </c>
      <c r="E1142" t="s">
        <v>5684</v>
      </c>
      <c r="F1142" t="s">
        <v>7994</v>
      </c>
      <c r="G1142" t="s">
        <v>5685</v>
      </c>
      <c r="H1142" t="s">
        <v>5686</v>
      </c>
      <c r="I1142" t="s">
        <v>22</v>
      </c>
      <c r="J1142" t="s">
        <v>107</v>
      </c>
      <c r="K1142" t="s">
        <v>1333</v>
      </c>
      <c r="L1142" t="s">
        <v>2091</v>
      </c>
      <c r="M1142" s="1">
        <v>42809</v>
      </c>
      <c r="N1142">
        <v>3.3</v>
      </c>
      <c r="O1142" s="1">
        <v>44124</v>
      </c>
    </row>
    <row r="1143" spans="2:15" x14ac:dyDescent="0.35">
      <c r="B1143">
        <v>1416</v>
      </c>
      <c r="C1143" t="s">
        <v>5687</v>
      </c>
      <c r="D1143" t="s">
        <v>5688</v>
      </c>
      <c r="E1143" t="s">
        <v>5689</v>
      </c>
      <c r="F1143" t="s">
        <v>7994</v>
      </c>
      <c r="G1143" t="s">
        <v>5690</v>
      </c>
      <c r="H1143" t="s">
        <v>5691</v>
      </c>
      <c r="I1143" t="s">
        <v>22</v>
      </c>
      <c r="J1143" t="s">
        <v>30</v>
      </c>
      <c r="K1143" t="s">
        <v>1333</v>
      </c>
      <c r="L1143" t="s">
        <v>466</v>
      </c>
      <c r="M1143" s="1">
        <v>42796</v>
      </c>
      <c r="N1143">
        <v>3.07</v>
      </c>
      <c r="O1143" s="1">
        <v>44124</v>
      </c>
    </row>
    <row r="1144" spans="2:15" x14ac:dyDescent="0.35">
      <c r="B1144">
        <v>1417</v>
      </c>
      <c r="C1144" t="s">
        <v>5692</v>
      </c>
      <c r="D1144" t="s">
        <v>5693</v>
      </c>
      <c r="E1144" t="s">
        <v>5694</v>
      </c>
      <c r="F1144" t="s">
        <v>7994</v>
      </c>
      <c r="G1144" t="s">
        <v>5695</v>
      </c>
      <c r="H1144" t="s">
        <v>5696</v>
      </c>
      <c r="I1144" t="s">
        <v>22</v>
      </c>
      <c r="J1144" t="s">
        <v>107</v>
      </c>
      <c r="K1144" t="s">
        <v>1333</v>
      </c>
      <c r="L1144" t="s">
        <v>728</v>
      </c>
      <c r="M1144" s="1">
        <v>42797</v>
      </c>
      <c r="N1144">
        <v>1.55</v>
      </c>
      <c r="O1144" s="1">
        <v>44124</v>
      </c>
    </row>
    <row r="1145" spans="2:15" x14ac:dyDescent="0.35">
      <c r="B1145">
        <v>1418</v>
      </c>
      <c r="C1145" t="s">
        <v>5697</v>
      </c>
      <c r="D1145" t="s">
        <v>5698</v>
      </c>
      <c r="E1145" t="s">
        <v>5699</v>
      </c>
      <c r="F1145" t="s">
        <v>7994</v>
      </c>
      <c r="G1145" t="s">
        <v>5700</v>
      </c>
      <c r="H1145" t="s">
        <v>5701</v>
      </c>
      <c r="I1145" t="s">
        <v>22</v>
      </c>
      <c r="J1145" t="s">
        <v>100</v>
      </c>
      <c r="K1145" t="s">
        <v>1333</v>
      </c>
      <c r="L1145" t="s">
        <v>3204</v>
      </c>
      <c r="M1145" s="1">
        <v>42776</v>
      </c>
      <c r="N1145">
        <v>52500</v>
      </c>
      <c r="O1145" s="1">
        <v>44124</v>
      </c>
    </row>
    <row r="1146" spans="2:15" x14ac:dyDescent="0.35">
      <c r="B1146">
        <v>1419</v>
      </c>
      <c r="C1146" t="s">
        <v>5702</v>
      </c>
      <c r="D1146" t="s">
        <v>5703</v>
      </c>
      <c r="E1146" t="s">
        <v>5704</v>
      </c>
      <c r="F1146" t="s">
        <v>7994</v>
      </c>
      <c r="G1146" t="s">
        <v>5705</v>
      </c>
      <c r="H1146" t="s">
        <v>5706</v>
      </c>
      <c r="I1146" t="s">
        <v>22</v>
      </c>
      <c r="J1146" t="s">
        <v>37</v>
      </c>
      <c r="K1146" t="s">
        <v>46</v>
      </c>
      <c r="L1146" t="s">
        <v>429</v>
      </c>
      <c r="M1146" s="1">
        <v>42825</v>
      </c>
      <c r="N1146">
        <v>57.2</v>
      </c>
      <c r="O1146" s="1">
        <v>44124</v>
      </c>
    </row>
    <row r="1147" spans="2:15" x14ac:dyDescent="0.35">
      <c r="B1147">
        <v>1420</v>
      </c>
      <c r="C1147" t="s">
        <v>5707</v>
      </c>
      <c r="D1147" t="s">
        <v>5708</v>
      </c>
      <c r="E1147" t="s">
        <v>5709</v>
      </c>
      <c r="F1147" t="s">
        <v>7994</v>
      </c>
      <c r="G1147" t="s">
        <v>5710</v>
      </c>
      <c r="H1147" t="s">
        <v>5711</v>
      </c>
      <c r="I1147" t="s">
        <v>22</v>
      </c>
      <c r="J1147" t="s">
        <v>30</v>
      </c>
      <c r="K1147" t="s">
        <v>1632</v>
      </c>
      <c r="L1147" t="s">
        <v>466</v>
      </c>
      <c r="M1147" s="1">
        <v>42814</v>
      </c>
      <c r="N1147">
        <v>1.44</v>
      </c>
      <c r="O1147" s="1">
        <v>44124</v>
      </c>
    </row>
    <row r="1148" spans="2:15" x14ac:dyDescent="0.35">
      <c r="B1148">
        <v>1421</v>
      </c>
      <c r="C1148" t="s">
        <v>5712</v>
      </c>
      <c r="D1148" t="s">
        <v>5713</v>
      </c>
      <c r="E1148" t="s">
        <v>5714</v>
      </c>
      <c r="F1148" t="s">
        <v>7994</v>
      </c>
      <c r="G1148" t="s">
        <v>5715</v>
      </c>
      <c r="H1148" t="s">
        <v>5716</v>
      </c>
      <c r="I1148" t="s">
        <v>22</v>
      </c>
      <c r="J1148" t="s">
        <v>107</v>
      </c>
      <c r="K1148" t="s">
        <v>46</v>
      </c>
      <c r="L1148" t="s">
        <v>728</v>
      </c>
      <c r="M1148" s="1">
        <v>42817</v>
      </c>
      <c r="N1148">
        <v>406.8</v>
      </c>
      <c r="O1148" s="1">
        <v>44124</v>
      </c>
    </row>
    <row r="1149" spans="2:15" x14ac:dyDescent="0.35">
      <c r="B1149">
        <v>1422</v>
      </c>
      <c r="C1149" t="s">
        <v>5717</v>
      </c>
      <c r="D1149" t="s">
        <v>5718</v>
      </c>
      <c r="E1149" t="s">
        <v>5719</v>
      </c>
      <c r="F1149" t="s">
        <v>7994</v>
      </c>
      <c r="G1149" t="s">
        <v>8086</v>
      </c>
      <c r="H1149" t="s">
        <v>5720</v>
      </c>
      <c r="I1149" t="s">
        <v>22</v>
      </c>
      <c r="J1149" t="s">
        <v>30</v>
      </c>
      <c r="K1149" t="s">
        <v>287</v>
      </c>
      <c r="L1149" t="s">
        <v>83</v>
      </c>
      <c r="M1149" s="1">
        <v>42817</v>
      </c>
      <c r="N1149">
        <v>16</v>
      </c>
      <c r="O1149" s="1">
        <v>44124</v>
      </c>
    </row>
    <row r="1150" spans="2:15" x14ac:dyDescent="0.35">
      <c r="B1150">
        <v>1423</v>
      </c>
      <c r="C1150" t="s">
        <v>5721</v>
      </c>
      <c r="D1150" t="s">
        <v>5722</v>
      </c>
      <c r="E1150" t="s">
        <v>5723</v>
      </c>
      <c r="F1150" t="s">
        <v>7994</v>
      </c>
      <c r="G1150" t="s">
        <v>5724</v>
      </c>
      <c r="H1150" t="s">
        <v>5725</v>
      </c>
      <c r="I1150" t="s">
        <v>22</v>
      </c>
      <c r="J1150" t="s">
        <v>30</v>
      </c>
      <c r="K1150" t="s">
        <v>1333</v>
      </c>
      <c r="L1150" t="s">
        <v>575</v>
      </c>
      <c r="M1150" s="1">
        <v>42823</v>
      </c>
      <c r="N1150">
        <v>1.1299999999999999</v>
      </c>
      <c r="O1150" s="1">
        <v>44124</v>
      </c>
    </row>
    <row r="1151" spans="2:15" x14ac:dyDescent="0.35">
      <c r="B1151">
        <v>1424</v>
      </c>
      <c r="C1151" t="s">
        <v>5726</v>
      </c>
      <c r="D1151" t="s">
        <v>5727</v>
      </c>
      <c r="E1151" t="s">
        <v>5728</v>
      </c>
      <c r="F1151" t="s">
        <v>7994</v>
      </c>
      <c r="G1151" t="s">
        <v>5729</v>
      </c>
      <c r="H1151" t="s">
        <v>5730</v>
      </c>
      <c r="I1151" t="s">
        <v>22</v>
      </c>
      <c r="J1151" t="s">
        <v>37</v>
      </c>
      <c r="K1151" t="s">
        <v>1333</v>
      </c>
      <c r="L1151" t="s">
        <v>39</v>
      </c>
      <c r="M1151" s="1">
        <v>42825</v>
      </c>
      <c r="N1151">
        <v>2.3650000000000002</v>
      </c>
      <c r="O1151" s="1">
        <v>44124</v>
      </c>
    </row>
    <row r="1152" spans="2:15" x14ac:dyDescent="0.35">
      <c r="B1152">
        <v>1425</v>
      </c>
      <c r="C1152" t="s">
        <v>5731</v>
      </c>
      <c r="D1152" t="s">
        <v>5732</v>
      </c>
      <c r="E1152" t="s">
        <v>5733</v>
      </c>
      <c r="F1152" t="s">
        <v>7994</v>
      </c>
      <c r="G1152" t="s">
        <v>5734</v>
      </c>
      <c r="H1152" t="s">
        <v>5735</v>
      </c>
      <c r="I1152" t="s">
        <v>22</v>
      </c>
      <c r="J1152" t="s">
        <v>30</v>
      </c>
      <c r="K1152" t="s">
        <v>38</v>
      </c>
      <c r="L1152" t="s">
        <v>136</v>
      </c>
      <c r="M1152" s="1">
        <v>42835</v>
      </c>
      <c r="N1152">
        <v>119</v>
      </c>
      <c r="O1152" s="1">
        <v>44124</v>
      </c>
    </row>
    <row r="1153" spans="2:15" x14ac:dyDescent="0.35">
      <c r="B1153">
        <v>1426</v>
      </c>
      <c r="C1153" t="s">
        <v>5736</v>
      </c>
      <c r="D1153" t="s">
        <v>5737</v>
      </c>
      <c r="E1153" t="s">
        <v>5738</v>
      </c>
      <c r="F1153" t="s">
        <v>7994</v>
      </c>
      <c r="G1153" t="s">
        <v>5739</v>
      </c>
      <c r="H1153" t="s">
        <v>5740</v>
      </c>
      <c r="I1153" t="s">
        <v>22</v>
      </c>
      <c r="J1153" t="s">
        <v>107</v>
      </c>
      <c r="K1153" t="s">
        <v>38</v>
      </c>
      <c r="L1153" t="s">
        <v>902</v>
      </c>
      <c r="M1153" s="1">
        <v>42832</v>
      </c>
      <c r="N1153">
        <v>10.55</v>
      </c>
      <c r="O1153" s="1">
        <v>44124</v>
      </c>
    </row>
    <row r="1154" spans="2:15" x14ac:dyDescent="0.35">
      <c r="B1154">
        <v>1427</v>
      </c>
      <c r="C1154" t="s">
        <v>5741</v>
      </c>
      <c r="D1154" t="s">
        <v>5742</v>
      </c>
      <c r="E1154" t="s">
        <v>5743</v>
      </c>
      <c r="F1154" t="s">
        <v>7994</v>
      </c>
      <c r="G1154" t="s">
        <v>5744</v>
      </c>
      <c r="H1154" t="s">
        <v>5745</v>
      </c>
      <c r="I1154" t="s">
        <v>22</v>
      </c>
      <c r="J1154" t="s">
        <v>100</v>
      </c>
      <c r="K1154" t="s">
        <v>38</v>
      </c>
      <c r="L1154" t="s">
        <v>101</v>
      </c>
      <c r="M1154" s="1">
        <v>42831</v>
      </c>
      <c r="N1154">
        <v>9.1</v>
      </c>
      <c r="O1154" s="1">
        <v>44124</v>
      </c>
    </row>
    <row r="1155" spans="2:15" x14ac:dyDescent="0.35">
      <c r="B1155">
        <v>1428</v>
      </c>
      <c r="C1155" t="s">
        <v>5746</v>
      </c>
      <c r="D1155" t="s">
        <v>5747</v>
      </c>
      <c r="E1155" t="s">
        <v>5748</v>
      </c>
      <c r="F1155" t="s">
        <v>7994</v>
      </c>
      <c r="G1155" t="s">
        <v>5749</v>
      </c>
      <c r="H1155" t="s">
        <v>5750</v>
      </c>
      <c r="I1155" t="s">
        <v>2501</v>
      </c>
      <c r="J1155" t="s">
        <v>107</v>
      </c>
      <c r="K1155" t="s">
        <v>287</v>
      </c>
      <c r="L1155" t="s">
        <v>1507</v>
      </c>
      <c r="M1155" s="1">
        <v>42817</v>
      </c>
      <c r="N1155">
        <v>1.6850000000000001</v>
      </c>
      <c r="O1155" s="1">
        <v>44124</v>
      </c>
    </row>
    <row r="1156" spans="2:15" x14ac:dyDescent="0.35">
      <c r="B1156">
        <v>1429</v>
      </c>
      <c r="C1156" t="s">
        <v>5751</v>
      </c>
      <c r="D1156" t="s">
        <v>5752</v>
      </c>
      <c r="E1156" t="s">
        <v>5753</v>
      </c>
      <c r="F1156" t="s">
        <v>7994</v>
      </c>
      <c r="G1156" t="s">
        <v>5754</v>
      </c>
      <c r="H1156" t="s">
        <v>5755</v>
      </c>
      <c r="I1156" t="s">
        <v>22</v>
      </c>
      <c r="J1156" t="s">
        <v>37</v>
      </c>
      <c r="K1156" t="s">
        <v>287</v>
      </c>
      <c r="L1156" t="s">
        <v>39</v>
      </c>
      <c r="M1156" s="1">
        <v>42823</v>
      </c>
      <c r="N1156">
        <v>36.4</v>
      </c>
      <c r="O1156" s="1">
        <v>44124</v>
      </c>
    </row>
    <row r="1157" spans="2:15" x14ac:dyDescent="0.35">
      <c r="B1157">
        <v>1431</v>
      </c>
      <c r="C1157" t="s">
        <v>5756</v>
      </c>
      <c r="D1157" t="s">
        <v>5757</v>
      </c>
      <c r="E1157" t="s">
        <v>5758</v>
      </c>
      <c r="F1157" t="s">
        <v>7994</v>
      </c>
      <c r="G1157" t="s">
        <v>5759</v>
      </c>
      <c r="H1157" t="s">
        <v>5760</v>
      </c>
      <c r="I1157" t="s">
        <v>22</v>
      </c>
      <c r="J1157" t="s">
        <v>45</v>
      </c>
      <c r="K1157" t="s">
        <v>287</v>
      </c>
      <c r="L1157" t="s">
        <v>418</v>
      </c>
      <c r="M1157" s="1">
        <v>42821</v>
      </c>
      <c r="N1157">
        <v>24.2</v>
      </c>
      <c r="O1157" s="1">
        <v>44124</v>
      </c>
    </row>
    <row r="1158" spans="2:15" x14ac:dyDescent="0.35">
      <c r="B1158">
        <v>1432</v>
      </c>
      <c r="C1158" t="s">
        <v>5761</v>
      </c>
      <c r="D1158" t="s">
        <v>5762</v>
      </c>
      <c r="E1158" t="s">
        <v>5763</v>
      </c>
      <c r="F1158" t="s">
        <v>7994</v>
      </c>
      <c r="G1158" t="s">
        <v>5764</v>
      </c>
      <c r="H1158" t="s">
        <v>5765</v>
      </c>
      <c r="I1158" t="s">
        <v>22</v>
      </c>
      <c r="J1158" t="s">
        <v>30</v>
      </c>
      <c r="K1158" t="s">
        <v>1632</v>
      </c>
      <c r="L1158" t="s">
        <v>31</v>
      </c>
      <c r="M1158" s="1">
        <v>42821</v>
      </c>
      <c r="N1158">
        <v>1.9850000000000001</v>
      </c>
      <c r="O1158" s="1">
        <v>44124</v>
      </c>
    </row>
    <row r="1159" spans="2:15" x14ac:dyDescent="0.35">
      <c r="B1159">
        <v>1433</v>
      </c>
      <c r="C1159" t="s">
        <v>5766</v>
      </c>
      <c r="D1159" t="s">
        <v>5767</v>
      </c>
      <c r="E1159" t="s">
        <v>5768</v>
      </c>
      <c r="F1159" t="s">
        <v>7994</v>
      </c>
      <c r="G1159" t="s">
        <v>5769</v>
      </c>
      <c r="H1159" t="s">
        <v>5770</v>
      </c>
      <c r="I1159" t="s">
        <v>22</v>
      </c>
      <c r="J1159" t="s">
        <v>45</v>
      </c>
      <c r="K1159" t="s">
        <v>287</v>
      </c>
      <c r="L1159" t="s">
        <v>363</v>
      </c>
      <c r="M1159" s="1">
        <v>42837</v>
      </c>
      <c r="N1159">
        <v>5.4</v>
      </c>
      <c r="O1159" s="1">
        <v>44124</v>
      </c>
    </row>
    <row r="1160" spans="2:15" x14ac:dyDescent="0.35">
      <c r="B1160">
        <v>1434</v>
      </c>
      <c r="C1160" t="s">
        <v>5771</v>
      </c>
      <c r="D1160" t="s">
        <v>5772</v>
      </c>
      <c r="E1160" t="s">
        <v>5773</v>
      </c>
      <c r="F1160" t="s">
        <v>7994</v>
      </c>
      <c r="G1160" t="s">
        <v>5774</v>
      </c>
      <c r="H1160" t="s">
        <v>5775</v>
      </c>
      <c r="I1160" t="s">
        <v>22</v>
      </c>
      <c r="J1160" t="s">
        <v>37</v>
      </c>
      <c r="K1160" t="s">
        <v>287</v>
      </c>
      <c r="L1160" t="s">
        <v>89</v>
      </c>
      <c r="M1160" s="1">
        <v>42829</v>
      </c>
      <c r="N1160">
        <v>16.2</v>
      </c>
      <c r="O1160" s="1">
        <v>44124</v>
      </c>
    </row>
    <row r="1161" spans="2:15" x14ac:dyDescent="0.35">
      <c r="B1161">
        <v>1435</v>
      </c>
      <c r="C1161" t="s">
        <v>5776</v>
      </c>
      <c r="D1161" t="s">
        <v>5777</v>
      </c>
      <c r="E1161" t="s">
        <v>5778</v>
      </c>
      <c r="F1161" t="s">
        <v>7994</v>
      </c>
      <c r="G1161" t="s">
        <v>5779</v>
      </c>
      <c r="H1161" t="s">
        <v>5780</v>
      </c>
      <c r="I1161" t="s">
        <v>22</v>
      </c>
      <c r="J1161" t="s">
        <v>45</v>
      </c>
      <c r="K1161" t="s">
        <v>287</v>
      </c>
      <c r="L1161" t="s">
        <v>147</v>
      </c>
      <c r="M1161" s="1">
        <v>42831</v>
      </c>
      <c r="N1161">
        <v>0.68100000000000005</v>
      </c>
      <c r="O1161" s="1">
        <v>44124</v>
      </c>
    </row>
    <row r="1162" spans="2:15" x14ac:dyDescent="0.35">
      <c r="B1162">
        <v>1436</v>
      </c>
      <c r="C1162" t="s">
        <v>5781</v>
      </c>
      <c r="D1162" t="s">
        <v>5782</v>
      </c>
      <c r="E1162" t="s">
        <v>5783</v>
      </c>
      <c r="F1162" t="s">
        <v>7994</v>
      </c>
      <c r="G1162" t="s">
        <v>5784</v>
      </c>
      <c r="H1162" t="s">
        <v>5785</v>
      </c>
      <c r="I1162" t="s">
        <v>22</v>
      </c>
      <c r="J1162" t="s">
        <v>37</v>
      </c>
      <c r="K1162" t="s">
        <v>287</v>
      </c>
      <c r="L1162" t="s">
        <v>39</v>
      </c>
      <c r="M1162" s="1">
        <v>42832</v>
      </c>
      <c r="N1162">
        <v>54.6</v>
      </c>
      <c r="O1162" s="1">
        <v>44124</v>
      </c>
    </row>
    <row r="1163" spans="2:15" x14ac:dyDescent="0.35">
      <c r="B1163">
        <v>1437</v>
      </c>
      <c r="C1163" t="s">
        <v>5786</v>
      </c>
      <c r="D1163" t="s">
        <v>5787</v>
      </c>
      <c r="E1163" t="s">
        <v>5788</v>
      </c>
      <c r="F1163" t="s">
        <v>7994</v>
      </c>
      <c r="G1163" t="s">
        <v>5789</v>
      </c>
      <c r="H1163" t="s">
        <v>5790</v>
      </c>
      <c r="I1163" t="s">
        <v>22</v>
      </c>
      <c r="J1163" t="s">
        <v>30</v>
      </c>
      <c r="K1163" t="s">
        <v>46</v>
      </c>
      <c r="L1163" t="s">
        <v>136</v>
      </c>
      <c r="M1163" s="1">
        <v>42866</v>
      </c>
      <c r="N1163">
        <v>213</v>
      </c>
      <c r="O1163" s="1">
        <v>44124</v>
      </c>
    </row>
    <row r="1164" spans="2:15" x14ac:dyDescent="0.35">
      <c r="B1164">
        <v>1438</v>
      </c>
      <c r="C1164" t="s">
        <v>5791</v>
      </c>
      <c r="D1164" t="s">
        <v>5792</v>
      </c>
      <c r="E1164" t="s">
        <v>5793</v>
      </c>
      <c r="F1164" t="s">
        <v>7994</v>
      </c>
      <c r="G1164" t="s">
        <v>5794</v>
      </c>
      <c r="H1164" t="s">
        <v>5795</v>
      </c>
      <c r="I1164" t="s">
        <v>22</v>
      </c>
      <c r="J1164" t="s">
        <v>30</v>
      </c>
      <c r="K1164" t="s">
        <v>287</v>
      </c>
      <c r="L1164" t="s">
        <v>136</v>
      </c>
      <c r="M1164" s="1">
        <v>42867</v>
      </c>
      <c r="N1164">
        <v>170.5</v>
      </c>
      <c r="O1164" s="1">
        <v>44124</v>
      </c>
    </row>
    <row r="1165" spans="2:15" x14ac:dyDescent="0.35">
      <c r="B1165">
        <v>1439</v>
      </c>
      <c r="C1165" t="s">
        <v>5796</v>
      </c>
      <c r="D1165" t="s">
        <v>5797</v>
      </c>
      <c r="E1165" t="s">
        <v>5798</v>
      </c>
      <c r="F1165" t="s">
        <v>7994</v>
      </c>
      <c r="G1165" t="s">
        <v>5799</v>
      </c>
      <c r="H1165" t="s">
        <v>5800</v>
      </c>
      <c r="I1165" t="s">
        <v>22</v>
      </c>
      <c r="J1165" t="s">
        <v>30</v>
      </c>
      <c r="K1165" t="s">
        <v>46</v>
      </c>
      <c r="L1165" t="s">
        <v>136</v>
      </c>
      <c r="M1165" s="1">
        <v>42874</v>
      </c>
      <c r="N1165">
        <v>66.3</v>
      </c>
      <c r="O1165" s="1">
        <v>44124</v>
      </c>
    </row>
    <row r="1166" spans="2:15" x14ac:dyDescent="0.35">
      <c r="B1166">
        <v>1440</v>
      </c>
      <c r="C1166" t="s">
        <v>5801</v>
      </c>
      <c r="D1166" t="s">
        <v>5802</v>
      </c>
      <c r="E1166" t="s">
        <v>5803</v>
      </c>
      <c r="F1166" t="s">
        <v>7994</v>
      </c>
      <c r="G1166" t="s">
        <v>5804</v>
      </c>
      <c r="H1166" t="s">
        <v>5805</v>
      </c>
      <c r="I1166" t="s">
        <v>22</v>
      </c>
      <c r="J1166" t="s">
        <v>45</v>
      </c>
      <c r="K1166" t="s">
        <v>1333</v>
      </c>
      <c r="L1166" t="s">
        <v>47</v>
      </c>
      <c r="M1166" s="1">
        <v>42867</v>
      </c>
      <c r="N1166">
        <v>10.4</v>
      </c>
      <c r="O1166" s="1">
        <v>44124</v>
      </c>
    </row>
    <row r="1167" spans="2:15" x14ac:dyDescent="0.35">
      <c r="B1167">
        <v>1441</v>
      </c>
      <c r="C1167" t="s">
        <v>5806</v>
      </c>
      <c r="D1167" t="s">
        <v>5807</v>
      </c>
      <c r="E1167" t="s">
        <v>5808</v>
      </c>
      <c r="F1167" t="s">
        <v>7994</v>
      </c>
      <c r="G1167" t="s">
        <v>5809</v>
      </c>
      <c r="H1167" t="s">
        <v>5810</v>
      </c>
      <c r="I1167" t="s">
        <v>22</v>
      </c>
      <c r="J1167" t="s">
        <v>45</v>
      </c>
      <c r="K1167" t="s">
        <v>287</v>
      </c>
      <c r="L1167" t="s">
        <v>271</v>
      </c>
      <c r="M1167" s="1">
        <v>42866</v>
      </c>
      <c r="N1167">
        <v>4.8</v>
      </c>
      <c r="O1167" s="1">
        <v>44124</v>
      </c>
    </row>
    <row r="1168" spans="2:15" x14ac:dyDescent="0.35">
      <c r="B1168">
        <v>1442</v>
      </c>
      <c r="C1168" t="s">
        <v>5811</v>
      </c>
      <c r="D1168" t="s">
        <v>5812</v>
      </c>
      <c r="E1168" t="s">
        <v>5813</v>
      </c>
      <c r="F1168" t="s">
        <v>7994</v>
      </c>
      <c r="G1168" t="s">
        <v>5814</v>
      </c>
      <c r="H1168" t="s">
        <v>5815</v>
      </c>
      <c r="I1168" t="s">
        <v>22</v>
      </c>
      <c r="J1168" t="s">
        <v>30</v>
      </c>
      <c r="K1168" t="s">
        <v>1333</v>
      </c>
      <c r="L1168" t="s">
        <v>31</v>
      </c>
      <c r="M1168" s="1">
        <v>42858</v>
      </c>
      <c r="N1168">
        <v>0.75</v>
      </c>
      <c r="O1168" s="1">
        <v>44124</v>
      </c>
    </row>
    <row r="1169" spans="2:15" x14ac:dyDescent="0.35">
      <c r="B1169">
        <v>1443</v>
      </c>
      <c r="C1169" t="s">
        <v>5816</v>
      </c>
      <c r="D1169" t="s">
        <v>5817</v>
      </c>
      <c r="E1169" t="s">
        <v>5818</v>
      </c>
      <c r="F1169" t="s">
        <v>7994</v>
      </c>
      <c r="G1169" t="s">
        <v>5819</v>
      </c>
      <c r="H1169" t="s">
        <v>5820</v>
      </c>
      <c r="I1169" t="s">
        <v>22</v>
      </c>
      <c r="J1169" t="s">
        <v>264</v>
      </c>
      <c r="K1169" t="s">
        <v>46</v>
      </c>
      <c r="L1169" t="s">
        <v>357</v>
      </c>
      <c r="M1169" s="1">
        <v>42849</v>
      </c>
      <c r="N1169">
        <v>15.22</v>
      </c>
      <c r="O1169" s="1">
        <v>44124</v>
      </c>
    </row>
    <row r="1170" spans="2:15" x14ac:dyDescent="0.35">
      <c r="B1170">
        <v>1445</v>
      </c>
      <c r="C1170" t="s">
        <v>5821</v>
      </c>
      <c r="D1170" t="s">
        <v>5822</v>
      </c>
      <c r="E1170" t="s">
        <v>5823</v>
      </c>
      <c r="F1170" t="s">
        <v>7994</v>
      </c>
      <c r="G1170" t="s">
        <v>5824</v>
      </c>
      <c r="H1170" t="s">
        <v>5825</v>
      </c>
      <c r="I1170" t="s">
        <v>22</v>
      </c>
      <c r="J1170" t="s">
        <v>30</v>
      </c>
      <c r="K1170" t="s">
        <v>287</v>
      </c>
      <c r="L1170" t="s">
        <v>466</v>
      </c>
      <c r="M1170" s="1">
        <v>42860</v>
      </c>
      <c r="N1170">
        <v>0.251</v>
      </c>
      <c r="O1170" s="1">
        <v>44124</v>
      </c>
    </row>
    <row r="1171" spans="2:15" x14ac:dyDescent="0.35">
      <c r="B1171">
        <v>1446</v>
      </c>
      <c r="C1171" t="s">
        <v>5826</v>
      </c>
      <c r="D1171" t="s">
        <v>5827</v>
      </c>
      <c r="E1171" t="s">
        <v>5828</v>
      </c>
      <c r="F1171" t="s">
        <v>7994</v>
      </c>
      <c r="G1171" t="s">
        <v>5829</v>
      </c>
      <c r="H1171" t="s">
        <v>5830</v>
      </c>
      <c r="I1171" t="s">
        <v>22</v>
      </c>
      <c r="J1171" t="s">
        <v>37</v>
      </c>
      <c r="K1171" t="s">
        <v>287</v>
      </c>
      <c r="L1171" t="s">
        <v>39</v>
      </c>
      <c r="M1171" s="1">
        <v>42844</v>
      </c>
      <c r="N1171">
        <v>2.0299999999999998</v>
      </c>
      <c r="O1171" s="1">
        <v>44124</v>
      </c>
    </row>
    <row r="1172" spans="2:15" x14ac:dyDescent="0.35">
      <c r="B1172">
        <v>1447</v>
      </c>
      <c r="C1172" t="s">
        <v>5831</v>
      </c>
      <c r="D1172" t="s">
        <v>5832</v>
      </c>
      <c r="E1172" t="s">
        <v>5833</v>
      </c>
      <c r="F1172" t="s">
        <v>7994</v>
      </c>
      <c r="G1172" t="s">
        <v>5834</v>
      </c>
      <c r="H1172" t="s">
        <v>5835</v>
      </c>
      <c r="I1172" t="s">
        <v>22</v>
      </c>
      <c r="J1172" t="s">
        <v>100</v>
      </c>
      <c r="K1172" t="s">
        <v>287</v>
      </c>
      <c r="L1172" t="s">
        <v>101</v>
      </c>
      <c r="M1172" s="1">
        <v>42863</v>
      </c>
      <c r="N1172">
        <v>123</v>
      </c>
      <c r="O1172" s="1">
        <v>44124</v>
      </c>
    </row>
    <row r="1173" spans="2:15" x14ac:dyDescent="0.35">
      <c r="B1173">
        <v>1450</v>
      </c>
      <c r="C1173" t="s">
        <v>5836</v>
      </c>
      <c r="D1173" t="s">
        <v>5837</v>
      </c>
      <c r="E1173" t="s">
        <v>5838</v>
      </c>
      <c r="F1173" t="s">
        <v>7994</v>
      </c>
      <c r="G1173" t="s">
        <v>5839</v>
      </c>
      <c r="H1173" t="s">
        <v>5840</v>
      </c>
      <c r="I1173" t="s">
        <v>22</v>
      </c>
      <c r="J1173" t="s">
        <v>45</v>
      </c>
      <c r="K1173" t="s">
        <v>287</v>
      </c>
      <c r="L1173" t="s">
        <v>1663</v>
      </c>
      <c r="M1173" s="1">
        <v>42860</v>
      </c>
      <c r="N1173">
        <v>9.76</v>
      </c>
      <c r="O1173" s="1">
        <v>44124</v>
      </c>
    </row>
    <row r="1174" spans="2:15" x14ac:dyDescent="0.35">
      <c r="B1174">
        <v>1451</v>
      </c>
      <c r="C1174" t="s">
        <v>5841</v>
      </c>
      <c r="D1174" t="s">
        <v>5842</v>
      </c>
      <c r="E1174" t="s">
        <v>5843</v>
      </c>
      <c r="F1174" t="s">
        <v>7994</v>
      </c>
      <c r="G1174" t="s">
        <v>5844</v>
      </c>
      <c r="H1174" t="s">
        <v>5845</v>
      </c>
      <c r="I1174" t="s">
        <v>22</v>
      </c>
      <c r="J1174" t="s">
        <v>37</v>
      </c>
      <c r="K1174" t="s">
        <v>1632</v>
      </c>
      <c r="L1174" t="s">
        <v>89</v>
      </c>
      <c r="M1174" s="1">
        <v>42118</v>
      </c>
      <c r="N1174">
        <v>6.38</v>
      </c>
      <c r="O1174" s="1">
        <v>44124</v>
      </c>
    </row>
    <row r="1175" spans="2:15" x14ac:dyDescent="0.35">
      <c r="B1175">
        <v>1452</v>
      </c>
      <c r="C1175" t="s">
        <v>5846</v>
      </c>
      <c r="D1175" t="s">
        <v>5847</v>
      </c>
      <c r="E1175" t="s">
        <v>5848</v>
      </c>
      <c r="F1175" t="s">
        <v>7994</v>
      </c>
      <c r="G1175" t="s">
        <v>5849</v>
      </c>
      <c r="H1175" t="s">
        <v>5850</v>
      </c>
      <c r="I1175" t="s">
        <v>22</v>
      </c>
      <c r="J1175" t="s">
        <v>45</v>
      </c>
      <c r="K1175" t="s">
        <v>287</v>
      </c>
      <c r="L1175" t="s">
        <v>418</v>
      </c>
      <c r="M1175" s="1">
        <v>42851</v>
      </c>
      <c r="N1175">
        <v>4.72</v>
      </c>
      <c r="O1175" s="1">
        <v>44124</v>
      </c>
    </row>
    <row r="1176" spans="2:15" x14ac:dyDescent="0.35">
      <c r="B1176">
        <v>1453</v>
      </c>
      <c r="C1176" t="s">
        <v>5851</v>
      </c>
      <c r="D1176" t="s">
        <v>5852</v>
      </c>
      <c r="E1176" t="s">
        <v>5853</v>
      </c>
      <c r="F1176" t="s">
        <v>7994</v>
      </c>
      <c r="G1176" t="s">
        <v>5854</v>
      </c>
      <c r="H1176" t="s">
        <v>5855</v>
      </c>
      <c r="I1176" t="s">
        <v>22</v>
      </c>
      <c r="J1176" t="s">
        <v>45</v>
      </c>
      <c r="K1176" t="s">
        <v>1632</v>
      </c>
      <c r="L1176" t="s">
        <v>271</v>
      </c>
      <c r="M1176" s="1">
        <v>42858</v>
      </c>
      <c r="N1176">
        <v>1.45</v>
      </c>
      <c r="O1176" s="1">
        <v>44124</v>
      </c>
    </row>
    <row r="1177" spans="2:15" x14ac:dyDescent="0.35">
      <c r="B1177">
        <v>1455</v>
      </c>
      <c r="C1177" t="s">
        <v>5856</v>
      </c>
      <c r="D1177" t="s">
        <v>5857</v>
      </c>
      <c r="E1177" t="s">
        <v>5858</v>
      </c>
      <c r="F1177" t="s">
        <v>7994</v>
      </c>
      <c r="G1177" t="s">
        <v>5859</v>
      </c>
      <c r="H1177" t="s">
        <v>5860</v>
      </c>
      <c r="I1177" t="s">
        <v>22</v>
      </c>
      <c r="J1177" t="s">
        <v>37</v>
      </c>
      <c r="K1177" t="s">
        <v>287</v>
      </c>
      <c r="L1177" t="s">
        <v>186</v>
      </c>
      <c r="M1177" s="1">
        <v>42870</v>
      </c>
      <c r="N1177">
        <v>20.6</v>
      </c>
      <c r="O1177" s="1">
        <v>44124</v>
      </c>
    </row>
    <row r="1178" spans="2:15" x14ac:dyDescent="0.35">
      <c r="B1178">
        <v>1456</v>
      </c>
      <c r="C1178" t="s">
        <v>5861</v>
      </c>
      <c r="D1178" t="s">
        <v>5862</v>
      </c>
      <c r="E1178" t="s">
        <v>5863</v>
      </c>
      <c r="F1178" t="s">
        <v>7994</v>
      </c>
      <c r="G1178" t="s">
        <v>5864</v>
      </c>
      <c r="H1178" t="s">
        <v>5865</v>
      </c>
      <c r="I1178" t="s">
        <v>22</v>
      </c>
      <c r="J1178" t="s">
        <v>37</v>
      </c>
      <c r="K1178" t="s">
        <v>287</v>
      </c>
      <c r="L1178" t="s">
        <v>39</v>
      </c>
      <c r="M1178" s="1">
        <v>42818</v>
      </c>
      <c r="N1178">
        <v>4.76</v>
      </c>
      <c r="O1178" s="1">
        <v>44124</v>
      </c>
    </row>
    <row r="1179" spans="2:15" x14ac:dyDescent="0.35">
      <c r="B1179">
        <v>1457</v>
      </c>
      <c r="C1179" t="s">
        <v>5866</v>
      </c>
      <c r="D1179" t="s">
        <v>5867</v>
      </c>
      <c r="E1179" t="s">
        <v>5868</v>
      </c>
      <c r="F1179" t="s">
        <v>7994</v>
      </c>
      <c r="G1179" t="s">
        <v>5869</v>
      </c>
      <c r="H1179" t="s">
        <v>5870</v>
      </c>
      <c r="I1179" t="s">
        <v>22</v>
      </c>
      <c r="J1179" t="s">
        <v>37</v>
      </c>
      <c r="K1179" t="s">
        <v>287</v>
      </c>
      <c r="L1179" t="s">
        <v>401</v>
      </c>
      <c r="M1179" s="1">
        <v>42877</v>
      </c>
      <c r="N1179">
        <v>12.25</v>
      </c>
      <c r="O1179" s="1">
        <v>44124</v>
      </c>
    </row>
    <row r="1180" spans="2:15" x14ac:dyDescent="0.35">
      <c r="B1180">
        <v>1459</v>
      </c>
      <c r="C1180" t="s">
        <v>5871</v>
      </c>
      <c r="D1180" t="s">
        <v>5872</v>
      </c>
      <c r="E1180" t="s">
        <v>5873</v>
      </c>
      <c r="F1180" t="s">
        <v>7994</v>
      </c>
      <c r="G1180" t="s">
        <v>5874</v>
      </c>
      <c r="H1180" t="s">
        <v>5875</v>
      </c>
      <c r="I1180" t="s">
        <v>22</v>
      </c>
      <c r="J1180" t="s">
        <v>37</v>
      </c>
      <c r="K1180" t="s">
        <v>24</v>
      </c>
      <c r="L1180" t="s">
        <v>429</v>
      </c>
      <c r="M1180" s="1">
        <v>42878</v>
      </c>
      <c r="N1180">
        <v>135.6</v>
      </c>
      <c r="O1180" s="1">
        <v>44124</v>
      </c>
    </row>
    <row r="1181" spans="2:15" x14ac:dyDescent="0.35">
      <c r="B1181">
        <v>1461</v>
      </c>
      <c r="C1181" t="s">
        <v>5876</v>
      </c>
      <c r="D1181" t="s">
        <v>5877</v>
      </c>
      <c r="E1181" t="s">
        <v>5878</v>
      </c>
      <c r="F1181" t="s">
        <v>7994</v>
      </c>
      <c r="G1181" t="s">
        <v>5879</v>
      </c>
      <c r="H1181" t="s">
        <v>5880</v>
      </c>
      <c r="I1181" t="s">
        <v>22</v>
      </c>
      <c r="J1181" t="s">
        <v>100</v>
      </c>
      <c r="K1181" t="s">
        <v>1333</v>
      </c>
      <c r="L1181" t="s">
        <v>221</v>
      </c>
      <c r="M1181" s="1">
        <v>42879</v>
      </c>
      <c r="N1181">
        <v>0.152</v>
      </c>
      <c r="O1181" s="1">
        <v>44124</v>
      </c>
    </row>
    <row r="1182" spans="2:15" x14ac:dyDescent="0.35">
      <c r="B1182">
        <v>1462</v>
      </c>
      <c r="C1182" t="s">
        <v>5881</v>
      </c>
      <c r="D1182" t="s">
        <v>5882</v>
      </c>
      <c r="E1182" t="s">
        <v>5883</v>
      </c>
      <c r="F1182" t="s">
        <v>7994</v>
      </c>
      <c r="G1182" t="s">
        <v>5884</v>
      </c>
      <c r="H1182" t="s">
        <v>5885</v>
      </c>
      <c r="I1182" t="s">
        <v>22</v>
      </c>
      <c r="J1182" t="s">
        <v>63</v>
      </c>
      <c r="K1182" t="s">
        <v>287</v>
      </c>
      <c r="L1182" t="s">
        <v>2016</v>
      </c>
      <c r="M1182" s="1">
        <v>42885</v>
      </c>
      <c r="N1182">
        <v>1.085</v>
      </c>
      <c r="O1182" s="1">
        <v>44124</v>
      </c>
    </row>
    <row r="1183" spans="2:15" x14ac:dyDescent="0.35">
      <c r="B1183">
        <v>1463</v>
      </c>
      <c r="C1183" t="s">
        <v>5886</v>
      </c>
      <c r="D1183" t="s">
        <v>5887</v>
      </c>
      <c r="E1183" t="s">
        <v>5888</v>
      </c>
      <c r="F1183" t="s">
        <v>7994</v>
      </c>
      <c r="G1183" t="s">
        <v>5889</v>
      </c>
      <c r="H1183" t="s">
        <v>5890</v>
      </c>
      <c r="I1183" t="s">
        <v>22</v>
      </c>
      <c r="J1183" t="s">
        <v>107</v>
      </c>
      <c r="K1183" t="s">
        <v>46</v>
      </c>
      <c r="L1183" t="s">
        <v>192</v>
      </c>
      <c r="M1183" s="1">
        <v>42886</v>
      </c>
      <c r="N1183">
        <v>156</v>
      </c>
      <c r="O1183" s="1">
        <v>44124</v>
      </c>
    </row>
    <row r="1184" spans="2:15" x14ac:dyDescent="0.35">
      <c r="B1184">
        <v>1464</v>
      </c>
      <c r="C1184" t="s">
        <v>5891</v>
      </c>
      <c r="D1184" t="s">
        <v>5892</v>
      </c>
      <c r="E1184" t="s">
        <v>5893</v>
      </c>
      <c r="F1184" t="s">
        <v>7994</v>
      </c>
      <c r="G1184" t="s">
        <v>5894</v>
      </c>
      <c r="H1184" t="s">
        <v>5895</v>
      </c>
      <c r="I1184" t="s">
        <v>22</v>
      </c>
      <c r="J1184" t="s">
        <v>23</v>
      </c>
      <c r="K1184" t="s">
        <v>1333</v>
      </c>
      <c r="L1184" t="s">
        <v>25</v>
      </c>
      <c r="M1184" s="1">
        <v>42893</v>
      </c>
      <c r="N1184">
        <v>0.8</v>
      </c>
      <c r="O1184" s="1">
        <v>44124</v>
      </c>
    </row>
    <row r="1185" spans="2:15" x14ac:dyDescent="0.35">
      <c r="B1185">
        <v>1465</v>
      </c>
      <c r="C1185" t="s">
        <v>5896</v>
      </c>
      <c r="D1185" t="s">
        <v>5897</v>
      </c>
      <c r="E1185" t="s">
        <v>5898</v>
      </c>
      <c r="F1185" t="s">
        <v>7994</v>
      </c>
      <c r="G1185" t="s">
        <v>5899</v>
      </c>
      <c r="H1185" t="s">
        <v>5900</v>
      </c>
      <c r="I1185" t="s">
        <v>22</v>
      </c>
      <c r="J1185" t="s">
        <v>45</v>
      </c>
      <c r="K1185" t="s">
        <v>287</v>
      </c>
      <c r="L1185" t="s">
        <v>418</v>
      </c>
      <c r="M1185" s="1">
        <v>42894</v>
      </c>
      <c r="N1185">
        <v>0.47</v>
      </c>
      <c r="O1185" s="1">
        <v>44124</v>
      </c>
    </row>
    <row r="1186" spans="2:15" x14ac:dyDescent="0.35">
      <c r="B1186">
        <v>1466</v>
      </c>
      <c r="C1186" t="s">
        <v>5901</v>
      </c>
      <c r="D1186" t="s">
        <v>5902</v>
      </c>
      <c r="E1186" t="s">
        <v>5903</v>
      </c>
      <c r="F1186" t="s">
        <v>7994</v>
      </c>
      <c r="G1186" t="s">
        <v>8087</v>
      </c>
      <c r="H1186" t="s">
        <v>8088</v>
      </c>
      <c r="I1186" t="s">
        <v>22</v>
      </c>
      <c r="J1186" t="s">
        <v>45</v>
      </c>
      <c r="K1186" t="s">
        <v>1333</v>
      </c>
      <c r="L1186" t="s">
        <v>412</v>
      </c>
      <c r="M1186" s="1">
        <v>42895</v>
      </c>
      <c r="N1186">
        <v>25.2</v>
      </c>
      <c r="O1186" s="1">
        <v>44124</v>
      </c>
    </row>
    <row r="1187" spans="2:15" x14ac:dyDescent="0.35">
      <c r="B1187">
        <v>1467</v>
      </c>
      <c r="C1187" t="s">
        <v>5904</v>
      </c>
      <c r="D1187" t="s">
        <v>5905</v>
      </c>
      <c r="E1187" t="s">
        <v>5906</v>
      </c>
      <c r="F1187" t="s">
        <v>7994</v>
      </c>
      <c r="G1187" t="s">
        <v>5907</v>
      </c>
      <c r="H1187" t="s">
        <v>5908</v>
      </c>
      <c r="I1187" t="s">
        <v>22</v>
      </c>
      <c r="J1187" t="s">
        <v>107</v>
      </c>
      <c r="K1187" t="s">
        <v>287</v>
      </c>
      <c r="L1187" t="s">
        <v>351</v>
      </c>
      <c r="M1187" s="1">
        <v>42884</v>
      </c>
      <c r="N1187">
        <v>18.75</v>
      </c>
      <c r="O1187" s="1">
        <v>44124</v>
      </c>
    </row>
    <row r="1188" spans="2:15" x14ac:dyDescent="0.35">
      <c r="B1188">
        <v>1468</v>
      </c>
      <c r="C1188" t="s">
        <v>5909</v>
      </c>
      <c r="D1188" t="s">
        <v>5910</v>
      </c>
      <c r="E1188" t="s">
        <v>5911</v>
      </c>
      <c r="F1188" t="s">
        <v>7994</v>
      </c>
      <c r="G1188" t="s">
        <v>5912</v>
      </c>
      <c r="H1188" t="s">
        <v>5913</v>
      </c>
      <c r="I1188" t="s">
        <v>22</v>
      </c>
      <c r="J1188" t="s">
        <v>107</v>
      </c>
      <c r="K1188" t="s">
        <v>1333</v>
      </c>
      <c r="L1188" t="s">
        <v>320</v>
      </c>
      <c r="M1188" s="1">
        <v>42873</v>
      </c>
      <c r="N1188">
        <v>8.5000000000000006E-2</v>
      </c>
      <c r="O1188" s="1">
        <v>44124</v>
      </c>
    </row>
    <row r="1189" spans="2:15" x14ac:dyDescent="0.35">
      <c r="B1189">
        <v>1469</v>
      </c>
      <c r="C1189" t="s">
        <v>5914</v>
      </c>
      <c r="D1189" t="s">
        <v>5915</v>
      </c>
      <c r="E1189" t="s">
        <v>5916</v>
      </c>
      <c r="F1189" t="s">
        <v>7994</v>
      </c>
      <c r="G1189" t="s">
        <v>5917</v>
      </c>
      <c r="H1189" t="s">
        <v>5918</v>
      </c>
      <c r="I1189" t="s">
        <v>22</v>
      </c>
      <c r="J1189" t="s">
        <v>37</v>
      </c>
      <c r="K1189" t="s">
        <v>287</v>
      </c>
      <c r="L1189" t="s">
        <v>186</v>
      </c>
      <c r="M1189" s="1">
        <v>42898</v>
      </c>
      <c r="N1189">
        <v>27.4</v>
      </c>
      <c r="O1189" s="1">
        <v>44124</v>
      </c>
    </row>
    <row r="1190" spans="2:15" x14ac:dyDescent="0.35">
      <c r="B1190">
        <v>1470</v>
      </c>
      <c r="C1190" t="s">
        <v>5919</v>
      </c>
      <c r="D1190" t="s">
        <v>5920</v>
      </c>
      <c r="E1190" t="s">
        <v>5921</v>
      </c>
      <c r="F1190" t="s">
        <v>7994</v>
      </c>
      <c r="G1190" t="s">
        <v>5922</v>
      </c>
      <c r="H1190" t="s">
        <v>5923</v>
      </c>
      <c r="I1190" t="s">
        <v>22</v>
      </c>
      <c r="J1190" t="s">
        <v>23</v>
      </c>
      <c r="K1190" t="s">
        <v>24</v>
      </c>
      <c r="L1190" t="s">
        <v>304</v>
      </c>
      <c r="M1190" s="1">
        <v>42901</v>
      </c>
      <c r="N1190">
        <v>300.39999999999998</v>
      </c>
      <c r="O1190" s="1">
        <v>44124</v>
      </c>
    </row>
    <row r="1191" spans="2:15" x14ac:dyDescent="0.35">
      <c r="B1191">
        <v>1471</v>
      </c>
      <c r="C1191" t="s">
        <v>5924</v>
      </c>
      <c r="D1191" t="s">
        <v>5925</v>
      </c>
      <c r="E1191" t="s">
        <v>5926</v>
      </c>
      <c r="F1191" t="s">
        <v>7994</v>
      </c>
      <c r="G1191" t="s">
        <v>5927</v>
      </c>
      <c r="H1191" t="s">
        <v>5928</v>
      </c>
      <c r="I1191" t="s">
        <v>22</v>
      </c>
      <c r="J1191" t="s">
        <v>45</v>
      </c>
      <c r="K1191" t="s">
        <v>287</v>
      </c>
      <c r="L1191" t="s">
        <v>418</v>
      </c>
      <c r="M1191" s="1">
        <v>42901</v>
      </c>
      <c r="N1191">
        <v>0.26</v>
      </c>
      <c r="O1191" s="1">
        <v>44124</v>
      </c>
    </row>
    <row r="1192" spans="2:15" x14ac:dyDescent="0.35">
      <c r="B1192">
        <v>1472</v>
      </c>
      <c r="C1192" t="s">
        <v>5929</v>
      </c>
      <c r="D1192" t="s">
        <v>5930</v>
      </c>
      <c r="E1192" t="s">
        <v>5931</v>
      </c>
      <c r="F1192" t="s">
        <v>2372</v>
      </c>
      <c r="G1192" t="s">
        <v>5932</v>
      </c>
      <c r="H1192" t="s">
        <v>5933</v>
      </c>
      <c r="I1192" t="s">
        <v>22</v>
      </c>
      <c r="J1192" t="s">
        <v>100</v>
      </c>
      <c r="K1192" t="s">
        <v>1333</v>
      </c>
      <c r="L1192" t="s">
        <v>101</v>
      </c>
      <c r="M1192" s="1">
        <v>42895</v>
      </c>
      <c r="N1192">
        <v>43</v>
      </c>
      <c r="O1192" s="1">
        <v>44124</v>
      </c>
    </row>
    <row r="1193" spans="2:15" x14ac:dyDescent="0.35">
      <c r="B1193">
        <v>1473</v>
      </c>
      <c r="C1193" t="s">
        <v>5934</v>
      </c>
      <c r="D1193" t="s">
        <v>5935</v>
      </c>
      <c r="E1193" t="s">
        <v>5936</v>
      </c>
      <c r="F1193" t="s">
        <v>7994</v>
      </c>
      <c r="G1193" t="s">
        <v>5937</v>
      </c>
      <c r="H1193" t="s">
        <v>5938</v>
      </c>
      <c r="I1193" t="s">
        <v>22</v>
      </c>
      <c r="J1193" t="s">
        <v>107</v>
      </c>
      <c r="K1193" t="s">
        <v>287</v>
      </c>
      <c r="L1193" t="s">
        <v>159</v>
      </c>
      <c r="M1193" s="1">
        <v>42927</v>
      </c>
      <c r="N1193">
        <v>35.450000000000003</v>
      </c>
      <c r="O1193" s="1">
        <v>44124</v>
      </c>
    </row>
    <row r="1194" spans="2:15" x14ac:dyDescent="0.35">
      <c r="B1194">
        <v>1474</v>
      </c>
      <c r="C1194" t="s">
        <v>5939</v>
      </c>
      <c r="D1194" t="s">
        <v>5940</v>
      </c>
      <c r="E1194" t="s">
        <v>5941</v>
      </c>
      <c r="F1194" t="s">
        <v>7994</v>
      </c>
      <c r="G1194" t="s">
        <v>5942</v>
      </c>
      <c r="H1194" t="s">
        <v>5943</v>
      </c>
      <c r="I1194" t="s">
        <v>22</v>
      </c>
      <c r="J1194" t="s">
        <v>37</v>
      </c>
      <c r="K1194" t="s">
        <v>38</v>
      </c>
      <c r="L1194" t="s">
        <v>39</v>
      </c>
      <c r="M1194" s="1">
        <v>42907</v>
      </c>
      <c r="N1194">
        <v>65.599999999999994</v>
      </c>
      <c r="O1194" s="1">
        <v>44124</v>
      </c>
    </row>
    <row r="1195" spans="2:15" x14ac:dyDescent="0.35">
      <c r="B1195">
        <v>1475</v>
      </c>
      <c r="C1195" t="s">
        <v>5944</v>
      </c>
      <c r="D1195" t="s">
        <v>5945</v>
      </c>
      <c r="E1195" t="s">
        <v>5946</v>
      </c>
      <c r="F1195" t="s">
        <v>7994</v>
      </c>
      <c r="G1195" t="s">
        <v>5947</v>
      </c>
      <c r="H1195" t="s">
        <v>5948</v>
      </c>
      <c r="I1195" t="s">
        <v>22</v>
      </c>
      <c r="J1195" t="s">
        <v>107</v>
      </c>
      <c r="K1195" t="s">
        <v>287</v>
      </c>
      <c r="L1195" t="s">
        <v>108</v>
      </c>
      <c r="M1195" s="1">
        <v>42920</v>
      </c>
      <c r="N1195">
        <v>2</v>
      </c>
      <c r="O1195" s="1">
        <v>44124</v>
      </c>
    </row>
    <row r="1196" spans="2:15" x14ac:dyDescent="0.35">
      <c r="B1196">
        <v>1476</v>
      </c>
      <c r="C1196" t="s">
        <v>5949</v>
      </c>
      <c r="D1196" t="s">
        <v>5950</v>
      </c>
      <c r="E1196" t="s">
        <v>5951</v>
      </c>
      <c r="F1196" t="s">
        <v>7994</v>
      </c>
      <c r="G1196" t="s">
        <v>5952</v>
      </c>
      <c r="H1196" t="s">
        <v>5953</v>
      </c>
      <c r="I1196" t="s">
        <v>22</v>
      </c>
      <c r="J1196" t="s">
        <v>23</v>
      </c>
      <c r="K1196" t="s">
        <v>1632</v>
      </c>
      <c r="L1196" t="s">
        <v>2733</v>
      </c>
      <c r="M1196" s="1">
        <v>42914</v>
      </c>
      <c r="N1196">
        <v>1.595</v>
      </c>
      <c r="O1196" s="1">
        <v>44124</v>
      </c>
    </row>
    <row r="1197" spans="2:15" x14ac:dyDescent="0.35">
      <c r="B1197">
        <v>1477</v>
      </c>
      <c r="C1197" t="s">
        <v>5954</v>
      </c>
      <c r="D1197" t="s">
        <v>5955</v>
      </c>
      <c r="E1197" t="s">
        <v>5956</v>
      </c>
      <c r="F1197" t="s">
        <v>7994</v>
      </c>
      <c r="G1197" t="s">
        <v>5957</v>
      </c>
      <c r="H1197" t="s">
        <v>5958</v>
      </c>
      <c r="I1197" t="s">
        <v>22</v>
      </c>
      <c r="J1197" t="s">
        <v>30</v>
      </c>
      <c r="K1197" t="s">
        <v>46</v>
      </c>
      <c r="L1197" t="s">
        <v>52</v>
      </c>
      <c r="M1197" s="1">
        <v>42907</v>
      </c>
      <c r="N1197">
        <v>143.19999999999999</v>
      </c>
      <c r="O1197" s="1">
        <v>44124</v>
      </c>
    </row>
    <row r="1198" spans="2:15" x14ac:dyDescent="0.35">
      <c r="B1198">
        <v>1478</v>
      </c>
      <c r="C1198" t="s">
        <v>5959</v>
      </c>
      <c r="D1198" t="s">
        <v>5960</v>
      </c>
      <c r="E1198" t="s">
        <v>5961</v>
      </c>
      <c r="F1198" t="s">
        <v>7994</v>
      </c>
      <c r="G1198" t="s">
        <v>5962</v>
      </c>
      <c r="H1198" t="s">
        <v>5963</v>
      </c>
      <c r="I1198" t="s">
        <v>22</v>
      </c>
      <c r="J1198" t="s">
        <v>23</v>
      </c>
      <c r="K1198" t="s">
        <v>1333</v>
      </c>
      <c r="L1198" t="s">
        <v>1000</v>
      </c>
      <c r="M1198" s="1">
        <v>42913</v>
      </c>
      <c r="N1198">
        <v>11.65</v>
      </c>
      <c r="O1198" s="1">
        <v>44124</v>
      </c>
    </row>
    <row r="1199" spans="2:15" x14ac:dyDescent="0.35">
      <c r="B1199">
        <v>1479</v>
      </c>
      <c r="C1199" t="s">
        <v>5964</v>
      </c>
      <c r="D1199" t="s">
        <v>5965</v>
      </c>
      <c r="E1199" t="s">
        <v>5966</v>
      </c>
      <c r="F1199" t="s">
        <v>7994</v>
      </c>
      <c r="G1199" t="s">
        <v>5967</v>
      </c>
      <c r="H1199" t="s">
        <v>5968</v>
      </c>
      <c r="I1199" t="s">
        <v>22</v>
      </c>
      <c r="J1199" t="s">
        <v>107</v>
      </c>
      <c r="K1199" t="s">
        <v>287</v>
      </c>
      <c r="L1199" t="s">
        <v>1507</v>
      </c>
      <c r="M1199" s="1">
        <v>42903</v>
      </c>
      <c r="N1199">
        <v>11.4</v>
      </c>
      <c r="O1199" s="1">
        <v>44124</v>
      </c>
    </row>
    <row r="1200" spans="2:15" x14ac:dyDescent="0.35">
      <c r="B1200">
        <v>1480</v>
      </c>
      <c r="C1200" t="s">
        <v>5969</v>
      </c>
      <c r="D1200" t="s">
        <v>5970</v>
      </c>
      <c r="E1200" t="s">
        <v>5971</v>
      </c>
      <c r="F1200" t="s">
        <v>7994</v>
      </c>
      <c r="G1200" t="s">
        <v>5972</v>
      </c>
      <c r="H1200" t="s">
        <v>5973</v>
      </c>
      <c r="I1200" t="s">
        <v>22</v>
      </c>
      <c r="J1200" t="s">
        <v>107</v>
      </c>
      <c r="K1200" t="s">
        <v>287</v>
      </c>
      <c r="L1200" t="s">
        <v>2091</v>
      </c>
      <c r="M1200" s="1">
        <v>42923</v>
      </c>
      <c r="N1200">
        <v>2.2000000000000002</v>
      </c>
      <c r="O1200" s="1">
        <v>44124</v>
      </c>
    </row>
    <row r="1201" spans="2:15" x14ac:dyDescent="0.35">
      <c r="B1201">
        <v>1481</v>
      </c>
      <c r="C1201" t="s">
        <v>5974</v>
      </c>
      <c r="D1201" t="s">
        <v>5975</v>
      </c>
      <c r="E1201" t="s">
        <v>5976</v>
      </c>
      <c r="F1201" t="s">
        <v>7994</v>
      </c>
      <c r="G1201" t="s">
        <v>5977</v>
      </c>
      <c r="H1201" t="s">
        <v>5978</v>
      </c>
      <c r="I1201" t="s">
        <v>22</v>
      </c>
      <c r="J1201" t="s">
        <v>45</v>
      </c>
      <c r="K1201" t="s">
        <v>1632</v>
      </c>
      <c r="L1201" t="s">
        <v>418</v>
      </c>
      <c r="M1201" s="1">
        <v>42929</v>
      </c>
      <c r="N1201">
        <v>0.98199999999999998</v>
      </c>
      <c r="O1201" s="1">
        <v>44124</v>
      </c>
    </row>
    <row r="1202" spans="2:15" x14ac:dyDescent="0.35">
      <c r="B1202">
        <v>1482</v>
      </c>
      <c r="C1202" t="s">
        <v>5979</v>
      </c>
      <c r="D1202" t="s">
        <v>5980</v>
      </c>
      <c r="E1202" t="s">
        <v>5981</v>
      </c>
      <c r="F1202" t="s">
        <v>7994</v>
      </c>
      <c r="G1202" t="s">
        <v>5982</v>
      </c>
      <c r="H1202" t="s">
        <v>5983</v>
      </c>
      <c r="I1202" t="s">
        <v>22</v>
      </c>
      <c r="J1202" t="s">
        <v>63</v>
      </c>
      <c r="K1202" t="s">
        <v>287</v>
      </c>
      <c r="L1202" t="s">
        <v>2016</v>
      </c>
      <c r="M1202" s="1">
        <v>42930</v>
      </c>
      <c r="N1202">
        <v>1.31</v>
      </c>
      <c r="O1202" s="1">
        <v>44124</v>
      </c>
    </row>
    <row r="1203" spans="2:15" x14ac:dyDescent="0.35">
      <c r="B1203">
        <v>1483</v>
      </c>
      <c r="C1203" t="s">
        <v>5984</v>
      </c>
      <c r="D1203" t="s">
        <v>5985</v>
      </c>
      <c r="E1203" t="s">
        <v>5986</v>
      </c>
      <c r="F1203" t="s">
        <v>7994</v>
      </c>
      <c r="G1203" t="s">
        <v>5987</v>
      </c>
      <c r="H1203" t="s">
        <v>5988</v>
      </c>
      <c r="I1203" t="s">
        <v>22</v>
      </c>
      <c r="J1203" t="s">
        <v>37</v>
      </c>
      <c r="K1203" t="s">
        <v>287</v>
      </c>
      <c r="L1203" t="s">
        <v>39</v>
      </c>
      <c r="M1203" s="1">
        <v>42929</v>
      </c>
      <c r="N1203">
        <v>21.5</v>
      </c>
      <c r="O1203" s="1">
        <v>44124</v>
      </c>
    </row>
    <row r="1204" spans="2:15" x14ac:dyDescent="0.35">
      <c r="B1204">
        <v>1485</v>
      </c>
      <c r="C1204" t="s">
        <v>5989</v>
      </c>
      <c r="D1204" t="s">
        <v>5990</v>
      </c>
      <c r="E1204" t="s">
        <v>5991</v>
      </c>
      <c r="F1204" t="s">
        <v>7994</v>
      </c>
      <c r="G1204" t="s">
        <v>5992</v>
      </c>
      <c r="H1204" t="s">
        <v>5993</v>
      </c>
      <c r="I1204" t="s">
        <v>22</v>
      </c>
      <c r="J1204" t="s">
        <v>37</v>
      </c>
      <c r="K1204" t="s">
        <v>287</v>
      </c>
      <c r="L1204" t="s">
        <v>39</v>
      </c>
      <c r="M1204" s="1">
        <v>42922</v>
      </c>
      <c r="N1204">
        <v>5.2</v>
      </c>
      <c r="O1204" s="1">
        <v>44124</v>
      </c>
    </row>
    <row r="1205" spans="2:15" x14ac:dyDescent="0.35">
      <c r="B1205">
        <v>1486</v>
      </c>
      <c r="C1205" t="s">
        <v>5994</v>
      </c>
      <c r="D1205" t="s">
        <v>5995</v>
      </c>
      <c r="E1205" t="s">
        <v>5996</v>
      </c>
      <c r="F1205" t="s">
        <v>7994</v>
      </c>
      <c r="G1205" t="s">
        <v>5997</v>
      </c>
      <c r="H1205" t="s">
        <v>5998</v>
      </c>
      <c r="I1205" t="s">
        <v>22</v>
      </c>
      <c r="J1205" t="s">
        <v>107</v>
      </c>
      <c r="K1205" t="s">
        <v>287</v>
      </c>
      <c r="L1205" t="s">
        <v>351</v>
      </c>
      <c r="M1205" s="1">
        <v>42930</v>
      </c>
      <c r="N1205">
        <v>22</v>
      </c>
      <c r="O1205" s="1">
        <v>44124</v>
      </c>
    </row>
    <row r="1206" spans="2:15" x14ac:dyDescent="0.35">
      <c r="B1206">
        <v>1487</v>
      </c>
      <c r="C1206" t="s">
        <v>5999</v>
      </c>
      <c r="D1206" t="s">
        <v>6000</v>
      </c>
      <c r="E1206" t="s">
        <v>6001</v>
      </c>
      <c r="F1206" t="s">
        <v>7994</v>
      </c>
      <c r="G1206" t="s">
        <v>6002</v>
      </c>
      <c r="H1206" t="s">
        <v>6003</v>
      </c>
      <c r="I1206" t="s">
        <v>22</v>
      </c>
      <c r="J1206" t="s">
        <v>37</v>
      </c>
      <c r="K1206" t="s">
        <v>287</v>
      </c>
      <c r="L1206" t="s">
        <v>186</v>
      </c>
      <c r="M1206" s="1">
        <v>42907</v>
      </c>
      <c r="N1206">
        <v>274</v>
      </c>
      <c r="O1206" s="1">
        <v>44124</v>
      </c>
    </row>
    <row r="1207" spans="2:15" x14ac:dyDescent="0.35">
      <c r="B1207">
        <v>1488</v>
      </c>
      <c r="C1207" t="s">
        <v>6004</v>
      </c>
      <c r="D1207" t="s">
        <v>6005</v>
      </c>
      <c r="E1207" t="s">
        <v>6006</v>
      </c>
      <c r="F1207" t="s">
        <v>7994</v>
      </c>
      <c r="G1207" t="s">
        <v>6007</v>
      </c>
      <c r="H1207" t="s">
        <v>6008</v>
      </c>
      <c r="I1207" t="s">
        <v>22</v>
      </c>
      <c r="J1207" t="s">
        <v>45</v>
      </c>
      <c r="K1207" t="s">
        <v>287</v>
      </c>
      <c r="L1207" t="s">
        <v>271</v>
      </c>
      <c r="M1207" s="1">
        <v>42908</v>
      </c>
      <c r="N1207">
        <v>0.64900000000000002</v>
      </c>
      <c r="O1207" s="1">
        <v>44124</v>
      </c>
    </row>
    <row r="1208" spans="2:15" x14ac:dyDescent="0.35">
      <c r="B1208">
        <v>1489</v>
      </c>
      <c r="C1208" t="s">
        <v>6009</v>
      </c>
      <c r="D1208" t="s">
        <v>6010</v>
      </c>
      <c r="E1208" t="s">
        <v>6011</v>
      </c>
      <c r="F1208" t="s">
        <v>7994</v>
      </c>
      <c r="G1208" t="s">
        <v>8089</v>
      </c>
      <c r="H1208" t="s">
        <v>6012</v>
      </c>
      <c r="I1208" t="s">
        <v>22</v>
      </c>
      <c r="J1208" t="s">
        <v>37</v>
      </c>
      <c r="K1208" t="s">
        <v>287</v>
      </c>
      <c r="L1208" t="s">
        <v>186</v>
      </c>
      <c r="M1208" s="1">
        <v>42905</v>
      </c>
      <c r="N1208">
        <v>96.1</v>
      </c>
      <c r="O1208" s="1">
        <v>44124</v>
      </c>
    </row>
    <row r="1209" spans="2:15" x14ac:dyDescent="0.35">
      <c r="B1209">
        <v>1490</v>
      </c>
      <c r="C1209" t="s">
        <v>6013</v>
      </c>
      <c r="D1209" t="s">
        <v>6014</v>
      </c>
      <c r="E1209" t="s">
        <v>6015</v>
      </c>
      <c r="F1209" t="s">
        <v>7994</v>
      </c>
      <c r="G1209" t="s">
        <v>6016</v>
      </c>
      <c r="H1209" t="s">
        <v>6017</v>
      </c>
      <c r="I1209" t="s">
        <v>22</v>
      </c>
      <c r="J1209" t="s">
        <v>100</v>
      </c>
      <c r="K1209" t="s">
        <v>287</v>
      </c>
      <c r="L1209" t="s">
        <v>101</v>
      </c>
      <c r="M1209" s="1">
        <v>42907</v>
      </c>
      <c r="N1209">
        <v>138</v>
      </c>
      <c r="O1209" s="1">
        <v>44124</v>
      </c>
    </row>
    <row r="1210" spans="2:15" x14ac:dyDescent="0.35">
      <c r="B1210">
        <v>1491</v>
      </c>
      <c r="C1210" t="s">
        <v>6018</v>
      </c>
      <c r="D1210" t="s">
        <v>6019</v>
      </c>
      <c r="E1210" t="s">
        <v>6020</v>
      </c>
      <c r="F1210" t="s">
        <v>7994</v>
      </c>
      <c r="G1210" t="s">
        <v>6021</v>
      </c>
      <c r="H1210" t="s">
        <v>6022</v>
      </c>
      <c r="I1210" t="s">
        <v>22</v>
      </c>
      <c r="J1210" t="s">
        <v>107</v>
      </c>
      <c r="K1210" t="s">
        <v>1333</v>
      </c>
      <c r="L1210" t="s">
        <v>320</v>
      </c>
      <c r="M1210" s="1">
        <v>42937</v>
      </c>
      <c r="N1210">
        <v>1.86</v>
      </c>
      <c r="O1210" s="1">
        <v>44124</v>
      </c>
    </row>
    <row r="1211" spans="2:15" x14ac:dyDescent="0.35">
      <c r="B1211">
        <v>1492</v>
      </c>
      <c r="C1211" t="s">
        <v>6023</v>
      </c>
      <c r="D1211" t="s">
        <v>6024</v>
      </c>
      <c r="E1211" t="s">
        <v>6025</v>
      </c>
      <c r="F1211" t="s">
        <v>7994</v>
      </c>
      <c r="G1211" t="s">
        <v>6026</v>
      </c>
      <c r="H1211" t="s">
        <v>6027</v>
      </c>
      <c r="I1211" t="s">
        <v>22</v>
      </c>
      <c r="J1211" t="s">
        <v>45</v>
      </c>
      <c r="K1211" t="s">
        <v>287</v>
      </c>
      <c r="L1211" t="s">
        <v>243</v>
      </c>
      <c r="M1211" s="1">
        <v>42937</v>
      </c>
      <c r="N1211">
        <v>64.8</v>
      </c>
      <c r="O1211" s="1">
        <v>44124</v>
      </c>
    </row>
    <row r="1212" spans="2:15" x14ac:dyDescent="0.35">
      <c r="B1212">
        <v>1515</v>
      </c>
      <c r="C1212" t="s">
        <v>6028</v>
      </c>
      <c r="D1212" t="s">
        <v>6029</v>
      </c>
      <c r="E1212" t="s">
        <v>6030</v>
      </c>
      <c r="F1212" t="s">
        <v>7994</v>
      </c>
      <c r="G1212" t="s">
        <v>6031</v>
      </c>
      <c r="H1212" t="s">
        <v>6032</v>
      </c>
      <c r="I1212" t="s">
        <v>2501</v>
      </c>
      <c r="J1212" t="s">
        <v>107</v>
      </c>
      <c r="K1212" t="s">
        <v>46</v>
      </c>
      <c r="L1212" t="s">
        <v>1507</v>
      </c>
      <c r="M1212" s="1">
        <v>43007</v>
      </c>
      <c r="N1212">
        <v>5.6449999999999996</v>
      </c>
      <c r="O1212" s="1">
        <v>44124</v>
      </c>
    </row>
    <row r="1213" spans="2:15" x14ac:dyDescent="0.35">
      <c r="B1213">
        <v>1516</v>
      </c>
      <c r="C1213" t="s">
        <v>6033</v>
      </c>
      <c r="D1213" t="s">
        <v>6034</v>
      </c>
      <c r="E1213" t="s">
        <v>6035</v>
      </c>
      <c r="F1213" t="s">
        <v>7994</v>
      </c>
      <c r="G1213" t="s">
        <v>6036</v>
      </c>
      <c r="H1213" t="s">
        <v>6037</v>
      </c>
      <c r="I1213" t="s">
        <v>3393</v>
      </c>
      <c r="J1213" t="s">
        <v>30</v>
      </c>
      <c r="K1213" t="s">
        <v>3487</v>
      </c>
      <c r="L1213" t="s">
        <v>466</v>
      </c>
      <c r="M1213" s="1">
        <v>43007</v>
      </c>
      <c r="N1213">
        <v>19.2</v>
      </c>
      <c r="O1213" s="1">
        <v>44124</v>
      </c>
    </row>
    <row r="1214" spans="2:15" x14ac:dyDescent="0.35">
      <c r="B1214">
        <v>1517</v>
      </c>
      <c r="C1214" t="s">
        <v>6038</v>
      </c>
      <c r="D1214" t="s">
        <v>6039</v>
      </c>
      <c r="E1214" t="s">
        <v>6040</v>
      </c>
      <c r="F1214" t="s">
        <v>7994</v>
      </c>
      <c r="G1214" t="s">
        <v>6041</v>
      </c>
      <c r="H1214" t="s">
        <v>6042</v>
      </c>
      <c r="I1214" t="s">
        <v>22</v>
      </c>
      <c r="J1214" t="s">
        <v>30</v>
      </c>
      <c r="K1214" t="s">
        <v>38</v>
      </c>
      <c r="L1214" t="s">
        <v>83</v>
      </c>
      <c r="M1214" s="1">
        <v>43014</v>
      </c>
      <c r="N1214">
        <v>109</v>
      </c>
      <c r="O1214" s="1">
        <v>44124</v>
      </c>
    </row>
    <row r="1215" spans="2:15" x14ac:dyDescent="0.35">
      <c r="B1215">
        <v>1518</v>
      </c>
      <c r="C1215" t="s">
        <v>6043</v>
      </c>
      <c r="D1215" t="s">
        <v>6044</v>
      </c>
      <c r="E1215" t="s">
        <v>6045</v>
      </c>
      <c r="F1215" t="s">
        <v>7994</v>
      </c>
      <c r="G1215" t="s">
        <v>6046</v>
      </c>
      <c r="H1215" t="s">
        <v>6047</v>
      </c>
      <c r="I1215" t="s">
        <v>22</v>
      </c>
      <c r="J1215" t="s">
        <v>30</v>
      </c>
      <c r="K1215" t="s">
        <v>1632</v>
      </c>
      <c r="L1215" t="s">
        <v>136</v>
      </c>
      <c r="M1215" s="1">
        <v>42940</v>
      </c>
      <c r="N1215">
        <v>2.88</v>
      </c>
      <c r="O1215" s="1">
        <v>44124</v>
      </c>
    </row>
    <row r="1216" spans="2:15" x14ac:dyDescent="0.35">
      <c r="B1216">
        <v>1520</v>
      </c>
      <c r="C1216" t="s">
        <v>6048</v>
      </c>
      <c r="D1216" t="s">
        <v>6049</v>
      </c>
      <c r="E1216" t="s">
        <v>6050</v>
      </c>
      <c r="F1216" t="s">
        <v>7994</v>
      </c>
      <c r="G1216" t="s">
        <v>6051</v>
      </c>
      <c r="H1216" t="s">
        <v>6052</v>
      </c>
      <c r="I1216" t="s">
        <v>22</v>
      </c>
      <c r="J1216" t="s">
        <v>100</v>
      </c>
      <c r="K1216" t="s">
        <v>287</v>
      </c>
      <c r="L1216" t="s">
        <v>101</v>
      </c>
      <c r="M1216" s="1">
        <v>42907</v>
      </c>
      <c r="N1216">
        <v>4.16</v>
      </c>
      <c r="O1216" s="1">
        <v>44124</v>
      </c>
    </row>
    <row r="1217" spans="2:15" x14ac:dyDescent="0.35">
      <c r="B1217">
        <v>1521</v>
      </c>
      <c r="C1217" t="s">
        <v>6053</v>
      </c>
      <c r="D1217" t="s">
        <v>6054</v>
      </c>
      <c r="E1217" t="s">
        <v>6055</v>
      </c>
      <c r="F1217" t="s">
        <v>2372</v>
      </c>
      <c r="G1217" t="s">
        <v>6056</v>
      </c>
      <c r="H1217" t="s">
        <v>6057</v>
      </c>
      <c r="I1217" t="s">
        <v>22</v>
      </c>
      <c r="J1217" t="s">
        <v>45</v>
      </c>
      <c r="K1217" t="s">
        <v>1333</v>
      </c>
      <c r="L1217" t="s">
        <v>628</v>
      </c>
      <c r="M1217" s="1">
        <v>42760</v>
      </c>
      <c r="N1217">
        <v>1.48</v>
      </c>
      <c r="O1217" s="1">
        <v>44124</v>
      </c>
    </row>
    <row r="1218" spans="2:15" x14ac:dyDescent="0.35">
      <c r="B1218">
        <v>1522</v>
      </c>
      <c r="C1218" t="s">
        <v>6058</v>
      </c>
      <c r="D1218" t="s">
        <v>6059</v>
      </c>
      <c r="E1218" t="s">
        <v>6060</v>
      </c>
      <c r="F1218" t="s">
        <v>7994</v>
      </c>
      <c r="G1218" t="s">
        <v>6061</v>
      </c>
      <c r="H1218" t="s">
        <v>6062</v>
      </c>
      <c r="I1218" t="s">
        <v>22</v>
      </c>
      <c r="J1218" t="s">
        <v>37</v>
      </c>
      <c r="K1218" t="s">
        <v>1632</v>
      </c>
      <c r="L1218" t="s">
        <v>186</v>
      </c>
      <c r="M1218" s="1">
        <v>43006</v>
      </c>
      <c r="N1218">
        <v>10.75</v>
      </c>
      <c r="O1218" s="1">
        <v>44124</v>
      </c>
    </row>
    <row r="1219" spans="2:15" x14ac:dyDescent="0.35">
      <c r="B1219">
        <v>1523</v>
      </c>
      <c r="C1219" t="s">
        <v>6063</v>
      </c>
      <c r="D1219" t="s">
        <v>6064</v>
      </c>
      <c r="E1219" t="s">
        <v>6065</v>
      </c>
      <c r="F1219" t="s">
        <v>7994</v>
      </c>
      <c r="G1219" t="s">
        <v>6066</v>
      </c>
      <c r="H1219" t="s">
        <v>6067</v>
      </c>
      <c r="I1219" t="s">
        <v>22</v>
      </c>
      <c r="J1219" t="s">
        <v>37</v>
      </c>
      <c r="K1219" t="s">
        <v>287</v>
      </c>
      <c r="L1219" t="s">
        <v>39</v>
      </c>
      <c r="M1219" s="1">
        <v>42999</v>
      </c>
      <c r="N1219">
        <v>21.7</v>
      </c>
      <c r="O1219" s="1">
        <v>44124</v>
      </c>
    </row>
    <row r="1220" spans="2:15" x14ac:dyDescent="0.35">
      <c r="B1220">
        <v>1524</v>
      </c>
      <c r="C1220" t="s">
        <v>6068</v>
      </c>
      <c r="D1220" t="s">
        <v>6069</v>
      </c>
      <c r="E1220" t="s">
        <v>6070</v>
      </c>
      <c r="F1220" t="s">
        <v>7994</v>
      </c>
      <c r="G1220" t="s">
        <v>6071</v>
      </c>
      <c r="H1220" t="s">
        <v>6072</v>
      </c>
      <c r="I1220" t="s">
        <v>22</v>
      </c>
      <c r="J1220" t="s">
        <v>37</v>
      </c>
      <c r="K1220" t="s">
        <v>38</v>
      </c>
      <c r="L1220" t="s">
        <v>39</v>
      </c>
      <c r="M1220" s="1">
        <v>43006</v>
      </c>
      <c r="N1220">
        <v>142.5</v>
      </c>
      <c r="O1220" s="1">
        <v>44124</v>
      </c>
    </row>
    <row r="1221" spans="2:15" x14ac:dyDescent="0.35">
      <c r="B1221">
        <v>1526</v>
      </c>
      <c r="C1221" t="s">
        <v>6073</v>
      </c>
      <c r="D1221" t="s">
        <v>6074</v>
      </c>
      <c r="E1221" t="s">
        <v>6075</v>
      </c>
      <c r="F1221" t="s">
        <v>7994</v>
      </c>
      <c r="G1221" t="s">
        <v>6076</v>
      </c>
      <c r="H1221" t="s">
        <v>6077</v>
      </c>
      <c r="I1221" t="s">
        <v>2501</v>
      </c>
      <c r="J1221" t="s">
        <v>30</v>
      </c>
      <c r="K1221" t="s">
        <v>287</v>
      </c>
      <c r="L1221" t="s">
        <v>215</v>
      </c>
      <c r="M1221" s="1">
        <v>42829</v>
      </c>
      <c r="N1221">
        <v>7.34</v>
      </c>
      <c r="O1221" s="1">
        <v>44124</v>
      </c>
    </row>
    <row r="1222" spans="2:15" x14ac:dyDescent="0.35">
      <c r="B1222">
        <v>1527</v>
      </c>
      <c r="C1222" t="s">
        <v>6078</v>
      </c>
      <c r="D1222" t="s">
        <v>6079</v>
      </c>
      <c r="E1222" t="s">
        <v>6080</v>
      </c>
      <c r="F1222" t="s">
        <v>7994</v>
      </c>
      <c r="G1222" t="s">
        <v>6081</v>
      </c>
      <c r="H1222" t="s">
        <v>6082</v>
      </c>
      <c r="I1222" t="s">
        <v>2501</v>
      </c>
      <c r="J1222" t="s">
        <v>107</v>
      </c>
      <c r="K1222" t="s">
        <v>46</v>
      </c>
      <c r="L1222" t="s">
        <v>108</v>
      </c>
      <c r="M1222" s="1">
        <v>42867</v>
      </c>
      <c r="N1222">
        <v>9.9700000000000006</v>
      </c>
      <c r="O1222" s="1">
        <v>44124</v>
      </c>
    </row>
    <row r="1223" spans="2:15" x14ac:dyDescent="0.35">
      <c r="B1223">
        <v>1528</v>
      </c>
      <c r="C1223" t="s">
        <v>6083</v>
      </c>
      <c r="D1223" t="s">
        <v>6084</v>
      </c>
      <c r="E1223" t="s">
        <v>6085</v>
      </c>
      <c r="F1223" t="s">
        <v>7994</v>
      </c>
      <c r="G1223" t="s">
        <v>6086</v>
      </c>
      <c r="H1223" t="s">
        <v>6087</v>
      </c>
      <c r="I1223" t="s">
        <v>2501</v>
      </c>
      <c r="J1223" t="s">
        <v>107</v>
      </c>
      <c r="K1223" t="s">
        <v>287</v>
      </c>
      <c r="L1223" t="s">
        <v>1507</v>
      </c>
      <c r="M1223" s="1">
        <v>42884</v>
      </c>
      <c r="N1223">
        <v>33.5</v>
      </c>
      <c r="O1223" s="1">
        <v>44124</v>
      </c>
    </row>
    <row r="1224" spans="2:15" x14ac:dyDescent="0.35">
      <c r="B1224">
        <v>1529</v>
      </c>
      <c r="C1224" t="s">
        <v>6088</v>
      </c>
      <c r="D1224" t="s">
        <v>6089</v>
      </c>
      <c r="E1224" t="s">
        <v>6090</v>
      </c>
      <c r="F1224" t="s">
        <v>7994</v>
      </c>
      <c r="G1224" t="s">
        <v>6091</v>
      </c>
      <c r="H1224" t="s">
        <v>6092</v>
      </c>
      <c r="I1224" t="s">
        <v>3312</v>
      </c>
      <c r="J1224" t="s">
        <v>107</v>
      </c>
      <c r="K1224" t="s">
        <v>287</v>
      </c>
      <c r="L1224" t="s">
        <v>2091</v>
      </c>
      <c r="M1224" s="1">
        <v>42902</v>
      </c>
      <c r="N1224">
        <v>145</v>
      </c>
      <c r="O1224" s="1">
        <v>44124</v>
      </c>
    </row>
    <row r="1225" spans="2:15" x14ac:dyDescent="0.35">
      <c r="B1225">
        <v>1530</v>
      </c>
      <c r="C1225" t="s">
        <v>6093</v>
      </c>
      <c r="D1225" t="s">
        <v>6094</v>
      </c>
      <c r="E1225" t="s">
        <v>6095</v>
      </c>
      <c r="F1225" t="s">
        <v>7994</v>
      </c>
      <c r="G1225" t="s">
        <v>6096</v>
      </c>
      <c r="H1225" t="s">
        <v>6097</v>
      </c>
      <c r="I1225" t="s">
        <v>3312</v>
      </c>
      <c r="J1225" t="s">
        <v>45</v>
      </c>
      <c r="K1225" t="s">
        <v>287</v>
      </c>
      <c r="L1225" t="s">
        <v>1663</v>
      </c>
      <c r="M1225" s="1">
        <v>42909</v>
      </c>
      <c r="N1225">
        <v>0.69599999999999995</v>
      </c>
      <c r="O1225" s="1">
        <v>44124</v>
      </c>
    </row>
    <row r="1226" spans="2:15" x14ac:dyDescent="0.35">
      <c r="B1226">
        <v>1532</v>
      </c>
      <c r="C1226" t="s">
        <v>6098</v>
      </c>
      <c r="D1226" t="s">
        <v>6099</v>
      </c>
      <c r="E1226" t="s">
        <v>6100</v>
      </c>
      <c r="F1226" t="s">
        <v>7994</v>
      </c>
      <c r="G1226" t="s">
        <v>6101</v>
      </c>
      <c r="H1226" t="s">
        <v>6102</v>
      </c>
      <c r="I1226" t="s">
        <v>3393</v>
      </c>
      <c r="J1226" t="s">
        <v>264</v>
      </c>
      <c r="K1226" t="s">
        <v>3487</v>
      </c>
      <c r="L1226" t="s">
        <v>3842</v>
      </c>
      <c r="M1226" s="1">
        <v>42977</v>
      </c>
      <c r="N1226">
        <v>4.29</v>
      </c>
      <c r="O1226" s="1">
        <v>44124</v>
      </c>
    </row>
    <row r="1227" spans="2:15" x14ac:dyDescent="0.35">
      <c r="B1227">
        <v>1533</v>
      </c>
      <c r="C1227" t="s">
        <v>6103</v>
      </c>
      <c r="D1227" t="s">
        <v>6104</v>
      </c>
      <c r="E1227" t="s">
        <v>6105</v>
      </c>
      <c r="F1227" t="s">
        <v>7994</v>
      </c>
      <c r="G1227" t="s">
        <v>6106</v>
      </c>
      <c r="H1227" t="s">
        <v>6107</v>
      </c>
      <c r="I1227" t="s">
        <v>3393</v>
      </c>
      <c r="J1227" t="s">
        <v>37</v>
      </c>
      <c r="K1227" t="s">
        <v>3487</v>
      </c>
      <c r="L1227" t="s">
        <v>39</v>
      </c>
      <c r="M1227" s="1">
        <v>42832</v>
      </c>
      <c r="N1227">
        <v>29.4</v>
      </c>
      <c r="O1227" s="1">
        <v>44124</v>
      </c>
    </row>
    <row r="1228" spans="2:15" x14ac:dyDescent="0.35">
      <c r="B1228">
        <v>1535</v>
      </c>
      <c r="C1228" t="s">
        <v>6108</v>
      </c>
      <c r="D1228" t="s">
        <v>6108</v>
      </c>
      <c r="E1228" t="s">
        <v>6109</v>
      </c>
      <c r="F1228" t="s">
        <v>7994</v>
      </c>
      <c r="G1228" t="s">
        <v>6110</v>
      </c>
      <c r="H1228" t="s">
        <v>6111</v>
      </c>
      <c r="I1228" t="s">
        <v>3393</v>
      </c>
      <c r="J1228" t="s">
        <v>30</v>
      </c>
      <c r="K1228" t="s">
        <v>3487</v>
      </c>
      <c r="L1228" t="s">
        <v>989</v>
      </c>
      <c r="M1228" s="1">
        <v>42879</v>
      </c>
      <c r="N1228">
        <v>42.9</v>
      </c>
      <c r="O1228" s="1">
        <v>44124</v>
      </c>
    </row>
    <row r="1229" spans="2:15" x14ac:dyDescent="0.35">
      <c r="B1229">
        <v>1536</v>
      </c>
      <c r="C1229" t="s">
        <v>6112</v>
      </c>
      <c r="D1229" t="s">
        <v>6113</v>
      </c>
      <c r="E1229" t="s">
        <v>6114</v>
      </c>
      <c r="F1229" t="s">
        <v>7994</v>
      </c>
      <c r="G1229" t="s">
        <v>6115</v>
      </c>
      <c r="H1229" t="s">
        <v>6116</v>
      </c>
      <c r="I1229" t="s">
        <v>3393</v>
      </c>
      <c r="J1229" t="s">
        <v>30</v>
      </c>
      <c r="K1229" t="s">
        <v>3898</v>
      </c>
      <c r="L1229" t="s">
        <v>989</v>
      </c>
      <c r="M1229" s="1">
        <v>42723</v>
      </c>
      <c r="N1229">
        <v>16.149999999999999</v>
      </c>
      <c r="O1229" s="1">
        <v>44124</v>
      </c>
    </row>
    <row r="1230" spans="2:15" x14ac:dyDescent="0.35">
      <c r="B1230">
        <v>1538</v>
      </c>
      <c r="C1230" t="s">
        <v>6117</v>
      </c>
      <c r="D1230" t="s">
        <v>6118</v>
      </c>
      <c r="E1230" t="s">
        <v>6119</v>
      </c>
      <c r="F1230" t="s">
        <v>7994</v>
      </c>
      <c r="G1230" t="s">
        <v>6120</v>
      </c>
      <c r="H1230" t="s">
        <v>6121</v>
      </c>
      <c r="I1230" t="s">
        <v>22</v>
      </c>
      <c r="J1230" t="s">
        <v>37</v>
      </c>
      <c r="K1230" t="s">
        <v>46</v>
      </c>
      <c r="L1230" t="s">
        <v>39</v>
      </c>
      <c r="M1230" s="1">
        <v>43020</v>
      </c>
      <c r="N1230">
        <v>86.4</v>
      </c>
      <c r="O1230" s="1">
        <v>44124</v>
      </c>
    </row>
    <row r="1231" spans="2:15" x14ac:dyDescent="0.35">
      <c r="B1231">
        <v>1539</v>
      </c>
      <c r="C1231" t="s">
        <v>6122</v>
      </c>
      <c r="D1231" t="s">
        <v>6123</v>
      </c>
      <c r="E1231" t="s">
        <v>6124</v>
      </c>
      <c r="F1231" t="s">
        <v>7994</v>
      </c>
      <c r="G1231" t="s">
        <v>6125</v>
      </c>
      <c r="H1231" t="s">
        <v>6126</v>
      </c>
      <c r="I1231" t="s">
        <v>22</v>
      </c>
      <c r="J1231" t="s">
        <v>45</v>
      </c>
      <c r="K1231" t="s">
        <v>287</v>
      </c>
      <c r="L1231" t="s">
        <v>418</v>
      </c>
      <c r="M1231" s="1">
        <v>43020</v>
      </c>
      <c r="N1231">
        <v>35.799999999999997</v>
      </c>
      <c r="O1231" s="1">
        <v>44124</v>
      </c>
    </row>
    <row r="1232" spans="2:15" x14ac:dyDescent="0.35">
      <c r="B1232">
        <v>1540</v>
      </c>
      <c r="C1232" t="s">
        <v>6127</v>
      </c>
      <c r="D1232" t="s">
        <v>6128</v>
      </c>
      <c r="E1232" t="s">
        <v>6129</v>
      </c>
      <c r="F1232" t="s">
        <v>7994</v>
      </c>
      <c r="G1232" t="s">
        <v>6130</v>
      </c>
      <c r="H1232" t="s">
        <v>6131</v>
      </c>
      <c r="I1232" t="s">
        <v>22</v>
      </c>
      <c r="J1232" t="s">
        <v>37</v>
      </c>
      <c r="K1232" t="s">
        <v>46</v>
      </c>
      <c r="L1232" t="s">
        <v>401</v>
      </c>
      <c r="M1232" s="1">
        <v>43018</v>
      </c>
      <c r="N1232">
        <v>45.5</v>
      </c>
      <c r="O1232" s="1">
        <v>44124</v>
      </c>
    </row>
    <row r="1233" spans="2:15" x14ac:dyDescent="0.35">
      <c r="B1233">
        <v>1541</v>
      </c>
      <c r="C1233" t="s">
        <v>6132</v>
      </c>
      <c r="D1233" t="s">
        <v>6133</v>
      </c>
      <c r="E1233" t="s">
        <v>6134</v>
      </c>
      <c r="F1233" t="s">
        <v>7994</v>
      </c>
      <c r="G1233" t="s">
        <v>6135</v>
      </c>
      <c r="H1233" t="s">
        <v>6136</v>
      </c>
      <c r="I1233" t="s">
        <v>3312</v>
      </c>
      <c r="J1233" t="s">
        <v>30</v>
      </c>
      <c r="K1233" t="s">
        <v>46</v>
      </c>
      <c r="L1233" t="s">
        <v>31</v>
      </c>
      <c r="M1233" s="1">
        <v>43020</v>
      </c>
      <c r="N1233">
        <v>104.6</v>
      </c>
      <c r="O1233" s="1">
        <v>44124</v>
      </c>
    </row>
    <row r="1234" spans="2:15" x14ac:dyDescent="0.35">
      <c r="B1234">
        <v>1542</v>
      </c>
      <c r="C1234" t="s">
        <v>6137</v>
      </c>
      <c r="D1234" t="s">
        <v>6138</v>
      </c>
      <c r="E1234" t="s">
        <v>6139</v>
      </c>
      <c r="F1234" t="s">
        <v>7994</v>
      </c>
      <c r="G1234" t="s">
        <v>6140</v>
      </c>
      <c r="H1234" t="s">
        <v>6141</v>
      </c>
      <c r="I1234" t="s">
        <v>22</v>
      </c>
      <c r="J1234" t="s">
        <v>30</v>
      </c>
      <c r="K1234" t="s">
        <v>287</v>
      </c>
      <c r="L1234" t="s">
        <v>922</v>
      </c>
      <c r="M1234" s="1">
        <v>43021</v>
      </c>
      <c r="N1234">
        <v>43.62</v>
      </c>
      <c r="O1234" s="1">
        <v>44124</v>
      </c>
    </row>
    <row r="1235" spans="2:15" x14ac:dyDescent="0.35">
      <c r="B1235">
        <v>1543</v>
      </c>
      <c r="C1235" t="s">
        <v>8090</v>
      </c>
      <c r="D1235" t="s">
        <v>6142</v>
      </c>
      <c r="E1235" t="s">
        <v>6143</v>
      </c>
      <c r="F1235" t="s">
        <v>7994</v>
      </c>
      <c r="G1235" t="s">
        <v>6144</v>
      </c>
      <c r="H1235" t="s">
        <v>6145</v>
      </c>
      <c r="I1235" t="s">
        <v>22</v>
      </c>
      <c r="J1235" t="s">
        <v>107</v>
      </c>
      <c r="K1235" t="s">
        <v>1632</v>
      </c>
      <c r="L1235" t="s">
        <v>1507</v>
      </c>
      <c r="M1235" s="1">
        <v>43021</v>
      </c>
      <c r="N1235">
        <v>65.599999999999994</v>
      </c>
      <c r="O1235" s="1">
        <v>44124</v>
      </c>
    </row>
    <row r="1236" spans="2:15" x14ac:dyDescent="0.35">
      <c r="B1236">
        <v>1544</v>
      </c>
      <c r="C1236" t="s">
        <v>6146</v>
      </c>
      <c r="D1236" t="s">
        <v>6147</v>
      </c>
      <c r="E1236" t="s">
        <v>6148</v>
      </c>
      <c r="F1236" t="s">
        <v>7994</v>
      </c>
      <c r="G1236" t="s">
        <v>6149</v>
      </c>
      <c r="H1236" t="s">
        <v>6150</v>
      </c>
      <c r="I1236" t="s">
        <v>22</v>
      </c>
      <c r="J1236" t="s">
        <v>107</v>
      </c>
      <c r="K1236" t="s">
        <v>287</v>
      </c>
      <c r="L1236" t="s">
        <v>159</v>
      </c>
      <c r="M1236" s="1">
        <v>43027</v>
      </c>
      <c r="N1236">
        <v>11</v>
      </c>
      <c r="O1236" s="1">
        <v>44124</v>
      </c>
    </row>
    <row r="1237" spans="2:15" x14ac:dyDescent="0.35">
      <c r="B1237">
        <v>1545</v>
      </c>
      <c r="C1237" t="s">
        <v>6151</v>
      </c>
      <c r="D1237" t="s">
        <v>6152</v>
      </c>
      <c r="E1237" t="s">
        <v>6153</v>
      </c>
      <c r="F1237" t="s">
        <v>2372</v>
      </c>
      <c r="G1237" t="s">
        <v>6154</v>
      </c>
      <c r="H1237" t="s">
        <v>6155</v>
      </c>
      <c r="I1237" t="s">
        <v>22</v>
      </c>
      <c r="J1237" t="s">
        <v>100</v>
      </c>
      <c r="K1237" t="s">
        <v>287</v>
      </c>
      <c r="L1237" t="s">
        <v>101</v>
      </c>
      <c r="M1237" s="1">
        <v>43020</v>
      </c>
      <c r="N1237">
        <v>665</v>
      </c>
      <c r="O1237" s="1">
        <v>44124</v>
      </c>
    </row>
    <row r="1238" spans="2:15" x14ac:dyDescent="0.35">
      <c r="B1238">
        <v>1546</v>
      </c>
      <c r="C1238" t="s">
        <v>6156</v>
      </c>
      <c r="D1238" t="s">
        <v>6157</v>
      </c>
      <c r="E1238" t="s">
        <v>6158</v>
      </c>
      <c r="F1238" t="s">
        <v>7994</v>
      </c>
      <c r="G1238" t="s">
        <v>6159</v>
      </c>
      <c r="H1238" t="s">
        <v>6160</v>
      </c>
      <c r="I1238" t="s">
        <v>22</v>
      </c>
      <c r="J1238" t="s">
        <v>30</v>
      </c>
      <c r="K1238" t="s">
        <v>46</v>
      </c>
      <c r="L1238" t="s">
        <v>52</v>
      </c>
      <c r="M1238" s="1">
        <v>43035</v>
      </c>
      <c r="N1238">
        <v>159</v>
      </c>
      <c r="O1238" s="1">
        <v>44124</v>
      </c>
    </row>
    <row r="1239" spans="2:15" x14ac:dyDescent="0.35">
      <c r="B1239">
        <v>1547</v>
      </c>
      <c r="C1239" t="s">
        <v>6161</v>
      </c>
      <c r="D1239" t="s">
        <v>6162</v>
      </c>
      <c r="E1239" t="s">
        <v>6163</v>
      </c>
      <c r="F1239" t="s">
        <v>7994</v>
      </c>
      <c r="G1239" t="s">
        <v>6164</v>
      </c>
      <c r="H1239" t="s">
        <v>6165</v>
      </c>
      <c r="I1239" t="s">
        <v>22</v>
      </c>
      <c r="J1239" t="s">
        <v>107</v>
      </c>
      <c r="K1239" t="s">
        <v>287</v>
      </c>
      <c r="L1239" t="s">
        <v>1507</v>
      </c>
      <c r="M1239" s="1">
        <v>43045</v>
      </c>
      <c r="N1239">
        <v>3.69</v>
      </c>
      <c r="O1239" s="1">
        <v>44124</v>
      </c>
    </row>
    <row r="1240" spans="2:15" x14ac:dyDescent="0.35">
      <c r="B1240">
        <v>1548</v>
      </c>
      <c r="C1240" t="s">
        <v>6166</v>
      </c>
      <c r="D1240" t="s">
        <v>6167</v>
      </c>
      <c r="E1240" t="s">
        <v>6168</v>
      </c>
      <c r="F1240" t="s">
        <v>7994</v>
      </c>
      <c r="G1240" t="s">
        <v>6169</v>
      </c>
      <c r="H1240" t="s">
        <v>6170</v>
      </c>
      <c r="I1240" t="s">
        <v>22</v>
      </c>
      <c r="J1240" t="s">
        <v>45</v>
      </c>
      <c r="K1240" t="s">
        <v>1632</v>
      </c>
      <c r="L1240" t="s">
        <v>418</v>
      </c>
      <c r="M1240" s="1">
        <v>43061</v>
      </c>
      <c r="N1240">
        <v>13.35</v>
      </c>
      <c r="O1240" s="1">
        <v>44124</v>
      </c>
    </row>
    <row r="1241" spans="2:15" x14ac:dyDescent="0.35">
      <c r="B1241">
        <v>1549</v>
      </c>
      <c r="C1241" t="s">
        <v>6171</v>
      </c>
      <c r="D1241" t="s">
        <v>6172</v>
      </c>
      <c r="E1241" t="s">
        <v>6173</v>
      </c>
      <c r="F1241" t="s">
        <v>7994</v>
      </c>
      <c r="G1241" t="s">
        <v>6174</v>
      </c>
      <c r="H1241" t="s">
        <v>6175</v>
      </c>
      <c r="I1241" t="s">
        <v>22</v>
      </c>
      <c r="J1241" t="s">
        <v>45</v>
      </c>
      <c r="K1241" t="s">
        <v>287</v>
      </c>
      <c r="L1241" t="s">
        <v>418</v>
      </c>
      <c r="M1241" s="1">
        <v>43052</v>
      </c>
      <c r="N1241">
        <v>10.7</v>
      </c>
      <c r="O1241" s="1">
        <v>44124</v>
      </c>
    </row>
    <row r="1242" spans="2:15" x14ac:dyDescent="0.35">
      <c r="B1242">
        <v>1550</v>
      </c>
      <c r="C1242" t="s">
        <v>6176</v>
      </c>
      <c r="D1242" t="s">
        <v>6177</v>
      </c>
      <c r="E1242" t="s">
        <v>6178</v>
      </c>
      <c r="F1242" t="s">
        <v>7994</v>
      </c>
      <c r="G1242" t="s">
        <v>6179</v>
      </c>
      <c r="H1242" t="s">
        <v>6180</v>
      </c>
      <c r="I1242" t="s">
        <v>22</v>
      </c>
      <c r="J1242" t="s">
        <v>37</v>
      </c>
      <c r="K1242" t="s">
        <v>287</v>
      </c>
      <c r="L1242" t="s">
        <v>186</v>
      </c>
      <c r="M1242" s="1">
        <v>43063</v>
      </c>
      <c r="N1242">
        <v>15.9</v>
      </c>
      <c r="O1242" s="1">
        <v>44124</v>
      </c>
    </row>
    <row r="1243" spans="2:15" x14ac:dyDescent="0.35">
      <c r="B1243">
        <v>1551</v>
      </c>
      <c r="C1243" t="s">
        <v>6181</v>
      </c>
      <c r="D1243" t="s">
        <v>6182</v>
      </c>
      <c r="E1243" t="s">
        <v>6183</v>
      </c>
      <c r="F1243" t="s">
        <v>7994</v>
      </c>
      <c r="G1243" t="s">
        <v>6184</v>
      </c>
      <c r="H1243" t="s">
        <v>6185</v>
      </c>
      <c r="I1243" t="s">
        <v>22</v>
      </c>
      <c r="J1243" t="s">
        <v>45</v>
      </c>
      <c r="K1243" t="s">
        <v>1333</v>
      </c>
      <c r="L1243" t="s">
        <v>47</v>
      </c>
      <c r="M1243" s="1">
        <v>43076</v>
      </c>
      <c r="N1243">
        <v>24.2</v>
      </c>
      <c r="O1243" s="1">
        <v>44124</v>
      </c>
    </row>
    <row r="1244" spans="2:15" x14ac:dyDescent="0.35">
      <c r="B1244">
        <v>1552</v>
      </c>
      <c r="C1244" t="s">
        <v>6186</v>
      </c>
      <c r="D1244" t="s">
        <v>6187</v>
      </c>
      <c r="E1244" t="s">
        <v>6188</v>
      </c>
      <c r="F1244" t="s">
        <v>7994</v>
      </c>
      <c r="G1244" t="s">
        <v>6189</v>
      </c>
      <c r="H1244" t="s">
        <v>6190</v>
      </c>
      <c r="I1244" t="s">
        <v>22</v>
      </c>
      <c r="J1244" t="s">
        <v>100</v>
      </c>
      <c r="K1244" t="s">
        <v>287</v>
      </c>
      <c r="L1244" t="s">
        <v>221</v>
      </c>
      <c r="M1244" s="1">
        <v>43055</v>
      </c>
      <c r="N1244">
        <v>14.25</v>
      </c>
      <c r="O1244" s="1">
        <v>44124</v>
      </c>
    </row>
    <row r="1245" spans="2:15" x14ac:dyDescent="0.35">
      <c r="B1245">
        <v>1553</v>
      </c>
      <c r="C1245" t="s">
        <v>6191</v>
      </c>
      <c r="D1245" t="s">
        <v>6192</v>
      </c>
      <c r="E1245" t="s">
        <v>6193</v>
      </c>
      <c r="F1245" t="s">
        <v>7994</v>
      </c>
      <c r="G1245" t="s">
        <v>6194</v>
      </c>
      <c r="H1245" t="s">
        <v>6195</v>
      </c>
      <c r="I1245" t="s">
        <v>22</v>
      </c>
      <c r="J1245" t="s">
        <v>37</v>
      </c>
      <c r="K1245" t="s">
        <v>1632</v>
      </c>
      <c r="L1245" t="s">
        <v>186</v>
      </c>
      <c r="M1245" s="1">
        <v>43035</v>
      </c>
      <c r="N1245">
        <v>5.8</v>
      </c>
      <c r="O1245" s="1">
        <v>44124</v>
      </c>
    </row>
    <row r="1246" spans="2:15" x14ac:dyDescent="0.35">
      <c r="B1246">
        <v>1556</v>
      </c>
      <c r="C1246" t="s">
        <v>6196</v>
      </c>
      <c r="D1246" t="s">
        <v>6197</v>
      </c>
      <c r="E1246" t="s">
        <v>6198</v>
      </c>
      <c r="F1246" t="s">
        <v>7994</v>
      </c>
      <c r="G1246" t="s">
        <v>6199</v>
      </c>
      <c r="H1246" t="s">
        <v>6200</v>
      </c>
      <c r="I1246" t="s">
        <v>22</v>
      </c>
      <c r="J1246" t="s">
        <v>30</v>
      </c>
      <c r="K1246" t="s">
        <v>287</v>
      </c>
      <c r="L1246" t="s">
        <v>52</v>
      </c>
      <c r="M1246" s="1">
        <v>43083</v>
      </c>
      <c r="N1246">
        <v>29.5</v>
      </c>
      <c r="O1246" s="1">
        <v>44124</v>
      </c>
    </row>
    <row r="1247" spans="2:15" x14ac:dyDescent="0.35">
      <c r="B1247">
        <v>1557</v>
      </c>
      <c r="C1247" t="s">
        <v>6201</v>
      </c>
      <c r="D1247" t="s">
        <v>6202</v>
      </c>
      <c r="E1247" t="s">
        <v>6203</v>
      </c>
      <c r="F1247" t="s">
        <v>7994</v>
      </c>
      <c r="G1247" t="s">
        <v>6204</v>
      </c>
      <c r="H1247" t="s">
        <v>6205</v>
      </c>
      <c r="I1247" t="s">
        <v>22</v>
      </c>
      <c r="J1247" t="s">
        <v>107</v>
      </c>
      <c r="K1247" t="s">
        <v>287</v>
      </c>
      <c r="L1247" t="s">
        <v>351</v>
      </c>
      <c r="M1247" s="1">
        <v>43074</v>
      </c>
      <c r="N1247">
        <v>80</v>
      </c>
      <c r="O1247" s="1">
        <v>44124</v>
      </c>
    </row>
    <row r="1248" spans="2:15" x14ac:dyDescent="0.35">
      <c r="B1248">
        <v>1558</v>
      </c>
      <c r="C1248" t="s">
        <v>6206</v>
      </c>
      <c r="D1248" t="s">
        <v>6207</v>
      </c>
      <c r="E1248" t="s">
        <v>6208</v>
      </c>
      <c r="F1248" t="s">
        <v>7994</v>
      </c>
      <c r="G1248" t="s">
        <v>6209</v>
      </c>
      <c r="H1248" t="s">
        <v>6210</v>
      </c>
      <c r="I1248" t="s">
        <v>22</v>
      </c>
      <c r="J1248" t="s">
        <v>30</v>
      </c>
      <c r="K1248" t="s">
        <v>287</v>
      </c>
      <c r="L1248" t="s">
        <v>3250</v>
      </c>
      <c r="M1248" s="1">
        <v>43082</v>
      </c>
      <c r="N1248">
        <v>95.5</v>
      </c>
      <c r="O1248" s="1">
        <v>44124</v>
      </c>
    </row>
    <row r="1249" spans="2:15" x14ac:dyDescent="0.35">
      <c r="B1249">
        <v>1559</v>
      </c>
      <c r="C1249" t="s">
        <v>6211</v>
      </c>
      <c r="D1249" t="s">
        <v>6212</v>
      </c>
      <c r="E1249" t="s">
        <v>6213</v>
      </c>
      <c r="F1249" t="s">
        <v>7994</v>
      </c>
      <c r="G1249" t="s">
        <v>6214</v>
      </c>
      <c r="H1249" t="s">
        <v>6215</v>
      </c>
      <c r="I1249" t="s">
        <v>3393</v>
      </c>
      <c r="J1249" t="s">
        <v>100</v>
      </c>
      <c r="K1249" t="s">
        <v>3487</v>
      </c>
      <c r="L1249" t="s">
        <v>526</v>
      </c>
      <c r="M1249" s="1">
        <v>43049</v>
      </c>
      <c r="N1249">
        <v>6.82</v>
      </c>
      <c r="O1249" s="1">
        <v>44124</v>
      </c>
    </row>
    <row r="1250" spans="2:15" x14ac:dyDescent="0.35">
      <c r="B1250">
        <v>1560</v>
      </c>
      <c r="C1250" t="s">
        <v>6216</v>
      </c>
      <c r="D1250" t="s">
        <v>6217</v>
      </c>
      <c r="E1250" t="s">
        <v>6218</v>
      </c>
      <c r="F1250" t="s">
        <v>7994</v>
      </c>
      <c r="G1250" t="s">
        <v>6219</v>
      </c>
      <c r="H1250" t="s">
        <v>6220</v>
      </c>
      <c r="I1250" t="s">
        <v>22</v>
      </c>
      <c r="J1250" t="s">
        <v>107</v>
      </c>
      <c r="K1250" t="s">
        <v>1632</v>
      </c>
      <c r="L1250" t="s">
        <v>1507</v>
      </c>
      <c r="M1250" s="1">
        <v>43034</v>
      </c>
      <c r="N1250">
        <v>0.93600000000000005</v>
      </c>
      <c r="O1250" s="1">
        <v>44124</v>
      </c>
    </row>
    <row r="1251" spans="2:15" x14ac:dyDescent="0.35">
      <c r="B1251">
        <v>1561</v>
      </c>
      <c r="C1251" t="s">
        <v>6221</v>
      </c>
      <c r="D1251" t="s">
        <v>6222</v>
      </c>
      <c r="E1251" t="s">
        <v>6223</v>
      </c>
      <c r="F1251" t="s">
        <v>7994</v>
      </c>
      <c r="G1251" t="s">
        <v>6224</v>
      </c>
      <c r="H1251" t="s">
        <v>6221</v>
      </c>
      <c r="I1251" t="s">
        <v>22</v>
      </c>
      <c r="J1251" t="s">
        <v>37</v>
      </c>
      <c r="K1251" t="s">
        <v>38</v>
      </c>
      <c r="L1251" t="s">
        <v>186</v>
      </c>
      <c r="M1251" s="1">
        <v>43061</v>
      </c>
      <c r="N1251">
        <v>6.69</v>
      </c>
      <c r="O1251" s="1">
        <v>44124</v>
      </c>
    </row>
    <row r="1252" spans="2:15" x14ac:dyDescent="0.35">
      <c r="B1252">
        <v>1562</v>
      </c>
      <c r="C1252" t="s">
        <v>6225</v>
      </c>
      <c r="D1252" t="s">
        <v>6226</v>
      </c>
      <c r="E1252" t="s">
        <v>6227</v>
      </c>
      <c r="F1252" t="s">
        <v>7994</v>
      </c>
      <c r="G1252" t="s">
        <v>6228</v>
      </c>
      <c r="H1252" t="s">
        <v>6229</v>
      </c>
      <c r="I1252" t="s">
        <v>22</v>
      </c>
      <c r="J1252" t="s">
        <v>100</v>
      </c>
      <c r="K1252" t="s">
        <v>1632</v>
      </c>
      <c r="L1252" t="s">
        <v>101</v>
      </c>
      <c r="M1252" s="1">
        <v>43031</v>
      </c>
      <c r="N1252">
        <v>110</v>
      </c>
      <c r="O1252" s="1">
        <v>44124</v>
      </c>
    </row>
    <row r="1253" spans="2:15" x14ac:dyDescent="0.35">
      <c r="B1253">
        <v>1563</v>
      </c>
      <c r="C1253" t="s">
        <v>6230</v>
      </c>
      <c r="D1253" t="s">
        <v>6231</v>
      </c>
      <c r="E1253" t="s">
        <v>6232</v>
      </c>
      <c r="F1253" t="s">
        <v>7994</v>
      </c>
      <c r="G1253" t="s">
        <v>6233</v>
      </c>
      <c r="H1253" t="s">
        <v>6234</v>
      </c>
      <c r="I1253" t="s">
        <v>22</v>
      </c>
      <c r="J1253" t="s">
        <v>100</v>
      </c>
      <c r="K1253" t="s">
        <v>287</v>
      </c>
      <c r="L1253" t="s">
        <v>101</v>
      </c>
      <c r="M1253" s="1">
        <v>43049</v>
      </c>
      <c r="N1253">
        <v>130</v>
      </c>
      <c r="O1253" s="1">
        <v>44124</v>
      </c>
    </row>
    <row r="1254" spans="2:15" x14ac:dyDescent="0.35">
      <c r="B1254">
        <v>1564</v>
      </c>
      <c r="C1254" t="s">
        <v>6235</v>
      </c>
      <c r="D1254" t="s">
        <v>6236</v>
      </c>
      <c r="E1254" t="s">
        <v>6237</v>
      </c>
      <c r="F1254" t="s">
        <v>7994</v>
      </c>
      <c r="G1254" t="s">
        <v>6238</v>
      </c>
      <c r="H1254" t="s">
        <v>6239</v>
      </c>
      <c r="I1254" t="s">
        <v>22</v>
      </c>
      <c r="J1254" t="s">
        <v>30</v>
      </c>
      <c r="K1254" t="s">
        <v>287</v>
      </c>
      <c r="L1254" t="s">
        <v>435</v>
      </c>
      <c r="M1254" s="1">
        <v>43075</v>
      </c>
      <c r="N1254">
        <v>44.3</v>
      </c>
      <c r="O1254" s="1">
        <v>44124</v>
      </c>
    </row>
    <row r="1255" spans="2:15" x14ac:dyDescent="0.35">
      <c r="B1255">
        <v>1565</v>
      </c>
      <c r="C1255" t="s">
        <v>6240</v>
      </c>
      <c r="D1255" t="s">
        <v>6241</v>
      </c>
      <c r="E1255" t="s">
        <v>6242</v>
      </c>
      <c r="F1255" t="s">
        <v>7994</v>
      </c>
      <c r="G1255" t="s">
        <v>6243</v>
      </c>
      <c r="H1255" t="s">
        <v>6244</v>
      </c>
      <c r="I1255" t="s">
        <v>22</v>
      </c>
      <c r="J1255" t="s">
        <v>45</v>
      </c>
      <c r="K1255" t="s">
        <v>287</v>
      </c>
      <c r="L1255" t="s">
        <v>47</v>
      </c>
      <c r="M1255" s="1">
        <v>43076</v>
      </c>
      <c r="N1255">
        <v>13.9</v>
      </c>
      <c r="O1255" s="1">
        <v>44124</v>
      </c>
    </row>
    <row r="1256" spans="2:15" x14ac:dyDescent="0.35">
      <c r="B1256">
        <v>1566</v>
      </c>
      <c r="C1256" t="s">
        <v>6245</v>
      </c>
      <c r="D1256" t="s">
        <v>6246</v>
      </c>
      <c r="E1256" t="s">
        <v>6247</v>
      </c>
      <c r="F1256" t="s">
        <v>7994</v>
      </c>
      <c r="G1256" t="s">
        <v>6248</v>
      </c>
      <c r="H1256" t="s">
        <v>6249</v>
      </c>
      <c r="I1256" t="s">
        <v>22</v>
      </c>
      <c r="J1256" t="s">
        <v>107</v>
      </c>
      <c r="K1256" t="s">
        <v>287</v>
      </c>
      <c r="L1256" t="s">
        <v>1507</v>
      </c>
      <c r="M1256" s="1">
        <v>43077</v>
      </c>
      <c r="N1256">
        <v>24.1</v>
      </c>
      <c r="O1256" s="1">
        <v>44124</v>
      </c>
    </row>
    <row r="1257" spans="2:15" x14ac:dyDescent="0.35">
      <c r="B1257">
        <v>1567</v>
      </c>
      <c r="C1257" t="s">
        <v>6250</v>
      </c>
      <c r="D1257" t="s">
        <v>6251</v>
      </c>
      <c r="E1257" t="s">
        <v>6252</v>
      </c>
      <c r="F1257" t="s">
        <v>7994</v>
      </c>
      <c r="G1257" t="s">
        <v>6253</v>
      </c>
      <c r="H1257" t="s">
        <v>6254</v>
      </c>
      <c r="I1257" t="s">
        <v>2501</v>
      </c>
      <c r="J1257" t="s">
        <v>37</v>
      </c>
      <c r="K1257" t="s">
        <v>24</v>
      </c>
      <c r="L1257" t="s">
        <v>401</v>
      </c>
      <c r="M1257" s="1">
        <v>43019</v>
      </c>
      <c r="N1257">
        <v>10.26</v>
      </c>
      <c r="O1257" s="1">
        <v>44124</v>
      </c>
    </row>
    <row r="1258" spans="2:15" x14ac:dyDescent="0.35">
      <c r="B1258">
        <v>1568</v>
      </c>
      <c r="C1258" t="s">
        <v>6255</v>
      </c>
      <c r="D1258" t="s">
        <v>6256</v>
      </c>
      <c r="E1258" t="s">
        <v>6257</v>
      </c>
      <c r="F1258" t="s">
        <v>7994</v>
      </c>
      <c r="G1258" t="s">
        <v>6258</v>
      </c>
      <c r="H1258" t="s">
        <v>6259</v>
      </c>
      <c r="I1258" t="s">
        <v>2501</v>
      </c>
      <c r="J1258" t="s">
        <v>45</v>
      </c>
      <c r="K1258" t="s">
        <v>287</v>
      </c>
      <c r="L1258" t="s">
        <v>418</v>
      </c>
      <c r="M1258" s="1">
        <v>43077</v>
      </c>
      <c r="N1258">
        <v>8.6</v>
      </c>
      <c r="O1258" s="1">
        <v>44124</v>
      </c>
    </row>
    <row r="1259" spans="2:15" x14ac:dyDescent="0.35">
      <c r="B1259">
        <v>1569</v>
      </c>
      <c r="C1259" t="s">
        <v>6260</v>
      </c>
      <c r="D1259" t="s">
        <v>6261</v>
      </c>
      <c r="E1259" t="s">
        <v>6262</v>
      </c>
      <c r="F1259" t="s">
        <v>7994</v>
      </c>
      <c r="G1259" t="s">
        <v>6263</v>
      </c>
      <c r="H1259" t="s">
        <v>6264</v>
      </c>
      <c r="I1259" t="s">
        <v>2501</v>
      </c>
      <c r="J1259" t="s">
        <v>45</v>
      </c>
      <c r="K1259" t="s">
        <v>287</v>
      </c>
      <c r="L1259" t="s">
        <v>47</v>
      </c>
      <c r="M1259" s="1">
        <v>43055</v>
      </c>
      <c r="N1259">
        <v>13.95</v>
      </c>
      <c r="O1259" s="1">
        <v>44124</v>
      </c>
    </row>
    <row r="1260" spans="2:15" x14ac:dyDescent="0.35">
      <c r="B1260">
        <v>1570</v>
      </c>
      <c r="C1260" t="s">
        <v>6265</v>
      </c>
      <c r="D1260" t="s">
        <v>6266</v>
      </c>
      <c r="E1260" t="s">
        <v>6267</v>
      </c>
      <c r="F1260" t="s">
        <v>7994</v>
      </c>
      <c r="G1260" t="s">
        <v>6268</v>
      </c>
      <c r="H1260" t="s">
        <v>6269</v>
      </c>
      <c r="I1260" t="s">
        <v>2501</v>
      </c>
      <c r="J1260" t="s">
        <v>100</v>
      </c>
      <c r="K1260" t="s">
        <v>287</v>
      </c>
      <c r="L1260" t="s">
        <v>1145</v>
      </c>
      <c r="M1260" s="1">
        <v>43017</v>
      </c>
      <c r="N1260">
        <v>11.65</v>
      </c>
      <c r="O1260" s="1">
        <v>44124</v>
      </c>
    </row>
    <row r="1261" spans="2:15" x14ac:dyDescent="0.35">
      <c r="B1261">
        <v>1571</v>
      </c>
      <c r="C1261" t="s">
        <v>6270</v>
      </c>
      <c r="D1261" t="s">
        <v>6271</v>
      </c>
      <c r="E1261" t="s">
        <v>6272</v>
      </c>
      <c r="F1261" t="s">
        <v>7994</v>
      </c>
      <c r="G1261" t="s">
        <v>6273</v>
      </c>
      <c r="H1261" t="s">
        <v>6274</v>
      </c>
      <c r="I1261" t="s">
        <v>22</v>
      </c>
      <c r="J1261" t="s">
        <v>107</v>
      </c>
      <c r="K1261" t="s">
        <v>287</v>
      </c>
      <c r="L1261" t="s">
        <v>159</v>
      </c>
      <c r="M1261" s="1">
        <v>43080</v>
      </c>
      <c r="N1261">
        <v>55</v>
      </c>
      <c r="O1261" s="1">
        <v>44124</v>
      </c>
    </row>
    <row r="1262" spans="2:15" x14ac:dyDescent="0.35">
      <c r="B1262">
        <v>1572</v>
      </c>
      <c r="C1262" t="s">
        <v>6275</v>
      </c>
      <c r="D1262" t="s">
        <v>6276</v>
      </c>
      <c r="E1262" t="s">
        <v>6277</v>
      </c>
      <c r="F1262" t="s">
        <v>7994</v>
      </c>
      <c r="G1262" t="s">
        <v>6278</v>
      </c>
      <c r="H1262" t="s">
        <v>6279</v>
      </c>
      <c r="I1262" t="s">
        <v>22</v>
      </c>
      <c r="J1262" t="s">
        <v>30</v>
      </c>
      <c r="K1262" t="s">
        <v>287</v>
      </c>
      <c r="L1262" t="s">
        <v>466</v>
      </c>
      <c r="M1262" s="1">
        <v>43080</v>
      </c>
      <c r="N1262">
        <v>20.7</v>
      </c>
      <c r="O1262" s="1">
        <v>44124</v>
      </c>
    </row>
    <row r="1263" spans="2:15" x14ac:dyDescent="0.35">
      <c r="B1263">
        <v>1573</v>
      </c>
      <c r="C1263" t="s">
        <v>6280</v>
      </c>
      <c r="D1263" t="s">
        <v>6281</v>
      </c>
      <c r="E1263" t="s">
        <v>6282</v>
      </c>
      <c r="F1263" t="s">
        <v>7994</v>
      </c>
      <c r="G1263" t="s">
        <v>6283</v>
      </c>
      <c r="H1263" t="s">
        <v>6284</v>
      </c>
      <c r="I1263" t="s">
        <v>22</v>
      </c>
      <c r="J1263" t="s">
        <v>23</v>
      </c>
      <c r="K1263" t="s">
        <v>287</v>
      </c>
      <c r="L1263" t="s">
        <v>304</v>
      </c>
      <c r="M1263" s="1">
        <v>43081</v>
      </c>
      <c r="N1263">
        <v>406</v>
      </c>
      <c r="O1263" s="1">
        <v>44124</v>
      </c>
    </row>
    <row r="1264" spans="2:15" x14ac:dyDescent="0.35">
      <c r="B1264">
        <v>1574</v>
      </c>
      <c r="C1264" t="s">
        <v>6285</v>
      </c>
      <c r="D1264" t="s">
        <v>6286</v>
      </c>
      <c r="E1264" t="s">
        <v>6287</v>
      </c>
      <c r="F1264" t="s">
        <v>7994</v>
      </c>
      <c r="G1264" t="s">
        <v>6288</v>
      </c>
      <c r="H1264" t="s">
        <v>6289</v>
      </c>
      <c r="I1264" t="s">
        <v>22</v>
      </c>
      <c r="J1264" t="s">
        <v>37</v>
      </c>
      <c r="K1264" t="s">
        <v>24</v>
      </c>
      <c r="L1264" t="s">
        <v>401</v>
      </c>
      <c r="M1264" s="1">
        <v>43081</v>
      </c>
      <c r="N1264">
        <v>60</v>
      </c>
      <c r="O1264" s="1">
        <v>44124</v>
      </c>
    </row>
    <row r="1265" spans="2:15" x14ac:dyDescent="0.35">
      <c r="B1265">
        <v>1575</v>
      </c>
      <c r="C1265" t="s">
        <v>6290</v>
      </c>
      <c r="D1265" t="s">
        <v>6291</v>
      </c>
      <c r="E1265" t="s">
        <v>6292</v>
      </c>
      <c r="F1265" t="s">
        <v>7994</v>
      </c>
      <c r="G1265" t="s">
        <v>6293</v>
      </c>
      <c r="H1265" t="s">
        <v>6294</v>
      </c>
      <c r="I1265" t="s">
        <v>22</v>
      </c>
      <c r="J1265" t="s">
        <v>76</v>
      </c>
      <c r="K1265" t="s">
        <v>1632</v>
      </c>
      <c r="L1265" t="s">
        <v>1570</v>
      </c>
      <c r="M1265" s="1">
        <v>43081</v>
      </c>
      <c r="N1265">
        <v>9.26</v>
      </c>
      <c r="O1265" s="1">
        <v>44124</v>
      </c>
    </row>
    <row r="1266" spans="2:15" x14ac:dyDescent="0.35">
      <c r="B1266">
        <v>1576</v>
      </c>
      <c r="C1266" t="s">
        <v>6295</v>
      </c>
      <c r="D1266" t="s">
        <v>6296</v>
      </c>
      <c r="E1266" t="s">
        <v>6297</v>
      </c>
      <c r="F1266" t="s">
        <v>7994</v>
      </c>
      <c r="G1266" t="s">
        <v>6298</v>
      </c>
      <c r="H1266" t="s">
        <v>6299</v>
      </c>
      <c r="I1266" t="s">
        <v>22</v>
      </c>
      <c r="J1266" t="s">
        <v>107</v>
      </c>
      <c r="K1266" t="s">
        <v>287</v>
      </c>
      <c r="L1266" t="s">
        <v>1507</v>
      </c>
      <c r="M1266" s="1">
        <v>43082</v>
      </c>
      <c r="N1266">
        <v>76.599999999999994</v>
      </c>
      <c r="O1266" s="1">
        <v>44124</v>
      </c>
    </row>
    <row r="1267" spans="2:15" x14ac:dyDescent="0.35">
      <c r="B1267">
        <v>1577</v>
      </c>
      <c r="C1267" t="s">
        <v>6300</v>
      </c>
      <c r="D1267" t="s">
        <v>6301</v>
      </c>
      <c r="E1267" t="s">
        <v>6302</v>
      </c>
      <c r="F1267" t="s">
        <v>7994</v>
      </c>
      <c r="G1267" t="s">
        <v>6303</v>
      </c>
      <c r="H1267" t="s">
        <v>6304</v>
      </c>
      <c r="I1267" t="s">
        <v>22</v>
      </c>
      <c r="J1267" t="s">
        <v>37</v>
      </c>
      <c r="K1267" t="s">
        <v>287</v>
      </c>
      <c r="L1267" t="s">
        <v>89</v>
      </c>
      <c r="M1267" s="1">
        <v>43083</v>
      </c>
      <c r="N1267">
        <v>8.3800000000000008</v>
      </c>
      <c r="O1267" s="1">
        <v>44124</v>
      </c>
    </row>
    <row r="1268" spans="2:15" x14ac:dyDescent="0.35">
      <c r="B1268">
        <v>1578</v>
      </c>
      <c r="C1268" t="s">
        <v>6305</v>
      </c>
      <c r="D1268" t="s">
        <v>6306</v>
      </c>
      <c r="E1268" t="s">
        <v>6307</v>
      </c>
      <c r="F1268" t="s">
        <v>7994</v>
      </c>
      <c r="G1268" t="s">
        <v>6308</v>
      </c>
      <c r="H1268" t="s">
        <v>6309</v>
      </c>
      <c r="I1268" t="s">
        <v>22</v>
      </c>
      <c r="J1268" t="s">
        <v>30</v>
      </c>
      <c r="K1268" t="s">
        <v>1333</v>
      </c>
      <c r="L1268" t="s">
        <v>575</v>
      </c>
      <c r="M1268" s="1">
        <v>43084</v>
      </c>
      <c r="N1268">
        <v>8.6999999999999993</v>
      </c>
      <c r="O1268" s="1">
        <v>44124</v>
      </c>
    </row>
    <row r="1269" spans="2:15" x14ac:dyDescent="0.35">
      <c r="B1269">
        <v>1579</v>
      </c>
      <c r="C1269" t="s">
        <v>6310</v>
      </c>
      <c r="D1269" t="s">
        <v>6311</v>
      </c>
      <c r="E1269" t="s">
        <v>6312</v>
      </c>
      <c r="F1269" t="s">
        <v>7994</v>
      </c>
      <c r="G1269" t="s">
        <v>6313</v>
      </c>
      <c r="H1269">
        <v>247</v>
      </c>
      <c r="I1269" t="s">
        <v>22</v>
      </c>
      <c r="J1269" t="s">
        <v>45</v>
      </c>
      <c r="K1269" t="s">
        <v>1632</v>
      </c>
      <c r="L1269" t="s">
        <v>418</v>
      </c>
      <c r="M1269" s="1">
        <v>43090</v>
      </c>
      <c r="N1269">
        <v>40</v>
      </c>
      <c r="O1269" s="1">
        <v>44124</v>
      </c>
    </row>
    <row r="1270" spans="2:15" x14ac:dyDescent="0.35">
      <c r="B1270">
        <v>1580</v>
      </c>
      <c r="C1270" t="s">
        <v>6314</v>
      </c>
      <c r="D1270" t="s">
        <v>6315</v>
      </c>
      <c r="E1270" t="s">
        <v>6316</v>
      </c>
      <c r="F1270" t="s">
        <v>7994</v>
      </c>
      <c r="G1270" t="s">
        <v>6317</v>
      </c>
      <c r="H1270" t="s">
        <v>6318</v>
      </c>
      <c r="I1270" t="s">
        <v>3393</v>
      </c>
      <c r="J1270" t="s">
        <v>45</v>
      </c>
      <c r="K1270" t="s">
        <v>3487</v>
      </c>
      <c r="L1270" t="s">
        <v>47</v>
      </c>
      <c r="M1270" s="1">
        <v>43047</v>
      </c>
      <c r="N1270">
        <v>112.4</v>
      </c>
      <c r="O1270" s="1">
        <v>44124</v>
      </c>
    </row>
    <row r="1271" spans="2:15" x14ac:dyDescent="0.35">
      <c r="B1271">
        <v>1581</v>
      </c>
      <c r="C1271" t="s">
        <v>6319</v>
      </c>
      <c r="D1271" t="s">
        <v>6320</v>
      </c>
      <c r="E1271" t="s">
        <v>6321</v>
      </c>
      <c r="F1271" t="s">
        <v>7994</v>
      </c>
      <c r="G1271" t="s">
        <v>6322</v>
      </c>
      <c r="H1271" t="s">
        <v>6323</v>
      </c>
      <c r="I1271" t="s">
        <v>3393</v>
      </c>
      <c r="J1271" t="s">
        <v>107</v>
      </c>
      <c r="K1271" t="s">
        <v>3487</v>
      </c>
      <c r="L1271" t="s">
        <v>2091</v>
      </c>
      <c r="M1271" s="1">
        <v>43035</v>
      </c>
      <c r="N1271">
        <v>23.6</v>
      </c>
      <c r="O1271" s="1">
        <v>44124</v>
      </c>
    </row>
    <row r="1272" spans="2:15" x14ac:dyDescent="0.35">
      <c r="B1272">
        <v>1582</v>
      </c>
      <c r="C1272" t="s">
        <v>6324</v>
      </c>
      <c r="D1272" t="s">
        <v>6325</v>
      </c>
      <c r="E1272" t="s">
        <v>6326</v>
      </c>
      <c r="F1272" t="s">
        <v>7994</v>
      </c>
      <c r="G1272" t="s">
        <v>6327</v>
      </c>
      <c r="H1272" t="s">
        <v>6328</v>
      </c>
      <c r="I1272" t="s">
        <v>3393</v>
      </c>
      <c r="J1272" t="s">
        <v>45</v>
      </c>
      <c r="K1272" t="s">
        <v>3487</v>
      </c>
      <c r="L1272" t="s">
        <v>47</v>
      </c>
      <c r="M1272" s="1">
        <v>43019</v>
      </c>
      <c r="N1272">
        <v>22.6</v>
      </c>
      <c r="O1272" s="1">
        <v>44124</v>
      </c>
    </row>
    <row r="1273" spans="2:15" x14ac:dyDescent="0.35">
      <c r="B1273">
        <v>1583</v>
      </c>
      <c r="C1273" t="s">
        <v>6329</v>
      </c>
      <c r="D1273" t="s">
        <v>6330</v>
      </c>
      <c r="E1273" t="s">
        <v>6331</v>
      </c>
      <c r="F1273" t="s">
        <v>7994</v>
      </c>
      <c r="G1273" t="s">
        <v>6332</v>
      </c>
      <c r="H1273" t="s">
        <v>6333</v>
      </c>
      <c r="I1273" t="s">
        <v>3312</v>
      </c>
      <c r="J1273" t="s">
        <v>37</v>
      </c>
      <c r="K1273" t="s">
        <v>46</v>
      </c>
      <c r="L1273" t="s">
        <v>39</v>
      </c>
      <c r="M1273" s="1">
        <v>43055</v>
      </c>
      <c r="N1273">
        <v>66</v>
      </c>
      <c r="O1273" s="1">
        <v>44124</v>
      </c>
    </row>
    <row r="1274" spans="2:15" x14ac:dyDescent="0.35">
      <c r="B1274">
        <v>1584</v>
      </c>
      <c r="C1274" t="s">
        <v>6334</v>
      </c>
      <c r="D1274" t="s">
        <v>6335</v>
      </c>
      <c r="E1274" t="s">
        <v>6336</v>
      </c>
      <c r="F1274" t="s">
        <v>7994</v>
      </c>
      <c r="G1274" t="s">
        <v>6337</v>
      </c>
      <c r="H1274" t="s">
        <v>6338</v>
      </c>
      <c r="I1274" t="s">
        <v>3312</v>
      </c>
      <c r="J1274" t="s">
        <v>107</v>
      </c>
      <c r="K1274" t="s">
        <v>38</v>
      </c>
      <c r="L1274" t="s">
        <v>707</v>
      </c>
      <c r="M1274" s="1">
        <v>43063</v>
      </c>
      <c r="N1274">
        <v>132.5</v>
      </c>
      <c r="O1274" s="1">
        <v>44124</v>
      </c>
    </row>
    <row r="1275" spans="2:15" x14ac:dyDescent="0.35">
      <c r="B1275">
        <v>1585</v>
      </c>
      <c r="C1275" t="s">
        <v>6339</v>
      </c>
      <c r="D1275" t="s">
        <v>6340</v>
      </c>
      <c r="E1275" t="s">
        <v>6341</v>
      </c>
      <c r="F1275" t="s">
        <v>2372</v>
      </c>
      <c r="G1275" t="s">
        <v>6342</v>
      </c>
      <c r="H1275" t="s">
        <v>6343</v>
      </c>
      <c r="I1275" t="s">
        <v>3312</v>
      </c>
      <c r="J1275" t="s">
        <v>100</v>
      </c>
      <c r="K1275" t="s">
        <v>38</v>
      </c>
      <c r="L1275" t="s">
        <v>3204</v>
      </c>
      <c r="M1275" s="1">
        <v>42919</v>
      </c>
      <c r="N1275">
        <v>1.8</v>
      </c>
      <c r="O1275" s="1">
        <v>44124</v>
      </c>
    </row>
    <row r="1276" spans="2:15" x14ac:dyDescent="0.35">
      <c r="B1276">
        <v>1589</v>
      </c>
      <c r="C1276" t="s">
        <v>6344</v>
      </c>
      <c r="D1276" t="s">
        <v>6345</v>
      </c>
      <c r="E1276" t="s">
        <v>6346</v>
      </c>
      <c r="F1276" t="s">
        <v>7994</v>
      </c>
      <c r="G1276" t="s">
        <v>6347</v>
      </c>
      <c r="H1276" t="s">
        <v>6348</v>
      </c>
      <c r="I1276" t="s">
        <v>3393</v>
      </c>
      <c r="J1276" t="s">
        <v>264</v>
      </c>
      <c r="K1276" t="s">
        <v>4719</v>
      </c>
      <c r="L1276" t="s">
        <v>265</v>
      </c>
      <c r="M1276" s="1">
        <v>42737</v>
      </c>
      <c r="N1276">
        <v>14.3</v>
      </c>
      <c r="O1276" s="1">
        <v>44124</v>
      </c>
    </row>
    <row r="1277" spans="2:15" x14ac:dyDescent="0.35">
      <c r="B1277">
        <v>1590</v>
      </c>
      <c r="C1277" t="s">
        <v>6349</v>
      </c>
      <c r="D1277" t="s">
        <v>6350</v>
      </c>
      <c r="E1277" t="s">
        <v>6351</v>
      </c>
      <c r="F1277" t="s">
        <v>7994</v>
      </c>
      <c r="G1277" t="s">
        <v>6352</v>
      </c>
      <c r="H1277" t="s">
        <v>6353</v>
      </c>
      <c r="I1277" t="s">
        <v>3393</v>
      </c>
      <c r="J1277" t="s">
        <v>37</v>
      </c>
      <c r="K1277" t="s">
        <v>4719</v>
      </c>
      <c r="L1277" t="s">
        <v>186</v>
      </c>
      <c r="M1277" s="1">
        <v>42716</v>
      </c>
      <c r="N1277">
        <v>72</v>
      </c>
      <c r="O1277" s="1">
        <v>44124</v>
      </c>
    </row>
    <row r="1278" spans="2:15" x14ac:dyDescent="0.35">
      <c r="B1278">
        <v>1592</v>
      </c>
      <c r="C1278" t="s">
        <v>6354</v>
      </c>
      <c r="D1278" t="s">
        <v>6355</v>
      </c>
      <c r="E1278" t="s">
        <v>6356</v>
      </c>
      <c r="F1278" t="s">
        <v>7994</v>
      </c>
      <c r="G1278" t="s">
        <v>6357</v>
      </c>
      <c r="H1278" t="s">
        <v>6358</v>
      </c>
      <c r="I1278" t="s">
        <v>3393</v>
      </c>
      <c r="J1278" t="s">
        <v>100</v>
      </c>
      <c r="K1278" t="s">
        <v>4719</v>
      </c>
      <c r="L1278" t="s">
        <v>718</v>
      </c>
      <c r="M1278" s="1">
        <v>42900</v>
      </c>
      <c r="N1278">
        <v>117</v>
      </c>
      <c r="O1278" s="1">
        <v>44124</v>
      </c>
    </row>
    <row r="1279" spans="2:15" x14ac:dyDescent="0.35">
      <c r="B1279">
        <v>1593</v>
      </c>
      <c r="C1279" t="s">
        <v>6359</v>
      </c>
      <c r="D1279" t="s">
        <v>6360</v>
      </c>
      <c r="E1279" t="s">
        <v>6361</v>
      </c>
      <c r="F1279" t="s">
        <v>7994</v>
      </c>
      <c r="G1279" t="s">
        <v>6362</v>
      </c>
      <c r="H1279" t="s">
        <v>6363</v>
      </c>
      <c r="I1279" t="s">
        <v>3393</v>
      </c>
      <c r="J1279" t="s">
        <v>30</v>
      </c>
      <c r="K1279" t="s">
        <v>3487</v>
      </c>
      <c r="L1279" t="s">
        <v>989</v>
      </c>
      <c r="M1279" s="1">
        <v>42886</v>
      </c>
      <c r="N1279">
        <v>2.68</v>
      </c>
      <c r="O1279" s="1">
        <v>44124</v>
      </c>
    </row>
    <row r="1280" spans="2:15" x14ac:dyDescent="0.35">
      <c r="B1280">
        <v>1594</v>
      </c>
      <c r="C1280" t="s">
        <v>6364</v>
      </c>
      <c r="D1280" t="s">
        <v>6365</v>
      </c>
      <c r="E1280" t="s">
        <v>6366</v>
      </c>
      <c r="F1280" t="s">
        <v>7994</v>
      </c>
      <c r="G1280" t="s">
        <v>6367</v>
      </c>
      <c r="H1280" t="s">
        <v>6368</v>
      </c>
      <c r="I1280" t="s">
        <v>3393</v>
      </c>
      <c r="J1280" t="s">
        <v>264</v>
      </c>
      <c r="K1280" t="s">
        <v>3487</v>
      </c>
      <c r="L1280" t="s">
        <v>3842</v>
      </c>
      <c r="M1280" s="1">
        <v>43034</v>
      </c>
      <c r="N1280">
        <v>4.4249999999999998</v>
      </c>
      <c r="O1280" s="1">
        <v>44124</v>
      </c>
    </row>
    <row r="1281" spans="2:15" x14ac:dyDescent="0.35">
      <c r="B1281">
        <v>1595</v>
      </c>
      <c r="C1281" t="s">
        <v>6369</v>
      </c>
      <c r="D1281" t="s">
        <v>6370</v>
      </c>
      <c r="E1281" t="s">
        <v>6371</v>
      </c>
      <c r="F1281" t="s">
        <v>7994</v>
      </c>
      <c r="G1281" t="s">
        <v>6372</v>
      </c>
      <c r="H1281" t="s">
        <v>6373</v>
      </c>
      <c r="I1281" t="s">
        <v>3393</v>
      </c>
      <c r="J1281" t="s">
        <v>100</v>
      </c>
      <c r="K1281" t="s">
        <v>4719</v>
      </c>
      <c r="L1281" t="s">
        <v>718</v>
      </c>
      <c r="M1281" s="1">
        <v>43077</v>
      </c>
      <c r="N1281">
        <v>130</v>
      </c>
      <c r="O1281" s="1">
        <v>44124</v>
      </c>
    </row>
    <row r="1282" spans="2:15" x14ac:dyDescent="0.35">
      <c r="B1282">
        <v>1596</v>
      </c>
      <c r="C1282" t="s">
        <v>6374</v>
      </c>
      <c r="D1282" t="s">
        <v>6375</v>
      </c>
      <c r="E1282" t="s">
        <v>6376</v>
      </c>
      <c r="F1282" t="s">
        <v>7994</v>
      </c>
      <c r="G1282" t="s">
        <v>6377</v>
      </c>
      <c r="H1282" t="s">
        <v>6378</v>
      </c>
      <c r="I1282" t="s">
        <v>3393</v>
      </c>
      <c r="J1282" t="s">
        <v>100</v>
      </c>
      <c r="K1282" t="s">
        <v>4719</v>
      </c>
      <c r="L1282" t="s">
        <v>718</v>
      </c>
      <c r="M1282" s="1">
        <v>43087</v>
      </c>
      <c r="N1282">
        <v>110</v>
      </c>
      <c r="O1282" s="1">
        <v>44124</v>
      </c>
    </row>
    <row r="1283" spans="2:15" x14ac:dyDescent="0.35">
      <c r="B1283">
        <v>1597</v>
      </c>
      <c r="C1283" t="s">
        <v>6379</v>
      </c>
      <c r="D1283" t="s">
        <v>6380</v>
      </c>
      <c r="E1283" t="s">
        <v>6381</v>
      </c>
      <c r="F1283" t="s">
        <v>7994</v>
      </c>
      <c r="G1283" t="s">
        <v>6382</v>
      </c>
      <c r="H1283" t="s">
        <v>6383</v>
      </c>
      <c r="I1283" t="s">
        <v>3393</v>
      </c>
      <c r="J1283" t="s">
        <v>100</v>
      </c>
      <c r="K1283" t="s">
        <v>4719</v>
      </c>
      <c r="L1283" t="s">
        <v>101</v>
      </c>
      <c r="M1283" s="1">
        <v>43061</v>
      </c>
      <c r="N1283">
        <v>47.6</v>
      </c>
      <c r="O1283" s="1">
        <v>44124</v>
      </c>
    </row>
    <row r="1284" spans="2:15" x14ac:dyDescent="0.35">
      <c r="B1284">
        <v>1598</v>
      </c>
      <c r="C1284" t="s">
        <v>6384</v>
      </c>
      <c r="D1284" t="s">
        <v>6385</v>
      </c>
      <c r="E1284" t="s">
        <v>6386</v>
      </c>
      <c r="F1284" t="s">
        <v>7994</v>
      </c>
      <c r="G1284" t="s">
        <v>6387</v>
      </c>
      <c r="H1284" t="s">
        <v>6388</v>
      </c>
      <c r="I1284" t="s">
        <v>3393</v>
      </c>
      <c r="J1284" t="s">
        <v>264</v>
      </c>
      <c r="K1284" t="s">
        <v>4719</v>
      </c>
      <c r="L1284" t="s">
        <v>357</v>
      </c>
      <c r="M1284" s="1">
        <v>43062</v>
      </c>
      <c r="N1284">
        <v>6.1</v>
      </c>
      <c r="O1284" s="1">
        <v>44124</v>
      </c>
    </row>
    <row r="1285" spans="2:15" x14ac:dyDescent="0.35">
      <c r="B1285">
        <v>1599</v>
      </c>
      <c r="C1285" t="s">
        <v>6389</v>
      </c>
      <c r="D1285" t="s">
        <v>6390</v>
      </c>
      <c r="E1285" t="s">
        <v>6391</v>
      </c>
      <c r="F1285" t="s">
        <v>7994</v>
      </c>
      <c r="G1285" t="s">
        <v>6392</v>
      </c>
      <c r="H1285" t="s">
        <v>6393</v>
      </c>
      <c r="I1285" t="s">
        <v>22</v>
      </c>
      <c r="J1285" t="s">
        <v>45</v>
      </c>
      <c r="K1285" t="s">
        <v>1632</v>
      </c>
      <c r="L1285" t="s">
        <v>418</v>
      </c>
      <c r="M1285" s="1">
        <v>43109</v>
      </c>
      <c r="N1285">
        <v>36.6</v>
      </c>
      <c r="O1285" s="1">
        <v>44124</v>
      </c>
    </row>
    <row r="1286" spans="2:15" x14ac:dyDescent="0.35">
      <c r="B1286">
        <v>1600</v>
      </c>
      <c r="C1286" t="s">
        <v>6394</v>
      </c>
      <c r="D1286" t="s">
        <v>6395</v>
      </c>
      <c r="E1286" t="s">
        <v>6396</v>
      </c>
      <c r="F1286" t="s">
        <v>7994</v>
      </c>
      <c r="G1286" t="s">
        <v>6397</v>
      </c>
      <c r="H1286" t="s">
        <v>6398</v>
      </c>
      <c r="I1286" t="s">
        <v>22</v>
      </c>
      <c r="J1286" t="s">
        <v>45</v>
      </c>
      <c r="K1286" t="s">
        <v>287</v>
      </c>
      <c r="L1286" t="s">
        <v>363</v>
      </c>
      <c r="M1286" s="1">
        <v>43091</v>
      </c>
      <c r="N1286">
        <v>0.66800000000000004</v>
      </c>
      <c r="O1286" s="1">
        <v>44124</v>
      </c>
    </row>
    <row r="1287" spans="2:15" x14ac:dyDescent="0.35">
      <c r="B1287">
        <v>1601</v>
      </c>
      <c r="C1287" t="s">
        <v>6399</v>
      </c>
      <c r="D1287" t="s">
        <v>6400</v>
      </c>
      <c r="E1287" t="s">
        <v>6401</v>
      </c>
      <c r="F1287" t="s">
        <v>7994</v>
      </c>
      <c r="G1287" t="s">
        <v>6402</v>
      </c>
      <c r="H1287" t="s">
        <v>6403</v>
      </c>
      <c r="I1287" t="s">
        <v>22</v>
      </c>
      <c r="J1287" t="s">
        <v>37</v>
      </c>
      <c r="K1287" t="s">
        <v>1632</v>
      </c>
      <c r="L1287" t="s">
        <v>186</v>
      </c>
      <c r="M1287" s="1">
        <v>43104</v>
      </c>
      <c r="N1287">
        <v>1.46</v>
      </c>
      <c r="O1287" s="1">
        <v>44124</v>
      </c>
    </row>
    <row r="1288" spans="2:15" x14ac:dyDescent="0.35">
      <c r="B1288">
        <v>1602</v>
      </c>
      <c r="C1288" t="s">
        <v>8091</v>
      </c>
      <c r="D1288" t="s">
        <v>6404</v>
      </c>
      <c r="E1288" t="s">
        <v>6405</v>
      </c>
      <c r="F1288" t="s">
        <v>7994</v>
      </c>
      <c r="G1288" t="s">
        <v>6406</v>
      </c>
      <c r="H1288" t="s">
        <v>8092</v>
      </c>
      <c r="I1288" t="s">
        <v>22</v>
      </c>
      <c r="J1288" t="s">
        <v>45</v>
      </c>
      <c r="K1288" t="s">
        <v>1632</v>
      </c>
      <c r="L1288" t="s">
        <v>418</v>
      </c>
      <c r="M1288" s="1">
        <v>43103</v>
      </c>
      <c r="N1288">
        <v>0.86799999999999999</v>
      </c>
      <c r="O1288" s="1">
        <v>44124</v>
      </c>
    </row>
    <row r="1289" spans="2:15" x14ac:dyDescent="0.35">
      <c r="B1289">
        <v>1603</v>
      </c>
      <c r="C1289" t="s">
        <v>6407</v>
      </c>
      <c r="D1289" t="s">
        <v>6408</v>
      </c>
      <c r="E1289" t="s">
        <v>6409</v>
      </c>
      <c r="F1289" t="s">
        <v>8000</v>
      </c>
      <c r="G1289" t="s">
        <v>6410</v>
      </c>
      <c r="H1289" t="s">
        <v>6411</v>
      </c>
      <c r="I1289" t="s">
        <v>22</v>
      </c>
      <c r="J1289" t="s">
        <v>37</v>
      </c>
      <c r="K1289" t="s">
        <v>287</v>
      </c>
      <c r="L1289" t="s">
        <v>401</v>
      </c>
      <c r="M1289" s="1">
        <v>42261</v>
      </c>
      <c r="N1289">
        <v>1.175</v>
      </c>
      <c r="O1289" s="1">
        <v>44124</v>
      </c>
    </row>
    <row r="1290" spans="2:15" x14ac:dyDescent="0.35">
      <c r="B1290">
        <v>1604</v>
      </c>
      <c r="C1290" t="s">
        <v>6412</v>
      </c>
      <c r="D1290" t="s">
        <v>6413</v>
      </c>
      <c r="E1290" t="s">
        <v>6414</v>
      </c>
      <c r="F1290" t="s">
        <v>8000</v>
      </c>
      <c r="G1290" t="s">
        <v>6415</v>
      </c>
      <c r="H1290" t="s">
        <v>6416</v>
      </c>
      <c r="I1290" t="s">
        <v>22</v>
      </c>
      <c r="J1290" t="s">
        <v>100</v>
      </c>
      <c r="K1290" t="s">
        <v>1333</v>
      </c>
      <c r="L1290" t="s">
        <v>221</v>
      </c>
      <c r="M1290" s="1">
        <v>42247</v>
      </c>
      <c r="N1290">
        <v>2.2999999999999998</v>
      </c>
      <c r="O1290" s="1">
        <v>44124</v>
      </c>
    </row>
    <row r="1291" spans="2:15" x14ac:dyDescent="0.35">
      <c r="B1291">
        <v>1605</v>
      </c>
      <c r="C1291" t="s">
        <v>6417</v>
      </c>
      <c r="D1291" t="s">
        <v>6418</v>
      </c>
      <c r="E1291" t="s">
        <v>6419</v>
      </c>
      <c r="F1291" t="s">
        <v>8000</v>
      </c>
      <c r="G1291" t="s">
        <v>6420</v>
      </c>
      <c r="H1291" t="s">
        <v>6421</v>
      </c>
      <c r="I1291" t="s">
        <v>22</v>
      </c>
      <c r="J1291" t="s">
        <v>30</v>
      </c>
      <c r="K1291" t="s">
        <v>24</v>
      </c>
      <c r="L1291" t="s">
        <v>31</v>
      </c>
      <c r="M1291" s="1">
        <v>26665</v>
      </c>
      <c r="N1291">
        <v>364</v>
      </c>
      <c r="O1291" s="1">
        <v>44124</v>
      </c>
    </row>
    <row r="1292" spans="2:15" x14ac:dyDescent="0.35">
      <c r="B1292">
        <v>1606</v>
      </c>
      <c r="C1292" t="s">
        <v>6422</v>
      </c>
      <c r="D1292" t="s">
        <v>6423</v>
      </c>
      <c r="E1292" t="s">
        <v>6424</v>
      </c>
      <c r="F1292" t="s">
        <v>8000</v>
      </c>
      <c r="G1292" t="s">
        <v>6425</v>
      </c>
      <c r="H1292" t="s">
        <v>6426</v>
      </c>
      <c r="I1292" t="s">
        <v>22</v>
      </c>
      <c r="J1292" t="s">
        <v>100</v>
      </c>
      <c r="K1292" t="s">
        <v>24</v>
      </c>
      <c r="L1292" t="s">
        <v>101</v>
      </c>
      <c r="M1292" s="1">
        <v>42527</v>
      </c>
      <c r="N1292">
        <v>69</v>
      </c>
      <c r="O1292" s="1">
        <v>44124</v>
      </c>
    </row>
    <row r="1293" spans="2:15" x14ac:dyDescent="0.35">
      <c r="B1293">
        <v>1607</v>
      </c>
      <c r="C1293" t="s">
        <v>6427</v>
      </c>
      <c r="D1293" t="s">
        <v>6428</v>
      </c>
      <c r="E1293" t="s">
        <v>6429</v>
      </c>
      <c r="F1293" t="s">
        <v>8000</v>
      </c>
      <c r="G1293" t="s">
        <v>6430</v>
      </c>
      <c r="H1293" t="s">
        <v>6431</v>
      </c>
      <c r="I1293" t="s">
        <v>22</v>
      </c>
      <c r="J1293" t="s">
        <v>100</v>
      </c>
      <c r="K1293" t="s">
        <v>46</v>
      </c>
      <c r="L1293" t="s">
        <v>1145</v>
      </c>
      <c r="M1293" s="1">
        <v>33942</v>
      </c>
      <c r="N1293">
        <v>24.4</v>
      </c>
      <c r="O1293" s="1">
        <v>44124</v>
      </c>
    </row>
    <row r="1294" spans="2:15" x14ac:dyDescent="0.35">
      <c r="B1294">
        <v>1608</v>
      </c>
      <c r="C1294" t="s">
        <v>6432</v>
      </c>
      <c r="D1294" t="s">
        <v>6433</v>
      </c>
      <c r="E1294" t="s">
        <v>6434</v>
      </c>
      <c r="F1294" t="s">
        <v>8000</v>
      </c>
      <c r="G1294" t="s">
        <v>6435</v>
      </c>
      <c r="H1294" t="s">
        <v>6436</v>
      </c>
      <c r="I1294" t="s">
        <v>22</v>
      </c>
      <c r="J1294" t="s">
        <v>100</v>
      </c>
      <c r="K1294" t="s">
        <v>46</v>
      </c>
      <c r="L1294" t="s">
        <v>101</v>
      </c>
      <c r="M1294" s="1">
        <v>43082</v>
      </c>
      <c r="N1294">
        <v>19.45</v>
      </c>
      <c r="O1294" s="1">
        <v>44124</v>
      </c>
    </row>
    <row r="1295" spans="2:15" x14ac:dyDescent="0.35">
      <c r="B1295">
        <v>1609</v>
      </c>
      <c r="C1295" t="s">
        <v>6437</v>
      </c>
      <c r="D1295" t="s">
        <v>6438</v>
      </c>
      <c r="E1295" t="s">
        <v>6439</v>
      </c>
      <c r="F1295" t="s">
        <v>8000</v>
      </c>
      <c r="G1295" t="s">
        <v>6440</v>
      </c>
      <c r="H1295" t="s">
        <v>6441</v>
      </c>
      <c r="I1295" t="s">
        <v>22</v>
      </c>
      <c r="J1295" t="s">
        <v>107</v>
      </c>
      <c r="K1295" t="s">
        <v>24</v>
      </c>
      <c r="L1295" t="s">
        <v>298</v>
      </c>
      <c r="M1295" s="1">
        <v>31048</v>
      </c>
      <c r="N1295">
        <v>208</v>
      </c>
      <c r="O1295" s="1">
        <v>44124</v>
      </c>
    </row>
    <row r="1296" spans="2:15" x14ac:dyDescent="0.35">
      <c r="B1296">
        <v>1610</v>
      </c>
      <c r="C1296" t="s">
        <v>6442</v>
      </c>
      <c r="D1296" t="s">
        <v>6443</v>
      </c>
      <c r="E1296" t="s">
        <v>6444</v>
      </c>
      <c r="F1296" t="s">
        <v>8000</v>
      </c>
      <c r="G1296" t="s">
        <v>6445</v>
      </c>
      <c r="H1296" t="s">
        <v>6446</v>
      </c>
      <c r="I1296" t="s">
        <v>22</v>
      </c>
      <c r="J1296" t="s">
        <v>45</v>
      </c>
      <c r="K1296" t="s">
        <v>24</v>
      </c>
      <c r="L1296" t="s">
        <v>363</v>
      </c>
      <c r="M1296" s="1">
        <v>31048</v>
      </c>
      <c r="N1296">
        <v>106.2</v>
      </c>
      <c r="O1296" s="1">
        <v>44124</v>
      </c>
    </row>
    <row r="1297" spans="2:15" x14ac:dyDescent="0.35">
      <c r="B1297">
        <v>1611</v>
      </c>
      <c r="C1297" t="s">
        <v>6447</v>
      </c>
      <c r="D1297" t="s">
        <v>6448</v>
      </c>
      <c r="E1297" t="s">
        <v>6449</v>
      </c>
      <c r="F1297" t="s">
        <v>8000</v>
      </c>
      <c r="G1297" t="s">
        <v>6450</v>
      </c>
      <c r="H1297" t="s">
        <v>6451</v>
      </c>
      <c r="I1297" t="s">
        <v>22</v>
      </c>
      <c r="J1297" t="s">
        <v>23</v>
      </c>
      <c r="K1297" t="s">
        <v>24</v>
      </c>
      <c r="L1297" t="s">
        <v>304</v>
      </c>
      <c r="M1297" s="1">
        <v>42901</v>
      </c>
      <c r="N1297">
        <v>303.5</v>
      </c>
      <c r="O1297" s="1">
        <v>44124</v>
      </c>
    </row>
    <row r="1298" spans="2:15" x14ac:dyDescent="0.35">
      <c r="B1298">
        <v>1612</v>
      </c>
      <c r="C1298" t="s">
        <v>6452</v>
      </c>
      <c r="D1298" t="s">
        <v>6453</v>
      </c>
      <c r="E1298" t="s">
        <v>6454</v>
      </c>
      <c r="F1298" t="s">
        <v>8000</v>
      </c>
      <c r="G1298" t="s">
        <v>6455</v>
      </c>
      <c r="H1298" t="s">
        <v>6456</v>
      </c>
      <c r="I1298" t="s">
        <v>22</v>
      </c>
      <c r="J1298" t="s">
        <v>100</v>
      </c>
      <c r="K1298" t="s">
        <v>24</v>
      </c>
      <c r="L1298" t="s">
        <v>718</v>
      </c>
      <c r="M1298" s="1">
        <v>31778</v>
      </c>
      <c r="N1298">
        <v>89.2</v>
      </c>
      <c r="O1298" s="1">
        <v>44124</v>
      </c>
    </row>
    <row r="1299" spans="2:15" x14ac:dyDescent="0.35">
      <c r="B1299">
        <v>1613</v>
      </c>
      <c r="C1299" t="s">
        <v>6457</v>
      </c>
      <c r="D1299" t="s">
        <v>6458</v>
      </c>
      <c r="E1299" t="s">
        <v>6459</v>
      </c>
      <c r="F1299" t="s">
        <v>8000</v>
      </c>
      <c r="G1299" t="s">
        <v>6460</v>
      </c>
      <c r="H1299" t="s">
        <v>6461</v>
      </c>
      <c r="I1299" t="s">
        <v>22</v>
      </c>
      <c r="J1299" t="s">
        <v>153</v>
      </c>
      <c r="K1299" t="s">
        <v>24</v>
      </c>
      <c r="L1299" t="s">
        <v>154</v>
      </c>
      <c r="M1299" s="1">
        <v>33970</v>
      </c>
      <c r="N1299">
        <v>370</v>
      </c>
      <c r="O1299" s="1">
        <v>44124</v>
      </c>
    </row>
    <row r="1300" spans="2:15" x14ac:dyDescent="0.35">
      <c r="B1300">
        <v>1615</v>
      </c>
      <c r="C1300" t="s">
        <v>6462</v>
      </c>
      <c r="D1300" t="s">
        <v>6463</v>
      </c>
      <c r="E1300" t="s">
        <v>6464</v>
      </c>
      <c r="F1300" t="s">
        <v>8000</v>
      </c>
      <c r="G1300" t="s">
        <v>6465</v>
      </c>
      <c r="H1300" t="s">
        <v>6466</v>
      </c>
      <c r="I1300" t="s">
        <v>22</v>
      </c>
      <c r="J1300" t="s">
        <v>107</v>
      </c>
      <c r="K1300" t="s">
        <v>24</v>
      </c>
      <c r="L1300" t="s">
        <v>298</v>
      </c>
      <c r="M1300" s="1">
        <v>38881</v>
      </c>
      <c r="N1300">
        <v>102.5</v>
      </c>
      <c r="O1300" s="1">
        <v>44124</v>
      </c>
    </row>
    <row r="1301" spans="2:15" x14ac:dyDescent="0.35">
      <c r="B1301">
        <v>1616</v>
      </c>
      <c r="C1301" t="s">
        <v>6467</v>
      </c>
      <c r="D1301" t="s">
        <v>6468</v>
      </c>
      <c r="E1301" t="s">
        <v>6469</v>
      </c>
      <c r="F1301" t="s">
        <v>8000</v>
      </c>
      <c r="G1301" t="s">
        <v>6470</v>
      </c>
      <c r="H1301" t="s">
        <v>6471</v>
      </c>
      <c r="I1301" t="s">
        <v>22</v>
      </c>
      <c r="J1301" t="s">
        <v>100</v>
      </c>
      <c r="K1301" t="s">
        <v>24</v>
      </c>
      <c r="L1301" t="s">
        <v>221</v>
      </c>
      <c r="M1301" s="1">
        <v>29587</v>
      </c>
      <c r="N1301">
        <v>250.8</v>
      </c>
      <c r="O1301" s="1">
        <v>44124</v>
      </c>
    </row>
    <row r="1302" spans="2:15" x14ac:dyDescent="0.35">
      <c r="B1302">
        <v>1617</v>
      </c>
      <c r="C1302" t="s">
        <v>6472</v>
      </c>
      <c r="D1302" t="s">
        <v>6473</v>
      </c>
      <c r="E1302" t="s">
        <v>6474</v>
      </c>
      <c r="F1302" t="s">
        <v>8000</v>
      </c>
      <c r="G1302" t="s">
        <v>6475</v>
      </c>
      <c r="H1302" t="s">
        <v>6476</v>
      </c>
      <c r="I1302" t="s">
        <v>22</v>
      </c>
      <c r="J1302" t="s">
        <v>100</v>
      </c>
      <c r="K1302" t="s">
        <v>24</v>
      </c>
      <c r="L1302" t="s">
        <v>221</v>
      </c>
      <c r="M1302" s="1">
        <v>32874</v>
      </c>
      <c r="N1302">
        <v>565</v>
      </c>
      <c r="O1302" s="1">
        <v>44124</v>
      </c>
    </row>
    <row r="1303" spans="2:15" x14ac:dyDescent="0.35">
      <c r="B1303">
        <v>1618</v>
      </c>
      <c r="C1303" t="s">
        <v>6477</v>
      </c>
      <c r="D1303" t="s">
        <v>6478</v>
      </c>
      <c r="E1303" t="s">
        <v>6479</v>
      </c>
      <c r="F1303" t="s">
        <v>8000</v>
      </c>
      <c r="G1303" t="s">
        <v>8093</v>
      </c>
      <c r="H1303" t="s">
        <v>6480</v>
      </c>
      <c r="I1303" t="s">
        <v>22</v>
      </c>
      <c r="J1303" t="s">
        <v>100</v>
      </c>
      <c r="K1303" t="s">
        <v>24</v>
      </c>
      <c r="L1303" t="s">
        <v>221</v>
      </c>
      <c r="M1303" s="1">
        <v>35695</v>
      </c>
      <c r="N1303">
        <v>386</v>
      </c>
      <c r="O1303" s="1">
        <v>44124</v>
      </c>
    </row>
    <row r="1304" spans="2:15" x14ac:dyDescent="0.35">
      <c r="B1304">
        <v>1619</v>
      </c>
      <c r="C1304" t="s">
        <v>6481</v>
      </c>
      <c r="D1304" t="s">
        <v>6482</v>
      </c>
      <c r="E1304" t="s">
        <v>6483</v>
      </c>
      <c r="F1304" t="s">
        <v>7994</v>
      </c>
      <c r="G1304" t="s">
        <v>6484</v>
      </c>
      <c r="H1304" t="s">
        <v>6485</v>
      </c>
      <c r="I1304" t="s">
        <v>22</v>
      </c>
      <c r="J1304" t="s">
        <v>100</v>
      </c>
      <c r="K1304" t="s">
        <v>24</v>
      </c>
      <c r="L1304" t="s">
        <v>101</v>
      </c>
      <c r="M1304" s="1">
        <v>41982</v>
      </c>
      <c r="N1304">
        <v>15.87</v>
      </c>
      <c r="O1304" s="1">
        <v>44124</v>
      </c>
    </row>
    <row r="1305" spans="2:15" x14ac:dyDescent="0.35">
      <c r="B1305">
        <v>1620</v>
      </c>
      <c r="C1305" t="s">
        <v>6486</v>
      </c>
      <c r="D1305" t="s">
        <v>6487</v>
      </c>
      <c r="E1305" t="s">
        <v>6488</v>
      </c>
      <c r="F1305" t="s">
        <v>8000</v>
      </c>
      <c r="G1305" t="s">
        <v>6489</v>
      </c>
      <c r="H1305" t="s">
        <v>6490</v>
      </c>
      <c r="I1305" t="s">
        <v>22</v>
      </c>
      <c r="J1305" t="s">
        <v>23</v>
      </c>
      <c r="K1305" t="s">
        <v>46</v>
      </c>
      <c r="L1305" t="s">
        <v>175</v>
      </c>
      <c r="M1305" s="1">
        <v>36326</v>
      </c>
      <c r="N1305">
        <v>78</v>
      </c>
      <c r="O1305" s="1">
        <v>44124</v>
      </c>
    </row>
    <row r="1306" spans="2:15" x14ac:dyDescent="0.35">
      <c r="B1306">
        <v>1621</v>
      </c>
      <c r="C1306" t="s">
        <v>6491</v>
      </c>
      <c r="D1306" t="s">
        <v>6492</v>
      </c>
      <c r="E1306" t="s">
        <v>6493</v>
      </c>
      <c r="F1306" t="s">
        <v>8000</v>
      </c>
      <c r="G1306" t="s">
        <v>6494</v>
      </c>
      <c r="H1306" t="s">
        <v>6495</v>
      </c>
      <c r="I1306" t="s">
        <v>22</v>
      </c>
      <c r="J1306" t="s">
        <v>100</v>
      </c>
      <c r="K1306" t="s">
        <v>38</v>
      </c>
      <c r="L1306" t="s">
        <v>221</v>
      </c>
      <c r="M1306" s="1">
        <v>34530</v>
      </c>
      <c r="N1306">
        <v>15.6</v>
      </c>
      <c r="O1306" s="1">
        <v>44124</v>
      </c>
    </row>
    <row r="1307" spans="2:15" x14ac:dyDescent="0.35">
      <c r="B1307">
        <v>1622</v>
      </c>
      <c r="C1307" t="s">
        <v>6496</v>
      </c>
      <c r="D1307" t="s">
        <v>6497</v>
      </c>
      <c r="E1307" t="s">
        <v>6498</v>
      </c>
      <c r="F1307" t="s">
        <v>8000</v>
      </c>
      <c r="G1307" t="s">
        <v>6499</v>
      </c>
      <c r="H1307" t="s">
        <v>6496</v>
      </c>
      <c r="I1307" t="s">
        <v>22</v>
      </c>
      <c r="J1307" t="s">
        <v>107</v>
      </c>
      <c r="K1307" t="s">
        <v>24</v>
      </c>
      <c r="L1307" t="s">
        <v>320</v>
      </c>
      <c r="M1307" s="1">
        <v>36283</v>
      </c>
      <c r="N1307">
        <v>127</v>
      </c>
      <c r="O1307" s="1">
        <v>44124</v>
      </c>
    </row>
    <row r="1308" spans="2:15" x14ac:dyDescent="0.35">
      <c r="B1308">
        <v>1623</v>
      </c>
      <c r="C1308" t="s">
        <v>6500</v>
      </c>
      <c r="D1308" t="s">
        <v>6501</v>
      </c>
      <c r="E1308" t="s">
        <v>6502</v>
      </c>
      <c r="F1308" t="s">
        <v>8000</v>
      </c>
      <c r="G1308" t="s">
        <v>6503</v>
      </c>
      <c r="H1308" t="s">
        <v>6500</v>
      </c>
      <c r="I1308" t="s">
        <v>22</v>
      </c>
      <c r="J1308" t="s">
        <v>30</v>
      </c>
      <c r="K1308" t="s">
        <v>24</v>
      </c>
      <c r="L1308" t="s">
        <v>677</v>
      </c>
      <c r="M1308" s="1">
        <v>31908</v>
      </c>
      <c r="N1308">
        <v>158</v>
      </c>
      <c r="O1308" s="1">
        <v>44124</v>
      </c>
    </row>
    <row r="1309" spans="2:15" x14ac:dyDescent="0.35">
      <c r="B1309">
        <v>1624</v>
      </c>
      <c r="C1309" t="s">
        <v>6504</v>
      </c>
      <c r="D1309" t="s">
        <v>6505</v>
      </c>
      <c r="E1309" t="s">
        <v>6506</v>
      </c>
      <c r="F1309" t="s">
        <v>8000</v>
      </c>
      <c r="G1309" t="s">
        <v>6507</v>
      </c>
      <c r="H1309" t="s">
        <v>6508</v>
      </c>
      <c r="I1309" t="s">
        <v>22</v>
      </c>
      <c r="J1309" t="s">
        <v>37</v>
      </c>
      <c r="K1309" t="s">
        <v>38</v>
      </c>
      <c r="L1309" t="s">
        <v>401</v>
      </c>
      <c r="M1309" s="1">
        <v>35432</v>
      </c>
      <c r="N1309">
        <v>5.3</v>
      </c>
      <c r="O1309" s="1">
        <v>44124</v>
      </c>
    </row>
    <row r="1310" spans="2:15" x14ac:dyDescent="0.35">
      <c r="B1310">
        <v>1625</v>
      </c>
      <c r="C1310" t="s">
        <v>6509</v>
      </c>
      <c r="D1310" t="s">
        <v>6510</v>
      </c>
      <c r="E1310" t="s">
        <v>6511</v>
      </c>
      <c r="F1310" t="s">
        <v>8000</v>
      </c>
      <c r="G1310" t="s">
        <v>6512</v>
      </c>
      <c r="H1310" t="s">
        <v>6513</v>
      </c>
      <c r="I1310" t="s">
        <v>22</v>
      </c>
      <c r="J1310" t="s">
        <v>100</v>
      </c>
      <c r="K1310" t="s">
        <v>24</v>
      </c>
      <c r="L1310" t="s">
        <v>221</v>
      </c>
      <c r="M1310" s="1">
        <v>30317</v>
      </c>
      <c r="N1310">
        <v>32.9</v>
      </c>
      <c r="O1310" s="1">
        <v>44124</v>
      </c>
    </row>
    <row r="1311" spans="2:15" x14ac:dyDescent="0.35">
      <c r="B1311">
        <v>1626</v>
      </c>
      <c r="C1311" t="s">
        <v>6514</v>
      </c>
      <c r="D1311" t="s">
        <v>6515</v>
      </c>
      <c r="E1311" t="s">
        <v>6516</v>
      </c>
      <c r="F1311" t="s">
        <v>8000</v>
      </c>
      <c r="G1311" t="s">
        <v>6517</v>
      </c>
      <c r="H1311" t="s">
        <v>6518</v>
      </c>
      <c r="I1311" t="s">
        <v>22</v>
      </c>
      <c r="J1311" t="s">
        <v>100</v>
      </c>
      <c r="K1311" t="s">
        <v>24</v>
      </c>
      <c r="L1311" t="s">
        <v>101</v>
      </c>
      <c r="M1311" s="1">
        <v>41372</v>
      </c>
      <c r="N1311">
        <v>162.4</v>
      </c>
      <c r="O1311" s="1">
        <v>44124</v>
      </c>
    </row>
    <row r="1312" spans="2:15" x14ac:dyDescent="0.35">
      <c r="B1312">
        <v>1627</v>
      </c>
      <c r="C1312" t="s">
        <v>6519</v>
      </c>
      <c r="D1312" t="s">
        <v>6520</v>
      </c>
      <c r="E1312" t="s">
        <v>6521</v>
      </c>
      <c r="F1312" t="s">
        <v>8000</v>
      </c>
      <c r="G1312" t="s">
        <v>6522</v>
      </c>
      <c r="H1312" t="s">
        <v>6523</v>
      </c>
      <c r="I1312" t="s">
        <v>22</v>
      </c>
      <c r="J1312" t="s">
        <v>100</v>
      </c>
      <c r="K1312" t="s">
        <v>24</v>
      </c>
      <c r="L1312" t="s">
        <v>101</v>
      </c>
      <c r="M1312" s="1">
        <v>42681</v>
      </c>
      <c r="N1312">
        <v>32.9</v>
      </c>
      <c r="O1312" s="1">
        <v>44124</v>
      </c>
    </row>
    <row r="1313" spans="2:15" x14ac:dyDescent="0.35">
      <c r="B1313">
        <v>1628</v>
      </c>
      <c r="C1313" t="s">
        <v>6524</v>
      </c>
      <c r="D1313" t="s">
        <v>6525</v>
      </c>
      <c r="E1313" t="s">
        <v>6526</v>
      </c>
      <c r="F1313" t="s">
        <v>8000</v>
      </c>
      <c r="G1313" t="s">
        <v>6527</v>
      </c>
      <c r="H1313" t="s">
        <v>6524</v>
      </c>
      <c r="I1313" t="s">
        <v>22</v>
      </c>
      <c r="J1313" t="s">
        <v>153</v>
      </c>
      <c r="K1313" t="s">
        <v>24</v>
      </c>
      <c r="L1313" t="s">
        <v>154</v>
      </c>
      <c r="M1313" s="1">
        <v>31778</v>
      </c>
      <c r="N1313">
        <v>121.6</v>
      </c>
      <c r="O1313" s="1">
        <v>44124</v>
      </c>
    </row>
    <row r="1314" spans="2:15" x14ac:dyDescent="0.35">
      <c r="B1314">
        <v>1629</v>
      </c>
      <c r="C1314" t="s">
        <v>6528</v>
      </c>
      <c r="D1314" t="s">
        <v>6529</v>
      </c>
      <c r="E1314" t="s">
        <v>6530</v>
      </c>
      <c r="F1314" t="s">
        <v>8000</v>
      </c>
      <c r="G1314" t="s">
        <v>6531</v>
      </c>
      <c r="H1314" t="s">
        <v>6528</v>
      </c>
      <c r="I1314" t="s">
        <v>22</v>
      </c>
      <c r="J1314" t="s">
        <v>100</v>
      </c>
      <c r="K1314" t="s">
        <v>24</v>
      </c>
      <c r="L1314" t="s">
        <v>718</v>
      </c>
      <c r="M1314" s="1">
        <v>27395</v>
      </c>
      <c r="N1314">
        <v>87.5</v>
      </c>
      <c r="O1314" s="1">
        <v>44124</v>
      </c>
    </row>
    <row r="1315" spans="2:15" x14ac:dyDescent="0.35">
      <c r="B1315">
        <v>1630</v>
      </c>
      <c r="C1315" t="s">
        <v>6532</v>
      </c>
      <c r="D1315" t="s">
        <v>6533</v>
      </c>
      <c r="E1315" t="s">
        <v>6534</v>
      </c>
      <c r="F1315" t="s">
        <v>8000</v>
      </c>
      <c r="G1315" t="s">
        <v>6535</v>
      </c>
      <c r="H1315" t="s">
        <v>6532</v>
      </c>
      <c r="I1315" t="s">
        <v>22</v>
      </c>
      <c r="J1315" t="s">
        <v>30</v>
      </c>
      <c r="K1315" t="s">
        <v>24</v>
      </c>
      <c r="L1315" t="s">
        <v>52</v>
      </c>
      <c r="M1315" s="1">
        <v>29952</v>
      </c>
      <c r="N1315">
        <v>191</v>
      </c>
      <c r="O1315" s="1">
        <v>44124</v>
      </c>
    </row>
    <row r="1316" spans="2:15" x14ac:dyDescent="0.35">
      <c r="B1316">
        <v>1631</v>
      </c>
      <c r="C1316" t="s">
        <v>6536</v>
      </c>
      <c r="D1316" t="s">
        <v>6537</v>
      </c>
      <c r="E1316" t="s">
        <v>6538</v>
      </c>
      <c r="F1316" t="s">
        <v>8000</v>
      </c>
      <c r="G1316" t="s">
        <v>6539</v>
      </c>
      <c r="H1316" t="s">
        <v>6540</v>
      </c>
      <c r="I1316" t="s">
        <v>22</v>
      </c>
      <c r="J1316" t="s">
        <v>100</v>
      </c>
      <c r="K1316" t="s">
        <v>1632</v>
      </c>
      <c r="L1316" t="s">
        <v>101</v>
      </c>
      <c r="M1316" s="1">
        <v>35735</v>
      </c>
      <c r="N1316">
        <v>1.34</v>
      </c>
      <c r="O1316" s="1">
        <v>44124</v>
      </c>
    </row>
    <row r="1317" spans="2:15" x14ac:dyDescent="0.35">
      <c r="B1317">
        <v>1632</v>
      </c>
      <c r="C1317" t="s">
        <v>6541</v>
      </c>
      <c r="D1317" t="s">
        <v>6542</v>
      </c>
      <c r="E1317" t="s">
        <v>6543</v>
      </c>
      <c r="F1317" t="s">
        <v>8000</v>
      </c>
      <c r="G1317" t="s">
        <v>2680</v>
      </c>
      <c r="H1317" t="s">
        <v>6541</v>
      </c>
      <c r="I1317" t="s">
        <v>22</v>
      </c>
      <c r="J1317" t="s">
        <v>153</v>
      </c>
      <c r="K1317" t="s">
        <v>24</v>
      </c>
      <c r="L1317" t="s">
        <v>198</v>
      </c>
      <c r="M1317" s="1">
        <v>32692</v>
      </c>
      <c r="N1317">
        <v>28.65</v>
      </c>
      <c r="O1317" s="1">
        <v>44124</v>
      </c>
    </row>
    <row r="1318" spans="2:15" x14ac:dyDescent="0.35">
      <c r="B1318">
        <v>1633</v>
      </c>
      <c r="C1318" t="s">
        <v>6544</v>
      </c>
      <c r="D1318" t="s">
        <v>6545</v>
      </c>
      <c r="E1318" t="s">
        <v>6546</v>
      </c>
      <c r="F1318" t="s">
        <v>8000</v>
      </c>
      <c r="G1318" t="s">
        <v>6547</v>
      </c>
      <c r="H1318" t="s">
        <v>6548</v>
      </c>
      <c r="I1318" t="s">
        <v>22</v>
      </c>
      <c r="J1318" t="s">
        <v>107</v>
      </c>
      <c r="K1318" t="s">
        <v>38</v>
      </c>
      <c r="L1318" t="s">
        <v>1507</v>
      </c>
      <c r="M1318" s="1">
        <v>42163</v>
      </c>
      <c r="N1318">
        <v>1.2</v>
      </c>
      <c r="O1318" s="1">
        <v>44124</v>
      </c>
    </row>
    <row r="1319" spans="2:15" x14ac:dyDescent="0.35">
      <c r="B1319">
        <v>1634</v>
      </c>
      <c r="C1319" t="s">
        <v>6549</v>
      </c>
      <c r="D1319" t="s">
        <v>6550</v>
      </c>
      <c r="E1319" t="s">
        <v>6551</v>
      </c>
      <c r="F1319" t="s">
        <v>8000</v>
      </c>
      <c r="G1319" t="s">
        <v>6552</v>
      </c>
      <c r="H1319" t="s">
        <v>6553</v>
      </c>
      <c r="I1319" t="s">
        <v>22</v>
      </c>
      <c r="J1319" t="s">
        <v>153</v>
      </c>
      <c r="K1319" t="s">
        <v>24</v>
      </c>
      <c r="L1319" t="s">
        <v>154</v>
      </c>
      <c r="M1319" s="1">
        <v>35432</v>
      </c>
      <c r="N1319">
        <v>147</v>
      </c>
      <c r="O1319" s="1">
        <v>44124</v>
      </c>
    </row>
    <row r="1320" spans="2:15" x14ac:dyDescent="0.35">
      <c r="B1320">
        <v>1635</v>
      </c>
      <c r="C1320" t="s">
        <v>6554</v>
      </c>
      <c r="D1320" t="s">
        <v>6555</v>
      </c>
      <c r="E1320" t="s">
        <v>6556</v>
      </c>
      <c r="F1320" t="s">
        <v>8000</v>
      </c>
      <c r="G1320" t="s">
        <v>6557</v>
      </c>
      <c r="H1320" t="s">
        <v>6558</v>
      </c>
      <c r="I1320" t="s">
        <v>22</v>
      </c>
      <c r="J1320" t="s">
        <v>100</v>
      </c>
      <c r="K1320" t="s">
        <v>46</v>
      </c>
      <c r="L1320" t="s">
        <v>221</v>
      </c>
      <c r="M1320" s="1">
        <v>34150</v>
      </c>
      <c r="N1320">
        <v>184.5</v>
      </c>
      <c r="O1320" s="1">
        <v>44124</v>
      </c>
    </row>
    <row r="1321" spans="2:15" x14ac:dyDescent="0.35">
      <c r="B1321">
        <v>1636</v>
      </c>
      <c r="C1321" t="s">
        <v>6559</v>
      </c>
      <c r="D1321" t="s">
        <v>6560</v>
      </c>
      <c r="E1321" t="s">
        <v>6561</v>
      </c>
      <c r="F1321" t="s">
        <v>8000</v>
      </c>
      <c r="G1321" t="s">
        <v>6562</v>
      </c>
      <c r="H1321" t="s">
        <v>6563</v>
      </c>
      <c r="I1321" t="s">
        <v>22</v>
      </c>
      <c r="J1321" t="s">
        <v>30</v>
      </c>
      <c r="K1321" t="s">
        <v>24</v>
      </c>
      <c r="L1321" t="s">
        <v>215</v>
      </c>
      <c r="M1321" s="1">
        <v>36031</v>
      </c>
      <c r="N1321">
        <v>472</v>
      </c>
      <c r="O1321" s="1">
        <v>44124</v>
      </c>
    </row>
    <row r="1322" spans="2:15" x14ac:dyDescent="0.35">
      <c r="B1322">
        <v>1637</v>
      </c>
      <c r="C1322" t="s">
        <v>6564</v>
      </c>
      <c r="D1322" t="s">
        <v>6565</v>
      </c>
      <c r="E1322" t="s">
        <v>6566</v>
      </c>
      <c r="F1322" t="s">
        <v>8000</v>
      </c>
      <c r="G1322" t="s">
        <v>6567</v>
      </c>
      <c r="H1322" t="s">
        <v>6568</v>
      </c>
      <c r="I1322" t="s">
        <v>22</v>
      </c>
      <c r="J1322" t="s">
        <v>63</v>
      </c>
      <c r="K1322" t="s">
        <v>24</v>
      </c>
      <c r="L1322" t="s">
        <v>64</v>
      </c>
      <c r="M1322" s="1">
        <v>35199</v>
      </c>
      <c r="N1322">
        <v>113</v>
      </c>
      <c r="O1322" s="1">
        <v>44124</v>
      </c>
    </row>
    <row r="1323" spans="2:15" x14ac:dyDescent="0.35">
      <c r="B1323">
        <v>1638</v>
      </c>
      <c r="C1323" t="s">
        <v>6569</v>
      </c>
      <c r="D1323" t="s">
        <v>6570</v>
      </c>
      <c r="E1323" t="s">
        <v>6571</v>
      </c>
      <c r="F1323" t="s">
        <v>8000</v>
      </c>
      <c r="G1323" t="s">
        <v>6572</v>
      </c>
      <c r="H1323" t="s">
        <v>6573</v>
      </c>
      <c r="I1323" t="s">
        <v>22</v>
      </c>
      <c r="J1323" t="s">
        <v>100</v>
      </c>
      <c r="K1323" t="s">
        <v>1632</v>
      </c>
      <c r="L1323" t="s">
        <v>221</v>
      </c>
      <c r="M1323" s="1">
        <v>40035</v>
      </c>
      <c r="N1323">
        <v>1.25</v>
      </c>
      <c r="O1323" s="1">
        <v>44124</v>
      </c>
    </row>
    <row r="1324" spans="2:15" x14ac:dyDescent="0.35">
      <c r="B1324">
        <v>1640</v>
      </c>
      <c r="C1324" t="s">
        <v>6574</v>
      </c>
      <c r="D1324" t="s">
        <v>6575</v>
      </c>
      <c r="E1324" t="s">
        <v>6576</v>
      </c>
      <c r="F1324" t="s">
        <v>8000</v>
      </c>
      <c r="G1324" t="s">
        <v>6577</v>
      </c>
      <c r="H1324" t="s">
        <v>6578</v>
      </c>
      <c r="I1324" t="s">
        <v>22</v>
      </c>
      <c r="J1324" t="s">
        <v>30</v>
      </c>
      <c r="K1324" t="s">
        <v>24</v>
      </c>
      <c r="L1324" t="s">
        <v>31</v>
      </c>
      <c r="M1324" s="1">
        <v>29952</v>
      </c>
      <c r="N1324">
        <v>184.6</v>
      </c>
      <c r="O1324" s="1">
        <v>44124</v>
      </c>
    </row>
    <row r="1325" spans="2:15" x14ac:dyDescent="0.35">
      <c r="B1325">
        <v>1642</v>
      </c>
      <c r="C1325" t="s">
        <v>6579</v>
      </c>
      <c r="D1325" t="s">
        <v>6580</v>
      </c>
      <c r="E1325" t="s">
        <v>6581</v>
      </c>
      <c r="F1325" t="s">
        <v>8000</v>
      </c>
      <c r="G1325" t="s">
        <v>6582</v>
      </c>
      <c r="H1325" t="s">
        <v>6583</v>
      </c>
      <c r="I1325" t="s">
        <v>2501</v>
      </c>
      <c r="J1325" t="s">
        <v>107</v>
      </c>
      <c r="K1325" t="s">
        <v>6584</v>
      </c>
      <c r="L1325" t="s">
        <v>320</v>
      </c>
      <c r="M1325" s="1">
        <v>35432</v>
      </c>
      <c r="N1325">
        <v>3.76</v>
      </c>
      <c r="O1325" s="1">
        <v>44124</v>
      </c>
    </row>
    <row r="1326" spans="2:15" x14ac:dyDescent="0.35">
      <c r="B1326">
        <v>1643</v>
      </c>
      <c r="C1326" t="s">
        <v>6585</v>
      </c>
      <c r="D1326" t="s">
        <v>6586</v>
      </c>
      <c r="E1326" t="s">
        <v>6587</v>
      </c>
      <c r="F1326" t="s">
        <v>8000</v>
      </c>
      <c r="G1326" t="s">
        <v>6588</v>
      </c>
      <c r="H1326" t="s">
        <v>6589</v>
      </c>
      <c r="I1326" t="s">
        <v>2501</v>
      </c>
      <c r="J1326" t="s">
        <v>23</v>
      </c>
      <c r="K1326" t="s">
        <v>24</v>
      </c>
      <c r="L1326" t="s">
        <v>120</v>
      </c>
      <c r="M1326" s="1">
        <v>35432</v>
      </c>
      <c r="N1326">
        <v>21.2</v>
      </c>
      <c r="O1326" s="1">
        <v>44124</v>
      </c>
    </row>
    <row r="1327" spans="2:15" x14ac:dyDescent="0.35">
      <c r="B1327">
        <v>1644</v>
      </c>
      <c r="C1327" t="s">
        <v>6590</v>
      </c>
      <c r="D1327" t="s">
        <v>6591</v>
      </c>
      <c r="E1327" t="s">
        <v>6592</v>
      </c>
      <c r="F1327" t="s">
        <v>8000</v>
      </c>
      <c r="G1327" t="s">
        <v>6593</v>
      </c>
      <c r="H1327" t="s">
        <v>6594</v>
      </c>
      <c r="I1327" t="s">
        <v>2501</v>
      </c>
      <c r="J1327" t="s">
        <v>153</v>
      </c>
      <c r="K1327" t="s">
        <v>24</v>
      </c>
      <c r="L1327" t="s">
        <v>154</v>
      </c>
      <c r="M1327" s="1">
        <v>41432</v>
      </c>
      <c r="N1327">
        <v>7.4</v>
      </c>
      <c r="O1327" s="1">
        <v>44124</v>
      </c>
    </row>
    <row r="1328" spans="2:15" x14ac:dyDescent="0.35">
      <c r="B1328">
        <v>1645</v>
      </c>
      <c r="C1328" t="s">
        <v>6595</v>
      </c>
      <c r="D1328" t="s">
        <v>6596</v>
      </c>
      <c r="E1328" t="s">
        <v>6597</v>
      </c>
      <c r="F1328" t="s">
        <v>8000</v>
      </c>
      <c r="G1328" t="s">
        <v>6598</v>
      </c>
      <c r="H1328" t="s">
        <v>6599</v>
      </c>
      <c r="I1328" t="s">
        <v>2501</v>
      </c>
      <c r="J1328" t="s">
        <v>23</v>
      </c>
      <c r="K1328" t="s">
        <v>46</v>
      </c>
      <c r="L1328" t="s">
        <v>2733</v>
      </c>
      <c r="M1328" s="1">
        <v>38901</v>
      </c>
      <c r="N1328">
        <v>1.99</v>
      </c>
      <c r="O1328" s="1">
        <v>44124</v>
      </c>
    </row>
    <row r="1329" spans="2:15" x14ac:dyDescent="0.35">
      <c r="B1329">
        <v>1646</v>
      </c>
      <c r="C1329" t="s">
        <v>6600</v>
      </c>
      <c r="D1329" t="s">
        <v>6601</v>
      </c>
      <c r="E1329" t="s">
        <v>6602</v>
      </c>
      <c r="F1329" t="s">
        <v>8000</v>
      </c>
      <c r="G1329" t="s">
        <v>6603</v>
      </c>
      <c r="H1329" t="s">
        <v>6604</v>
      </c>
      <c r="I1329" t="s">
        <v>2501</v>
      </c>
      <c r="J1329" t="s">
        <v>37</v>
      </c>
      <c r="K1329" t="s">
        <v>24</v>
      </c>
      <c r="L1329" t="s">
        <v>89</v>
      </c>
      <c r="M1329" s="1">
        <v>38901</v>
      </c>
      <c r="N1329">
        <v>38.1</v>
      </c>
      <c r="O1329" s="1">
        <v>44124</v>
      </c>
    </row>
    <row r="1330" spans="2:15" x14ac:dyDescent="0.35">
      <c r="B1330">
        <v>1647</v>
      </c>
      <c r="C1330" t="s">
        <v>6605</v>
      </c>
      <c r="D1330" t="s">
        <v>6606</v>
      </c>
      <c r="E1330" t="s">
        <v>6607</v>
      </c>
      <c r="F1330" t="s">
        <v>8000</v>
      </c>
      <c r="G1330" t="s">
        <v>911</v>
      </c>
      <c r="H1330" t="s">
        <v>6608</v>
      </c>
      <c r="I1330" t="s">
        <v>2501</v>
      </c>
      <c r="J1330" t="s">
        <v>153</v>
      </c>
      <c r="K1330" t="s">
        <v>24</v>
      </c>
      <c r="L1330" t="s">
        <v>198</v>
      </c>
      <c r="M1330" s="1">
        <v>41848</v>
      </c>
      <c r="N1330">
        <v>2.9529999999999998</v>
      </c>
      <c r="O1330" s="1">
        <v>44124</v>
      </c>
    </row>
    <row r="1331" spans="2:15" x14ac:dyDescent="0.35">
      <c r="B1331">
        <v>1648</v>
      </c>
      <c r="C1331" t="s">
        <v>6609</v>
      </c>
      <c r="D1331" t="s">
        <v>6610</v>
      </c>
      <c r="E1331" t="s">
        <v>6611</v>
      </c>
      <c r="F1331" t="s">
        <v>8000</v>
      </c>
      <c r="G1331" t="s">
        <v>6612</v>
      </c>
      <c r="H1331" t="s">
        <v>6613</v>
      </c>
      <c r="I1331" t="s">
        <v>2501</v>
      </c>
      <c r="J1331" t="s">
        <v>107</v>
      </c>
      <c r="K1331" t="s">
        <v>46</v>
      </c>
      <c r="L1331" t="s">
        <v>227</v>
      </c>
      <c r="M1331" s="1">
        <v>35432</v>
      </c>
      <c r="N1331">
        <v>1.075</v>
      </c>
      <c r="O1331" s="1">
        <v>44124</v>
      </c>
    </row>
    <row r="1332" spans="2:15" x14ac:dyDescent="0.35">
      <c r="B1332">
        <v>1649</v>
      </c>
      <c r="C1332" t="s">
        <v>6614</v>
      </c>
      <c r="D1332" t="s">
        <v>6615</v>
      </c>
      <c r="E1332" t="s">
        <v>6616</v>
      </c>
      <c r="F1332" t="s">
        <v>8000</v>
      </c>
      <c r="G1332" t="s">
        <v>6617</v>
      </c>
      <c r="H1332" t="s">
        <v>6618</v>
      </c>
      <c r="I1332" t="s">
        <v>2501</v>
      </c>
      <c r="J1332" t="s">
        <v>153</v>
      </c>
      <c r="K1332" t="s">
        <v>24</v>
      </c>
      <c r="L1332" t="s">
        <v>154</v>
      </c>
      <c r="M1332" s="1">
        <v>35432</v>
      </c>
      <c r="N1332">
        <v>14.2</v>
      </c>
      <c r="O1332" s="1">
        <v>44124</v>
      </c>
    </row>
    <row r="1333" spans="2:15" x14ac:dyDescent="0.35">
      <c r="B1333">
        <v>1650</v>
      </c>
      <c r="C1333" t="s">
        <v>6619</v>
      </c>
      <c r="D1333" t="s">
        <v>6620</v>
      </c>
      <c r="E1333" t="s">
        <v>6621</v>
      </c>
      <c r="F1333" t="s">
        <v>8000</v>
      </c>
      <c r="G1333" t="s">
        <v>6622</v>
      </c>
      <c r="H1333" t="s">
        <v>6623</v>
      </c>
      <c r="I1333" t="s">
        <v>2501</v>
      </c>
      <c r="J1333" t="s">
        <v>100</v>
      </c>
      <c r="K1333" t="s">
        <v>46</v>
      </c>
      <c r="L1333" t="s">
        <v>718</v>
      </c>
      <c r="M1333" s="1">
        <v>35432</v>
      </c>
      <c r="N1333">
        <v>20.2</v>
      </c>
      <c r="O1333" s="1">
        <v>44124</v>
      </c>
    </row>
    <row r="1334" spans="2:15" x14ac:dyDescent="0.35">
      <c r="B1334">
        <v>1651</v>
      </c>
      <c r="C1334" t="s">
        <v>6624</v>
      </c>
      <c r="D1334" t="s">
        <v>6625</v>
      </c>
      <c r="E1334" t="s">
        <v>6626</v>
      </c>
      <c r="F1334" t="s">
        <v>8000</v>
      </c>
      <c r="G1334" t="s">
        <v>6627</v>
      </c>
      <c r="H1334" t="s">
        <v>6628</v>
      </c>
      <c r="I1334" t="s">
        <v>3393</v>
      </c>
      <c r="J1334" t="s">
        <v>30</v>
      </c>
      <c r="K1334" t="s">
        <v>3487</v>
      </c>
      <c r="L1334" t="s">
        <v>989</v>
      </c>
      <c r="M1334" s="1">
        <v>35432</v>
      </c>
      <c r="N1334">
        <v>22.2</v>
      </c>
      <c r="O1334" s="1">
        <v>44124</v>
      </c>
    </row>
    <row r="1335" spans="2:15" x14ac:dyDescent="0.35">
      <c r="B1335">
        <v>1652</v>
      </c>
      <c r="C1335" t="s">
        <v>6629</v>
      </c>
      <c r="D1335" t="s">
        <v>6630</v>
      </c>
      <c r="E1335" t="s">
        <v>6631</v>
      </c>
      <c r="F1335" t="s">
        <v>8000</v>
      </c>
      <c r="G1335" t="s">
        <v>6632</v>
      </c>
      <c r="H1335" t="s">
        <v>6633</v>
      </c>
      <c r="I1335" t="s">
        <v>3393</v>
      </c>
      <c r="J1335" t="s">
        <v>107</v>
      </c>
      <c r="K1335" t="s">
        <v>3487</v>
      </c>
      <c r="L1335" t="s">
        <v>320</v>
      </c>
      <c r="M1335" s="1">
        <v>42156</v>
      </c>
      <c r="N1335">
        <v>379.4</v>
      </c>
      <c r="O1335" s="1">
        <v>44124</v>
      </c>
    </row>
    <row r="1336" spans="2:15" x14ac:dyDescent="0.35">
      <c r="B1336">
        <v>1653</v>
      </c>
      <c r="C1336" t="s">
        <v>6634</v>
      </c>
      <c r="D1336" t="s">
        <v>6635</v>
      </c>
      <c r="E1336" t="s">
        <v>6636</v>
      </c>
      <c r="F1336" t="s">
        <v>8000</v>
      </c>
      <c r="G1336" t="s">
        <v>6637</v>
      </c>
      <c r="H1336" t="s">
        <v>6638</v>
      </c>
      <c r="I1336" t="s">
        <v>3393</v>
      </c>
      <c r="J1336" t="s">
        <v>30</v>
      </c>
      <c r="K1336" t="s">
        <v>3487</v>
      </c>
      <c r="L1336" t="s">
        <v>989</v>
      </c>
      <c r="M1336" s="1">
        <v>35433</v>
      </c>
      <c r="N1336">
        <v>146</v>
      </c>
      <c r="O1336" s="1">
        <v>44124</v>
      </c>
    </row>
    <row r="1337" spans="2:15" x14ac:dyDescent="0.35">
      <c r="B1337">
        <v>1654</v>
      </c>
      <c r="C1337" t="s">
        <v>6639</v>
      </c>
      <c r="D1337" t="s">
        <v>6640</v>
      </c>
      <c r="E1337" t="s">
        <v>6641</v>
      </c>
      <c r="F1337" t="s">
        <v>8000</v>
      </c>
      <c r="G1337" t="s">
        <v>6642</v>
      </c>
      <c r="H1337" t="s">
        <v>6643</v>
      </c>
      <c r="I1337" t="s">
        <v>3312</v>
      </c>
      <c r="J1337" t="s">
        <v>30</v>
      </c>
      <c r="K1337" t="s">
        <v>24</v>
      </c>
      <c r="L1337" t="s">
        <v>989</v>
      </c>
      <c r="M1337" s="1">
        <v>35432</v>
      </c>
      <c r="N1337">
        <v>9805</v>
      </c>
      <c r="O1337" s="1">
        <v>44124</v>
      </c>
    </row>
    <row r="1338" spans="2:15" x14ac:dyDescent="0.35">
      <c r="B1338">
        <v>1655</v>
      </c>
      <c r="C1338" t="s">
        <v>6644</v>
      </c>
      <c r="D1338" t="s">
        <v>6645</v>
      </c>
      <c r="E1338" t="s">
        <v>6646</v>
      </c>
      <c r="F1338" t="s">
        <v>8000</v>
      </c>
      <c r="G1338" t="s">
        <v>6647</v>
      </c>
      <c r="H1338" t="s">
        <v>6648</v>
      </c>
      <c r="I1338" t="s">
        <v>3312</v>
      </c>
      <c r="J1338" t="s">
        <v>23</v>
      </c>
      <c r="K1338" t="s">
        <v>24</v>
      </c>
      <c r="L1338" t="s">
        <v>1302</v>
      </c>
      <c r="M1338" s="1">
        <v>35432</v>
      </c>
      <c r="N1338">
        <v>930</v>
      </c>
      <c r="O1338" s="1">
        <v>44124</v>
      </c>
    </row>
    <row r="1339" spans="2:15" x14ac:dyDescent="0.35">
      <c r="B1339">
        <v>1656</v>
      </c>
      <c r="C1339" t="s">
        <v>6649</v>
      </c>
      <c r="D1339" t="s">
        <v>6650</v>
      </c>
      <c r="E1339" t="s">
        <v>6651</v>
      </c>
      <c r="F1339" t="s">
        <v>8000</v>
      </c>
      <c r="G1339" t="s">
        <v>6652</v>
      </c>
      <c r="H1339" t="s">
        <v>6653</v>
      </c>
      <c r="I1339" t="s">
        <v>3312</v>
      </c>
      <c r="J1339" t="s">
        <v>107</v>
      </c>
      <c r="K1339" t="s">
        <v>38</v>
      </c>
      <c r="L1339" t="s">
        <v>320</v>
      </c>
      <c r="M1339" s="1">
        <v>35432</v>
      </c>
      <c r="N1339">
        <v>2580</v>
      </c>
      <c r="O1339" s="1">
        <v>44124</v>
      </c>
    </row>
    <row r="1340" spans="2:15" x14ac:dyDescent="0.35">
      <c r="B1340">
        <v>1658</v>
      </c>
      <c r="C1340" t="s">
        <v>6654</v>
      </c>
      <c r="D1340" t="s">
        <v>6655</v>
      </c>
      <c r="E1340" t="s">
        <v>6656</v>
      </c>
      <c r="F1340" t="s">
        <v>8000</v>
      </c>
      <c r="G1340" t="s">
        <v>6657</v>
      </c>
      <c r="H1340" t="s">
        <v>6658</v>
      </c>
      <c r="I1340" t="s">
        <v>3312</v>
      </c>
      <c r="J1340" t="s">
        <v>30</v>
      </c>
      <c r="K1340" t="s">
        <v>24</v>
      </c>
      <c r="L1340" t="s">
        <v>83</v>
      </c>
      <c r="M1340" s="1">
        <v>35432</v>
      </c>
      <c r="N1340">
        <v>2415</v>
      </c>
      <c r="O1340" s="1">
        <v>44124</v>
      </c>
    </row>
    <row r="1341" spans="2:15" x14ac:dyDescent="0.35">
      <c r="B1341">
        <v>1659</v>
      </c>
      <c r="C1341" t="s">
        <v>6659</v>
      </c>
      <c r="D1341" t="s">
        <v>6660</v>
      </c>
      <c r="E1341" t="s">
        <v>6661</v>
      </c>
      <c r="F1341" t="s">
        <v>7994</v>
      </c>
      <c r="G1341" t="s">
        <v>6662</v>
      </c>
      <c r="H1341" t="s">
        <v>6663</v>
      </c>
      <c r="I1341" t="s">
        <v>22</v>
      </c>
      <c r="J1341" t="s">
        <v>63</v>
      </c>
      <c r="K1341" t="s">
        <v>1632</v>
      </c>
      <c r="L1341" t="s">
        <v>2016</v>
      </c>
      <c r="M1341" s="1">
        <v>43115</v>
      </c>
      <c r="N1341">
        <v>11.35</v>
      </c>
      <c r="O1341" s="1">
        <v>44124</v>
      </c>
    </row>
    <row r="1342" spans="2:15" x14ac:dyDescent="0.35">
      <c r="B1342">
        <v>1660</v>
      </c>
      <c r="C1342" t="s">
        <v>6664</v>
      </c>
      <c r="D1342" t="s">
        <v>6665</v>
      </c>
      <c r="E1342" t="s">
        <v>6666</v>
      </c>
      <c r="F1342" t="s">
        <v>7994</v>
      </c>
      <c r="G1342" t="s">
        <v>6667</v>
      </c>
      <c r="H1342" t="s">
        <v>6668</v>
      </c>
      <c r="I1342" t="s">
        <v>3312</v>
      </c>
      <c r="J1342" t="s">
        <v>30</v>
      </c>
      <c r="K1342" t="s">
        <v>287</v>
      </c>
      <c r="L1342" t="s">
        <v>466</v>
      </c>
      <c r="M1342" s="1">
        <v>43117</v>
      </c>
      <c r="N1342">
        <v>0.68</v>
      </c>
      <c r="O1342" s="1">
        <v>44124</v>
      </c>
    </row>
    <row r="1343" spans="2:15" x14ac:dyDescent="0.35">
      <c r="B1343">
        <v>1661</v>
      </c>
      <c r="C1343" t="s">
        <v>6669</v>
      </c>
      <c r="D1343" t="s">
        <v>6670</v>
      </c>
      <c r="E1343" t="s">
        <v>6671</v>
      </c>
      <c r="F1343" t="s">
        <v>7994</v>
      </c>
      <c r="G1343" t="s">
        <v>6672</v>
      </c>
      <c r="H1343" t="s">
        <v>6673</v>
      </c>
      <c r="I1343" t="s">
        <v>22</v>
      </c>
      <c r="J1343" t="s">
        <v>153</v>
      </c>
      <c r="K1343" t="s">
        <v>287</v>
      </c>
      <c r="L1343" t="s">
        <v>472</v>
      </c>
      <c r="M1343" s="1">
        <v>43122</v>
      </c>
      <c r="N1343">
        <v>1.3049999999999999</v>
      </c>
      <c r="O1343" s="1">
        <v>44124</v>
      </c>
    </row>
    <row r="1344" spans="2:15" x14ac:dyDescent="0.35">
      <c r="B1344">
        <v>1662</v>
      </c>
      <c r="C1344" t="s">
        <v>6674</v>
      </c>
      <c r="D1344" t="s">
        <v>6675</v>
      </c>
      <c r="E1344" t="s">
        <v>6676</v>
      </c>
      <c r="F1344" t="s">
        <v>7994</v>
      </c>
      <c r="G1344" t="s">
        <v>6677</v>
      </c>
      <c r="H1344" t="s">
        <v>6678</v>
      </c>
      <c r="I1344" t="s">
        <v>22</v>
      </c>
      <c r="J1344" t="s">
        <v>100</v>
      </c>
      <c r="K1344" t="s">
        <v>1632</v>
      </c>
      <c r="L1344" t="s">
        <v>101</v>
      </c>
      <c r="M1344" s="1">
        <v>43129</v>
      </c>
      <c r="N1344">
        <v>78</v>
      </c>
      <c r="O1344" s="1">
        <v>44124</v>
      </c>
    </row>
    <row r="1345" spans="2:15" x14ac:dyDescent="0.35">
      <c r="B1345">
        <v>1663</v>
      </c>
      <c r="C1345" t="s">
        <v>6679</v>
      </c>
      <c r="D1345" t="s">
        <v>6680</v>
      </c>
      <c r="E1345" t="s">
        <v>6681</v>
      </c>
      <c r="F1345" t="s">
        <v>7994</v>
      </c>
      <c r="G1345" t="s">
        <v>6682</v>
      </c>
      <c r="H1345" t="s">
        <v>6683</v>
      </c>
      <c r="I1345" t="s">
        <v>22</v>
      </c>
      <c r="J1345" t="s">
        <v>30</v>
      </c>
      <c r="K1345" t="s">
        <v>1632</v>
      </c>
      <c r="L1345" t="s">
        <v>774</v>
      </c>
      <c r="M1345" s="1">
        <v>43130</v>
      </c>
      <c r="N1345">
        <v>18.3</v>
      </c>
      <c r="O1345" s="1">
        <v>44124</v>
      </c>
    </row>
    <row r="1346" spans="2:15" x14ac:dyDescent="0.35">
      <c r="B1346">
        <v>1664</v>
      </c>
      <c r="C1346" t="s">
        <v>6684</v>
      </c>
      <c r="D1346" t="s">
        <v>6685</v>
      </c>
      <c r="E1346" t="s">
        <v>6686</v>
      </c>
      <c r="F1346" t="s">
        <v>7994</v>
      </c>
      <c r="G1346" t="s">
        <v>6687</v>
      </c>
      <c r="H1346" t="s">
        <v>6688</v>
      </c>
      <c r="I1346" t="s">
        <v>22</v>
      </c>
      <c r="J1346" t="s">
        <v>23</v>
      </c>
      <c r="K1346" t="s">
        <v>1333</v>
      </c>
      <c r="L1346" t="s">
        <v>175</v>
      </c>
      <c r="M1346" s="1">
        <v>43133</v>
      </c>
      <c r="N1346">
        <v>11</v>
      </c>
      <c r="O1346" s="1">
        <v>44124</v>
      </c>
    </row>
    <row r="1347" spans="2:15" x14ac:dyDescent="0.35">
      <c r="B1347">
        <v>1665</v>
      </c>
      <c r="C1347" t="s">
        <v>6689</v>
      </c>
      <c r="D1347" t="s">
        <v>6690</v>
      </c>
      <c r="E1347" t="s">
        <v>6691</v>
      </c>
      <c r="F1347" t="s">
        <v>7994</v>
      </c>
      <c r="G1347" t="s">
        <v>6692</v>
      </c>
      <c r="H1347" t="s">
        <v>6693</v>
      </c>
      <c r="I1347" t="s">
        <v>3393</v>
      </c>
      <c r="J1347" t="s">
        <v>23</v>
      </c>
      <c r="K1347" t="s">
        <v>3487</v>
      </c>
      <c r="L1347" t="s">
        <v>3547</v>
      </c>
      <c r="M1347" s="1">
        <v>43133</v>
      </c>
      <c r="N1347">
        <v>52</v>
      </c>
      <c r="O1347" s="1">
        <v>44124</v>
      </c>
    </row>
    <row r="1348" spans="2:15" x14ac:dyDescent="0.35">
      <c r="B1348">
        <v>1666</v>
      </c>
      <c r="C1348" t="s">
        <v>8094</v>
      </c>
      <c r="D1348" t="s">
        <v>6694</v>
      </c>
      <c r="E1348" t="s">
        <v>6695</v>
      </c>
      <c r="F1348" t="s">
        <v>7994</v>
      </c>
      <c r="G1348" t="s">
        <v>8095</v>
      </c>
      <c r="H1348" t="s">
        <v>8096</v>
      </c>
      <c r="I1348" t="s">
        <v>22</v>
      </c>
      <c r="J1348" t="s">
        <v>37</v>
      </c>
      <c r="K1348" t="s">
        <v>1333</v>
      </c>
      <c r="L1348" t="s">
        <v>39</v>
      </c>
      <c r="M1348" s="1">
        <v>43152</v>
      </c>
      <c r="N1348">
        <v>0.216</v>
      </c>
      <c r="O1348" s="1">
        <v>44124</v>
      </c>
    </row>
    <row r="1349" spans="2:15" x14ac:dyDescent="0.35">
      <c r="B1349">
        <v>1667</v>
      </c>
      <c r="C1349" t="s">
        <v>6696</v>
      </c>
      <c r="D1349" t="s">
        <v>6697</v>
      </c>
      <c r="E1349" t="s">
        <v>6698</v>
      </c>
      <c r="F1349" t="s">
        <v>7994</v>
      </c>
      <c r="G1349" t="s">
        <v>6699</v>
      </c>
      <c r="H1349" t="s">
        <v>6700</v>
      </c>
      <c r="I1349" t="s">
        <v>22</v>
      </c>
      <c r="J1349" t="s">
        <v>37</v>
      </c>
      <c r="K1349" t="s">
        <v>287</v>
      </c>
      <c r="L1349" t="s">
        <v>429</v>
      </c>
      <c r="M1349" s="1">
        <v>43154</v>
      </c>
      <c r="N1349">
        <v>8</v>
      </c>
      <c r="O1349" s="1">
        <v>44124</v>
      </c>
    </row>
    <row r="1350" spans="2:15" x14ac:dyDescent="0.35">
      <c r="B1350">
        <v>1668</v>
      </c>
      <c r="C1350" t="s">
        <v>6701</v>
      </c>
      <c r="D1350" t="s">
        <v>6702</v>
      </c>
      <c r="E1350" t="s">
        <v>6703</v>
      </c>
      <c r="F1350" t="s">
        <v>7994</v>
      </c>
      <c r="G1350" t="s">
        <v>6704</v>
      </c>
      <c r="H1350" t="s">
        <v>6705</v>
      </c>
      <c r="I1350" t="s">
        <v>22</v>
      </c>
      <c r="J1350" t="s">
        <v>45</v>
      </c>
      <c r="K1350" t="s">
        <v>1632</v>
      </c>
      <c r="L1350" t="s">
        <v>363</v>
      </c>
      <c r="M1350" s="1">
        <v>43159</v>
      </c>
      <c r="N1350">
        <v>1.2</v>
      </c>
      <c r="O1350" s="1">
        <v>44124</v>
      </c>
    </row>
    <row r="1351" spans="2:15" x14ac:dyDescent="0.35">
      <c r="B1351">
        <v>1669</v>
      </c>
      <c r="C1351" t="s">
        <v>6706</v>
      </c>
      <c r="D1351" t="s">
        <v>6707</v>
      </c>
      <c r="E1351" t="s">
        <v>6708</v>
      </c>
      <c r="F1351" t="s">
        <v>7994</v>
      </c>
      <c r="G1351" t="s">
        <v>6709</v>
      </c>
      <c r="H1351" t="s">
        <v>6710</v>
      </c>
      <c r="I1351" t="s">
        <v>22</v>
      </c>
      <c r="J1351" t="s">
        <v>45</v>
      </c>
      <c r="K1351" t="s">
        <v>1632</v>
      </c>
      <c r="L1351" t="s">
        <v>628</v>
      </c>
      <c r="M1351" s="1">
        <v>43157</v>
      </c>
      <c r="N1351">
        <v>89.6</v>
      </c>
      <c r="O1351" s="1">
        <v>44124</v>
      </c>
    </row>
    <row r="1352" spans="2:15" x14ac:dyDescent="0.35">
      <c r="B1352">
        <v>1670</v>
      </c>
      <c r="C1352" t="s">
        <v>6711</v>
      </c>
      <c r="D1352" t="s">
        <v>6712</v>
      </c>
      <c r="E1352" t="s">
        <v>6713</v>
      </c>
      <c r="F1352" t="s">
        <v>7994</v>
      </c>
      <c r="G1352" t="s">
        <v>6714</v>
      </c>
      <c r="H1352" t="s">
        <v>6715</v>
      </c>
      <c r="I1352" t="s">
        <v>22</v>
      </c>
      <c r="J1352" t="s">
        <v>37</v>
      </c>
      <c r="K1352" t="s">
        <v>287</v>
      </c>
      <c r="L1352" t="s">
        <v>186</v>
      </c>
      <c r="M1352" s="1">
        <v>43159</v>
      </c>
      <c r="N1352">
        <v>42.6</v>
      </c>
      <c r="O1352" s="1">
        <v>44124</v>
      </c>
    </row>
    <row r="1353" spans="2:15" x14ac:dyDescent="0.35">
      <c r="B1353">
        <v>1671</v>
      </c>
      <c r="C1353" t="s">
        <v>6716</v>
      </c>
      <c r="D1353" t="s">
        <v>6717</v>
      </c>
      <c r="E1353" t="s">
        <v>6718</v>
      </c>
      <c r="F1353" t="s">
        <v>7994</v>
      </c>
      <c r="G1353" t="s">
        <v>6714</v>
      </c>
      <c r="H1353" t="s">
        <v>6719</v>
      </c>
      <c r="I1353" t="s">
        <v>2501</v>
      </c>
      <c r="J1353" t="s">
        <v>37</v>
      </c>
      <c r="K1353" t="s">
        <v>287</v>
      </c>
      <c r="L1353" t="s">
        <v>186</v>
      </c>
      <c r="M1353" s="1">
        <v>43159</v>
      </c>
      <c r="N1353">
        <v>4.16</v>
      </c>
      <c r="O1353" s="1">
        <v>44124</v>
      </c>
    </row>
    <row r="1354" spans="2:15" x14ac:dyDescent="0.35">
      <c r="B1354">
        <v>1672</v>
      </c>
      <c r="C1354" t="s">
        <v>6720</v>
      </c>
      <c r="D1354" t="s">
        <v>6721</v>
      </c>
      <c r="E1354" t="s">
        <v>6722</v>
      </c>
      <c r="F1354" t="s">
        <v>7994</v>
      </c>
      <c r="G1354" t="s">
        <v>6723</v>
      </c>
      <c r="H1354" t="s">
        <v>6724</v>
      </c>
      <c r="I1354" t="s">
        <v>2501</v>
      </c>
      <c r="J1354" t="s">
        <v>45</v>
      </c>
      <c r="K1354" t="s">
        <v>287</v>
      </c>
      <c r="L1354" t="s">
        <v>418</v>
      </c>
      <c r="M1354" s="1">
        <v>43140</v>
      </c>
      <c r="N1354">
        <v>110.5</v>
      </c>
      <c r="O1354" s="1">
        <v>44124</v>
      </c>
    </row>
    <row r="1355" spans="2:15" x14ac:dyDescent="0.35">
      <c r="B1355">
        <v>1674</v>
      </c>
      <c r="C1355" t="s">
        <v>6725</v>
      </c>
      <c r="D1355" t="s">
        <v>6726</v>
      </c>
      <c r="E1355" t="s">
        <v>6727</v>
      </c>
      <c r="F1355" t="s">
        <v>7994</v>
      </c>
      <c r="G1355" t="s">
        <v>6728</v>
      </c>
      <c r="H1355" t="s">
        <v>6729</v>
      </c>
      <c r="I1355" t="s">
        <v>3312</v>
      </c>
      <c r="J1355" t="s">
        <v>107</v>
      </c>
      <c r="K1355" t="s">
        <v>287</v>
      </c>
      <c r="L1355" t="s">
        <v>3276</v>
      </c>
      <c r="M1355" s="1">
        <v>43139</v>
      </c>
      <c r="N1355">
        <v>1.41</v>
      </c>
      <c r="O1355" s="1">
        <v>44124</v>
      </c>
    </row>
    <row r="1356" spans="2:15" x14ac:dyDescent="0.35">
      <c r="B1356">
        <v>1675</v>
      </c>
      <c r="C1356" t="s">
        <v>6730</v>
      </c>
      <c r="D1356" t="s">
        <v>6731</v>
      </c>
      <c r="E1356" t="s">
        <v>6732</v>
      </c>
      <c r="F1356" t="s">
        <v>7994</v>
      </c>
      <c r="G1356" t="s">
        <v>6733</v>
      </c>
      <c r="H1356" t="s">
        <v>6734</v>
      </c>
      <c r="I1356" t="s">
        <v>22</v>
      </c>
      <c r="J1356" t="s">
        <v>37</v>
      </c>
      <c r="K1356" t="s">
        <v>1333</v>
      </c>
      <c r="L1356" t="s">
        <v>39</v>
      </c>
      <c r="M1356" s="1">
        <v>42801</v>
      </c>
      <c r="N1356">
        <v>1.68</v>
      </c>
      <c r="O1356" s="1">
        <v>44124</v>
      </c>
    </row>
    <row r="1357" spans="2:15" x14ac:dyDescent="0.35">
      <c r="B1357">
        <v>1676</v>
      </c>
      <c r="C1357" t="s">
        <v>6735</v>
      </c>
      <c r="D1357" t="s">
        <v>6736</v>
      </c>
      <c r="E1357" t="s">
        <v>6737</v>
      </c>
      <c r="F1357" t="s">
        <v>7994</v>
      </c>
      <c r="G1357" t="s">
        <v>6738</v>
      </c>
      <c r="H1357" t="s">
        <v>6739</v>
      </c>
      <c r="I1357" t="s">
        <v>22</v>
      </c>
      <c r="J1357" t="s">
        <v>100</v>
      </c>
      <c r="K1357" t="s">
        <v>287</v>
      </c>
      <c r="L1357" t="s">
        <v>101</v>
      </c>
      <c r="M1357" s="1">
        <v>43168</v>
      </c>
      <c r="N1357">
        <v>159</v>
      </c>
      <c r="O1357" s="1">
        <v>44124</v>
      </c>
    </row>
    <row r="1358" spans="2:15" x14ac:dyDescent="0.35">
      <c r="B1358">
        <v>1677</v>
      </c>
      <c r="C1358" t="s">
        <v>8097</v>
      </c>
      <c r="D1358" t="s">
        <v>6740</v>
      </c>
      <c r="E1358" t="s">
        <v>6741</v>
      </c>
      <c r="F1358" t="s">
        <v>7994</v>
      </c>
      <c r="G1358" t="s">
        <v>6742</v>
      </c>
      <c r="H1358" t="s">
        <v>6743</v>
      </c>
      <c r="I1358" t="s">
        <v>22</v>
      </c>
      <c r="J1358" t="s">
        <v>107</v>
      </c>
      <c r="K1358" t="s">
        <v>46</v>
      </c>
      <c r="L1358" t="s">
        <v>227</v>
      </c>
      <c r="M1358" s="1">
        <v>43186</v>
      </c>
      <c r="N1358">
        <v>143.4</v>
      </c>
      <c r="O1358" s="1">
        <v>44124</v>
      </c>
    </row>
    <row r="1359" spans="2:15" x14ac:dyDescent="0.35">
      <c r="B1359">
        <v>1678</v>
      </c>
      <c r="C1359" t="s">
        <v>6744</v>
      </c>
      <c r="D1359" t="s">
        <v>6745</v>
      </c>
      <c r="E1359" t="s">
        <v>6746</v>
      </c>
      <c r="F1359" t="s">
        <v>7994</v>
      </c>
      <c r="G1359" t="s">
        <v>6747</v>
      </c>
      <c r="H1359" t="s">
        <v>6748</v>
      </c>
      <c r="I1359" t="s">
        <v>22</v>
      </c>
      <c r="J1359" t="s">
        <v>30</v>
      </c>
      <c r="K1359" t="s">
        <v>38</v>
      </c>
      <c r="L1359" t="s">
        <v>2163</v>
      </c>
      <c r="M1359" s="1">
        <v>43182</v>
      </c>
      <c r="N1359">
        <v>38.6</v>
      </c>
      <c r="O1359" s="1">
        <v>44124</v>
      </c>
    </row>
    <row r="1360" spans="2:15" x14ac:dyDescent="0.35">
      <c r="B1360">
        <v>1679</v>
      </c>
      <c r="C1360" t="s">
        <v>6749</v>
      </c>
      <c r="D1360" t="s">
        <v>6750</v>
      </c>
      <c r="E1360" t="s">
        <v>6751</v>
      </c>
      <c r="F1360" t="s">
        <v>7994</v>
      </c>
      <c r="G1360" t="s">
        <v>6752</v>
      </c>
      <c r="H1360" t="s">
        <v>6753</v>
      </c>
      <c r="I1360" t="s">
        <v>22</v>
      </c>
      <c r="J1360" t="s">
        <v>45</v>
      </c>
      <c r="K1360" t="s">
        <v>287</v>
      </c>
      <c r="L1360" t="s">
        <v>418</v>
      </c>
      <c r="M1360" s="1">
        <v>43174</v>
      </c>
      <c r="N1360">
        <v>3.6</v>
      </c>
      <c r="O1360" s="1">
        <v>44124</v>
      </c>
    </row>
    <row r="1361" spans="2:15" x14ac:dyDescent="0.35">
      <c r="B1361">
        <v>1680</v>
      </c>
      <c r="C1361" t="s">
        <v>6754</v>
      </c>
      <c r="D1361" t="s">
        <v>6755</v>
      </c>
      <c r="E1361" t="s">
        <v>6756</v>
      </c>
      <c r="F1361" t="s">
        <v>7994</v>
      </c>
      <c r="G1361" t="s">
        <v>6757</v>
      </c>
      <c r="H1361" t="s">
        <v>6758</v>
      </c>
      <c r="I1361" t="s">
        <v>2501</v>
      </c>
      <c r="J1361" t="s">
        <v>23</v>
      </c>
      <c r="K1361" t="s">
        <v>46</v>
      </c>
      <c r="L1361" t="s">
        <v>1302</v>
      </c>
      <c r="M1361" s="1">
        <v>43182</v>
      </c>
      <c r="N1361">
        <v>9.94</v>
      </c>
      <c r="O1361" s="1">
        <v>44124</v>
      </c>
    </row>
    <row r="1362" spans="2:15" x14ac:dyDescent="0.35">
      <c r="B1362">
        <v>1681</v>
      </c>
      <c r="C1362" t="s">
        <v>6759</v>
      </c>
      <c r="D1362" t="s">
        <v>6760</v>
      </c>
      <c r="E1362" t="s">
        <v>6761</v>
      </c>
      <c r="F1362" t="s">
        <v>7994</v>
      </c>
      <c r="G1362" t="s">
        <v>6762</v>
      </c>
      <c r="H1362" t="s">
        <v>6763</v>
      </c>
      <c r="I1362" t="s">
        <v>2501</v>
      </c>
      <c r="J1362" t="s">
        <v>107</v>
      </c>
      <c r="K1362" t="s">
        <v>38</v>
      </c>
      <c r="L1362" t="s">
        <v>707</v>
      </c>
      <c r="M1362" s="1">
        <v>43181</v>
      </c>
      <c r="N1362">
        <v>17.95</v>
      </c>
      <c r="O1362" s="1">
        <v>44124</v>
      </c>
    </row>
    <row r="1363" spans="2:15" x14ac:dyDescent="0.35">
      <c r="B1363">
        <v>1682</v>
      </c>
      <c r="C1363" t="s">
        <v>6764</v>
      </c>
      <c r="D1363" t="s">
        <v>6765</v>
      </c>
      <c r="E1363" t="s">
        <v>6766</v>
      </c>
      <c r="F1363" t="s">
        <v>7994</v>
      </c>
      <c r="G1363" t="s">
        <v>6767</v>
      </c>
      <c r="H1363" t="s">
        <v>6768</v>
      </c>
      <c r="I1363" t="s">
        <v>3393</v>
      </c>
      <c r="J1363" t="s">
        <v>153</v>
      </c>
      <c r="K1363" t="s">
        <v>3487</v>
      </c>
      <c r="L1363" t="s">
        <v>472</v>
      </c>
      <c r="M1363" s="1">
        <v>43181</v>
      </c>
      <c r="N1363">
        <v>21.46</v>
      </c>
      <c r="O1363" s="1">
        <v>44124</v>
      </c>
    </row>
    <row r="1364" spans="2:15" x14ac:dyDescent="0.35">
      <c r="B1364">
        <v>1683</v>
      </c>
      <c r="C1364" t="s">
        <v>6769</v>
      </c>
      <c r="D1364" t="s">
        <v>6770</v>
      </c>
      <c r="E1364" t="s">
        <v>6771</v>
      </c>
      <c r="F1364" t="s">
        <v>7994</v>
      </c>
      <c r="G1364" t="s">
        <v>6772</v>
      </c>
      <c r="H1364" t="s">
        <v>6773</v>
      </c>
      <c r="I1364" t="s">
        <v>3393</v>
      </c>
      <c r="J1364" t="s">
        <v>76</v>
      </c>
      <c r="K1364" t="s">
        <v>3487</v>
      </c>
      <c r="L1364" t="s">
        <v>1206</v>
      </c>
      <c r="M1364" s="1">
        <v>43180</v>
      </c>
      <c r="N1364">
        <v>87.3</v>
      </c>
      <c r="O1364" s="1">
        <v>44124</v>
      </c>
    </row>
    <row r="1365" spans="2:15" x14ac:dyDescent="0.35">
      <c r="B1365">
        <v>1684</v>
      </c>
      <c r="C1365" t="s">
        <v>6774</v>
      </c>
      <c r="D1365" t="s">
        <v>6775</v>
      </c>
      <c r="E1365" t="s">
        <v>6776</v>
      </c>
      <c r="F1365" t="s">
        <v>7994</v>
      </c>
      <c r="G1365" t="s">
        <v>6777</v>
      </c>
      <c r="H1365" t="s">
        <v>6778</v>
      </c>
      <c r="I1365" t="s">
        <v>3393</v>
      </c>
      <c r="J1365" t="s">
        <v>107</v>
      </c>
      <c r="K1365" t="s">
        <v>4719</v>
      </c>
      <c r="L1365" t="s">
        <v>159</v>
      </c>
      <c r="M1365" s="1">
        <v>43182</v>
      </c>
      <c r="N1365">
        <v>17</v>
      </c>
      <c r="O1365" s="1">
        <v>44124</v>
      </c>
    </row>
    <row r="1366" spans="2:15" x14ac:dyDescent="0.35">
      <c r="B1366">
        <v>1685</v>
      </c>
      <c r="C1366" t="s">
        <v>6779</v>
      </c>
      <c r="D1366" t="s">
        <v>6780</v>
      </c>
      <c r="E1366" t="s">
        <v>6781</v>
      </c>
      <c r="F1366" t="s">
        <v>7994</v>
      </c>
      <c r="G1366" t="s">
        <v>6782</v>
      </c>
      <c r="H1366" t="s">
        <v>6783</v>
      </c>
      <c r="I1366" t="s">
        <v>3393</v>
      </c>
      <c r="J1366" t="s">
        <v>100</v>
      </c>
      <c r="K1366" t="s">
        <v>4719</v>
      </c>
      <c r="L1366" t="s">
        <v>718</v>
      </c>
      <c r="M1366" s="1">
        <v>43175</v>
      </c>
      <c r="N1366">
        <v>116</v>
      </c>
      <c r="O1366" s="1">
        <v>44124</v>
      </c>
    </row>
    <row r="1367" spans="2:15" x14ac:dyDescent="0.35">
      <c r="B1367">
        <v>1686</v>
      </c>
      <c r="C1367" t="s">
        <v>6784</v>
      </c>
      <c r="D1367" t="s">
        <v>6785</v>
      </c>
      <c r="E1367" t="s">
        <v>6786</v>
      </c>
      <c r="F1367" t="s">
        <v>7994</v>
      </c>
      <c r="G1367" t="s">
        <v>6787</v>
      </c>
      <c r="H1367" t="s">
        <v>6788</v>
      </c>
      <c r="I1367" t="s">
        <v>3312</v>
      </c>
      <c r="J1367" t="s">
        <v>45</v>
      </c>
      <c r="K1367" t="s">
        <v>287</v>
      </c>
      <c r="L1367" t="s">
        <v>418</v>
      </c>
      <c r="M1367" s="1">
        <v>43181</v>
      </c>
      <c r="N1367">
        <v>20.2</v>
      </c>
      <c r="O1367" s="1">
        <v>44124</v>
      </c>
    </row>
    <row r="1368" spans="2:15" x14ac:dyDescent="0.35">
      <c r="B1368">
        <v>1688</v>
      </c>
      <c r="C1368" t="s">
        <v>6789</v>
      </c>
      <c r="D1368" t="s">
        <v>6790</v>
      </c>
      <c r="E1368" t="s">
        <v>6791</v>
      </c>
      <c r="F1368" t="s">
        <v>7994</v>
      </c>
      <c r="G1368" t="s">
        <v>6792</v>
      </c>
      <c r="H1368" t="s">
        <v>6793</v>
      </c>
      <c r="I1368" t="s">
        <v>22</v>
      </c>
      <c r="J1368" t="s">
        <v>107</v>
      </c>
      <c r="K1368" t="s">
        <v>1632</v>
      </c>
      <c r="L1368" t="s">
        <v>902</v>
      </c>
      <c r="M1368" s="1">
        <v>43244</v>
      </c>
      <c r="N1368">
        <v>2.9</v>
      </c>
      <c r="O1368" s="1">
        <v>44124</v>
      </c>
    </row>
    <row r="1369" spans="2:15" x14ac:dyDescent="0.35">
      <c r="B1369">
        <v>1689</v>
      </c>
      <c r="C1369" t="s">
        <v>6794</v>
      </c>
      <c r="D1369" t="s">
        <v>6795</v>
      </c>
      <c r="E1369" t="s">
        <v>6796</v>
      </c>
      <c r="F1369" t="s">
        <v>7994</v>
      </c>
      <c r="G1369" t="s">
        <v>6797</v>
      </c>
      <c r="H1369" t="s">
        <v>6798</v>
      </c>
      <c r="I1369" t="s">
        <v>22</v>
      </c>
      <c r="J1369" t="s">
        <v>37</v>
      </c>
      <c r="K1369" t="s">
        <v>287</v>
      </c>
      <c r="L1369" t="s">
        <v>186</v>
      </c>
      <c r="M1369" s="1">
        <v>43196</v>
      </c>
      <c r="N1369">
        <v>57.4</v>
      </c>
      <c r="O1369" s="1">
        <v>44124</v>
      </c>
    </row>
    <row r="1370" spans="2:15" x14ac:dyDescent="0.35">
      <c r="B1370">
        <v>1690</v>
      </c>
      <c r="C1370" t="s">
        <v>6799</v>
      </c>
      <c r="D1370" t="s">
        <v>6800</v>
      </c>
      <c r="E1370" t="s">
        <v>6801</v>
      </c>
      <c r="F1370" t="s">
        <v>7994</v>
      </c>
      <c r="G1370" t="s">
        <v>6802</v>
      </c>
      <c r="H1370" t="s">
        <v>6803</v>
      </c>
      <c r="I1370" t="s">
        <v>22</v>
      </c>
      <c r="J1370" t="s">
        <v>37</v>
      </c>
      <c r="K1370" t="s">
        <v>287</v>
      </c>
      <c r="L1370" t="s">
        <v>39</v>
      </c>
      <c r="M1370" s="1">
        <v>43208</v>
      </c>
      <c r="N1370">
        <v>8.5</v>
      </c>
      <c r="O1370" s="1">
        <v>44124</v>
      </c>
    </row>
    <row r="1371" spans="2:15" x14ac:dyDescent="0.35">
      <c r="B1371">
        <v>1691</v>
      </c>
      <c r="C1371" t="s">
        <v>6804</v>
      </c>
      <c r="D1371" t="s">
        <v>6805</v>
      </c>
      <c r="E1371" t="s">
        <v>6806</v>
      </c>
      <c r="F1371" t="s">
        <v>7994</v>
      </c>
      <c r="G1371" t="s">
        <v>6807</v>
      </c>
      <c r="H1371" t="s">
        <v>6808</v>
      </c>
      <c r="I1371" t="s">
        <v>22</v>
      </c>
      <c r="J1371" t="s">
        <v>30</v>
      </c>
      <c r="K1371" t="s">
        <v>287</v>
      </c>
      <c r="L1371" t="s">
        <v>677</v>
      </c>
      <c r="M1371" s="1">
        <v>43210</v>
      </c>
      <c r="N1371">
        <v>27.6</v>
      </c>
      <c r="O1371" s="1">
        <v>44124</v>
      </c>
    </row>
    <row r="1372" spans="2:15" x14ac:dyDescent="0.35">
      <c r="B1372">
        <v>1692</v>
      </c>
      <c r="C1372" t="s">
        <v>6809</v>
      </c>
      <c r="D1372" t="s">
        <v>6810</v>
      </c>
      <c r="E1372" t="s">
        <v>6811</v>
      </c>
      <c r="F1372" t="s">
        <v>2372</v>
      </c>
      <c r="G1372" t="s">
        <v>6812</v>
      </c>
      <c r="H1372" t="s">
        <v>6813</v>
      </c>
      <c r="I1372" t="s">
        <v>22</v>
      </c>
      <c r="J1372" t="s">
        <v>100</v>
      </c>
      <c r="K1372" t="s">
        <v>46</v>
      </c>
      <c r="L1372" t="s">
        <v>101</v>
      </c>
      <c r="M1372" s="1">
        <v>43171</v>
      </c>
      <c r="N1372">
        <v>33.700000000000003</v>
      </c>
      <c r="O1372" s="1">
        <v>44124</v>
      </c>
    </row>
    <row r="1373" spans="2:15" x14ac:dyDescent="0.35">
      <c r="B1373">
        <v>1693</v>
      </c>
      <c r="C1373" t="s">
        <v>6814</v>
      </c>
      <c r="D1373" t="s">
        <v>6815</v>
      </c>
      <c r="E1373" t="s">
        <v>6816</v>
      </c>
      <c r="F1373" t="s">
        <v>7994</v>
      </c>
      <c r="G1373" t="s">
        <v>6817</v>
      </c>
      <c r="H1373" t="s">
        <v>6818</v>
      </c>
      <c r="I1373" t="s">
        <v>22</v>
      </c>
      <c r="J1373" t="s">
        <v>100</v>
      </c>
      <c r="K1373" t="s">
        <v>1333</v>
      </c>
      <c r="L1373" t="s">
        <v>101</v>
      </c>
      <c r="M1373" s="1">
        <v>43203</v>
      </c>
      <c r="N1373">
        <v>0.90500000000000003</v>
      </c>
      <c r="O1373" s="1">
        <v>44124</v>
      </c>
    </row>
    <row r="1374" spans="2:15" x14ac:dyDescent="0.35">
      <c r="B1374">
        <v>1694</v>
      </c>
      <c r="C1374" t="s">
        <v>6819</v>
      </c>
      <c r="D1374" t="s">
        <v>6820</v>
      </c>
      <c r="E1374" t="s">
        <v>6821</v>
      </c>
      <c r="F1374" t="s">
        <v>7994</v>
      </c>
      <c r="G1374" t="s">
        <v>6822</v>
      </c>
      <c r="H1374" t="s">
        <v>6823</v>
      </c>
      <c r="I1374" t="s">
        <v>22</v>
      </c>
      <c r="J1374" t="s">
        <v>107</v>
      </c>
      <c r="K1374" t="s">
        <v>46</v>
      </c>
      <c r="L1374" t="s">
        <v>159</v>
      </c>
      <c r="M1374" s="1">
        <v>43259</v>
      </c>
      <c r="N1374">
        <v>132</v>
      </c>
      <c r="O1374" s="1">
        <v>44124</v>
      </c>
    </row>
    <row r="1375" spans="2:15" x14ac:dyDescent="0.35">
      <c r="B1375">
        <v>1695</v>
      </c>
      <c r="C1375" t="s">
        <v>6824</v>
      </c>
      <c r="D1375" t="s">
        <v>6825</v>
      </c>
      <c r="E1375" t="s">
        <v>6826</v>
      </c>
      <c r="F1375" t="s">
        <v>7994</v>
      </c>
      <c r="G1375" t="s">
        <v>6827</v>
      </c>
      <c r="H1375" t="s">
        <v>6828</v>
      </c>
      <c r="I1375" t="s">
        <v>22</v>
      </c>
      <c r="J1375" t="s">
        <v>45</v>
      </c>
      <c r="K1375" t="s">
        <v>38</v>
      </c>
      <c r="L1375" t="s">
        <v>628</v>
      </c>
      <c r="M1375" s="1">
        <v>43256</v>
      </c>
      <c r="N1375">
        <v>267</v>
      </c>
      <c r="O1375" s="1">
        <v>44124</v>
      </c>
    </row>
    <row r="1376" spans="2:15" x14ac:dyDescent="0.35">
      <c r="B1376">
        <v>1697</v>
      </c>
      <c r="C1376" t="s">
        <v>6829</v>
      </c>
      <c r="D1376" t="s">
        <v>6830</v>
      </c>
      <c r="E1376" t="s">
        <v>6831</v>
      </c>
      <c r="F1376" t="s">
        <v>7994</v>
      </c>
      <c r="G1376" t="s">
        <v>6832</v>
      </c>
      <c r="H1376" t="s">
        <v>6833</v>
      </c>
      <c r="I1376" t="s">
        <v>22</v>
      </c>
      <c r="J1376" t="s">
        <v>153</v>
      </c>
      <c r="K1376" t="s">
        <v>287</v>
      </c>
      <c r="L1376" t="s">
        <v>472</v>
      </c>
      <c r="M1376" s="1">
        <v>43248</v>
      </c>
      <c r="N1376">
        <v>73.400000000000006</v>
      </c>
      <c r="O1376" s="1">
        <v>44124</v>
      </c>
    </row>
    <row r="1377" spans="2:15" x14ac:dyDescent="0.35">
      <c r="B1377">
        <v>1698</v>
      </c>
      <c r="C1377" t="s">
        <v>6834</v>
      </c>
      <c r="D1377" t="s">
        <v>6835</v>
      </c>
      <c r="E1377" t="s">
        <v>6836</v>
      </c>
      <c r="F1377" t="s">
        <v>7994</v>
      </c>
      <c r="G1377" t="s">
        <v>6837</v>
      </c>
      <c r="H1377" t="s">
        <v>6838</v>
      </c>
      <c r="I1377" t="s">
        <v>22</v>
      </c>
      <c r="J1377" t="s">
        <v>63</v>
      </c>
      <c r="K1377" t="s">
        <v>287</v>
      </c>
      <c r="L1377" t="s">
        <v>2016</v>
      </c>
      <c r="M1377" s="1">
        <v>43238</v>
      </c>
      <c r="N1377">
        <v>68.7</v>
      </c>
      <c r="O1377" s="1">
        <v>44124</v>
      </c>
    </row>
    <row r="1378" spans="2:15" x14ac:dyDescent="0.35">
      <c r="B1378">
        <v>1699</v>
      </c>
      <c r="C1378" t="s">
        <v>6839</v>
      </c>
      <c r="D1378" t="s">
        <v>6840</v>
      </c>
      <c r="E1378" t="s">
        <v>6841</v>
      </c>
      <c r="F1378" t="s">
        <v>7994</v>
      </c>
      <c r="G1378" t="s">
        <v>6842</v>
      </c>
      <c r="H1378" t="s">
        <v>6843</v>
      </c>
      <c r="I1378" t="s">
        <v>22</v>
      </c>
      <c r="J1378" t="s">
        <v>30</v>
      </c>
      <c r="K1378" t="s">
        <v>287</v>
      </c>
      <c r="L1378" t="s">
        <v>466</v>
      </c>
      <c r="M1378" s="1">
        <v>43245</v>
      </c>
      <c r="N1378">
        <v>9</v>
      </c>
      <c r="O1378" s="1">
        <v>44124</v>
      </c>
    </row>
    <row r="1379" spans="2:15" x14ac:dyDescent="0.35">
      <c r="B1379">
        <v>1700</v>
      </c>
      <c r="C1379" t="s">
        <v>6844</v>
      </c>
      <c r="D1379" t="s">
        <v>6845</v>
      </c>
      <c r="E1379" t="s">
        <v>6846</v>
      </c>
      <c r="F1379" t="s">
        <v>7994</v>
      </c>
      <c r="G1379" t="s">
        <v>6847</v>
      </c>
      <c r="H1379" t="s">
        <v>6848</v>
      </c>
      <c r="I1379" t="s">
        <v>22</v>
      </c>
      <c r="J1379" t="s">
        <v>264</v>
      </c>
      <c r="K1379" t="s">
        <v>287</v>
      </c>
      <c r="L1379" t="s">
        <v>357</v>
      </c>
      <c r="M1379" s="1">
        <v>43224</v>
      </c>
      <c r="N1379">
        <v>3.6549999999999998</v>
      </c>
      <c r="O1379" s="1">
        <v>44124</v>
      </c>
    </row>
    <row r="1380" spans="2:15" x14ac:dyDescent="0.35">
      <c r="B1380">
        <v>1701</v>
      </c>
      <c r="C1380" t="s">
        <v>6849</v>
      </c>
      <c r="D1380" t="s">
        <v>6850</v>
      </c>
      <c r="E1380" t="s">
        <v>6851</v>
      </c>
      <c r="F1380" t="s">
        <v>7994</v>
      </c>
      <c r="G1380" t="s">
        <v>6852</v>
      </c>
      <c r="H1380" t="s">
        <v>6853</v>
      </c>
      <c r="I1380" t="s">
        <v>22</v>
      </c>
      <c r="J1380" t="s">
        <v>153</v>
      </c>
      <c r="K1380" t="s">
        <v>1333</v>
      </c>
      <c r="L1380" t="s">
        <v>1296</v>
      </c>
      <c r="M1380" s="1">
        <v>43251</v>
      </c>
      <c r="N1380">
        <v>3.1</v>
      </c>
      <c r="O1380" s="1">
        <v>44124</v>
      </c>
    </row>
    <row r="1381" spans="2:15" x14ac:dyDescent="0.35">
      <c r="B1381">
        <v>1702</v>
      </c>
      <c r="C1381" t="s">
        <v>6854</v>
      </c>
      <c r="D1381" t="s">
        <v>6855</v>
      </c>
      <c r="E1381" t="s">
        <v>6856</v>
      </c>
      <c r="F1381" t="s">
        <v>7994</v>
      </c>
      <c r="G1381" t="s">
        <v>6857</v>
      </c>
      <c r="H1381" t="s">
        <v>6858</v>
      </c>
      <c r="I1381" t="s">
        <v>3312</v>
      </c>
      <c r="J1381" t="s">
        <v>45</v>
      </c>
      <c r="K1381" t="s">
        <v>24</v>
      </c>
      <c r="L1381" t="s">
        <v>418</v>
      </c>
      <c r="M1381" s="1">
        <v>43258</v>
      </c>
      <c r="N1381">
        <v>581.5</v>
      </c>
      <c r="O1381" s="1">
        <v>44124</v>
      </c>
    </row>
    <row r="1382" spans="2:15" x14ac:dyDescent="0.35">
      <c r="B1382">
        <v>1703</v>
      </c>
      <c r="C1382" t="s">
        <v>6859</v>
      </c>
      <c r="D1382" t="s">
        <v>6860</v>
      </c>
      <c r="E1382" t="s">
        <v>6861</v>
      </c>
      <c r="F1382" t="s">
        <v>7994</v>
      </c>
      <c r="G1382" t="s">
        <v>6862</v>
      </c>
      <c r="H1382" t="s">
        <v>6863</v>
      </c>
      <c r="I1382" t="s">
        <v>2501</v>
      </c>
      <c r="J1382" t="s">
        <v>30</v>
      </c>
      <c r="K1382" t="s">
        <v>287</v>
      </c>
      <c r="L1382" t="s">
        <v>774</v>
      </c>
      <c r="M1382" s="1">
        <v>43214</v>
      </c>
      <c r="N1382">
        <v>5.0999999999999996</v>
      </c>
      <c r="O1382" s="1">
        <v>44124</v>
      </c>
    </row>
    <row r="1383" spans="2:15" x14ac:dyDescent="0.35">
      <c r="B1383">
        <v>1704</v>
      </c>
      <c r="C1383" t="s">
        <v>6864</v>
      </c>
      <c r="D1383" t="s">
        <v>6865</v>
      </c>
      <c r="E1383" t="s">
        <v>6866</v>
      </c>
      <c r="F1383" t="s">
        <v>7994</v>
      </c>
      <c r="G1383" t="s">
        <v>6867</v>
      </c>
      <c r="H1383" t="s">
        <v>6868</v>
      </c>
      <c r="I1383" t="s">
        <v>3312</v>
      </c>
      <c r="J1383" t="s">
        <v>107</v>
      </c>
      <c r="K1383" t="s">
        <v>287</v>
      </c>
      <c r="L1383" t="s">
        <v>2091</v>
      </c>
      <c r="M1383" s="1">
        <v>43216</v>
      </c>
      <c r="N1383">
        <v>6.15</v>
      </c>
      <c r="O1383" s="1">
        <v>44124</v>
      </c>
    </row>
    <row r="1384" spans="2:15" x14ac:dyDescent="0.35">
      <c r="B1384">
        <v>1705</v>
      </c>
      <c r="C1384" t="s">
        <v>6869</v>
      </c>
      <c r="D1384" t="s">
        <v>6870</v>
      </c>
      <c r="E1384" t="s">
        <v>6871</v>
      </c>
      <c r="F1384" t="s">
        <v>7994</v>
      </c>
      <c r="G1384" t="s">
        <v>6872</v>
      </c>
      <c r="H1384" t="s">
        <v>8098</v>
      </c>
      <c r="I1384" t="s">
        <v>3393</v>
      </c>
      <c r="J1384" t="s">
        <v>23</v>
      </c>
      <c r="K1384" t="s">
        <v>3487</v>
      </c>
      <c r="L1384" t="s">
        <v>3547</v>
      </c>
      <c r="M1384" s="1">
        <v>43235</v>
      </c>
      <c r="N1384">
        <v>100</v>
      </c>
      <c r="O1384" s="1">
        <v>44124</v>
      </c>
    </row>
    <row r="1385" spans="2:15" x14ac:dyDescent="0.35">
      <c r="B1385">
        <v>1706</v>
      </c>
      <c r="C1385" t="s">
        <v>6873</v>
      </c>
      <c r="D1385" t="s">
        <v>6874</v>
      </c>
      <c r="E1385" t="s">
        <v>6875</v>
      </c>
      <c r="F1385" t="s">
        <v>7994</v>
      </c>
      <c r="G1385" t="s">
        <v>6876</v>
      </c>
      <c r="H1385" t="s">
        <v>6877</v>
      </c>
      <c r="I1385" t="s">
        <v>3393</v>
      </c>
      <c r="J1385" t="s">
        <v>264</v>
      </c>
      <c r="K1385" t="s">
        <v>4719</v>
      </c>
      <c r="L1385" t="s">
        <v>265</v>
      </c>
      <c r="M1385" s="1">
        <v>43195</v>
      </c>
      <c r="N1385">
        <v>0.6</v>
      </c>
      <c r="O1385" s="1">
        <v>44124</v>
      </c>
    </row>
    <row r="1386" spans="2:15" x14ac:dyDescent="0.35">
      <c r="B1386">
        <v>1707</v>
      </c>
      <c r="C1386" t="s">
        <v>6878</v>
      </c>
      <c r="D1386" t="s">
        <v>6879</v>
      </c>
      <c r="E1386" t="s">
        <v>6880</v>
      </c>
      <c r="F1386" t="s">
        <v>7994</v>
      </c>
      <c r="G1386" t="s">
        <v>6881</v>
      </c>
      <c r="H1386" t="s">
        <v>6882</v>
      </c>
      <c r="I1386" t="s">
        <v>3393</v>
      </c>
      <c r="J1386" t="s">
        <v>37</v>
      </c>
      <c r="K1386" t="s">
        <v>4719</v>
      </c>
      <c r="L1386" t="s">
        <v>89</v>
      </c>
      <c r="M1386" s="1">
        <v>43252</v>
      </c>
      <c r="N1386">
        <v>57.5</v>
      </c>
      <c r="O1386" s="1">
        <v>44124</v>
      </c>
    </row>
    <row r="1387" spans="2:15" x14ac:dyDescent="0.35">
      <c r="B1387">
        <v>1708</v>
      </c>
      <c r="C1387" t="s">
        <v>6883</v>
      </c>
      <c r="D1387" t="s">
        <v>6884</v>
      </c>
      <c r="E1387" t="s">
        <v>6885</v>
      </c>
      <c r="F1387" t="s">
        <v>7994</v>
      </c>
      <c r="G1387" t="s">
        <v>6886</v>
      </c>
      <c r="H1387" t="s">
        <v>6887</v>
      </c>
      <c r="I1387" t="s">
        <v>3393</v>
      </c>
      <c r="J1387" t="s">
        <v>100</v>
      </c>
      <c r="K1387" t="s">
        <v>4719</v>
      </c>
      <c r="L1387" t="s">
        <v>718</v>
      </c>
      <c r="M1387" s="1">
        <v>43196</v>
      </c>
      <c r="N1387">
        <v>109</v>
      </c>
      <c r="O1387" s="1">
        <v>44124</v>
      </c>
    </row>
    <row r="1388" spans="2:15" x14ac:dyDescent="0.35">
      <c r="B1388">
        <v>1710</v>
      </c>
      <c r="C1388" t="s">
        <v>6888</v>
      </c>
      <c r="D1388" t="s">
        <v>6889</v>
      </c>
      <c r="E1388" t="s">
        <v>6890</v>
      </c>
      <c r="F1388" t="s">
        <v>7994</v>
      </c>
      <c r="G1388" t="s">
        <v>6891</v>
      </c>
      <c r="H1388" t="s">
        <v>6892</v>
      </c>
      <c r="I1388" t="s">
        <v>22</v>
      </c>
      <c r="J1388" t="s">
        <v>100</v>
      </c>
      <c r="K1388" t="s">
        <v>24</v>
      </c>
      <c r="L1388" t="s">
        <v>718</v>
      </c>
      <c r="M1388" s="1">
        <v>43266</v>
      </c>
      <c r="N1388">
        <v>5.01</v>
      </c>
      <c r="O1388" s="1">
        <v>44124</v>
      </c>
    </row>
    <row r="1389" spans="2:15" x14ac:dyDescent="0.35">
      <c r="B1389">
        <v>1711</v>
      </c>
      <c r="C1389" t="s">
        <v>6893</v>
      </c>
      <c r="D1389" t="s">
        <v>6894</v>
      </c>
      <c r="E1389" t="s">
        <v>6895</v>
      </c>
      <c r="F1389" t="s">
        <v>8000</v>
      </c>
      <c r="G1389" t="s">
        <v>6896</v>
      </c>
      <c r="H1389" t="s">
        <v>6897</v>
      </c>
      <c r="I1389" t="s">
        <v>22</v>
      </c>
      <c r="J1389" t="s">
        <v>30</v>
      </c>
      <c r="K1389" t="s">
        <v>24</v>
      </c>
      <c r="L1389" t="s">
        <v>31</v>
      </c>
      <c r="M1389" s="1">
        <v>43269</v>
      </c>
      <c r="N1389">
        <v>127.85</v>
      </c>
      <c r="O1389" s="1">
        <v>44124</v>
      </c>
    </row>
    <row r="1390" spans="2:15" x14ac:dyDescent="0.35">
      <c r="B1390">
        <v>1712</v>
      </c>
      <c r="C1390" t="s">
        <v>6898</v>
      </c>
      <c r="D1390" t="s">
        <v>6899</v>
      </c>
      <c r="E1390" t="s">
        <v>6900</v>
      </c>
      <c r="F1390" t="s">
        <v>7994</v>
      </c>
      <c r="G1390" t="s">
        <v>6901</v>
      </c>
      <c r="H1390" t="s">
        <v>6902</v>
      </c>
      <c r="I1390" t="s">
        <v>22</v>
      </c>
      <c r="J1390" t="s">
        <v>30</v>
      </c>
      <c r="K1390" t="s">
        <v>24</v>
      </c>
      <c r="L1390" t="s">
        <v>31</v>
      </c>
      <c r="M1390" s="1">
        <v>43269</v>
      </c>
      <c r="N1390">
        <v>123.25</v>
      </c>
      <c r="O1390" s="1">
        <v>44124</v>
      </c>
    </row>
    <row r="1391" spans="2:15" x14ac:dyDescent="0.35">
      <c r="B1391">
        <v>1713</v>
      </c>
      <c r="C1391" t="s">
        <v>6903</v>
      </c>
      <c r="D1391" t="s">
        <v>6904</v>
      </c>
      <c r="E1391" t="s">
        <v>6905</v>
      </c>
      <c r="F1391" t="s">
        <v>7994</v>
      </c>
      <c r="G1391" t="s">
        <v>6906</v>
      </c>
      <c r="H1391" t="s">
        <v>6907</v>
      </c>
      <c r="I1391" t="s">
        <v>22</v>
      </c>
      <c r="J1391" t="s">
        <v>107</v>
      </c>
      <c r="K1391" t="s">
        <v>287</v>
      </c>
      <c r="L1391" t="s">
        <v>1507</v>
      </c>
      <c r="M1391" s="1">
        <v>43264</v>
      </c>
      <c r="N1391">
        <v>18.95</v>
      </c>
      <c r="O1391" s="1">
        <v>44124</v>
      </c>
    </row>
    <row r="1392" spans="2:15" x14ac:dyDescent="0.35">
      <c r="B1392">
        <v>1714</v>
      </c>
      <c r="C1392" t="s">
        <v>8099</v>
      </c>
      <c r="D1392" t="s">
        <v>6908</v>
      </c>
      <c r="E1392" t="s">
        <v>6909</v>
      </c>
      <c r="F1392" t="s">
        <v>7994</v>
      </c>
      <c r="G1392" t="s">
        <v>6910</v>
      </c>
      <c r="H1392" t="s">
        <v>8100</v>
      </c>
      <c r="I1392" t="s">
        <v>22</v>
      </c>
      <c r="J1392" t="s">
        <v>30</v>
      </c>
      <c r="K1392" t="s">
        <v>1632</v>
      </c>
      <c r="L1392" t="s">
        <v>136</v>
      </c>
      <c r="M1392" s="1">
        <v>43262</v>
      </c>
      <c r="N1392">
        <v>9.8000000000000007</v>
      </c>
      <c r="O1392" s="1">
        <v>44124</v>
      </c>
    </row>
    <row r="1393" spans="2:15" x14ac:dyDescent="0.35">
      <c r="B1393">
        <v>1715</v>
      </c>
      <c r="C1393" t="s">
        <v>6911</v>
      </c>
      <c r="D1393" t="s">
        <v>6911</v>
      </c>
      <c r="E1393" t="s">
        <v>6912</v>
      </c>
      <c r="F1393" t="s">
        <v>7994</v>
      </c>
      <c r="G1393" t="s">
        <v>6913</v>
      </c>
      <c r="H1393" t="s">
        <v>6914</v>
      </c>
      <c r="I1393" t="s">
        <v>2501</v>
      </c>
      <c r="J1393" t="s">
        <v>100</v>
      </c>
      <c r="K1393" t="s">
        <v>24</v>
      </c>
      <c r="L1393" t="s">
        <v>101</v>
      </c>
      <c r="M1393" s="1">
        <v>43266</v>
      </c>
      <c r="N1393">
        <v>18.2</v>
      </c>
      <c r="O1393" s="1">
        <v>44124</v>
      </c>
    </row>
    <row r="1394" spans="2:15" x14ac:dyDescent="0.35">
      <c r="B1394">
        <v>1717</v>
      </c>
      <c r="C1394" t="s">
        <v>6915</v>
      </c>
      <c r="D1394" t="s">
        <v>6916</v>
      </c>
      <c r="E1394" t="s">
        <v>6917</v>
      </c>
      <c r="F1394" t="s">
        <v>7994</v>
      </c>
      <c r="G1394" t="s">
        <v>6918</v>
      </c>
      <c r="H1394" t="s">
        <v>6919</v>
      </c>
      <c r="I1394" t="s">
        <v>3312</v>
      </c>
      <c r="J1394" t="s">
        <v>107</v>
      </c>
      <c r="K1394" t="s">
        <v>1632</v>
      </c>
      <c r="L1394" t="s">
        <v>108</v>
      </c>
      <c r="M1394" s="1">
        <v>43265</v>
      </c>
      <c r="N1394">
        <v>10.3</v>
      </c>
      <c r="O1394" s="1">
        <v>44124</v>
      </c>
    </row>
    <row r="1395" spans="2:15" x14ac:dyDescent="0.35">
      <c r="B1395">
        <v>1718</v>
      </c>
      <c r="C1395" t="s">
        <v>6920</v>
      </c>
      <c r="D1395" t="s">
        <v>6921</v>
      </c>
      <c r="E1395" t="s">
        <v>6922</v>
      </c>
      <c r="F1395" t="s">
        <v>7994</v>
      </c>
      <c r="G1395" t="s">
        <v>6923</v>
      </c>
      <c r="H1395" t="s">
        <v>6924</v>
      </c>
      <c r="I1395" t="s">
        <v>22</v>
      </c>
      <c r="J1395" t="s">
        <v>30</v>
      </c>
      <c r="K1395" t="s">
        <v>38</v>
      </c>
      <c r="L1395" t="s">
        <v>215</v>
      </c>
      <c r="M1395" s="1">
        <v>43270</v>
      </c>
      <c r="N1395">
        <v>25.6</v>
      </c>
      <c r="O1395" s="1">
        <v>44124</v>
      </c>
    </row>
    <row r="1396" spans="2:15" x14ac:dyDescent="0.35">
      <c r="B1396">
        <v>1719</v>
      </c>
      <c r="C1396" t="s">
        <v>6925</v>
      </c>
      <c r="D1396" t="s">
        <v>6926</v>
      </c>
      <c r="E1396" t="s">
        <v>6927</v>
      </c>
      <c r="F1396" t="s">
        <v>7994</v>
      </c>
      <c r="G1396" t="s">
        <v>6928</v>
      </c>
      <c r="H1396" t="s">
        <v>6929</v>
      </c>
      <c r="I1396" t="s">
        <v>22</v>
      </c>
      <c r="J1396" t="s">
        <v>37</v>
      </c>
      <c r="K1396" t="s">
        <v>46</v>
      </c>
      <c r="L1396" t="s">
        <v>89</v>
      </c>
      <c r="M1396" s="1">
        <v>43280</v>
      </c>
      <c r="N1396">
        <v>122.8</v>
      </c>
      <c r="O1396" s="1">
        <v>44124</v>
      </c>
    </row>
    <row r="1397" spans="2:15" x14ac:dyDescent="0.35">
      <c r="B1397">
        <v>1720</v>
      </c>
      <c r="C1397" t="s">
        <v>6930</v>
      </c>
      <c r="D1397" t="s">
        <v>6931</v>
      </c>
      <c r="E1397" t="s">
        <v>6932</v>
      </c>
      <c r="F1397" t="s">
        <v>7994</v>
      </c>
      <c r="G1397" t="s">
        <v>6933</v>
      </c>
      <c r="H1397" t="s">
        <v>6934</v>
      </c>
      <c r="I1397" t="s">
        <v>22</v>
      </c>
      <c r="J1397" t="s">
        <v>37</v>
      </c>
      <c r="K1397" t="s">
        <v>1632</v>
      </c>
      <c r="L1397" t="s">
        <v>89</v>
      </c>
      <c r="M1397" s="1">
        <v>43271</v>
      </c>
      <c r="N1397">
        <v>1.2949999999999999</v>
      </c>
      <c r="O1397" s="1">
        <v>44124</v>
      </c>
    </row>
    <row r="1398" spans="2:15" x14ac:dyDescent="0.35">
      <c r="B1398">
        <v>1721</v>
      </c>
      <c r="C1398" t="s">
        <v>6935</v>
      </c>
      <c r="D1398" t="s">
        <v>6936</v>
      </c>
      <c r="E1398" t="s">
        <v>6937</v>
      </c>
      <c r="F1398" t="s">
        <v>7994</v>
      </c>
      <c r="G1398" t="s">
        <v>6938</v>
      </c>
      <c r="H1398" t="s">
        <v>6939</v>
      </c>
      <c r="I1398" t="s">
        <v>22</v>
      </c>
      <c r="J1398" t="s">
        <v>76</v>
      </c>
      <c r="K1398" t="s">
        <v>287</v>
      </c>
      <c r="L1398" t="s">
        <v>369</v>
      </c>
      <c r="M1398" s="1">
        <v>43272</v>
      </c>
      <c r="N1398">
        <v>11.92</v>
      </c>
      <c r="O1398" s="1">
        <v>44124</v>
      </c>
    </row>
    <row r="1399" spans="2:15" x14ac:dyDescent="0.35">
      <c r="B1399">
        <v>1722</v>
      </c>
      <c r="C1399" t="s">
        <v>6940</v>
      </c>
      <c r="D1399" t="s">
        <v>6941</v>
      </c>
      <c r="E1399" t="s">
        <v>6942</v>
      </c>
      <c r="F1399" t="s">
        <v>7994</v>
      </c>
      <c r="G1399" t="s">
        <v>6943</v>
      </c>
      <c r="H1399" t="s">
        <v>6944</v>
      </c>
      <c r="I1399" t="s">
        <v>22</v>
      </c>
      <c r="J1399" t="s">
        <v>107</v>
      </c>
      <c r="K1399" t="s">
        <v>287</v>
      </c>
      <c r="L1399" t="s">
        <v>159</v>
      </c>
      <c r="M1399" s="1">
        <v>43280</v>
      </c>
      <c r="N1399">
        <v>9.4</v>
      </c>
      <c r="O1399" s="1">
        <v>44124</v>
      </c>
    </row>
    <row r="1400" spans="2:15" x14ac:dyDescent="0.35">
      <c r="B1400">
        <v>1723</v>
      </c>
      <c r="C1400" t="s">
        <v>6945</v>
      </c>
      <c r="D1400" t="s">
        <v>6946</v>
      </c>
      <c r="E1400" t="s">
        <v>6947</v>
      </c>
      <c r="F1400" t="s">
        <v>7994</v>
      </c>
      <c r="G1400" t="s">
        <v>6948</v>
      </c>
      <c r="H1400" t="s">
        <v>6949</v>
      </c>
      <c r="I1400" t="s">
        <v>22</v>
      </c>
      <c r="J1400" t="s">
        <v>45</v>
      </c>
      <c r="K1400" t="s">
        <v>287</v>
      </c>
      <c r="L1400" t="s">
        <v>363</v>
      </c>
      <c r="M1400" s="1">
        <v>43279</v>
      </c>
      <c r="N1400">
        <v>8.5</v>
      </c>
      <c r="O1400" s="1">
        <v>44124</v>
      </c>
    </row>
    <row r="1401" spans="2:15" x14ac:dyDescent="0.35">
      <c r="B1401">
        <v>1724</v>
      </c>
      <c r="C1401" t="s">
        <v>6950</v>
      </c>
      <c r="D1401" t="s">
        <v>6951</v>
      </c>
      <c r="E1401" t="s">
        <v>6952</v>
      </c>
      <c r="F1401" t="s">
        <v>7994</v>
      </c>
      <c r="G1401" t="s">
        <v>6953</v>
      </c>
      <c r="H1401" t="s">
        <v>6954</v>
      </c>
      <c r="I1401" t="s">
        <v>2501</v>
      </c>
      <c r="J1401" t="s">
        <v>30</v>
      </c>
      <c r="K1401" t="s">
        <v>38</v>
      </c>
      <c r="L1401" t="s">
        <v>774</v>
      </c>
      <c r="M1401" s="1">
        <v>43270</v>
      </c>
      <c r="N1401">
        <v>4.58</v>
      </c>
      <c r="O1401" s="1">
        <v>44124</v>
      </c>
    </row>
    <row r="1402" spans="2:15" x14ac:dyDescent="0.35">
      <c r="B1402">
        <v>1725</v>
      </c>
      <c r="C1402" t="s">
        <v>6955</v>
      </c>
      <c r="D1402" t="s">
        <v>6956</v>
      </c>
      <c r="E1402" t="s">
        <v>6957</v>
      </c>
      <c r="F1402" t="s">
        <v>7994</v>
      </c>
      <c r="G1402" t="s">
        <v>6958</v>
      </c>
      <c r="H1402" t="s">
        <v>6959</v>
      </c>
      <c r="I1402" t="s">
        <v>3312</v>
      </c>
      <c r="J1402" t="s">
        <v>37</v>
      </c>
      <c r="K1402" t="s">
        <v>287</v>
      </c>
      <c r="L1402" t="s">
        <v>186</v>
      </c>
      <c r="M1402" s="1">
        <v>43277</v>
      </c>
      <c r="N1402">
        <v>58.5</v>
      </c>
      <c r="O1402" s="1">
        <v>44124</v>
      </c>
    </row>
    <row r="1403" spans="2:15" x14ac:dyDescent="0.35">
      <c r="B1403">
        <v>1726</v>
      </c>
      <c r="C1403" t="s">
        <v>6960</v>
      </c>
      <c r="D1403" t="s">
        <v>6961</v>
      </c>
      <c r="E1403" t="s">
        <v>6962</v>
      </c>
      <c r="F1403" t="s">
        <v>7994</v>
      </c>
      <c r="G1403" t="s">
        <v>6963</v>
      </c>
      <c r="H1403" t="s">
        <v>6964</v>
      </c>
      <c r="I1403" t="s">
        <v>3393</v>
      </c>
      <c r="J1403" t="s">
        <v>107</v>
      </c>
      <c r="K1403" t="s">
        <v>4719</v>
      </c>
      <c r="L1403" t="s">
        <v>320</v>
      </c>
      <c r="M1403" s="1">
        <v>43271</v>
      </c>
      <c r="N1403">
        <v>2.3E-2</v>
      </c>
      <c r="O1403" s="1">
        <v>44124</v>
      </c>
    </row>
    <row r="1404" spans="2:15" x14ac:dyDescent="0.35">
      <c r="B1404">
        <v>1727</v>
      </c>
      <c r="C1404" t="s">
        <v>6965</v>
      </c>
      <c r="D1404" t="s">
        <v>6966</v>
      </c>
      <c r="E1404" t="s">
        <v>6967</v>
      </c>
      <c r="F1404" t="s">
        <v>7994</v>
      </c>
      <c r="G1404" t="s">
        <v>6968</v>
      </c>
      <c r="H1404" t="s">
        <v>6969</v>
      </c>
      <c r="I1404" t="s">
        <v>3393</v>
      </c>
      <c r="J1404" t="s">
        <v>264</v>
      </c>
      <c r="K1404" t="s">
        <v>3487</v>
      </c>
      <c r="L1404" t="s">
        <v>3842</v>
      </c>
      <c r="M1404" s="1">
        <v>43276</v>
      </c>
      <c r="N1404">
        <v>1.91</v>
      </c>
      <c r="O1404" s="1">
        <v>44124</v>
      </c>
    </row>
    <row r="1405" spans="2:15" x14ac:dyDescent="0.35">
      <c r="B1405">
        <v>1728</v>
      </c>
      <c r="C1405" t="s">
        <v>6970</v>
      </c>
      <c r="D1405" t="s">
        <v>6971</v>
      </c>
      <c r="E1405" t="s">
        <v>6972</v>
      </c>
      <c r="F1405" t="s">
        <v>7994</v>
      </c>
      <c r="G1405" t="s">
        <v>6973</v>
      </c>
      <c r="H1405" t="s">
        <v>6974</v>
      </c>
      <c r="I1405" t="s">
        <v>22</v>
      </c>
      <c r="J1405" t="s">
        <v>107</v>
      </c>
      <c r="K1405" t="s">
        <v>24</v>
      </c>
      <c r="L1405" t="s">
        <v>108</v>
      </c>
      <c r="M1405" s="1">
        <v>43283</v>
      </c>
      <c r="N1405">
        <v>154</v>
      </c>
      <c r="O1405" s="1">
        <v>44124</v>
      </c>
    </row>
    <row r="1406" spans="2:15" x14ac:dyDescent="0.35">
      <c r="B1406">
        <v>1729</v>
      </c>
      <c r="C1406" t="s">
        <v>6975</v>
      </c>
      <c r="D1406" t="s">
        <v>6976</v>
      </c>
      <c r="E1406" t="s">
        <v>6977</v>
      </c>
      <c r="F1406" t="s">
        <v>7994</v>
      </c>
      <c r="G1406" t="s">
        <v>6978</v>
      </c>
      <c r="H1406" t="s">
        <v>6979</v>
      </c>
      <c r="I1406" t="s">
        <v>22</v>
      </c>
      <c r="J1406" t="s">
        <v>37</v>
      </c>
      <c r="K1406" t="s">
        <v>1632</v>
      </c>
      <c r="L1406" t="s">
        <v>89</v>
      </c>
      <c r="M1406" s="1">
        <v>43287</v>
      </c>
      <c r="N1406">
        <v>5.65</v>
      </c>
      <c r="O1406" s="1">
        <v>44124</v>
      </c>
    </row>
    <row r="1407" spans="2:15" x14ac:dyDescent="0.35">
      <c r="B1407">
        <v>1730</v>
      </c>
      <c r="C1407" t="s">
        <v>6980</v>
      </c>
      <c r="D1407" t="s">
        <v>6981</v>
      </c>
      <c r="E1407" t="s">
        <v>6982</v>
      </c>
      <c r="F1407" t="s">
        <v>7994</v>
      </c>
      <c r="G1407" t="s">
        <v>6983</v>
      </c>
      <c r="H1407" t="s">
        <v>6984</v>
      </c>
      <c r="I1407" t="s">
        <v>3312</v>
      </c>
      <c r="J1407" t="s">
        <v>30</v>
      </c>
      <c r="K1407" t="s">
        <v>287</v>
      </c>
      <c r="L1407" t="s">
        <v>31</v>
      </c>
      <c r="M1407" s="1">
        <v>43283</v>
      </c>
      <c r="N1407">
        <v>15</v>
      </c>
      <c r="O1407" s="1">
        <v>44124</v>
      </c>
    </row>
    <row r="1408" spans="2:15" x14ac:dyDescent="0.35">
      <c r="B1408">
        <v>1731</v>
      </c>
      <c r="C1408" t="s">
        <v>6985</v>
      </c>
      <c r="D1408" t="s">
        <v>6986</v>
      </c>
      <c r="E1408" t="s">
        <v>6987</v>
      </c>
      <c r="F1408" t="s">
        <v>7994</v>
      </c>
      <c r="G1408" t="s">
        <v>6988</v>
      </c>
      <c r="H1408" t="s">
        <v>6989</v>
      </c>
      <c r="I1408" t="s">
        <v>3393</v>
      </c>
      <c r="J1408" t="s">
        <v>37</v>
      </c>
      <c r="K1408" t="s">
        <v>4719</v>
      </c>
      <c r="L1408" t="s">
        <v>186</v>
      </c>
      <c r="M1408" s="1">
        <v>43292</v>
      </c>
      <c r="N1408">
        <v>5.6</v>
      </c>
      <c r="O1408" s="1">
        <v>44124</v>
      </c>
    </row>
    <row r="1409" spans="2:15" x14ac:dyDescent="0.35">
      <c r="B1409">
        <v>1732</v>
      </c>
      <c r="C1409" t="s">
        <v>6990</v>
      </c>
      <c r="D1409" t="s">
        <v>6991</v>
      </c>
      <c r="E1409" t="s">
        <v>6992</v>
      </c>
      <c r="F1409" t="s">
        <v>7994</v>
      </c>
      <c r="G1409" t="s">
        <v>6993</v>
      </c>
      <c r="H1409" t="s">
        <v>6994</v>
      </c>
      <c r="I1409" t="s">
        <v>3393</v>
      </c>
      <c r="J1409" t="s">
        <v>30</v>
      </c>
      <c r="K1409" t="s">
        <v>3898</v>
      </c>
      <c r="L1409" t="s">
        <v>989</v>
      </c>
      <c r="M1409" s="1">
        <v>43285</v>
      </c>
      <c r="N1409">
        <v>55.8</v>
      </c>
      <c r="O1409" s="1">
        <v>44124</v>
      </c>
    </row>
    <row r="1410" spans="2:15" x14ac:dyDescent="0.35">
      <c r="B1410">
        <v>1734</v>
      </c>
      <c r="C1410" t="s">
        <v>6995</v>
      </c>
      <c r="D1410" t="s">
        <v>6996</v>
      </c>
      <c r="E1410" t="s">
        <v>6997</v>
      </c>
      <c r="F1410" t="s">
        <v>8000</v>
      </c>
      <c r="G1410" t="s">
        <v>6998</v>
      </c>
      <c r="H1410" t="s">
        <v>6999</v>
      </c>
      <c r="I1410" t="s">
        <v>22</v>
      </c>
      <c r="J1410" t="s">
        <v>23</v>
      </c>
      <c r="K1410" t="s">
        <v>5646</v>
      </c>
      <c r="L1410" t="s">
        <v>25</v>
      </c>
      <c r="M1410" s="1">
        <v>43206</v>
      </c>
      <c r="N1410">
        <v>180</v>
      </c>
      <c r="O1410" s="1">
        <v>44124</v>
      </c>
    </row>
    <row r="1411" spans="2:15" x14ac:dyDescent="0.35">
      <c r="B1411">
        <v>1735</v>
      </c>
      <c r="C1411" t="s">
        <v>7000</v>
      </c>
      <c r="D1411" t="s">
        <v>7001</v>
      </c>
      <c r="E1411" t="s">
        <v>7002</v>
      </c>
      <c r="F1411" t="s">
        <v>7994</v>
      </c>
      <c r="G1411" t="s">
        <v>7003</v>
      </c>
      <c r="H1411" t="s">
        <v>7004</v>
      </c>
      <c r="I1411" t="s">
        <v>3312</v>
      </c>
      <c r="J1411" t="s">
        <v>30</v>
      </c>
      <c r="K1411" t="s">
        <v>1632</v>
      </c>
      <c r="L1411" t="s">
        <v>989</v>
      </c>
      <c r="M1411" s="1">
        <v>43329</v>
      </c>
      <c r="N1411">
        <v>5.65</v>
      </c>
      <c r="O1411" s="1">
        <v>44124</v>
      </c>
    </row>
    <row r="1412" spans="2:15" x14ac:dyDescent="0.35">
      <c r="B1412">
        <v>1736</v>
      </c>
      <c r="C1412" t="s">
        <v>7005</v>
      </c>
      <c r="D1412" t="s">
        <v>7006</v>
      </c>
      <c r="E1412" t="s">
        <v>7007</v>
      </c>
      <c r="F1412" t="s">
        <v>7994</v>
      </c>
      <c r="G1412" t="s">
        <v>7008</v>
      </c>
      <c r="H1412" t="s">
        <v>7009</v>
      </c>
      <c r="I1412" t="s">
        <v>3393</v>
      </c>
      <c r="J1412" t="s">
        <v>30</v>
      </c>
      <c r="K1412" t="s">
        <v>4719</v>
      </c>
      <c r="L1412" t="s">
        <v>989</v>
      </c>
      <c r="M1412" s="1">
        <v>43340</v>
      </c>
      <c r="N1412">
        <v>17.899999999999999</v>
      </c>
      <c r="O1412" s="1">
        <v>44124</v>
      </c>
    </row>
    <row r="1413" spans="2:15" x14ac:dyDescent="0.35">
      <c r="B1413">
        <v>1737</v>
      </c>
      <c r="C1413" t="s">
        <v>7010</v>
      </c>
      <c r="D1413" t="s">
        <v>7011</v>
      </c>
      <c r="E1413" t="s">
        <v>7012</v>
      </c>
      <c r="F1413" t="s">
        <v>7994</v>
      </c>
      <c r="G1413" t="s">
        <v>7013</v>
      </c>
      <c r="H1413" t="s">
        <v>7014</v>
      </c>
      <c r="I1413" t="s">
        <v>3393</v>
      </c>
      <c r="J1413" t="s">
        <v>100</v>
      </c>
      <c r="K1413" t="s">
        <v>4719</v>
      </c>
      <c r="L1413" t="s">
        <v>718</v>
      </c>
      <c r="M1413" s="1">
        <v>43341</v>
      </c>
      <c r="N1413">
        <v>14</v>
      </c>
      <c r="O1413" s="1">
        <v>44124</v>
      </c>
    </row>
    <row r="1414" spans="2:15" x14ac:dyDescent="0.35">
      <c r="B1414">
        <v>1738</v>
      </c>
      <c r="C1414" t="s">
        <v>7015</v>
      </c>
      <c r="D1414" t="s">
        <v>7016</v>
      </c>
      <c r="E1414" t="s">
        <v>7017</v>
      </c>
      <c r="F1414" t="s">
        <v>7994</v>
      </c>
      <c r="G1414" t="s">
        <v>7018</v>
      </c>
      <c r="H1414" t="s">
        <v>7019</v>
      </c>
      <c r="I1414" t="s">
        <v>3312</v>
      </c>
      <c r="J1414" t="s">
        <v>45</v>
      </c>
      <c r="K1414" t="s">
        <v>287</v>
      </c>
      <c r="L1414" t="s">
        <v>418</v>
      </c>
      <c r="M1414" s="1">
        <v>43346</v>
      </c>
      <c r="N1414">
        <v>4.96</v>
      </c>
      <c r="O1414" s="1">
        <v>44124</v>
      </c>
    </row>
    <row r="1415" spans="2:15" x14ac:dyDescent="0.35">
      <c r="B1415">
        <v>1739</v>
      </c>
      <c r="C1415" t="s">
        <v>7020</v>
      </c>
      <c r="D1415" t="s">
        <v>7021</v>
      </c>
      <c r="E1415" t="s">
        <v>7022</v>
      </c>
      <c r="F1415" t="s">
        <v>7994</v>
      </c>
      <c r="G1415" t="s">
        <v>7023</v>
      </c>
      <c r="H1415" t="s">
        <v>7024</v>
      </c>
      <c r="I1415" t="s">
        <v>22</v>
      </c>
      <c r="J1415" t="s">
        <v>37</v>
      </c>
      <c r="K1415" t="s">
        <v>287</v>
      </c>
      <c r="L1415" t="s">
        <v>89</v>
      </c>
      <c r="M1415" s="1">
        <v>43367</v>
      </c>
      <c r="N1415">
        <v>6.98</v>
      </c>
      <c r="O1415" s="1">
        <v>44124</v>
      </c>
    </row>
    <row r="1416" spans="2:15" x14ac:dyDescent="0.35">
      <c r="B1416">
        <v>1740</v>
      </c>
      <c r="C1416" t="s">
        <v>7025</v>
      </c>
      <c r="D1416" t="s">
        <v>7026</v>
      </c>
      <c r="E1416" t="s">
        <v>7027</v>
      </c>
      <c r="F1416" t="s">
        <v>7994</v>
      </c>
      <c r="G1416" t="s">
        <v>7028</v>
      </c>
      <c r="H1416" t="s">
        <v>7029</v>
      </c>
      <c r="I1416" t="s">
        <v>22</v>
      </c>
      <c r="J1416" t="s">
        <v>37</v>
      </c>
      <c r="K1416" t="s">
        <v>1333</v>
      </c>
      <c r="L1416" t="s">
        <v>186</v>
      </c>
      <c r="M1416" s="1">
        <v>43392</v>
      </c>
      <c r="N1416">
        <v>4.34</v>
      </c>
      <c r="O1416" s="1">
        <v>44124</v>
      </c>
    </row>
    <row r="1417" spans="2:15" x14ac:dyDescent="0.35">
      <c r="B1417">
        <v>1741</v>
      </c>
      <c r="C1417" t="s">
        <v>7030</v>
      </c>
      <c r="D1417" t="s">
        <v>7031</v>
      </c>
      <c r="E1417" t="s">
        <v>7032</v>
      </c>
      <c r="F1417" t="s">
        <v>7994</v>
      </c>
      <c r="G1417" t="s">
        <v>7033</v>
      </c>
      <c r="H1417" t="s">
        <v>7034</v>
      </c>
      <c r="I1417" t="s">
        <v>22</v>
      </c>
      <c r="J1417" t="s">
        <v>76</v>
      </c>
      <c r="K1417" t="s">
        <v>1333</v>
      </c>
      <c r="L1417" t="s">
        <v>1570</v>
      </c>
      <c r="M1417" s="1">
        <v>43384</v>
      </c>
      <c r="N1417">
        <v>3.06</v>
      </c>
      <c r="O1417" s="1">
        <v>44124</v>
      </c>
    </row>
    <row r="1418" spans="2:15" x14ac:dyDescent="0.35">
      <c r="B1418">
        <v>1742</v>
      </c>
      <c r="C1418" t="s">
        <v>7035</v>
      </c>
      <c r="D1418" t="s">
        <v>7036</v>
      </c>
      <c r="E1418" t="s">
        <v>7037</v>
      </c>
      <c r="F1418" t="s">
        <v>7994</v>
      </c>
      <c r="G1418" t="s">
        <v>7038</v>
      </c>
      <c r="H1418" t="s">
        <v>7039</v>
      </c>
      <c r="I1418" t="s">
        <v>22</v>
      </c>
      <c r="J1418" t="s">
        <v>153</v>
      </c>
      <c r="K1418" t="s">
        <v>287</v>
      </c>
      <c r="L1418" t="s">
        <v>604</v>
      </c>
      <c r="M1418" s="1">
        <v>43374</v>
      </c>
      <c r="N1418">
        <v>2.36</v>
      </c>
      <c r="O1418" s="1">
        <v>44124</v>
      </c>
    </row>
    <row r="1419" spans="2:15" x14ac:dyDescent="0.35">
      <c r="B1419">
        <v>1744</v>
      </c>
      <c r="C1419" t="s">
        <v>7040</v>
      </c>
      <c r="D1419" t="s">
        <v>7041</v>
      </c>
      <c r="E1419" t="s">
        <v>7042</v>
      </c>
      <c r="F1419" t="s">
        <v>7994</v>
      </c>
      <c r="G1419" t="s">
        <v>7043</v>
      </c>
      <c r="H1419" t="s">
        <v>7044</v>
      </c>
      <c r="I1419" t="s">
        <v>22</v>
      </c>
      <c r="J1419" t="s">
        <v>37</v>
      </c>
      <c r="K1419" t="s">
        <v>1632</v>
      </c>
      <c r="L1419" t="s">
        <v>89</v>
      </c>
      <c r="M1419" s="1">
        <v>43398</v>
      </c>
      <c r="N1419">
        <v>26.7</v>
      </c>
      <c r="O1419" s="1">
        <v>44124</v>
      </c>
    </row>
    <row r="1420" spans="2:15" x14ac:dyDescent="0.35">
      <c r="B1420">
        <v>1745</v>
      </c>
      <c r="C1420" t="s">
        <v>7045</v>
      </c>
      <c r="D1420" t="s">
        <v>7046</v>
      </c>
      <c r="E1420" t="s">
        <v>7047</v>
      </c>
      <c r="F1420" t="s">
        <v>7994</v>
      </c>
      <c r="G1420" t="s">
        <v>7048</v>
      </c>
      <c r="H1420" t="s">
        <v>7049</v>
      </c>
      <c r="I1420" t="s">
        <v>2501</v>
      </c>
      <c r="J1420" t="s">
        <v>100</v>
      </c>
      <c r="K1420" t="s">
        <v>287</v>
      </c>
      <c r="L1420" t="s">
        <v>526</v>
      </c>
      <c r="M1420" s="1">
        <v>43383</v>
      </c>
      <c r="N1420">
        <v>2.86</v>
      </c>
      <c r="O1420" s="1">
        <v>44124</v>
      </c>
    </row>
    <row r="1421" spans="2:15" x14ac:dyDescent="0.35">
      <c r="B1421">
        <v>1746</v>
      </c>
      <c r="C1421" t="s">
        <v>7050</v>
      </c>
      <c r="D1421" t="s">
        <v>7051</v>
      </c>
      <c r="E1421" t="s">
        <v>7052</v>
      </c>
      <c r="F1421" t="s">
        <v>7994</v>
      </c>
      <c r="G1421" t="s">
        <v>7053</v>
      </c>
      <c r="H1421" t="s">
        <v>7054</v>
      </c>
      <c r="I1421" t="s">
        <v>3312</v>
      </c>
      <c r="J1421" t="s">
        <v>37</v>
      </c>
      <c r="K1421" t="s">
        <v>287</v>
      </c>
      <c r="L1421" t="s">
        <v>89</v>
      </c>
      <c r="M1421" s="1">
        <v>43399</v>
      </c>
      <c r="N1421">
        <v>15.7</v>
      </c>
      <c r="O1421" s="1">
        <v>44124</v>
      </c>
    </row>
    <row r="1422" spans="2:15" x14ac:dyDescent="0.35">
      <c r="B1422">
        <v>1747</v>
      </c>
      <c r="C1422" t="s">
        <v>7055</v>
      </c>
      <c r="D1422" t="s">
        <v>7056</v>
      </c>
      <c r="E1422" t="s">
        <v>7057</v>
      </c>
      <c r="F1422" t="s">
        <v>7994</v>
      </c>
      <c r="G1422" t="s">
        <v>7058</v>
      </c>
      <c r="H1422" t="s">
        <v>7059</v>
      </c>
      <c r="I1422" t="s">
        <v>3393</v>
      </c>
      <c r="J1422" t="s">
        <v>45</v>
      </c>
      <c r="K1422" t="s">
        <v>3487</v>
      </c>
      <c r="L1422" t="s">
        <v>412</v>
      </c>
      <c r="M1422" s="1">
        <v>43374</v>
      </c>
      <c r="N1422">
        <v>70.5</v>
      </c>
      <c r="O1422" s="1">
        <v>44124</v>
      </c>
    </row>
    <row r="1423" spans="2:15" x14ac:dyDescent="0.35">
      <c r="B1423">
        <v>1748</v>
      </c>
      <c r="C1423" t="s">
        <v>7060</v>
      </c>
      <c r="D1423" t="s">
        <v>7061</v>
      </c>
      <c r="E1423" t="s">
        <v>7062</v>
      </c>
      <c r="F1423" t="s">
        <v>7994</v>
      </c>
      <c r="G1423" t="s">
        <v>7063</v>
      </c>
      <c r="H1423" t="s">
        <v>7064</v>
      </c>
      <c r="I1423" t="s">
        <v>22</v>
      </c>
      <c r="J1423" t="s">
        <v>107</v>
      </c>
      <c r="K1423" t="s">
        <v>1333</v>
      </c>
      <c r="L1423" t="s">
        <v>1507</v>
      </c>
      <c r="M1423" s="1">
        <v>43427</v>
      </c>
      <c r="N1423">
        <v>24.1</v>
      </c>
      <c r="O1423" s="1">
        <v>44124</v>
      </c>
    </row>
    <row r="1424" spans="2:15" x14ac:dyDescent="0.35">
      <c r="B1424">
        <v>1749</v>
      </c>
      <c r="C1424" t="s">
        <v>7065</v>
      </c>
      <c r="D1424" t="s">
        <v>7066</v>
      </c>
      <c r="E1424" t="s">
        <v>7067</v>
      </c>
      <c r="F1424" t="s">
        <v>7994</v>
      </c>
      <c r="G1424" t="s">
        <v>7068</v>
      </c>
      <c r="H1424" t="s">
        <v>7069</v>
      </c>
      <c r="I1424" t="s">
        <v>22</v>
      </c>
      <c r="J1424" t="s">
        <v>45</v>
      </c>
      <c r="K1424" t="s">
        <v>1632</v>
      </c>
      <c r="L1424" t="s">
        <v>418</v>
      </c>
      <c r="M1424" s="1">
        <v>43423</v>
      </c>
      <c r="N1424">
        <v>3.36</v>
      </c>
      <c r="O1424" s="1">
        <v>44124</v>
      </c>
    </row>
    <row r="1425" spans="2:15" x14ac:dyDescent="0.35">
      <c r="B1425">
        <v>1750</v>
      </c>
      <c r="C1425" t="s">
        <v>7070</v>
      </c>
      <c r="D1425" t="s">
        <v>7071</v>
      </c>
      <c r="E1425" t="s">
        <v>7072</v>
      </c>
      <c r="F1425" t="s">
        <v>7994</v>
      </c>
      <c r="G1425" t="s">
        <v>7073</v>
      </c>
      <c r="H1425" t="s">
        <v>7074</v>
      </c>
      <c r="I1425" t="s">
        <v>22</v>
      </c>
      <c r="J1425" t="s">
        <v>100</v>
      </c>
      <c r="K1425" t="s">
        <v>24</v>
      </c>
      <c r="L1425" t="s">
        <v>101</v>
      </c>
      <c r="M1425" s="1">
        <v>43427</v>
      </c>
      <c r="N1425">
        <v>78.5</v>
      </c>
      <c r="O1425" s="1">
        <v>44124</v>
      </c>
    </row>
    <row r="1426" spans="2:15" x14ac:dyDescent="0.35">
      <c r="B1426">
        <v>1751</v>
      </c>
      <c r="C1426" t="s">
        <v>7075</v>
      </c>
      <c r="D1426" t="s">
        <v>7076</v>
      </c>
      <c r="E1426" t="s">
        <v>7077</v>
      </c>
      <c r="F1426" t="s">
        <v>7994</v>
      </c>
      <c r="G1426" t="s">
        <v>7078</v>
      </c>
      <c r="H1426" t="s">
        <v>7079</v>
      </c>
      <c r="I1426" t="s">
        <v>22</v>
      </c>
      <c r="J1426" t="s">
        <v>107</v>
      </c>
      <c r="K1426" t="s">
        <v>1333</v>
      </c>
      <c r="L1426" t="s">
        <v>351</v>
      </c>
      <c r="M1426" s="1">
        <v>43433</v>
      </c>
      <c r="N1426">
        <v>6.38</v>
      </c>
      <c r="O1426" s="1">
        <v>44124</v>
      </c>
    </row>
    <row r="1427" spans="2:15" x14ac:dyDescent="0.35">
      <c r="B1427">
        <v>1752</v>
      </c>
      <c r="C1427" t="s">
        <v>7080</v>
      </c>
      <c r="D1427" t="s">
        <v>7081</v>
      </c>
      <c r="E1427" t="s">
        <v>7082</v>
      </c>
      <c r="F1427" t="s">
        <v>7994</v>
      </c>
      <c r="G1427" t="s">
        <v>7083</v>
      </c>
      <c r="H1427" t="s">
        <v>7084</v>
      </c>
      <c r="I1427" t="s">
        <v>22</v>
      </c>
      <c r="J1427" t="s">
        <v>37</v>
      </c>
      <c r="K1427" t="s">
        <v>287</v>
      </c>
      <c r="L1427" t="s">
        <v>89</v>
      </c>
      <c r="M1427" s="1">
        <v>43432</v>
      </c>
      <c r="N1427">
        <v>9.9600000000000009</v>
      </c>
      <c r="O1427" s="1">
        <v>44124</v>
      </c>
    </row>
    <row r="1428" spans="2:15" x14ac:dyDescent="0.35">
      <c r="B1428">
        <v>1753</v>
      </c>
      <c r="C1428" t="s">
        <v>7085</v>
      </c>
      <c r="D1428" t="s">
        <v>7086</v>
      </c>
      <c r="E1428" t="s">
        <v>7087</v>
      </c>
      <c r="F1428" t="s">
        <v>2372</v>
      </c>
      <c r="G1428" t="s">
        <v>7088</v>
      </c>
      <c r="H1428" t="s">
        <v>7089</v>
      </c>
      <c r="I1428" t="s">
        <v>22</v>
      </c>
      <c r="J1428" t="s">
        <v>100</v>
      </c>
      <c r="K1428" t="s">
        <v>287</v>
      </c>
      <c r="L1428" t="s">
        <v>101</v>
      </c>
      <c r="M1428" s="1">
        <v>43423</v>
      </c>
      <c r="N1428">
        <v>99.5</v>
      </c>
      <c r="O1428" s="1">
        <v>44124</v>
      </c>
    </row>
    <row r="1429" spans="2:15" x14ac:dyDescent="0.35">
      <c r="B1429">
        <v>1754</v>
      </c>
      <c r="C1429" t="s">
        <v>7090</v>
      </c>
      <c r="D1429" t="s">
        <v>7091</v>
      </c>
      <c r="E1429" t="s">
        <v>7092</v>
      </c>
      <c r="F1429" t="s">
        <v>7994</v>
      </c>
      <c r="G1429" t="s">
        <v>7093</v>
      </c>
      <c r="H1429" t="s">
        <v>7094</v>
      </c>
      <c r="I1429" t="s">
        <v>22</v>
      </c>
      <c r="J1429" t="s">
        <v>30</v>
      </c>
      <c r="K1429" t="s">
        <v>287</v>
      </c>
      <c r="L1429" t="s">
        <v>922</v>
      </c>
      <c r="M1429" s="1">
        <v>43425</v>
      </c>
      <c r="N1429">
        <v>1.39</v>
      </c>
      <c r="O1429" s="1">
        <v>44124</v>
      </c>
    </row>
    <row r="1430" spans="2:15" x14ac:dyDescent="0.35">
      <c r="B1430">
        <v>1755</v>
      </c>
      <c r="C1430" t="s">
        <v>7095</v>
      </c>
      <c r="D1430" t="s">
        <v>7096</v>
      </c>
      <c r="E1430" t="s">
        <v>7097</v>
      </c>
      <c r="F1430" t="s">
        <v>7994</v>
      </c>
      <c r="G1430" t="s">
        <v>7098</v>
      </c>
      <c r="H1430" t="s">
        <v>7099</v>
      </c>
      <c r="I1430" t="s">
        <v>22</v>
      </c>
      <c r="J1430" t="s">
        <v>45</v>
      </c>
      <c r="K1430" t="s">
        <v>1632</v>
      </c>
      <c r="L1430" t="s">
        <v>418</v>
      </c>
      <c r="M1430" s="1">
        <v>43411</v>
      </c>
      <c r="N1430">
        <v>3.9649999999999999</v>
      </c>
      <c r="O1430" s="1">
        <v>44124</v>
      </c>
    </row>
    <row r="1431" spans="2:15" x14ac:dyDescent="0.35">
      <c r="B1431">
        <v>1756</v>
      </c>
      <c r="C1431" t="s">
        <v>7100</v>
      </c>
      <c r="D1431" t="s">
        <v>7101</v>
      </c>
      <c r="E1431" t="s">
        <v>7102</v>
      </c>
      <c r="F1431" t="s">
        <v>7994</v>
      </c>
      <c r="G1431" t="s">
        <v>7103</v>
      </c>
      <c r="H1431" t="s">
        <v>7104</v>
      </c>
      <c r="I1431" t="s">
        <v>22</v>
      </c>
      <c r="J1431" t="s">
        <v>45</v>
      </c>
      <c r="K1431" t="s">
        <v>1632</v>
      </c>
      <c r="L1431" t="s">
        <v>418</v>
      </c>
      <c r="M1431" s="1">
        <v>43416</v>
      </c>
      <c r="N1431">
        <v>0.63</v>
      </c>
      <c r="O1431" s="1">
        <v>44124</v>
      </c>
    </row>
    <row r="1432" spans="2:15" x14ac:dyDescent="0.35">
      <c r="B1432">
        <v>1757</v>
      </c>
      <c r="C1432" t="s">
        <v>7105</v>
      </c>
      <c r="D1432" t="s">
        <v>7106</v>
      </c>
      <c r="E1432" t="s">
        <v>7107</v>
      </c>
      <c r="F1432" t="s">
        <v>7994</v>
      </c>
      <c r="G1432" t="s">
        <v>7108</v>
      </c>
      <c r="H1432" t="s">
        <v>7109</v>
      </c>
      <c r="I1432" t="s">
        <v>22</v>
      </c>
      <c r="J1432" t="s">
        <v>37</v>
      </c>
      <c r="K1432" t="s">
        <v>1632</v>
      </c>
      <c r="L1432" t="s">
        <v>186</v>
      </c>
      <c r="M1432" s="1">
        <v>43431</v>
      </c>
      <c r="N1432">
        <v>4.5199999999999996</v>
      </c>
      <c r="O1432" s="1">
        <v>44124</v>
      </c>
    </row>
    <row r="1433" spans="2:15" x14ac:dyDescent="0.35">
      <c r="B1433">
        <v>1758</v>
      </c>
      <c r="C1433" t="s">
        <v>7110</v>
      </c>
      <c r="D1433" t="s">
        <v>7111</v>
      </c>
      <c r="E1433" t="s">
        <v>7112</v>
      </c>
      <c r="F1433" t="s">
        <v>7994</v>
      </c>
      <c r="G1433" t="s">
        <v>7113</v>
      </c>
      <c r="H1433" t="s">
        <v>7114</v>
      </c>
      <c r="I1433" t="s">
        <v>22</v>
      </c>
      <c r="J1433" t="s">
        <v>37</v>
      </c>
      <c r="K1433" t="s">
        <v>287</v>
      </c>
      <c r="L1433" t="s">
        <v>89</v>
      </c>
      <c r="M1433" s="1">
        <v>43432</v>
      </c>
      <c r="N1433">
        <v>10.46</v>
      </c>
      <c r="O1433" s="1">
        <v>44124</v>
      </c>
    </row>
    <row r="1434" spans="2:15" x14ac:dyDescent="0.35">
      <c r="B1434">
        <v>1759</v>
      </c>
      <c r="C1434" t="s">
        <v>7115</v>
      </c>
      <c r="D1434" t="s">
        <v>7115</v>
      </c>
      <c r="E1434" t="s">
        <v>7116</v>
      </c>
      <c r="F1434" t="s">
        <v>7994</v>
      </c>
      <c r="G1434" t="s">
        <v>7117</v>
      </c>
      <c r="H1434" t="s">
        <v>7118</v>
      </c>
      <c r="I1434" t="s">
        <v>22</v>
      </c>
      <c r="J1434" t="s">
        <v>37</v>
      </c>
      <c r="K1434" t="s">
        <v>1632</v>
      </c>
      <c r="L1434" t="s">
        <v>39</v>
      </c>
      <c r="M1434" s="1">
        <v>43412</v>
      </c>
      <c r="N1434">
        <v>40.5</v>
      </c>
      <c r="O1434" s="1">
        <v>44124</v>
      </c>
    </row>
    <row r="1435" spans="2:15" x14ac:dyDescent="0.35">
      <c r="B1435">
        <v>1760</v>
      </c>
      <c r="C1435" t="s">
        <v>7119</v>
      </c>
      <c r="D1435" t="s">
        <v>7120</v>
      </c>
      <c r="E1435" t="s">
        <v>7121</v>
      </c>
      <c r="F1435" t="s">
        <v>7994</v>
      </c>
      <c r="G1435" t="s">
        <v>7122</v>
      </c>
      <c r="H1435" t="s">
        <v>7123</v>
      </c>
      <c r="I1435" t="s">
        <v>2501</v>
      </c>
      <c r="J1435" t="s">
        <v>30</v>
      </c>
      <c r="K1435" t="s">
        <v>287</v>
      </c>
      <c r="L1435" t="s">
        <v>466</v>
      </c>
      <c r="M1435" s="1">
        <v>43434</v>
      </c>
      <c r="N1435">
        <v>1.68</v>
      </c>
      <c r="O1435" s="1">
        <v>44124</v>
      </c>
    </row>
    <row r="1436" spans="2:15" x14ac:dyDescent="0.35">
      <c r="B1436">
        <v>1761</v>
      </c>
      <c r="C1436" t="s">
        <v>7124</v>
      </c>
      <c r="D1436" t="s">
        <v>7125</v>
      </c>
      <c r="E1436" t="s">
        <v>7126</v>
      </c>
      <c r="F1436" t="s">
        <v>7994</v>
      </c>
      <c r="G1436" t="s">
        <v>7127</v>
      </c>
      <c r="H1436" t="s">
        <v>7128</v>
      </c>
      <c r="I1436" t="s">
        <v>2501</v>
      </c>
      <c r="J1436" t="s">
        <v>100</v>
      </c>
      <c r="K1436" t="s">
        <v>46</v>
      </c>
      <c r="L1436" t="s">
        <v>718</v>
      </c>
      <c r="M1436" s="1">
        <v>43434</v>
      </c>
      <c r="N1436">
        <v>8.4</v>
      </c>
      <c r="O1436" s="1">
        <v>44124</v>
      </c>
    </row>
    <row r="1437" spans="2:15" x14ac:dyDescent="0.35">
      <c r="B1437">
        <v>1762</v>
      </c>
      <c r="C1437" t="s">
        <v>7129</v>
      </c>
      <c r="D1437" t="s">
        <v>7130</v>
      </c>
      <c r="E1437" t="s">
        <v>7131</v>
      </c>
      <c r="F1437" t="s">
        <v>7994</v>
      </c>
      <c r="G1437" t="s">
        <v>7132</v>
      </c>
      <c r="H1437" t="s">
        <v>7133</v>
      </c>
      <c r="I1437" t="s">
        <v>2501</v>
      </c>
      <c r="J1437" t="s">
        <v>107</v>
      </c>
      <c r="K1437" t="s">
        <v>287</v>
      </c>
      <c r="L1437" t="s">
        <v>902</v>
      </c>
      <c r="M1437" s="1">
        <v>43420</v>
      </c>
      <c r="N1437">
        <v>1.18</v>
      </c>
      <c r="O1437" s="1">
        <v>44124</v>
      </c>
    </row>
    <row r="1438" spans="2:15" x14ac:dyDescent="0.35">
      <c r="B1438">
        <v>1763</v>
      </c>
      <c r="C1438" t="s">
        <v>7134</v>
      </c>
      <c r="D1438" t="s">
        <v>7135</v>
      </c>
      <c r="E1438" t="s">
        <v>7136</v>
      </c>
      <c r="F1438" t="s">
        <v>7994</v>
      </c>
      <c r="G1438" t="s">
        <v>7137</v>
      </c>
      <c r="H1438" t="s">
        <v>7138</v>
      </c>
      <c r="I1438" t="s">
        <v>2501</v>
      </c>
      <c r="J1438" t="s">
        <v>100</v>
      </c>
      <c r="K1438" t="s">
        <v>287</v>
      </c>
      <c r="L1438" t="s">
        <v>221</v>
      </c>
      <c r="M1438" s="1">
        <v>43424</v>
      </c>
      <c r="N1438">
        <v>14.3</v>
      </c>
      <c r="O1438" s="1">
        <v>44124</v>
      </c>
    </row>
    <row r="1439" spans="2:15" x14ac:dyDescent="0.35">
      <c r="B1439">
        <v>1764</v>
      </c>
      <c r="C1439" t="s">
        <v>7139</v>
      </c>
      <c r="D1439" t="s">
        <v>7140</v>
      </c>
      <c r="E1439" t="s">
        <v>7141</v>
      </c>
      <c r="F1439" t="s">
        <v>7994</v>
      </c>
      <c r="G1439" t="s">
        <v>7142</v>
      </c>
      <c r="H1439" t="s">
        <v>7143</v>
      </c>
      <c r="I1439" t="s">
        <v>3312</v>
      </c>
      <c r="J1439" t="s">
        <v>100</v>
      </c>
      <c r="K1439" t="s">
        <v>38</v>
      </c>
      <c r="L1439" t="s">
        <v>718</v>
      </c>
      <c r="M1439" s="1">
        <v>43426</v>
      </c>
      <c r="N1439">
        <v>79.599999999999994</v>
      </c>
      <c r="O1439" s="1">
        <v>44124</v>
      </c>
    </row>
    <row r="1440" spans="2:15" x14ac:dyDescent="0.35">
      <c r="B1440">
        <v>1765</v>
      </c>
      <c r="C1440" t="s">
        <v>7144</v>
      </c>
      <c r="D1440" t="s">
        <v>7145</v>
      </c>
      <c r="E1440" t="s">
        <v>7146</v>
      </c>
      <c r="F1440" t="s">
        <v>7994</v>
      </c>
      <c r="G1440" t="s">
        <v>7147</v>
      </c>
      <c r="H1440" t="s">
        <v>7148</v>
      </c>
      <c r="I1440" t="s">
        <v>3312</v>
      </c>
      <c r="J1440" t="s">
        <v>30</v>
      </c>
      <c r="K1440" t="s">
        <v>287</v>
      </c>
      <c r="L1440" t="s">
        <v>31</v>
      </c>
      <c r="M1440" s="1">
        <v>43430</v>
      </c>
      <c r="N1440">
        <v>9.66</v>
      </c>
      <c r="O1440" s="1">
        <v>44124</v>
      </c>
    </row>
    <row r="1441" spans="2:15" x14ac:dyDescent="0.35">
      <c r="B1441">
        <v>1766</v>
      </c>
      <c r="C1441" t="s">
        <v>7149</v>
      </c>
      <c r="D1441" t="s">
        <v>7150</v>
      </c>
      <c r="E1441" t="s">
        <v>7151</v>
      </c>
      <c r="F1441" t="s">
        <v>7994</v>
      </c>
      <c r="G1441" t="s">
        <v>7152</v>
      </c>
      <c r="H1441" t="s">
        <v>7153</v>
      </c>
      <c r="I1441" t="s">
        <v>3312</v>
      </c>
      <c r="J1441" t="s">
        <v>45</v>
      </c>
      <c r="K1441" t="s">
        <v>287</v>
      </c>
      <c r="L1441" t="s">
        <v>418</v>
      </c>
      <c r="M1441" s="1">
        <v>43413</v>
      </c>
      <c r="N1441">
        <v>17.5</v>
      </c>
      <c r="O1441" s="1">
        <v>44124</v>
      </c>
    </row>
    <row r="1442" spans="2:15" x14ac:dyDescent="0.35">
      <c r="B1442">
        <v>1767</v>
      </c>
      <c r="C1442" t="s">
        <v>7154</v>
      </c>
      <c r="D1442" t="s">
        <v>7155</v>
      </c>
      <c r="E1442" t="s">
        <v>7156</v>
      </c>
      <c r="F1442" t="s">
        <v>7994</v>
      </c>
      <c r="G1442" t="s">
        <v>7157</v>
      </c>
      <c r="H1442" t="s">
        <v>7158</v>
      </c>
      <c r="I1442" t="s">
        <v>3393</v>
      </c>
      <c r="J1442" t="s">
        <v>264</v>
      </c>
      <c r="K1442" t="s">
        <v>4719</v>
      </c>
      <c r="L1442" t="s">
        <v>357</v>
      </c>
      <c r="M1442" s="1">
        <v>43412</v>
      </c>
      <c r="N1442">
        <v>3.9600000000000003E-2</v>
      </c>
      <c r="O1442" s="1">
        <v>44124</v>
      </c>
    </row>
    <row r="1443" spans="2:15" x14ac:dyDescent="0.35">
      <c r="B1443">
        <v>1768</v>
      </c>
      <c r="C1443" t="s">
        <v>7159</v>
      </c>
      <c r="D1443" t="s">
        <v>7160</v>
      </c>
      <c r="E1443" t="s">
        <v>7161</v>
      </c>
      <c r="F1443" t="s">
        <v>7994</v>
      </c>
      <c r="G1443" t="s">
        <v>7162</v>
      </c>
      <c r="H1443" t="s">
        <v>7163</v>
      </c>
      <c r="I1443" t="s">
        <v>2501</v>
      </c>
      <c r="J1443" t="s">
        <v>30</v>
      </c>
      <c r="K1443" t="s">
        <v>46</v>
      </c>
      <c r="L1443" t="s">
        <v>989</v>
      </c>
      <c r="M1443" s="1">
        <v>43437</v>
      </c>
      <c r="N1443">
        <v>0.64400000000000002</v>
      </c>
      <c r="O1443" s="1">
        <v>44124</v>
      </c>
    </row>
    <row r="1444" spans="2:15" x14ac:dyDescent="0.35">
      <c r="B1444">
        <v>1769</v>
      </c>
      <c r="C1444" t="s">
        <v>7164</v>
      </c>
      <c r="D1444" t="s">
        <v>7165</v>
      </c>
      <c r="E1444" t="s">
        <v>7166</v>
      </c>
      <c r="F1444" t="s">
        <v>7994</v>
      </c>
      <c r="G1444" t="s">
        <v>7167</v>
      </c>
      <c r="H1444" t="s">
        <v>7168</v>
      </c>
      <c r="I1444" t="s">
        <v>22</v>
      </c>
      <c r="J1444" t="s">
        <v>76</v>
      </c>
      <c r="K1444" t="s">
        <v>287</v>
      </c>
      <c r="L1444" t="s">
        <v>369</v>
      </c>
      <c r="M1444" s="1">
        <v>43444</v>
      </c>
      <c r="N1444">
        <v>34.4</v>
      </c>
      <c r="O1444" s="1">
        <v>44124</v>
      </c>
    </row>
    <row r="1445" spans="2:15" x14ac:dyDescent="0.35">
      <c r="B1445">
        <v>1770</v>
      </c>
      <c r="C1445" t="s">
        <v>7169</v>
      </c>
      <c r="D1445" t="s">
        <v>7170</v>
      </c>
      <c r="E1445" t="s">
        <v>7171</v>
      </c>
      <c r="F1445" t="s">
        <v>7994</v>
      </c>
      <c r="G1445" t="s">
        <v>7172</v>
      </c>
      <c r="H1445" t="s">
        <v>7173</v>
      </c>
      <c r="I1445" t="s">
        <v>22</v>
      </c>
      <c r="J1445" t="s">
        <v>107</v>
      </c>
      <c r="K1445" t="s">
        <v>1632</v>
      </c>
      <c r="L1445" t="s">
        <v>1507</v>
      </c>
      <c r="M1445" s="1">
        <v>43440</v>
      </c>
      <c r="N1445">
        <v>15.9</v>
      </c>
      <c r="O1445" s="1">
        <v>44124</v>
      </c>
    </row>
    <row r="1446" spans="2:15" x14ac:dyDescent="0.35">
      <c r="B1446">
        <v>1771</v>
      </c>
      <c r="C1446" t="s">
        <v>7174</v>
      </c>
      <c r="D1446" t="s">
        <v>7175</v>
      </c>
      <c r="E1446" t="s">
        <v>7176</v>
      </c>
      <c r="F1446" t="s">
        <v>7994</v>
      </c>
      <c r="G1446" t="s">
        <v>7177</v>
      </c>
      <c r="H1446" t="s">
        <v>7178</v>
      </c>
      <c r="I1446" t="s">
        <v>22</v>
      </c>
      <c r="J1446" t="s">
        <v>30</v>
      </c>
      <c r="K1446" t="s">
        <v>287</v>
      </c>
      <c r="L1446" t="s">
        <v>2587</v>
      </c>
      <c r="M1446" s="1">
        <v>43439</v>
      </c>
      <c r="N1446">
        <v>58.8</v>
      </c>
      <c r="O1446" s="1">
        <v>44124</v>
      </c>
    </row>
    <row r="1447" spans="2:15" x14ac:dyDescent="0.35">
      <c r="B1447">
        <v>1772</v>
      </c>
      <c r="C1447" t="s">
        <v>7179</v>
      </c>
      <c r="D1447" t="s">
        <v>7180</v>
      </c>
      <c r="E1447" t="s">
        <v>7181</v>
      </c>
      <c r="F1447" t="s">
        <v>7994</v>
      </c>
      <c r="G1447" t="s">
        <v>7182</v>
      </c>
      <c r="H1447" t="s">
        <v>7183</v>
      </c>
      <c r="I1447" t="s">
        <v>22</v>
      </c>
      <c r="J1447" t="s">
        <v>45</v>
      </c>
      <c r="K1447" t="s">
        <v>38</v>
      </c>
      <c r="L1447" t="s">
        <v>418</v>
      </c>
      <c r="M1447" s="1">
        <v>43440</v>
      </c>
      <c r="N1447">
        <v>356.5</v>
      </c>
      <c r="O1447" s="1">
        <v>44124</v>
      </c>
    </row>
    <row r="1448" spans="2:15" x14ac:dyDescent="0.35">
      <c r="B1448">
        <v>1773</v>
      </c>
      <c r="C1448" t="s">
        <v>7184</v>
      </c>
      <c r="D1448" t="s">
        <v>7185</v>
      </c>
      <c r="E1448" t="s">
        <v>7186</v>
      </c>
      <c r="F1448" t="s">
        <v>7994</v>
      </c>
      <c r="G1448" t="s">
        <v>7187</v>
      </c>
      <c r="H1448" t="s">
        <v>7188</v>
      </c>
      <c r="I1448" t="s">
        <v>22</v>
      </c>
      <c r="J1448" t="s">
        <v>37</v>
      </c>
      <c r="K1448" t="s">
        <v>1632</v>
      </c>
      <c r="L1448" t="s">
        <v>89</v>
      </c>
      <c r="M1448" s="1">
        <v>43441</v>
      </c>
      <c r="N1448">
        <v>4.1100000000000003</v>
      </c>
      <c r="O1448" s="1">
        <v>44124</v>
      </c>
    </row>
    <row r="1449" spans="2:15" x14ac:dyDescent="0.35">
      <c r="B1449">
        <v>1774</v>
      </c>
      <c r="C1449" t="s">
        <v>7189</v>
      </c>
      <c r="D1449" t="s">
        <v>7190</v>
      </c>
      <c r="E1449" t="s">
        <v>7191</v>
      </c>
      <c r="F1449" t="s">
        <v>7994</v>
      </c>
      <c r="G1449" t="s">
        <v>7192</v>
      </c>
      <c r="H1449" t="s">
        <v>7193</v>
      </c>
      <c r="I1449" t="s">
        <v>22</v>
      </c>
      <c r="J1449" t="s">
        <v>37</v>
      </c>
      <c r="K1449" t="s">
        <v>46</v>
      </c>
      <c r="L1449" t="s">
        <v>186</v>
      </c>
      <c r="M1449" s="1">
        <v>43441</v>
      </c>
      <c r="N1449">
        <v>145.5</v>
      </c>
      <c r="O1449" s="1">
        <v>44124</v>
      </c>
    </row>
    <row r="1450" spans="2:15" x14ac:dyDescent="0.35">
      <c r="B1450">
        <v>1775</v>
      </c>
      <c r="C1450" t="s">
        <v>7194</v>
      </c>
      <c r="D1450" t="s">
        <v>7195</v>
      </c>
      <c r="E1450" t="s">
        <v>7196</v>
      </c>
      <c r="F1450" t="s">
        <v>7994</v>
      </c>
      <c r="G1450" t="s">
        <v>7197</v>
      </c>
      <c r="H1450" t="s">
        <v>7198</v>
      </c>
      <c r="I1450" t="s">
        <v>22</v>
      </c>
      <c r="J1450" t="s">
        <v>45</v>
      </c>
      <c r="K1450" t="s">
        <v>287</v>
      </c>
      <c r="L1450" t="s">
        <v>47</v>
      </c>
      <c r="M1450" s="1">
        <v>43446</v>
      </c>
      <c r="N1450">
        <v>64.599999999999994</v>
      </c>
      <c r="O1450" s="1">
        <v>44124</v>
      </c>
    </row>
    <row r="1451" spans="2:15" x14ac:dyDescent="0.35">
      <c r="B1451">
        <v>1776</v>
      </c>
      <c r="C1451" t="s">
        <v>7199</v>
      </c>
      <c r="D1451" t="s">
        <v>7200</v>
      </c>
      <c r="E1451" t="s">
        <v>7201</v>
      </c>
      <c r="F1451" t="s">
        <v>7994</v>
      </c>
      <c r="G1451" t="s">
        <v>7202</v>
      </c>
      <c r="H1451" t="s">
        <v>7203</v>
      </c>
      <c r="I1451" t="s">
        <v>22</v>
      </c>
      <c r="J1451" t="s">
        <v>107</v>
      </c>
      <c r="K1451" t="s">
        <v>287</v>
      </c>
      <c r="L1451" t="s">
        <v>192</v>
      </c>
      <c r="M1451" s="1">
        <v>43454</v>
      </c>
      <c r="N1451">
        <v>17.8</v>
      </c>
      <c r="O1451" s="1">
        <v>44124</v>
      </c>
    </row>
    <row r="1452" spans="2:15" x14ac:dyDescent="0.35">
      <c r="B1452">
        <v>1777</v>
      </c>
      <c r="C1452" t="s">
        <v>7204</v>
      </c>
      <c r="D1452" t="s">
        <v>7205</v>
      </c>
      <c r="E1452" t="s">
        <v>7206</v>
      </c>
      <c r="F1452" t="s">
        <v>7994</v>
      </c>
      <c r="G1452" t="s">
        <v>7207</v>
      </c>
      <c r="H1452" t="s">
        <v>7208</v>
      </c>
      <c r="I1452" t="s">
        <v>22</v>
      </c>
      <c r="J1452" t="s">
        <v>37</v>
      </c>
      <c r="K1452" t="s">
        <v>1333</v>
      </c>
      <c r="L1452" t="s">
        <v>186</v>
      </c>
      <c r="M1452" s="1">
        <v>43454</v>
      </c>
      <c r="N1452">
        <v>4.0599999999999996</v>
      </c>
      <c r="O1452" s="1">
        <v>44124</v>
      </c>
    </row>
    <row r="1453" spans="2:15" x14ac:dyDescent="0.35">
      <c r="B1453">
        <v>1778</v>
      </c>
      <c r="C1453" t="s">
        <v>7209</v>
      </c>
      <c r="D1453" t="s">
        <v>7210</v>
      </c>
      <c r="E1453" t="s">
        <v>7211</v>
      </c>
      <c r="F1453" t="s">
        <v>8000</v>
      </c>
      <c r="G1453" t="s">
        <v>7212</v>
      </c>
      <c r="H1453" t="s">
        <v>7213</v>
      </c>
      <c r="I1453" t="s">
        <v>22</v>
      </c>
      <c r="J1453" t="s">
        <v>100</v>
      </c>
      <c r="K1453" t="s">
        <v>24</v>
      </c>
      <c r="L1453" t="s">
        <v>101</v>
      </c>
      <c r="M1453" s="1">
        <v>43448</v>
      </c>
      <c r="N1453">
        <v>30.35</v>
      </c>
      <c r="O1453" s="1">
        <v>44124</v>
      </c>
    </row>
    <row r="1454" spans="2:15" x14ac:dyDescent="0.35">
      <c r="B1454">
        <v>1779</v>
      </c>
      <c r="C1454" t="s">
        <v>7214</v>
      </c>
      <c r="D1454" t="s">
        <v>7215</v>
      </c>
      <c r="E1454" t="s">
        <v>7216</v>
      </c>
      <c r="F1454" t="s">
        <v>7994</v>
      </c>
      <c r="G1454" t="s">
        <v>7217</v>
      </c>
      <c r="H1454" t="s">
        <v>7218</v>
      </c>
      <c r="I1454" t="s">
        <v>22</v>
      </c>
      <c r="J1454" t="s">
        <v>63</v>
      </c>
      <c r="K1454" t="s">
        <v>287</v>
      </c>
      <c r="L1454" t="s">
        <v>2016</v>
      </c>
      <c r="M1454" s="1">
        <v>43468</v>
      </c>
      <c r="N1454">
        <v>5.7</v>
      </c>
      <c r="O1454" s="1">
        <v>44124</v>
      </c>
    </row>
    <row r="1455" spans="2:15" x14ac:dyDescent="0.35">
      <c r="B1455">
        <v>1780</v>
      </c>
      <c r="C1455" t="s">
        <v>7219</v>
      </c>
      <c r="D1455" t="s">
        <v>7220</v>
      </c>
      <c r="E1455" t="s">
        <v>7221</v>
      </c>
      <c r="F1455" t="s">
        <v>8000</v>
      </c>
      <c r="G1455" t="s">
        <v>7222</v>
      </c>
      <c r="H1455" t="s">
        <v>7223</v>
      </c>
      <c r="I1455" t="s">
        <v>22</v>
      </c>
      <c r="J1455" t="s">
        <v>100</v>
      </c>
      <c r="K1455" t="s">
        <v>1333</v>
      </c>
      <c r="L1455" t="s">
        <v>526</v>
      </c>
      <c r="M1455" s="1">
        <v>43532</v>
      </c>
      <c r="N1455">
        <v>1.36</v>
      </c>
      <c r="O1455" s="1">
        <v>44124</v>
      </c>
    </row>
    <row r="1456" spans="2:15" x14ac:dyDescent="0.35">
      <c r="B1456">
        <v>1781</v>
      </c>
      <c r="C1456" t="s">
        <v>7224</v>
      </c>
      <c r="D1456" t="s">
        <v>7225</v>
      </c>
      <c r="E1456" t="s">
        <v>7226</v>
      </c>
      <c r="F1456" t="s">
        <v>7994</v>
      </c>
      <c r="G1456" t="s">
        <v>7227</v>
      </c>
      <c r="H1456" t="s">
        <v>7228</v>
      </c>
      <c r="I1456" t="s">
        <v>22</v>
      </c>
      <c r="J1456" t="s">
        <v>100</v>
      </c>
      <c r="K1456" t="s">
        <v>1333</v>
      </c>
      <c r="L1456" t="s">
        <v>526</v>
      </c>
      <c r="M1456" s="1">
        <v>43532</v>
      </c>
      <c r="N1456">
        <v>1.45</v>
      </c>
      <c r="O1456" s="1">
        <v>44124</v>
      </c>
    </row>
    <row r="1457" spans="2:15" x14ac:dyDescent="0.35">
      <c r="B1457">
        <v>1783</v>
      </c>
      <c r="C1457" t="s">
        <v>7229</v>
      </c>
      <c r="D1457" t="s">
        <v>7230</v>
      </c>
      <c r="E1457" t="s">
        <v>7231</v>
      </c>
      <c r="F1457" t="s">
        <v>7994</v>
      </c>
      <c r="G1457" t="s">
        <v>7232</v>
      </c>
      <c r="H1457" t="s">
        <v>7233</v>
      </c>
      <c r="I1457" t="s">
        <v>22</v>
      </c>
      <c r="J1457" t="s">
        <v>107</v>
      </c>
      <c r="K1457" t="s">
        <v>1632</v>
      </c>
      <c r="L1457" t="s">
        <v>1507</v>
      </c>
      <c r="M1457" s="1">
        <v>43474</v>
      </c>
      <c r="N1457">
        <v>6.36</v>
      </c>
      <c r="O1457" s="1">
        <v>44124</v>
      </c>
    </row>
    <row r="1458" spans="2:15" x14ac:dyDescent="0.35">
      <c r="B1458">
        <v>1784</v>
      </c>
      <c r="C1458" t="s">
        <v>7234</v>
      </c>
      <c r="D1458" t="s">
        <v>7235</v>
      </c>
      <c r="E1458" t="s">
        <v>7236</v>
      </c>
      <c r="F1458" t="s">
        <v>7994</v>
      </c>
      <c r="G1458" t="s">
        <v>7237</v>
      </c>
      <c r="H1458" t="s">
        <v>7238</v>
      </c>
      <c r="I1458" t="s">
        <v>22</v>
      </c>
      <c r="J1458" t="s">
        <v>100</v>
      </c>
      <c r="K1458" t="s">
        <v>1632</v>
      </c>
      <c r="L1458" t="s">
        <v>101</v>
      </c>
      <c r="M1458" s="1">
        <v>43482</v>
      </c>
      <c r="N1458">
        <v>109</v>
      </c>
      <c r="O1458" s="1">
        <v>44124</v>
      </c>
    </row>
    <row r="1459" spans="2:15" x14ac:dyDescent="0.35">
      <c r="B1459">
        <v>1785</v>
      </c>
      <c r="C1459" t="s">
        <v>7239</v>
      </c>
      <c r="D1459" t="s">
        <v>7240</v>
      </c>
      <c r="E1459" t="s">
        <v>7241</v>
      </c>
      <c r="F1459" t="s">
        <v>7994</v>
      </c>
      <c r="G1459" t="s">
        <v>7242</v>
      </c>
      <c r="H1459" t="s">
        <v>7243</v>
      </c>
      <c r="I1459" t="s">
        <v>22</v>
      </c>
      <c r="J1459" t="s">
        <v>76</v>
      </c>
      <c r="K1459" t="s">
        <v>1632</v>
      </c>
      <c r="L1459" t="s">
        <v>369</v>
      </c>
      <c r="M1459" s="1">
        <v>43480</v>
      </c>
      <c r="N1459">
        <v>5.74</v>
      </c>
      <c r="O1459" s="1">
        <v>44124</v>
      </c>
    </row>
    <row r="1460" spans="2:15" x14ac:dyDescent="0.35">
      <c r="B1460">
        <v>1786</v>
      </c>
      <c r="C1460" t="s">
        <v>7244</v>
      </c>
      <c r="D1460" t="s">
        <v>7245</v>
      </c>
      <c r="E1460" t="s">
        <v>7246</v>
      </c>
      <c r="F1460" t="s">
        <v>7994</v>
      </c>
      <c r="G1460" t="s">
        <v>7247</v>
      </c>
      <c r="H1460" t="s">
        <v>7248</v>
      </c>
      <c r="I1460" t="s">
        <v>2501</v>
      </c>
      <c r="J1460" t="s">
        <v>45</v>
      </c>
      <c r="K1460" t="s">
        <v>287</v>
      </c>
      <c r="L1460" t="s">
        <v>418</v>
      </c>
      <c r="M1460" s="1">
        <v>43511</v>
      </c>
      <c r="N1460">
        <v>23.8</v>
      </c>
      <c r="O1460" s="1">
        <v>44124</v>
      </c>
    </row>
    <row r="1461" spans="2:15" x14ac:dyDescent="0.35">
      <c r="B1461">
        <v>1787</v>
      </c>
      <c r="C1461" t="s">
        <v>7249</v>
      </c>
      <c r="D1461" t="s">
        <v>7250</v>
      </c>
      <c r="E1461" t="s">
        <v>7251</v>
      </c>
      <c r="F1461" t="s">
        <v>7994</v>
      </c>
      <c r="G1461" t="s">
        <v>7252</v>
      </c>
      <c r="H1461" t="s">
        <v>7253</v>
      </c>
      <c r="I1461" t="s">
        <v>3393</v>
      </c>
      <c r="J1461" t="s">
        <v>45</v>
      </c>
      <c r="K1461" t="s">
        <v>4719</v>
      </c>
      <c r="L1461" t="s">
        <v>412</v>
      </c>
      <c r="M1461" s="1">
        <v>43493</v>
      </c>
      <c r="N1461">
        <v>23.95</v>
      </c>
      <c r="O1461" s="1">
        <v>44124</v>
      </c>
    </row>
    <row r="1462" spans="2:15" x14ac:dyDescent="0.35">
      <c r="B1462">
        <v>1788</v>
      </c>
      <c r="C1462" t="s">
        <v>7254</v>
      </c>
      <c r="D1462" t="s">
        <v>7255</v>
      </c>
      <c r="E1462" t="s">
        <v>7256</v>
      </c>
      <c r="F1462" t="s">
        <v>7994</v>
      </c>
      <c r="G1462" t="s">
        <v>7257</v>
      </c>
      <c r="H1462" t="s">
        <v>7258</v>
      </c>
      <c r="I1462" t="s">
        <v>22</v>
      </c>
      <c r="J1462" t="s">
        <v>30</v>
      </c>
      <c r="K1462" t="s">
        <v>287</v>
      </c>
      <c r="L1462" t="s">
        <v>922</v>
      </c>
      <c r="M1462" s="1">
        <v>43546</v>
      </c>
      <c r="N1462">
        <v>61.9</v>
      </c>
      <c r="O1462" s="1">
        <v>44124</v>
      </c>
    </row>
    <row r="1463" spans="2:15" x14ac:dyDescent="0.35">
      <c r="B1463">
        <v>1789</v>
      </c>
      <c r="C1463" t="s">
        <v>7259</v>
      </c>
      <c r="D1463" t="s">
        <v>7260</v>
      </c>
      <c r="E1463" t="s">
        <v>7261</v>
      </c>
      <c r="F1463" t="s">
        <v>7994</v>
      </c>
      <c r="G1463" t="s">
        <v>7262</v>
      </c>
      <c r="H1463" t="s">
        <v>7263</v>
      </c>
      <c r="I1463" t="s">
        <v>22</v>
      </c>
      <c r="J1463" t="s">
        <v>30</v>
      </c>
      <c r="K1463" t="s">
        <v>287</v>
      </c>
      <c r="L1463" t="s">
        <v>52</v>
      </c>
      <c r="M1463" s="1">
        <v>43559</v>
      </c>
      <c r="N1463">
        <v>33</v>
      </c>
      <c r="O1463" s="1">
        <v>44124</v>
      </c>
    </row>
    <row r="1464" spans="2:15" x14ac:dyDescent="0.35">
      <c r="B1464">
        <v>1790</v>
      </c>
      <c r="C1464" t="s">
        <v>7264</v>
      </c>
      <c r="D1464" t="s">
        <v>7265</v>
      </c>
      <c r="E1464" t="s">
        <v>7266</v>
      </c>
      <c r="F1464" t="s">
        <v>7994</v>
      </c>
      <c r="G1464" t="s">
        <v>7267</v>
      </c>
      <c r="H1464" t="s">
        <v>7268</v>
      </c>
      <c r="I1464" t="s">
        <v>22</v>
      </c>
      <c r="J1464" t="s">
        <v>45</v>
      </c>
      <c r="K1464" t="s">
        <v>287</v>
      </c>
      <c r="L1464" t="s">
        <v>418</v>
      </c>
      <c r="M1464" s="1">
        <v>43579</v>
      </c>
      <c r="N1464">
        <v>39.5</v>
      </c>
      <c r="O1464" s="1">
        <v>44124</v>
      </c>
    </row>
    <row r="1465" spans="2:15" x14ac:dyDescent="0.35">
      <c r="B1465">
        <v>1791</v>
      </c>
      <c r="C1465" t="s">
        <v>7269</v>
      </c>
      <c r="D1465" t="s">
        <v>7270</v>
      </c>
      <c r="E1465" t="s">
        <v>7271</v>
      </c>
      <c r="F1465" t="s">
        <v>7994</v>
      </c>
      <c r="G1465" t="s">
        <v>7272</v>
      </c>
      <c r="H1465" t="s">
        <v>7273</v>
      </c>
      <c r="I1465" t="s">
        <v>22</v>
      </c>
      <c r="J1465" t="s">
        <v>23</v>
      </c>
      <c r="K1465" t="s">
        <v>287</v>
      </c>
      <c r="L1465" t="s">
        <v>25</v>
      </c>
      <c r="M1465" s="1">
        <v>43551</v>
      </c>
      <c r="N1465">
        <v>0.374</v>
      </c>
      <c r="O1465" s="1">
        <v>44124</v>
      </c>
    </row>
    <row r="1466" spans="2:15" x14ac:dyDescent="0.35">
      <c r="B1466">
        <v>1793</v>
      </c>
      <c r="C1466" t="s">
        <v>7274</v>
      </c>
      <c r="D1466" t="s">
        <v>7275</v>
      </c>
      <c r="E1466" t="s">
        <v>7276</v>
      </c>
      <c r="F1466" t="s">
        <v>7994</v>
      </c>
      <c r="G1466" t="s">
        <v>7277</v>
      </c>
      <c r="H1466" t="s">
        <v>7278</v>
      </c>
      <c r="I1466" t="s">
        <v>22</v>
      </c>
      <c r="J1466" t="s">
        <v>37</v>
      </c>
      <c r="K1466" t="s">
        <v>38</v>
      </c>
      <c r="L1466" t="s">
        <v>89</v>
      </c>
      <c r="M1466" s="1">
        <v>43537</v>
      </c>
      <c r="N1466">
        <v>41.5</v>
      </c>
      <c r="O1466" s="1">
        <v>44124</v>
      </c>
    </row>
    <row r="1467" spans="2:15" x14ac:dyDescent="0.35">
      <c r="B1467">
        <v>1794</v>
      </c>
      <c r="C1467" t="s">
        <v>7279</v>
      </c>
      <c r="D1467" t="s">
        <v>7280</v>
      </c>
      <c r="E1467" t="s">
        <v>7281</v>
      </c>
      <c r="F1467" t="s">
        <v>7994</v>
      </c>
      <c r="G1467" t="s">
        <v>7282</v>
      </c>
      <c r="H1467" t="s">
        <v>7283</v>
      </c>
      <c r="I1467" t="s">
        <v>22</v>
      </c>
      <c r="J1467" t="s">
        <v>107</v>
      </c>
      <c r="K1467" t="s">
        <v>24</v>
      </c>
      <c r="L1467" t="s">
        <v>320</v>
      </c>
      <c r="M1467" s="1">
        <v>43552</v>
      </c>
      <c r="N1467">
        <v>368.8</v>
      </c>
      <c r="O1467" s="1">
        <v>44124</v>
      </c>
    </row>
    <row r="1468" spans="2:15" x14ac:dyDescent="0.35">
      <c r="B1468">
        <v>1795</v>
      </c>
      <c r="C1468" t="s">
        <v>7284</v>
      </c>
      <c r="D1468" t="s">
        <v>7285</v>
      </c>
      <c r="E1468" t="s">
        <v>7286</v>
      </c>
      <c r="F1468" t="s">
        <v>8000</v>
      </c>
      <c r="G1468" t="s">
        <v>7287</v>
      </c>
      <c r="H1468" t="s">
        <v>7288</v>
      </c>
      <c r="I1468" t="s">
        <v>22</v>
      </c>
      <c r="J1468" t="s">
        <v>107</v>
      </c>
      <c r="K1468" t="s">
        <v>24</v>
      </c>
      <c r="L1468" t="s">
        <v>320</v>
      </c>
      <c r="M1468" s="1">
        <v>43552</v>
      </c>
      <c r="N1468">
        <v>369</v>
      </c>
      <c r="O1468" s="1">
        <v>44124</v>
      </c>
    </row>
    <row r="1469" spans="2:15" x14ac:dyDescent="0.35">
      <c r="B1469">
        <v>1796</v>
      </c>
      <c r="C1469" t="s">
        <v>7289</v>
      </c>
      <c r="D1469" t="s">
        <v>7290</v>
      </c>
      <c r="E1469" t="s">
        <v>7291</v>
      </c>
      <c r="F1469" t="s">
        <v>7994</v>
      </c>
      <c r="G1469" t="s">
        <v>7292</v>
      </c>
      <c r="H1469" t="s">
        <v>7293</v>
      </c>
      <c r="I1469" t="s">
        <v>22</v>
      </c>
      <c r="J1469" t="s">
        <v>30</v>
      </c>
      <c r="K1469" t="s">
        <v>46</v>
      </c>
      <c r="L1469" t="s">
        <v>215</v>
      </c>
      <c r="M1469" s="1">
        <v>43566</v>
      </c>
      <c r="N1469">
        <v>55.3</v>
      </c>
      <c r="O1469" s="1">
        <v>44124</v>
      </c>
    </row>
    <row r="1470" spans="2:15" x14ac:dyDescent="0.35">
      <c r="B1470">
        <v>1797</v>
      </c>
      <c r="C1470" t="s">
        <v>7294</v>
      </c>
      <c r="D1470" t="s">
        <v>7295</v>
      </c>
      <c r="E1470" t="s">
        <v>7296</v>
      </c>
      <c r="F1470" t="s">
        <v>8000</v>
      </c>
      <c r="G1470" t="s">
        <v>7297</v>
      </c>
      <c r="H1470" t="s">
        <v>7294</v>
      </c>
      <c r="I1470" t="s">
        <v>22</v>
      </c>
      <c r="J1470" t="s">
        <v>30</v>
      </c>
      <c r="K1470" t="s">
        <v>5646</v>
      </c>
      <c r="L1470" t="s">
        <v>850</v>
      </c>
      <c r="M1470" s="1">
        <v>43360</v>
      </c>
      <c r="N1470">
        <v>85</v>
      </c>
      <c r="O1470" s="1">
        <v>44124</v>
      </c>
    </row>
    <row r="1471" spans="2:15" x14ac:dyDescent="0.35">
      <c r="B1471">
        <v>1798</v>
      </c>
      <c r="C1471" t="s">
        <v>7298</v>
      </c>
      <c r="D1471" t="s">
        <v>7299</v>
      </c>
      <c r="E1471" t="s">
        <v>7300</v>
      </c>
      <c r="F1471" t="s">
        <v>8000</v>
      </c>
      <c r="G1471" t="s">
        <v>7301</v>
      </c>
      <c r="H1471" t="s">
        <v>7302</v>
      </c>
      <c r="I1471" t="s">
        <v>22</v>
      </c>
      <c r="J1471" t="s">
        <v>100</v>
      </c>
      <c r="K1471" t="s">
        <v>5646</v>
      </c>
      <c r="L1471" t="s">
        <v>101</v>
      </c>
      <c r="M1471" s="1">
        <v>40156</v>
      </c>
      <c r="N1471">
        <v>1.4</v>
      </c>
      <c r="O1471" s="1">
        <v>44124</v>
      </c>
    </row>
    <row r="1472" spans="2:15" x14ac:dyDescent="0.35">
      <c r="B1472">
        <v>1799</v>
      </c>
      <c r="C1472" t="s">
        <v>7303</v>
      </c>
      <c r="D1472" t="s">
        <v>7304</v>
      </c>
      <c r="E1472" t="s">
        <v>7305</v>
      </c>
      <c r="F1472" t="s">
        <v>8000</v>
      </c>
      <c r="G1472" t="s">
        <v>7306</v>
      </c>
      <c r="H1472" t="s">
        <v>7307</v>
      </c>
      <c r="I1472" t="s">
        <v>22</v>
      </c>
      <c r="J1472" t="s">
        <v>100</v>
      </c>
      <c r="K1472" t="s">
        <v>5646</v>
      </c>
      <c r="L1472" t="s">
        <v>101</v>
      </c>
      <c r="M1472" s="1">
        <v>40434</v>
      </c>
      <c r="N1472">
        <v>1.65</v>
      </c>
      <c r="O1472" s="1">
        <v>44124</v>
      </c>
    </row>
    <row r="1473" spans="2:15" x14ac:dyDescent="0.35">
      <c r="B1473">
        <v>1800</v>
      </c>
      <c r="C1473" t="s">
        <v>7308</v>
      </c>
      <c r="D1473" t="s">
        <v>7309</v>
      </c>
      <c r="E1473" t="s">
        <v>7310</v>
      </c>
      <c r="F1473" t="s">
        <v>8000</v>
      </c>
      <c r="G1473" t="s">
        <v>7311</v>
      </c>
      <c r="H1473" t="s">
        <v>7312</v>
      </c>
      <c r="I1473" t="s">
        <v>22</v>
      </c>
      <c r="J1473" t="s">
        <v>76</v>
      </c>
      <c r="K1473" t="s">
        <v>5646</v>
      </c>
      <c r="L1473" t="s">
        <v>77</v>
      </c>
      <c r="M1473" s="1">
        <v>41323</v>
      </c>
      <c r="N1473">
        <v>15</v>
      </c>
      <c r="O1473" s="1">
        <v>44124</v>
      </c>
    </row>
    <row r="1474" spans="2:15" x14ac:dyDescent="0.35">
      <c r="B1474">
        <v>1801</v>
      </c>
      <c r="C1474" t="s">
        <v>7313</v>
      </c>
      <c r="D1474" t="s">
        <v>7314</v>
      </c>
      <c r="E1474" t="s">
        <v>7315</v>
      </c>
      <c r="F1474" t="s">
        <v>8000</v>
      </c>
      <c r="G1474" t="s">
        <v>7316</v>
      </c>
      <c r="H1474" t="s">
        <v>7317</v>
      </c>
      <c r="I1474" t="s">
        <v>22</v>
      </c>
      <c r="J1474" t="s">
        <v>76</v>
      </c>
      <c r="K1474" t="s">
        <v>5646</v>
      </c>
      <c r="L1474" t="s">
        <v>77</v>
      </c>
      <c r="M1474" s="1">
        <v>41441</v>
      </c>
      <c r="N1474">
        <v>47</v>
      </c>
      <c r="O1474" s="1">
        <v>44124</v>
      </c>
    </row>
    <row r="1475" spans="2:15" x14ac:dyDescent="0.35">
      <c r="B1475">
        <v>1804</v>
      </c>
      <c r="C1475" t="s">
        <v>7318</v>
      </c>
      <c r="D1475" t="s">
        <v>7319</v>
      </c>
      <c r="E1475" t="s">
        <v>7320</v>
      </c>
      <c r="F1475" t="s">
        <v>8000</v>
      </c>
      <c r="G1475" t="s">
        <v>7321</v>
      </c>
      <c r="H1475" t="s">
        <v>7322</v>
      </c>
      <c r="I1475" t="s">
        <v>22</v>
      </c>
      <c r="J1475" t="s">
        <v>23</v>
      </c>
      <c r="K1475" t="s">
        <v>5646</v>
      </c>
      <c r="L1475" t="s">
        <v>1302</v>
      </c>
      <c r="M1475" s="1">
        <v>40805</v>
      </c>
      <c r="N1475">
        <v>30</v>
      </c>
      <c r="O1475" s="1">
        <v>44124</v>
      </c>
    </row>
    <row r="1476" spans="2:15" x14ac:dyDescent="0.35">
      <c r="B1476">
        <v>1806</v>
      </c>
      <c r="C1476" t="s">
        <v>7323</v>
      </c>
      <c r="D1476" t="s">
        <v>7324</v>
      </c>
      <c r="E1476" t="s">
        <v>7325</v>
      </c>
      <c r="F1476" t="s">
        <v>8000</v>
      </c>
      <c r="G1476" t="s">
        <v>7326</v>
      </c>
      <c r="H1476" t="s">
        <v>7327</v>
      </c>
      <c r="I1476" t="s">
        <v>22</v>
      </c>
      <c r="J1476" t="s">
        <v>30</v>
      </c>
      <c r="K1476" t="s">
        <v>5646</v>
      </c>
      <c r="L1476" t="s">
        <v>922</v>
      </c>
      <c r="M1476" s="1">
        <v>41869</v>
      </c>
      <c r="N1476">
        <v>1.5</v>
      </c>
      <c r="O1476" s="1">
        <v>44124</v>
      </c>
    </row>
    <row r="1477" spans="2:15" x14ac:dyDescent="0.35">
      <c r="B1477">
        <v>1807</v>
      </c>
      <c r="C1477" t="s">
        <v>7328</v>
      </c>
      <c r="D1477" t="s">
        <v>7329</v>
      </c>
      <c r="E1477" t="s">
        <v>7330</v>
      </c>
      <c r="F1477" t="s">
        <v>8000</v>
      </c>
      <c r="G1477" t="s">
        <v>7331</v>
      </c>
      <c r="H1477" t="s">
        <v>7332</v>
      </c>
      <c r="I1477" t="s">
        <v>22</v>
      </c>
      <c r="J1477" t="s">
        <v>76</v>
      </c>
      <c r="K1477" t="s">
        <v>5646</v>
      </c>
      <c r="L1477" t="s">
        <v>1206</v>
      </c>
      <c r="M1477" s="1">
        <v>40322</v>
      </c>
      <c r="N1477">
        <v>25</v>
      </c>
      <c r="O1477" s="1">
        <v>44124</v>
      </c>
    </row>
    <row r="1478" spans="2:15" x14ac:dyDescent="0.35">
      <c r="B1478">
        <v>1808</v>
      </c>
      <c r="C1478" t="s">
        <v>7333</v>
      </c>
      <c r="D1478" t="s">
        <v>7334</v>
      </c>
      <c r="E1478" t="s">
        <v>7335</v>
      </c>
      <c r="F1478" t="s">
        <v>8000</v>
      </c>
      <c r="G1478" t="s">
        <v>7336</v>
      </c>
      <c r="H1478" t="s">
        <v>7337</v>
      </c>
      <c r="I1478" t="s">
        <v>22</v>
      </c>
      <c r="J1478" t="s">
        <v>76</v>
      </c>
      <c r="K1478" t="s">
        <v>5646</v>
      </c>
      <c r="L1478" t="s">
        <v>1206</v>
      </c>
      <c r="M1478" s="1">
        <v>42268</v>
      </c>
      <c r="N1478">
        <v>800</v>
      </c>
      <c r="O1478" s="1">
        <v>44124</v>
      </c>
    </row>
    <row r="1479" spans="2:15" x14ac:dyDescent="0.35">
      <c r="B1479">
        <v>1809</v>
      </c>
      <c r="C1479" t="s">
        <v>7338</v>
      </c>
      <c r="D1479" t="s">
        <v>7339</v>
      </c>
      <c r="E1479" t="s">
        <v>7340</v>
      </c>
      <c r="F1479" t="s">
        <v>8000</v>
      </c>
      <c r="G1479" t="s">
        <v>7341</v>
      </c>
      <c r="H1479" t="s">
        <v>7342</v>
      </c>
      <c r="I1479" t="s">
        <v>22</v>
      </c>
      <c r="J1479" t="s">
        <v>45</v>
      </c>
      <c r="K1479" t="s">
        <v>5646</v>
      </c>
      <c r="L1479" t="s">
        <v>70</v>
      </c>
      <c r="M1479" s="1">
        <v>40434</v>
      </c>
      <c r="N1479">
        <v>300</v>
      </c>
      <c r="O1479" s="1">
        <v>44124</v>
      </c>
    </row>
    <row r="1480" spans="2:15" x14ac:dyDescent="0.35">
      <c r="B1480">
        <v>1810</v>
      </c>
      <c r="C1480" t="s">
        <v>7343</v>
      </c>
      <c r="D1480" t="s">
        <v>7344</v>
      </c>
      <c r="E1480" t="s">
        <v>7345</v>
      </c>
      <c r="F1480" t="s">
        <v>8000</v>
      </c>
      <c r="G1480" t="s">
        <v>7346</v>
      </c>
      <c r="H1480" t="s">
        <v>7347</v>
      </c>
      <c r="I1480" t="s">
        <v>22</v>
      </c>
      <c r="J1480" t="s">
        <v>30</v>
      </c>
      <c r="K1480" t="s">
        <v>5646</v>
      </c>
      <c r="L1480" t="s">
        <v>31</v>
      </c>
      <c r="M1480" s="1">
        <v>41953</v>
      </c>
      <c r="N1480">
        <v>6.2</v>
      </c>
      <c r="O1480" s="1">
        <v>44124</v>
      </c>
    </row>
    <row r="1481" spans="2:15" x14ac:dyDescent="0.35">
      <c r="B1481">
        <v>1811</v>
      </c>
      <c r="C1481" t="s">
        <v>7348</v>
      </c>
      <c r="D1481" t="s">
        <v>7349</v>
      </c>
      <c r="E1481" t="s">
        <v>7350</v>
      </c>
      <c r="F1481" t="s">
        <v>8000</v>
      </c>
      <c r="G1481" t="s">
        <v>7351</v>
      </c>
      <c r="H1481" t="s">
        <v>7352</v>
      </c>
      <c r="I1481" t="s">
        <v>22</v>
      </c>
      <c r="J1481" t="s">
        <v>100</v>
      </c>
      <c r="K1481" t="s">
        <v>5646</v>
      </c>
      <c r="L1481" t="s">
        <v>221</v>
      </c>
      <c r="M1481" s="1">
        <v>40350</v>
      </c>
      <c r="N1481">
        <v>275</v>
      </c>
      <c r="O1481" s="1">
        <v>44124</v>
      </c>
    </row>
    <row r="1482" spans="2:15" x14ac:dyDescent="0.35">
      <c r="B1482">
        <v>1812</v>
      </c>
      <c r="C1482" t="s">
        <v>7353</v>
      </c>
      <c r="D1482" t="s">
        <v>7354</v>
      </c>
      <c r="E1482" t="s">
        <v>7355</v>
      </c>
      <c r="F1482" t="s">
        <v>8000</v>
      </c>
      <c r="G1482" t="s">
        <v>7356</v>
      </c>
      <c r="H1482" t="s">
        <v>7357</v>
      </c>
      <c r="I1482" t="s">
        <v>22</v>
      </c>
      <c r="J1482" t="s">
        <v>76</v>
      </c>
      <c r="K1482" t="s">
        <v>5646</v>
      </c>
      <c r="L1482" t="s">
        <v>77</v>
      </c>
      <c r="M1482" s="1">
        <v>40889</v>
      </c>
      <c r="N1482">
        <v>163</v>
      </c>
      <c r="O1482" s="1">
        <v>44124</v>
      </c>
    </row>
    <row r="1483" spans="2:15" x14ac:dyDescent="0.35">
      <c r="B1483">
        <v>1813</v>
      </c>
      <c r="C1483" t="s">
        <v>7358</v>
      </c>
      <c r="D1483" t="s">
        <v>7359</v>
      </c>
      <c r="E1483" t="s">
        <v>7360</v>
      </c>
      <c r="F1483" t="s">
        <v>8000</v>
      </c>
      <c r="G1483" t="s">
        <v>7361</v>
      </c>
      <c r="H1483" t="s">
        <v>7362</v>
      </c>
      <c r="I1483" t="s">
        <v>22</v>
      </c>
      <c r="J1483" t="s">
        <v>23</v>
      </c>
      <c r="K1483" t="s">
        <v>5646</v>
      </c>
      <c r="L1483" t="s">
        <v>1302</v>
      </c>
      <c r="M1483" s="1">
        <v>42736</v>
      </c>
      <c r="N1483">
        <v>7.5</v>
      </c>
      <c r="O1483" s="1">
        <v>44124</v>
      </c>
    </row>
    <row r="1484" spans="2:15" x14ac:dyDescent="0.35">
      <c r="B1484">
        <v>1814</v>
      </c>
      <c r="C1484" t="s">
        <v>7363</v>
      </c>
      <c r="D1484" t="s">
        <v>7364</v>
      </c>
      <c r="E1484" t="s">
        <v>7365</v>
      </c>
      <c r="F1484" t="s">
        <v>8000</v>
      </c>
      <c r="G1484" t="s">
        <v>7366</v>
      </c>
      <c r="H1484" t="s">
        <v>7367</v>
      </c>
      <c r="I1484" t="s">
        <v>22</v>
      </c>
      <c r="J1484" t="s">
        <v>100</v>
      </c>
      <c r="K1484" t="s">
        <v>5646</v>
      </c>
      <c r="L1484" t="s">
        <v>526</v>
      </c>
      <c r="M1484" s="1">
        <v>42468</v>
      </c>
      <c r="N1484">
        <v>6</v>
      </c>
      <c r="O1484" s="1">
        <v>44124</v>
      </c>
    </row>
    <row r="1485" spans="2:15" x14ac:dyDescent="0.35">
      <c r="B1485">
        <v>1815</v>
      </c>
      <c r="C1485" t="s">
        <v>7368</v>
      </c>
      <c r="D1485" t="s">
        <v>7369</v>
      </c>
      <c r="E1485" t="s">
        <v>7370</v>
      </c>
      <c r="F1485" t="s">
        <v>8000</v>
      </c>
      <c r="G1485" t="s">
        <v>7371</v>
      </c>
      <c r="H1485" t="s">
        <v>7372</v>
      </c>
      <c r="I1485" t="s">
        <v>22</v>
      </c>
      <c r="J1485" t="s">
        <v>76</v>
      </c>
      <c r="K1485" t="s">
        <v>5646</v>
      </c>
      <c r="L1485" t="s">
        <v>77</v>
      </c>
      <c r="M1485" s="1">
        <v>41771</v>
      </c>
      <c r="N1485">
        <v>7.5</v>
      </c>
      <c r="O1485" s="1">
        <v>44124</v>
      </c>
    </row>
    <row r="1486" spans="2:15" x14ac:dyDescent="0.35">
      <c r="B1486">
        <v>1816</v>
      </c>
      <c r="C1486" t="s">
        <v>7373</v>
      </c>
      <c r="D1486" t="s">
        <v>7374</v>
      </c>
      <c r="E1486" t="s">
        <v>7375</v>
      </c>
      <c r="F1486" t="s">
        <v>8000</v>
      </c>
      <c r="G1486" t="s">
        <v>7376</v>
      </c>
      <c r="H1486" t="s">
        <v>7373</v>
      </c>
      <c r="I1486" t="s">
        <v>22</v>
      </c>
      <c r="J1486" t="s">
        <v>100</v>
      </c>
      <c r="K1486" t="s">
        <v>5646</v>
      </c>
      <c r="L1486" t="s">
        <v>101</v>
      </c>
      <c r="M1486" s="1">
        <v>42632</v>
      </c>
      <c r="N1486">
        <v>16</v>
      </c>
      <c r="O1486" s="1">
        <v>44124</v>
      </c>
    </row>
    <row r="1487" spans="2:15" x14ac:dyDescent="0.35">
      <c r="B1487">
        <v>1817</v>
      </c>
      <c r="C1487" t="s">
        <v>7377</v>
      </c>
      <c r="D1487" t="s">
        <v>7378</v>
      </c>
      <c r="E1487" t="s">
        <v>7379</v>
      </c>
      <c r="F1487" t="s">
        <v>7994</v>
      </c>
      <c r="G1487" t="s">
        <v>7380</v>
      </c>
      <c r="H1487" t="s">
        <v>7381</v>
      </c>
      <c r="I1487" t="s">
        <v>22</v>
      </c>
      <c r="J1487" t="s">
        <v>76</v>
      </c>
      <c r="K1487" t="s">
        <v>287</v>
      </c>
      <c r="L1487" t="s">
        <v>77</v>
      </c>
      <c r="M1487" s="1">
        <v>43612</v>
      </c>
      <c r="N1487">
        <v>58.2</v>
      </c>
      <c r="O1487" s="1">
        <v>44124</v>
      </c>
    </row>
    <row r="1488" spans="2:15" x14ac:dyDescent="0.35">
      <c r="B1488">
        <v>1818</v>
      </c>
      <c r="C1488" t="s">
        <v>7382</v>
      </c>
      <c r="D1488" t="s">
        <v>7383</v>
      </c>
      <c r="E1488" t="s">
        <v>7384</v>
      </c>
      <c r="F1488" t="s">
        <v>8000</v>
      </c>
      <c r="G1488" t="s">
        <v>7385</v>
      </c>
      <c r="H1488" t="s">
        <v>7386</v>
      </c>
      <c r="I1488" t="s">
        <v>22</v>
      </c>
      <c r="J1488" t="s">
        <v>76</v>
      </c>
      <c r="K1488" t="s">
        <v>5646</v>
      </c>
      <c r="L1488" t="s">
        <v>77</v>
      </c>
      <c r="M1488" s="1">
        <v>42736</v>
      </c>
      <c r="N1488">
        <v>40</v>
      </c>
      <c r="O1488" s="1">
        <v>44124</v>
      </c>
    </row>
    <row r="1489" spans="2:15" x14ac:dyDescent="0.35">
      <c r="B1489">
        <v>1819</v>
      </c>
      <c r="C1489" t="s">
        <v>7387</v>
      </c>
      <c r="D1489" t="s">
        <v>7388</v>
      </c>
      <c r="E1489" t="s">
        <v>7389</v>
      </c>
      <c r="F1489" t="s">
        <v>7994</v>
      </c>
      <c r="G1489" t="s">
        <v>7390</v>
      </c>
      <c r="H1489" t="s">
        <v>7391</v>
      </c>
      <c r="I1489" t="s">
        <v>22</v>
      </c>
      <c r="J1489" t="s">
        <v>100</v>
      </c>
      <c r="K1489" t="s">
        <v>287</v>
      </c>
      <c r="L1489" t="s">
        <v>101</v>
      </c>
      <c r="M1489" s="1">
        <v>43881</v>
      </c>
      <c r="N1489">
        <v>65.900000000000006</v>
      </c>
      <c r="O1489" s="1">
        <v>44124</v>
      </c>
    </row>
    <row r="1490" spans="2:15" x14ac:dyDescent="0.35">
      <c r="B1490">
        <v>1820</v>
      </c>
      <c r="C1490" t="s">
        <v>7392</v>
      </c>
      <c r="D1490" t="s">
        <v>7393</v>
      </c>
      <c r="E1490" t="s">
        <v>7394</v>
      </c>
      <c r="F1490" t="s">
        <v>8000</v>
      </c>
      <c r="G1490" t="s">
        <v>7395</v>
      </c>
      <c r="H1490" t="s">
        <v>7396</v>
      </c>
      <c r="I1490" t="s">
        <v>22</v>
      </c>
      <c r="J1490" t="s">
        <v>45</v>
      </c>
      <c r="K1490" t="s">
        <v>5646</v>
      </c>
      <c r="L1490" t="s">
        <v>418</v>
      </c>
      <c r="M1490" s="1">
        <v>40350</v>
      </c>
      <c r="N1490">
        <v>35</v>
      </c>
      <c r="O1490" s="1">
        <v>44124</v>
      </c>
    </row>
    <row r="1491" spans="2:15" x14ac:dyDescent="0.35">
      <c r="B1491">
        <v>1821</v>
      </c>
      <c r="C1491" t="s">
        <v>7397</v>
      </c>
      <c r="D1491" t="s">
        <v>7398</v>
      </c>
      <c r="E1491" t="s">
        <v>7399</v>
      </c>
      <c r="F1491" t="s">
        <v>8000</v>
      </c>
      <c r="G1491" t="s">
        <v>7400</v>
      </c>
      <c r="H1491" t="s">
        <v>7401</v>
      </c>
      <c r="I1491" t="s">
        <v>22</v>
      </c>
      <c r="J1491" t="s">
        <v>76</v>
      </c>
      <c r="K1491" t="s">
        <v>5646</v>
      </c>
      <c r="L1491" t="s">
        <v>77</v>
      </c>
      <c r="M1491" s="1">
        <v>40322</v>
      </c>
      <c r="N1491">
        <v>38.5</v>
      </c>
      <c r="O1491" s="1">
        <v>44124</v>
      </c>
    </row>
    <row r="1492" spans="2:15" x14ac:dyDescent="0.35">
      <c r="B1492">
        <v>1822</v>
      </c>
      <c r="C1492" t="s">
        <v>7402</v>
      </c>
      <c r="D1492" t="s">
        <v>7403</v>
      </c>
      <c r="E1492" t="s">
        <v>7404</v>
      </c>
      <c r="F1492" t="s">
        <v>8000</v>
      </c>
      <c r="G1492" t="s">
        <v>7405</v>
      </c>
      <c r="H1492" t="s">
        <v>7406</v>
      </c>
      <c r="I1492" t="s">
        <v>22</v>
      </c>
      <c r="J1492" t="s">
        <v>37</v>
      </c>
      <c r="K1492" t="s">
        <v>5646</v>
      </c>
      <c r="L1492" t="s">
        <v>186</v>
      </c>
      <c r="M1492" s="1">
        <v>42865</v>
      </c>
      <c r="N1492">
        <v>65</v>
      </c>
      <c r="O1492" s="1">
        <v>44124</v>
      </c>
    </row>
    <row r="1493" spans="2:15" x14ac:dyDescent="0.35">
      <c r="B1493">
        <v>1823</v>
      </c>
      <c r="C1493" t="s">
        <v>7407</v>
      </c>
      <c r="D1493" t="s">
        <v>7407</v>
      </c>
      <c r="E1493" t="s">
        <v>7408</v>
      </c>
      <c r="F1493" t="s">
        <v>8000</v>
      </c>
      <c r="G1493" t="s">
        <v>7409</v>
      </c>
      <c r="H1493" t="s">
        <v>7410</v>
      </c>
      <c r="I1493" t="s">
        <v>22</v>
      </c>
      <c r="J1493" t="s">
        <v>23</v>
      </c>
      <c r="K1493" t="s">
        <v>5646</v>
      </c>
      <c r="L1493" t="s">
        <v>1302</v>
      </c>
      <c r="M1493" s="1">
        <v>42608</v>
      </c>
      <c r="N1493">
        <v>35</v>
      </c>
      <c r="O1493" s="1">
        <v>44124</v>
      </c>
    </row>
    <row r="1494" spans="2:15" x14ac:dyDescent="0.35">
      <c r="B1494">
        <v>1824</v>
      </c>
      <c r="C1494" t="s">
        <v>7411</v>
      </c>
      <c r="D1494" t="s">
        <v>7412</v>
      </c>
      <c r="E1494" t="s">
        <v>7413</v>
      </c>
      <c r="F1494" t="s">
        <v>8000</v>
      </c>
      <c r="G1494" t="s">
        <v>7414</v>
      </c>
      <c r="H1494" t="s">
        <v>7415</v>
      </c>
      <c r="I1494" t="s">
        <v>22</v>
      </c>
      <c r="J1494" t="s">
        <v>23</v>
      </c>
      <c r="K1494" t="s">
        <v>5646</v>
      </c>
      <c r="L1494" t="s">
        <v>25</v>
      </c>
      <c r="M1494" s="1">
        <v>42867</v>
      </c>
      <c r="N1494">
        <v>18.100000000000001</v>
      </c>
      <c r="O1494" s="1">
        <v>44124</v>
      </c>
    </row>
    <row r="1495" spans="2:15" x14ac:dyDescent="0.35">
      <c r="B1495">
        <v>1825</v>
      </c>
      <c r="C1495" t="s">
        <v>7416</v>
      </c>
      <c r="D1495" t="s">
        <v>7417</v>
      </c>
      <c r="E1495" t="s">
        <v>7418</v>
      </c>
      <c r="F1495" t="s">
        <v>8000</v>
      </c>
      <c r="G1495" t="s">
        <v>7419</v>
      </c>
      <c r="H1495" t="s">
        <v>7420</v>
      </c>
      <c r="I1495" t="s">
        <v>22</v>
      </c>
      <c r="J1495" t="s">
        <v>100</v>
      </c>
      <c r="K1495" t="s">
        <v>5646</v>
      </c>
      <c r="L1495" t="s">
        <v>526</v>
      </c>
      <c r="M1495" s="1">
        <v>43006</v>
      </c>
      <c r="N1495">
        <v>26</v>
      </c>
      <c r="O1495" s="1">
        <v>44124</v>
      </c>
    </row>
    <row r="1496" spans="2:15" x14ac:dyDescent="0.35">
      <c r="B1496">
        <v>1826</v>
      </c>
      <c r="C1496" t="s">
        <v>7421</v>
      </c>
      <c r="D1496" t="s">
        <v>7422</v>
      </c>
      <c r="E1496" t="s">
        <v>7423</v>
      </c>
      <c r="F1496" t="s">
        <v>8000</v>
      </c>
      <c r="G1496" t="s">
        <v>7424</v>
      </c>
      <c r="H1496" t="s">
        <v>7425</v>
      </c>
      <c r="I1496" t="s">
        <v>22</v>
      </c>
      <c r="J1496" t="s">
        <v>30</v>
      </c>
      <c r="K1496" t="s">
        <v>5646</v>
      </c>
      <c r="L1496" t="s">
        <v>922</v>
      </c>
      <c r="M1496" s="1">
        <v>42907</v>
      </c>
      <c r="N1496">
        <v>18</v>
      </c>
      <c r="O1496" s="1">
        <v>44124</v>
      </c>
    </row>
    <row r="1497" spans="2:15" x14ac:dyDescent="0.35">
      <c r="B1497">
        <v>1827</v>
      </c>
      <c r="C1497" t="s">
        <v>7426</v>
      </c>
      <c r="D1497" t="s">
        <v>7427</v>
      </c>
      <c r="E1497" t="s">
        <v>7428</v>
      </c>
      <c r="F1497" t="s">
        <v>8000</v>
      </c>
      <c r="G1497" t="s">
        <v>7429</v>
      </c>
      <c r="H1497" t="s">
        <v>7430</v>
      </c>
      <c r="I1497" t="s">
        <v>22</v>
      </c>
      <c r="J1497" t="s">
        <v>45</v>
      </c>
      <c r="K1497" t="s">
        <v>5646</v>
      </c>
      <c r="L1497" t="s">
        <v>5140</v>
      </c>
      <c r="M1497" s="1">
        <v>42416</v>
      </c>
      <c r="N1497">
        <v>1.6</v>
      </c>
      <c r="O1497" s="1">
        <v>44124</v>
      </c>
    </row>
    <row r="1498" spans="2:15" x14ac:dyDescent="0.35">
      <c r="B1498">
        <v>1828</v>
      </c>
      <c r="C1498" t="s">
        <v>7431</v>
      </c>
      <c r="D1498" t="s">
        <v>7432</v>
      </c>
      <c r="E1498" t="s">
        <v>7433</v>
      </c>
      <c r="F1498" t="s">
        <v>8000</v>
      </c>
      <c r="G1498" t="s">
        <v>7434</v>
      </c>
      <c r="H1498" t="s">
        <v>7435</v>
      </c>
      <c r="I1498" t="s">
        <v>22</v>
      </c>
      <c r="J1498" t="s">
        <v>107</v>
      </c>
      <c r="K1498" t="s">
        <v>5646</v>
      </c>
      <c r="L1498" t="s">
        <v>298</v>
      </c>
      <c r="M1498" s="1">
        <v>42571</v>
      </c>
      <c r="N1498">
        <v>1.5</v>
      </c>
      <c r="O1498" s="1">
        <v>44124</v>
      </c>
    </row>
    <row r="1499" spans="2:15" x14ac:dyDescent="0.35">
      <c r="B1499">
        <v>1829</v>
      </c>
      <c r="C1499" t="s">
        <v>7436</v>
      </c>
      <c r="D1499" t="s">
        <v>7437</v>
      </c>
      <c r="E1499" t="s">
        <v>7438</v>
      </c>
      <c r="F1499" t="s">
        <v>8000</v>
      </c>
      <c r="G1499" t="s">
        <v>7439</v>
      </c>
      <c r="H1499" t="s">
        <v>7440</v>
      </c>
      <c r="I1499" t="s">
        <v>22</v>
      </c>
      <c r="J1499" t="s">
        <v>107</v>
      </c>
      <c r="K1499" t="s">
        <v>5646</v>
      </c>
      <c r="L1499" t="s">
        <v>728</v>
      </c>
      <c r="M1499" s="1">
        <v>43173</v>
      </c>
      <c r="N1499">
        <v>3</v>
      </c>
      <c r="O1499" s="1">
        <v>44124</v>
      </c>
    </row>
    <row r="1500" spans="2:15" x14ac:dyDescent="0.35">
      <c r="B1500">
        <v>1830</v>
      </c>
      <c r="C1500" t="s">
        <v>7441</v>
      </c>
      <c r="D1500" t="s">
        <v>7442</v>
      </c>
      <c r="E1500" t="s">
        <v>7443</v>
      </c>
      <c r="F1500" t="s">
        <v>8000</v>
      </c>
      <c r="G1500" t="s">
        <v>7444</v>
      </c>
      <c r="H1500" t="s">
        <v>7445</v>
      </c>
      <c r="I1500" t="s">
        <v>22</v>
      </c>
      <c r="J1500" t="s">
        <v>107</v>
      </c>
      <c r="K1500" t="s">
        <v>5646</v>
      </c>
      <c r="L1500" t="s">
        <v>728</v>
      </c>
      <c r="M1500" s="1">
        <v>43055</v>
      </c>
      <c r="N1500">
        <v>20</v>
      </c>
      <c r="O1500" s="1">
        <v>44124</v>
      </c>
    </row>
    <row r="1501" spans="2:15" x14ac:dyDescent="0.35">
      <c r="B1501">
        <v>1831</v>
      </c>
      <c r="C1501" t="s">
        <v>4254</v>
      </c>
      <c r="D1501" t="s">
        <v>7446</v>
      </c>
      <c r="E1501" t="s">
        <v>7447</v>
      </c>
      <c r="F1501" t="s">
        <v>7994</v>
      </c>
      <c r="G1501" t="s">
        <v>4257</v>
      </c>
      <c r="H1501" t="s">
        <v>7448</v>
      </c>
      <c r="I1501" t="s">
        <v>22</v>
      </c>
      <c r="J1501" t="s">
        <v>107</v>
      </c>
      <c r="K1501" t="s">
        <v>38</v>
      </c>
      <c r="L1501" t="s">
        <v>159</v>
      </c>
      <c r="M1501" s="1">
        <v>43550</v>
      </c>
      <c r="N1501">
        <v>7.2</v>
      </c>
      <c r="O1501" s="1">
        <v>44124</v>
      </c>
    </row>
    <row r="1502" spans="2:15" x14ac:dyDescent="0.35">
      <c r="B1502">
        <v>1832</v>
      </c>
      <c r="C1502" t="s">
        <v>7449</v>
      </c>
      <c r="D1502" t="s">
        <v>7450</v>
      </c>
      <c r="E1502" t="s">
        <v>7451</v>
      </c>
      <c r="F1502" t="s">
        <v>7994</v>
      </c>
      <c r="G1502" t="s">
        <v>7452</v>
      </c>
      <c r="H1502" t="s">
        <v>7453</v>
      </c>
      <c r="I1502" t="s">
        <v>22</v>
      </c>
      <c r="J1502" t="s">
        <v>30</v>
      </c>
      <c r="K1502" t="s">
        <v>287</v>
      </c>
      <c r="L1502" t="s">
        <v>922</v>
      </c>
      <c r="M1502" s="1">
        <v>43563</v>
      </c>
      <c r="N1502">
        <v>1.6459999999999999</v>
      </c>
      <c r="O1502" s="1">
        <v>44124</v>
      </c>
    </row>
    <row r="1503" spans="2:15" x14ac:dyDescent="0.35">
      <c r="B1503">
        <v>1833</v>
      </c>
      <c r="C1503" t="s">
        <v>7454</v>
      </c>
      <c r="D1503" t="s">
        <v>7455</v>
      </c>
      <c r="E1503" t="s">
        <v>7456</v>
      </c>
      <c r="F1503" t="s">
        <v>7994</v>
      </c>
      <c r="G1503" t="s">
        <v>7457</v>
      </c>
      <c r="H1503" t="s">
        <v>7458</v>
      </c>
      <c r="I1503" t="s">
        <v>2501</v>
      </c>
      <c r="J1503" t="s">
        <v>100</v>
      </c>
      <c r="K1503" t="s">
        <v>287</v>
      </c>
      <c r="L1503" t="s">
        <v>526</v>
      </c>
      <c r="M1503" s="1">
        <v>43563</v>
      </c>
      <c r="N1503">
        <v>9.86</v>
      </c>
      <c r="O1503" s="1">
        <v>44124</v>
      </c>
    </row>
    <row r="1504" spans="2:15" x14ac:dyDescent="0.35">
      <c r="B1504">
        <v>1834</v>
      </c>
      <c r="C1504" t="s">
        <v>7459</v>
      </c>
      <c r="D1504" t="s">
        <v>7460</v>
      </c>
      <c r="E1504" t="s">
        <v>7461</v>
      </c>
      <c r="F1504" t="s">
        <v>7994</v>
      </c>
      <c r="G1504" t="s">
        <v>7462</v>
      </c>
      <c r="H1504" t="s">
        <v>7463</v>
      </c>
      <c r="I1504" t="s">
        <v>3312</v>
      </c>
      <c r="J1504" t="s">
        <v>264</v>
      </c>
      <c r="K1504" t="s">
        <v>24</v>
      </c>
      <c r="L1504" t="s">
        <v>3842</v>
      </c>
      <c r="M1504" s="1">
        <v>43559</v>
      </c>
      <c r="N1504">
        <v>133.19999999999999</v>
      </c>
      <c r="O1504" s="1">
        <v>44124</v>
      </c>
    </row>
    <row r="1505" spans="2:15" x14ac:dyDescent="0.35">
      <c r="B1505">
        <v>1838</v>
      </c>
      <c r="C1505" t="s">
        <v>7464</v>
      </c>
      <c r="D1505" t="s">
        <v>7465</v>
      </c>
      <c r="E1505" t="s">
        <v>7466</v>
      </c>
      <c r="F1505" t="s">
        <v>7994</v>
      </c>
      <c r="G1505" t="s">
        <v>7467</v>
      </c>
      <c r="H1505" t="s">
        <v>7468</v>
      </c>
      <c r="I1505" t="s">
        <v>3393</v>
      </c>
      <c r="J1505" t="s">
        <v>100</v>
      </c>
      <c r="K1505" t="s">
        <v>3487</v>
      </c>
      <c r="L1505" t="s">
        <v>221</v>
      </c>
      <c r="M1505" s="1">
        <v>43565</v>
      </c>
      <c r="N1505">
        <v>163.19999999999999</v>
      </c>
      <c r="O1505" s="1">
        <v>44124</v>
      </c>
    </row>
    <row r="1506" spans="2:15" x14ac:dyDescent="0.35">
      <c r="B1506">
        <v>1840</v>
      </c>
      <c r="C1506" t="s">
        <v>7469</v>
      </c>
      <c r="D1506" t="s">
        <v>7470</v>
      </c>
      <c r="E1506" t="s">
        <v>7471</v>
      </c>
      <c r="F1506" t="s">
        <v>7994</v>
      </c>
      <c r="G1506" t="s">
        <v>7472</v>
      </c>
      <c r="H1506" t="s">
        <v>7473</v>
      </c>
      <c r="I1506" t="s">
        <v>3312</v>
      </c>
      <c r="J1506" t="s">
        <v>37</v>
      </c>
      <c r="K1506" t="s">
        <v>1632</v>
      </c>
      <c r="L1506" t="s">
        <v>186</v>
      </c>
      <c r="M1506" s="1">
        <v>43592</v>
      </c>
      <c r="N1506">
        <v>54</v>
      </c>
      <c r="O1506" s="1">
        <v>44124</v>
      </c>
    </row>
    <row r="1507" spans="2:15" x14ac:dyDescent="0.35">
      <c r="B1507">
        <v>1841</v>
      </c>
      <c r="C1507" t="s">
        <v>7474</v>
      </c>
      <c r="D1507" t="s">
        <v>7475</v>
      </c>
      <c r="E1507" t="s">
        <v>7476</v>
      </c>
      <c r="F1507" t="s">
        <v>7994</v>
      </c>
      <c r="G1507" t="s">
        <v>7477</v>
      </c>
      <c r="H1507" t="s">
        <v>7478</v>
      </c>
      <c r="I1507" t="s">
        <v>3393</v>
      </c>
      <c r="J1507" t="s">
        <v>63</v>
      </c>
      <c r="K1507" t="s">
        <v>3898</v>
      </c>
      <c r="L1507" t="s">
        <v>2016</v>
      </c>
      <c r="M1507" s="1">
        <v>43605</v>
      </c>
      <c r="N1507">
        <v>16.850000000000001</v>
      </c>
      <c r="O1507" s="1">
        <v>44124</v>
      </c>
    </row>
    <row r="1508" spans="2:15" x14ac:dyDescent="0.35">
      <c r="B1508">
        <v>1843</v>
      </c>
      <c r="C1508" t="s">
        <v>7479</v>
      </c>
      <c r="D1508" t="s">
        <v>7480</v>
      </c>
      <c r="E1508" t="s">
        <v>7481</v>
      </c>
      <c r="F1508" t="s">
        <v>7994</v>
      </c>
      <c r="G1508" t="s">
        <v>7482</v>
      </c>
      <c r="H1508" t="s">
        <v>7483</v>
      </c>
      <c r="I1508" t="s">
        <v>22</v>
      </c>
      <c r="J1508" t="s">
        <v>45</v>
      </c>
      <c r="K1508" t="s">
        <v>287</v>
      </c>
      <c r="L1508" t="s">
        <v>418</v>
      </c>
      <c r="M1508" s="1">
        <v>43613</v>
      </c>
      <c r="N1508">
        <v>17.600000000000001</v>
      </c>
      <c r="O1508" s="1">
        <v>44124</v>
      </c>
    </row>
    <row r="1509" spans="2:15" x14ac:dyDescent="0.35">
      <c r="B1509">
        <v>1844</v>
      </c>
      <c r="C1509" t="s">
        <v>7484</v>
      </c>
      <c r="D1509" t="s">
        <v>7485</v>
      </c>
      <c r="E1509" t="s">
        <v>7486</v>
      </c>
      <c r="F1509" t="s">
        <v>7994</v>
      </c>
      <c r="G1509" t="s">
        <v>7487</v>
      </c>
      <c r="H1509" t="s">
        <v>7488</v>
      </c>
      <c r="I1509" t="s">
        <v>22</v>
      </c>
      <c r="J1509" t="s">
        <v>107</v>
      </c>
      <c r="K1509" t="s">
        <v>287</v>
      </c>
      <c r="L1509" t="s">
        <v>1507</v>
      </c>
      <c r="M1509" s="1">
        <v>43581</v>
      </c>
      <c r="N1509">
        <v>3.12</v>
      </c>
      <c r="O1509" s="1">
        <v>44124</v>
      </c>
    </row>
    <row r="1510" spans="2:15" x14ac:dyDescent="0.35">
      <c r="B1510">
        <v>1845</v>
      </c>
      <c r="C1510" t="s">
        <v>7489</v>
      </c>
      <c r="D1510" t="s">
        <v>7490</v>
      </c>
      <c r="E1510" t="s">
        <v>7491</v>
      </c>
      <c r="F1510" t="s">
        <v>7994</v>
      </c>
      <c r="G1510" t="s">
        <v>7492</v>
      </c>
      <c r="H1510" t="s">
        <v>7493</v>
      </c>
      <c r="I1510" t="s">
        <v>22</v>
      </c>
      <c r="J1510" t="s">
        <v>37</v>
      </c>
      <c r="K1510" t="s">
        <v>287</v>
      </c>
      <c r="L1510" t="s">
        <v>89</v>
      </c>
      <c r="M1510" s="1">
        <v>43609</v>
      </c>
      <c r="N1510">
        <v>17.5</v>
      </c>
      <c r="O1510" s="1">
        <v>44124</v>
      </c>
    </row>
    <row r="1511" spans="2:15" x14ac:dyDescent="0.35">
      <c r="B1511">
        <v>1846</v>
      </c>
      <c r="C1511" t="s">
        <v>7494</v>
      </c>
      <c r="D1511" t="s">
        <v>7495</v>
      </c>
      <c r="E1511" t="s">
        <v>7496</v>
      </c>
      <c r="F1511" t="s">
        <v>7994</v>
      </c>
      <c r="G1511" t="s">
        <v>7497</v>
      </c>
      <c r="H1511" t="s">
        <v>7498</v>
      </c>
      <c r="I1511" t="s">
        <v>3312</v>
      </c>
      <c r="J1511" t="s">
        <v>37</v>
      </c>
      <c r="K1511" t="s">
        <v>287</v>
      </c>
      <c r="L1511" t="s">
        <v>401</v>
      </c>
      <c r="M1511" s="1">
        <v>43612</v>
      </c>
      <c r="N1511">
        <v>6.22</v>
      </c>
      <c r="O1511" s="1">
        <v>44124</v>
      </c>
    </row>
    <row r="1512" spans="2:15" x14ac:dyDescent="0.35">
      <c r="B1512">
        <v>1847</v>
      </c>
      <c r="C1512" t="s">
        <v>7499</v>
      </c>
      <c r="D1512" t="s">
        <v>7500</v>
      </c>
      <c r="E1512" t="s">
        <v>7501</v>
      </c>
      <c r="F1512" t="s">
        <v>7994</v>
      </c>
      <c r="G1512" t="s">
        <v>7502</v>
      </c>
      <c r="H1512" t="s">
        <v>7503</v>
      </c>
      <c r="I1512" t="s">
        <v>3312</v>
      </c>
      <c r="J1512" t="s">
        <v>45</v>
      </c>
      <c r="K1512" t="s">
        <v>287</v>
      </c>
      <c r="L1512" t="s">
        <v>418</v>
      </c>
      <c r="M1512" s="1">
        <v>43595</v>
      </c>
      <c r="N1512">
        <v>33.9</v>
      </c>
      <c r="O1512" s="1">
        <v>44124</v>
      </c>
    </row>
    <row r="1513" spans="2:15" x14ac:dyDescent="0.35">
      <c r="B1513">
        <v>1848</v>
      </c>
      <c r="C1513" t="s">
        <v>7504</v>
      </c>
      <c r="D1513" t="s">
        <v>7505</v>
      </c>
      <c r="E1513" t="s">
        <v>7506</v>
      </c>
      <c r="F1513" t="s">
        <v>7994</v>
      </c>
      <c r="G1513" t="s">
        <v>7507</v>
      </c>
      <c r="H1513" t="s">
        <v>7508</v>
      </c>
      <c r="I1513" t="s">
        <v>3312</v>
      </c>
      <c r="J1513" t="s">
        <v>30</v>
      </c>
      <c r="K1513" t="s">
        <v>287</v>
      </c>
      <c r="L1513" t="s">
        <v>922</v>
      </c>
      <c r="M1513" s="1">
        <v>43605</v>
      </c>
      <c r="N1513">
        <v>9.9600000000000009</v>
      </c>
      <c r="O1513" s="1">
        <v>44124</v>
      </c>
    </row>
    <row r="1514" spans="2:15" x14ac:dyDescent="0.35">
      <c r="B1514">
        <v>1849</v>
      </c>
      <c r="C1514" t="s">
        <v>7509</v>
      </c>
      <c r="D1514" t="s">
        <v>7510</v>
      </c>
      <c r="E1514" t="s">
        <v>7511</v>
      </c>
      <c r="F1514" t="s">
        <v>7994</v>
      </c>
      <c r="G1514" t="s">
        <v>7512</v>
      </c>
      <c r="H1514" t="s">
        <v>7513</v>
      </c>
      <c r="I1514" t="s">
        <v>3393</v>
      </c>
      <c r="J1514" t="s">
        <v>30</v>
      </c>
      <c r="K1514" t="s">
        <v>3898</v>
      </c>
      <c r="L1514" t="s">
        <v>989</v>
      </c>
      <c r="M1514" s="1">
        <v>43607</v>
      </c>
      <c r="N1514">
        <v>31.2</v>
      </c>
      <c r="O1514" s="1">
        <v>44124</v>
      </c>
    </row>
    <row r="1515" spans="2:15" x14ac:dyDescent="0.35">
      <c r="B1515">
        <v>1850</v>
      </c>
      <c r="C1515" t="s">
        <v>7514</v>
      </c>
      <c r="D1515" t="s">
        <v>7515</v>
      </c>
      <c r="E1515" t="s">
        <v>7516</v>
      </c>
      <c r="F1515" t="s">
        <v>7994</v>
      </c>
      <c r="G1515" t="s">
        <v>7517</v>
      </c>
      <c r="H1515" t="s">
        <v>7518</v>
      </c>
      <c r="I1515" t="s">
        <v>3393</v>
      </c>
      <c r="J1515" t="s">
        <v>37</v>
      </c>
      <c r="K1515" t="s">
        <v>3487</v>
      </c>
      <c r="L1515" t="s">
        <v>89</v>
      </c>
      <c r="M1515" s="1">
        <v>43619</v>
      </c>
      <c r="N1515">
        <v>54.6</v>
      </c>
      <c r="O1515" s="1">
        <v>44124</v>
      </c>
    </row>
    <row r="1516" spans="2:15" x14ac:dyDescent="0.35">
      <c r="B1516">
        <v>1851</v>
      </c>
      <c r="C1516" t="s">
        <v>7519</v>
      </c>
      <c r="D1516" t="s">
        <v>7520</v>
      </c>
      <c r="E1516" t="s">
        <v>7521</v>
      </c>
      <c r="F1516" t="s">
        <v>7994</v>
      </c>
      <c r="G1516" t="s">
        <v>7522</v>
      </c>
      <c r="H1516" t="s">
        <v>7523</v>
      </c>
      <c r="I1516" t="s">
        <v>22</v>
      </c>
      <c r="J1516" t="s">
        <v>107</v>
      </c>
      <c r="K1516" t="s">
        <v>5646</v>
      </c>
      <c r="L1516" t="s">
        <v>728</v>
      </c>
      <c r="M1516" s="1">
        <v>43240</v>
      </c>
      <c r="N1516">
        <v>12</v>
      </c>
      <c r="O1516" s="1">
        <v>44124</v>
      </c>
    </row>
    <row r="1517" spans="2:15" x14ac:dyDescent="0.35">
      <c r="B1517">
        <v>1852</v>
      </c>
      <c r="C1517" t="s">
        <v>7524</v>
      </c>
      <c r="D1517" t="s">
        <v>7525</v>
      </c>
      <c r="E1517" t="s">
        <v>7526</v>
      </c>
      <c r="F1517" t="s">
        <v>7994</v>
      </c>
      <c r="G1517" t="s">
        <v>7527</v>
      </c>
      <c r="H1517" t="s">
        <v>7528</v>
      </c>
      <c r="I1517" t="s">
        <v>22</v>
      </c>
      <c r="J1517" t="s">
        <v>100</v>
      </c>
      <c r="K1517" t="s">
        <v>46</v>
      </c>
      <c r="L1517" t="s">
        <v>101</v>
      </c>
      <c r="M1517" s="1">
        <v>43621</v>
      </c>
      <c r="N1517">
        <v>157</v>
      </c>
      <c r="O1517" s="1">
        <v>44124</v>
      </c>
    </row>
    <row r="1518" spans="2:15" x14ac:dyDescent="0.35">
      <c r="B1518">
        <v>1853</v>
      </c>
      <c r="C1518" t="s">
        <v>7529</v>
      </c>
      <c r="D1518" t="s">
        <v>7530</v>
      </c>
      <c r="E1518" t="s">
        <v>7531</v>
      </c>
      <c r="F1518" t="s">
        <v>7994</v>
      </c>
      <c r="G1518" t="s">
        <v>7532</v>
      </c>
      <c r="H1518" t="s">
        <v>7533</v>
      </c>
      <c r="I1518" t="s">
        <v>22</v>
      </c>
      <c r="J1518" t="s">
        <v>100</v>
      </c>
      <c r="K1518" t="s">
        <v>46</v>
      </c>
      <c r="L1518" t="s">
        <v>101</v>
      </c>
      <c r="M1518" s="1">
        <v>43636</v>
      </c>
      <c r="N1518">
        <v>177.5</v>
      </c>
      <c r="O1518" s="1">
        <v>44124</v>
      </c>
    </row>
    <row r="1519" spans="2:15" x14ac:dyDescent="0.35">
      <c r="B1519">
        <v>1854</v>
      </c>
      <c r="C1519" t="s">
        <v>7534</v>
      </c>
      <c r="D1519" t="s">
        <v>7535</v>
      </c>
      <c r="E1519" t="s">
        <v>7536</v>
      </c>
      <c r="F1519" t="s">
        <v>7994</v>
      </c>
      <c r="G1519" t="s">
        <v>7537</v>
      </c>
      <c r="H1519" t="s">
        <v>7538</v>
      </c>
      <c r="I1519" t="s">
        <v>22</v>
      </c>
      <c r="J1519" t="s">
        <v>37</v>
      </c>
      <c r="K1519" t="s">
        <v>287</v>
      </c>
      <c r="L1519" t="s">
        <v>186</v>
      </c>
      <c r="M1519" s="1">
        <v>43634</v>
      </c>
      <c r="N1519">
        <v>77.3</v>
      </c>
      <c r="O1519" s="1">
        <v>44124</v>
      </c>
    </row>
    <row r="1520" spans="2:15" x14ac:dyDescent="0.35">
      <c r="B1520">
        <v>1855</v>
      </c>
      <c r="C1520" t="s">
        <v>7539</v>
      </c>
      <c r="D1520" t="s">
        <v>7540</v>
      </c>
      <c r="E1520" t="s">
        <v>7541</v>
      </c>
      <c r="F1520" t="s">
        <v>7994</v>
      </c>
      <c r="G1520" t="s">
        <v>7542</v>
      </c>
      <c r="H1520" t="s">
        <v>7543</v>
      </c>
      <c r="I1520" t="s">
        <v>22</v>
      </c>
      <c r="J1520" t="s">
        <v>100</v>
      </c>
      <c r="K1520" t="s">
        <v>1632</v>
      </c>
      <c r="L1520" t="s">
        <v>101</v>
      </c>
      <c r="M1520" s="1">
        <v>43633</v>
      </c>
      <c r="N1520">
        <v>99</v>
      </c>
      <c r="O1520" s="1">
        <v>44124</v>
      </c>
    </row>
    <row r="1521" spans="2:15" x14ac:dyDescent="0.35">
      <c r="B1521">
        <v>1856</v>
      </c>
      <c r="C1521" t="s">
        <v>7544</v>
      </c>
      <c r="D1521" t="s">
        <v>7545</v>
      </c>
      <c r="E1521" t="s">
        <v>7546</v>
      </c>
      <c r="F1521" t="s">
        <v>7994</v>
      </c>
      <c r="G1521" t="s">
        <v>7547</v>
      </c>
      <c r="H1521" t="s">
        <v>7548</v>
      </c>
      <c r="I1521" t="s">
        <v>22</v>
      </c>
      <c r="J1521" t="s">
        <v>100</v>
      </c>
      <c r="K1521" t="s">
        <v>1632</v>
      </c>
      <c r="L1521" t="s">
        <v>101</v>
      </c>
      <c r="M1521" s="1">
        <v>43630</v>
      </c>
      <c r="N1521">
        <v>104</v>
      </c>
      <c r="O1521" s="1">
        <v>44124</v>
      </c>
    </row>
    <row r="1522" spans="2:15" x14ac:dyDescent="0.35">
      <c r="B1522">
        <v>1857</v>
      </c>
      <c r="C1522" t="s">
        <v>7549</v>
      </c>
      <c r="D1522" t="s">
        <v>7550</v>
      </c>
      <c r="E1522" t="s">
        <v>7551</v>
      </c>
      <c r="F1522" t="s">
        <v>7994</v>
      </c>
      <c r="G1522" t="s">
        <v>7552</v>
      </c>
      <c r="H1522" t="s">
        <v>7553</v>
      </c>
      <c r="I1522" t="s">
        <v>3393</v>
      </c>
      <c r="J1522" t="s">
        <v>100</v>
      </c>
      <c r="K1522" t="s">
        <v>4719</v>
      </c>
      <c r="L1522" t="s">
        <v>718</v>
      </c>
      <c r="M1522" s="1">
        <v>43630</v>
      </c>
      <c r="N1522">
        <v>98</v>
      </c>
      <c r="O1522" s="1">
        <v>44124</v>
      </c>
    </row>
    <row r="1523" spans="2:15" x14ac:dyDescent="0.35">
      <c r="B1523">
        <v>1858</v>
      </c>
      <c r="C1523" t="s">
        <v>7554</v>
      </c>
      <c r="D1523" t="s">
        <v>7555</v>
      </c>
      <c r="E1523" t="s">
        <v>7556</v>
      </c>
      <c r="F1523" t="s">
        <v>7994</v>
      </c>
      <c r="G1523" t="s">
        <v>7557</v>
      </c>
      <c r="H1523" t="s">
        <v>7558</v>
      </c>
      <c r="I1523" t="s">
        <v>3393</v>
      </c>
      <c r="J1523" t="s">
        <v>30</v>
      </c>
      <c r="K1523" t="s">
        <v>3487</v>
      </c>
      <c r="L1523" t="s">
        <v>466</v>
      </c>
      <c r="M1523" s="1">
        <v>43636</v>
      </c>
      <c r="N1523">
        <v>15.95</v>
      </c>
      <c r="O1523" s="1">
        <v>44124</v>
      </c>
    </row>
    <row r="1524" spans="2:15" x14ac:dyDescent="0.35">
      <c r="B1524">
        <v>1859</v>
      </c>
      <c r="C1524" t="s">
        <v>7559</v>
      </c>
      <c r="D1524" t="s">
        <v>7560</v>
      </c>
      <c r="E1524" t="s">
        <v>7561</v>
      </c>
      <c r="F1524" t="s">
        <v>7994</v>
      </c>
      <c r="G1524" t="s">
        <v>7562</v>
      </c>
      <c r="H1524" t="s">
        <v>7559</v>
      </c>
      <c r="I1524" t="s">
        <v>3393</v>
      </c>
      <c r="J1524" t="s">
        <v>264</v>
      </c>
      <c r="K1524" t="s">
        <v>3487</v>
      </c>
      <c r="L1524" t="s">
        <v>357</v>
      </c>
      <c r="M1524" s="1">
        <v>43634</v>
      </c>
      <c r="N1524">
        <v>7.6</v>
      </c>
      <c r="O1524" s="1">
        <v>44124</v>
      </c>
    </row>
    <row r="1525" spans="2:15" x14ac:dyDescent="0.35">
      <c r="B1525">
        <v>1860</v>
      </c>
      <c r="C1525" t="s">
        <v>7563</v>
      </c>
      <c r="D1525" t="s">
        <v>7564</v>
      </c>
      <c r="E1525" t="s">
        <v>7565</v>
      </c>
      <c r="F1525" t="s">
        <v>7994</v>
      </c>
      <c r="G1525" t="s">
        <v>7566</v>
      </c>
      <c r="H1525" t="s">
        <v>7567</v>
      </c>
      <c r="I1525" t="s">
        <v>22</v>
      </c>
      <c r="J1525" t="s">
        <v>107</v>
      </c>
      <c r="K1525" t="s">
        <v>287</v>
      </c>
      <c r="L1525" t="s">
        <v>108</v>
      </c>
      <c r="M1525" s="1">
        <v>43643</v>
      </c>
      <c r="N1525">
        <v>37</v>
      </c>
      <c r="O1525" s="1">
        <v>44124</v>
      </c>
    </row>
    <row r="1526" spans="2:15" x14ac:dyDescent="0.35">
      <c r="B1526">
        <v>1861</v>
      </c>
      <c r="C1526" t="s">
        <v>7568</v>
      </c>
      <c r="D1526" t="s">
        <v>7569</v>
      </c>
      <c r="E1526" t="s">
        <v>7570</v>
      </c>
      <c r="F1526" t="s">
        <v>7994</v>
      </c>
      <c r="G1526" t="s">
        <v>7571</v>
      </c>
      <c r="H1526" t="s">
        <v>7572</v>
      </c>
      <c r="I1526" t="s">
        <v>22</v>
      </c>
      <c r="J1526" t="s">
        <v>30</v>
      </c>
      <c r="K1526" t="s">
        <v>24</v>
      </c>
      <c r="L1526" t="s">
        <v>31</v>
      </c>
      <c r="M1526" s="1">
        <v>43644</v>
      </c>
      <c r="N1526">
        <v>184.88</v>
      </c>
      <c r="O1526" s="1">
        <v>44124</v>
      </c>
    </row>
    <row r="1527" spans="2:15" x14ac:dyDescent="0.35">
      <c r="B1527">
        <v>1862</v>
      </c>
      <c r="C1527" t="s">
        <v>7573</v>
      </c>
      <c r="D1527" t="s">
        <v>7574</v>
      </c>
      <c r="E1527" t="s">
        <v>7575</v>
      </c>
      <c r="F1527" t="s">
        <v>7994</v>
      </c>
      <c r="G1527" t="s">
        <v>7576</v>
      </c>
      <c r="H1527" t="s">
        <v>7577</v>
      </c>
      <c r="I1527" t="s">
        <v>22</v>
      </c>
      <c r="J1527" t="s">
        <v>37</v>
      </c>
      <c r="K1527" t="s">
        <v>1632</v>
      </c>
      <c r="L1527" t="s">
        <v>89</v>
      </c>
      <c r="M1527" s="1">
        <v>43642</v>
      </c>
      <c r="N1527">
        <v>14.54</v>
      </c>
      <c r="O1527" s="1">
        <v>44124</v>
      </c>
    </row>
    <row r="1528" spans="2:15" x14ac:dyDescent="0.35">
      <c r="B1528">
        <v>1863</v>
      </c>
      <c r="C1528" t="s">
        <v>7578</v>
      </c>
      <c r="D1528" t="s">
        <v>7579</v>
      </c>
      <c r="E1528" t="s">
        <v>7580</v>
      </c>
      <c r="F1528" t="s">
        <v>7994</v>
      </c>
      <c r="G1528" t="s">
        <v>7581</v>
      </c>
      <c r="H1528" t="s">
        <v>7582</v>
      </c>
      <c r="I1528" t="s">
        <v>22</v>
      </c>
      <c r="J1528" t="s">
        <v>100</v>
      </c>
      <c r="K1528" t="s">
        <v>46</v>
      </c>
      <c r="L1528" t="s">
        <v>101</v>
      </c>
      <c r="M1528" s="1">
        <v>43647</v>
      </c>
      <c r="N1528">
        <v>85.6</v>
      </c>
      <c r="O1528" s="1">
        <v>44124</v>
      </c>
    </row>
    <row r="1529" spans="2:15" x14ac:dyDescent="0.35">
      <c r="B1529">
        <v>1864</v>
      </c>
      <c r="C1529" t="s">
        <v>7583</v>
      </c>
      <c r="D1529" t="s">
        <v>7584</v>
      </c>
      <c r="E1529" t="s">
        <v>7585</v>
      </c>
      <c r="F1529" t="s">
        <v>2423</v>
      </c>
      <c r="G1529" t="s">
        <v>7586</v>
      </c>
      <c r="H1529" t="s">
        <v>7587</v>
      </c>
      <c r="I1529" t="s">
        <v>3312</v>
      </c>
      <c r="K1529" t="s">
        <v>2423</v>
      </c>
      <c r="M1529" s="1">
        <v>42723</v>
      </c>
      <c r="N1529">
        <v>1566.8918000000001</v>
      </c>
      <c r="O1529" s="1">
        <v>44124</v>
      </c>
    </row>
    <row r="1530" spans="2:15" x14ac:dyDescent="0.35">
      <c r="B1530">
        <v>1865</v>
      </c>
      <c r="C1530" t="s">
        <v>7588</v>
      </c>
      <c r="D1530" t="s">
        <v>7589</v>
      </c>
      <c r="E1530" t="s">
        <v>7590</v>
      </c>
      <c r="F1530" t="s">
        <v>2423</v>
      </c>
      <c r="G1530" t="s">
        <v>7591</v>
      </c>
      <c r="H1530" t="s">
        <v>7592</v>
      </c>
      <c r="I1530" t="s">
        <v>3312</v>
      </c>
      <c r="K1530" t="s">
        <v>2423</v>
      </c>
      <c r="M1530" s="1">
        <v>42723</v>
      </c>
      <c r="N1530">
        <v>1690.8501000000001</v>
      </c>
      <c r="O1530" s="1">
        <v>44124</v>
      </c>
    </row>
    <row r="1531" spans="2:15" x14ac:dyDescent="0.35">
      <c r="B1531">
        <v>1866</v>
      </c>
      <c r="C1531" t="s">
        <v>7593</v>
      </c>
      <c r="D1531" t="s">
        <v>7594</v>
      </c>
      <c r="E1531" t="s">
        <v>7595</v>
      </c>
      <c r="F1531" t="s">
        <v>7994</v>
      </c>
      <c r="G1531" t="s">
        <v>7596</v>
      </c>
      <c r="H1531" t="s">
        <v>7597</v>
      </c>
      <c r="I1531" t="s">
        <v>22</v>
      </c>
      <c r="J1531" t="s">
        <v>45</v>
      </c>
      <c r="K1531" t="s">
        <v>1333</v>
      </c>
      <c r="L1531" t="s">
        <v>418</v>
      </c>
      <c r="M1531" s="1">
        <v>43657</v>
      </c>
      <c r="N1531">
        <v>10.220000000000001</v>
      </c>
      <c r="O1531" s="1">
        <v>44124</v>
      </c>
    </row>
    <row r="1532" spans="2:15" x14ac:dyDescent="0.35">
      <c r="B1532">
        <v>1867</v>
      </c>
      <c r="C1532" t="s">
        <v>7598</v>
      </c>
      <c r="D1532" t="s">
        <v>7599</v>
      </c>
      <c r="E1532" t="s">
        <v>7600</v>
      </c>
      <c r="F1532" t="s">
        <v>7994</v>
      </c>
      <c r="G1532" t="s">
        <v>7601</v>
      </c>
      <c r="H1532" t="s">
        <v>7602</v>
      </c>
      <c r="I1532" t="s">
        <v>22</v>
      </c>
      <c r="J1532" t="s">
        <v>100</v>
      </c>
      <c r="K1532" t="s">
        <v>1333</v>
      </c>
      <c r="L1532" t="s">
        <v>7603</v>
      </c>
      <c r="M1532" s="1">
        <v>43647</v>
      </c>
      <c r="N1532">
        <v>990</v>
      </c>
      <c r="O1532" s="1">
        <v>44124</v>
      </c>
    </row>
    <row r="1533" spans="2:15" x14ac:dyDescent="0.35">
      <c r="B1533">
        <v>1868</v>
      </c>
      <c r="C1533" t="s">
        <v>7604</v>
      </c>
      <c r="D1533" t="s">
        <v>7605</v>
      </c>
      <c r="E1533" t="s">
        <v>7606</v>
      </c>
      <c r="F1533" t="s">
        <v>7994</v>
      </c>
      <c r="G1533" t="s">
        <v>7607</v>
      </c>
      <c r="H1533" t="s">
        <v>8101</v>
      </c>
      <c r="I1533" t="s">
        <v>22</v>
      </c>
      <c r="J1533" t="s">
        <v>76</v>
      </c>
      <c r="K1533" t="s">
        <v>287</v>
      </c>
      <c r="L1533" t="s">
        <v>1626</v>
      </c>
      <c r="M1533" s="1">
        <v>43664</v>
      </c>
      <c r="N1533">
        <v>7.11</v>
      </c>
      <c r="O1533" s="1">
        <v>44124</v>
      </c>
    </row>
    <row r="1534" spans="2:15" x14ac:dyDescent="0.35">
      <c r="B1534">
        <v>1869</v>
      </c>
      <c r="C1534" t="s">
        <v>7608</v>
      </c>
      <c r="D1534" t="s">
        <v>7609</v>
      </c>
      <c r="E1534" t="s">
        <v>7610</v>
      </c>
      <c r="F1534" t="s">
        <v>7994</v>
      </c>
      <c r="G1534" t="s">
        <v>7611</v>
      </c>
      <c r="H1534" t="s">
        <v>7612</v>
      </c>
      <c r="I1534" t="s">
        <v>22</v>
      </c>
      <c r="J1534" t="s">
        <v>107</v>
      </c>
      <c r="K1534" t="s">
        <v>1333</v>
      </c>
      <c r="L1534" t="s">
        <v>728</v>
      </c>
      <c r="M1534" s="1">
        <v>43706</v>
      </c>
      <c r="N1534">
        <v>7.85</v>
      </c>
      <c r="O1534" s="1">
        <v>44124</v>
      </c>
    </row>
    <row r="1535" spans="2:15" x14ac:dyDescent="0.35">
      <c r="B1535">
        <v>1870</v>
      </c>
      <c r="C1535" t="s">
        <v>7613</v>
      </c>
      <c r="D1535" t="s">
        <v>7614</v>
      </c>
      <c r="E1535" t="s">
        <v>7615</v>
      </c>
      <c r="F1535" t="s">
        <v>7994</v>
      </c>
      <c r="G1535" t="s">
        <v>7616</v>
      </c>
      <c r="H1535" t="s">
        <v>7617</v>
      </c>
      <c r="I1535" t="s">
        <v>22</v>
      </c>
      <c r="J1535" t="s">
        <v>107</v>
      </c>
      <c r="K1535" t="s">
        <v>1632</v>
      </c>
      <c r="L1535" t="s">
        <v>108</v>
      </c>
      <c r="M1535" s="1">
        <v>43682</v>
      </c>
      <c r="N1535">
        <v>11</v>
      </c>
      <c r="O1535" s="1">
        <v>44124</v>
      </c>
    </row>
    <row r="1536" spans="2:15" x14ac:dyDescent="0.35">
      <c r="B1536">
        <v>1871</v>
      </c>
      <c r="C1536" t="s">
        <v>7618</v>
      </c>
      <c r="D1536" t="s">
        <v>7619</v>
      </c>
      <c r="E1536" t="s">
        <v>7620</v>
      </c>
      <c r="F1536" t="s">
        <v>7994</v>
      </c>
      <c r="G1536" t="s">
        <v>7621</v>
      </c>
      <c r="H1536">
        <v>2020</v>
      </c>
      <c r="I1536" t="s">
        <v>3393</v>
      </c>
      <c r="J1536" t="s">
        <v>30</v>
      </c>
      <c r="K1536" t="s">
        <v>3898</v>
      </c>
      <c r="L1536" t="s">
        <v>989</v>
      </c>
      <c r="M1536" s="1">
        <v>43654</v>
      </c>
      <c r="N1536">
        <v>57.6</v>
      </c>
      <c r="O1536" s="1">
        <v>44124</v>
      </c>
    </row>
    <row r="1537" spans="2:15" x14ac:dyDescent="0.35">
      <c r="B1537">
        <v>1872</v>
      </c>
      <c r="C1537" t="s">
        <v>7622</v>
      </c>
      <c r="D1537" t="s">
        <v>7623</v>
      </c>
      <c r="E1537" t="s">
        <v>7624</v>
      </c>
      <c r="F1537" t="s">
        <v>7994</v>
      </c>
      <c r="G1537" t="s">
        <v>7625</v>
      </c>
      <c r="H1537" t="s">
        <v>7626</v>
      </c>
      <c r="I1537" t="s">
        <v>22</v>
      </c>
      <c r="J1537" t="s">
        <v>107</v>
      </c>
      <c r="K1537" t="s">
        <v>5646</v>
      </c>
      <c r="L1537" t="s">
        <v>728</v>
      </c>
      <c r="M1537" s="1">
        <v>43201</v>
      </c>
      <c r="N1537">
        <v>7</v>
      </c>
      <c r="O1537" s="1">
        <v>44124</v>
      </c>
    </row>
    <row r="1538" spans="2:15" x14ac:dyDescent="0.35">
      <c r="B1538">
        <v>1873</v>
      </c>
      <c r="C1538" t="s">
        <v>7627</v>
      </c>
      <c r="D1538" t="s">
        <v>7628</v>
      </c>
      <c r="E1538" t="s">
        <v>7629</v>
      </c>
      <c r="F1538" t="s">
        <v>7994</v>
      </c>
      <c r="G1538" t="s">
        <v>7630</v>
      </c>
      <c r="H1538" t="s">
        <v>7631</v>
      </c>
      <c r="I1538" t="s">
        <v>22</v>
      </c>
      <c r="J1538" t="s">
        <v>107</v>
      </c>
      <c r="K1538" t="s">
        <v>5646</v>
      </c>
      <c r="L1538" t="s">
        <v>3276</v>
      </c>
      <c r="M1538" s="1">
        <v>43201</v>
      </c>
      <c r="N1538">
        <v>6</v>
      </c>
      <c r="O1538" s="1">
        <v>44124</v>
      </c>
    </row>
    <row r="1539" spans="2:15" x14ac:dyDescent="0.35">
      <c r="B1539">
        <v>1874</v>
      </c>
      <c r="C1539" t="s">
        <v>7632</v>
      </c>
      <c r="D1539" t="s">
        <v>7633</v>
      </c>
      <c r="E1539" t="s">
        <v>7634</v>
      </c>
      <c r="F1539" t="s">
        <v>7994</v>
      </c>
      <c r="G1539" t="s">
        <v>7635</v>
      </c>
      <c r="H1539" t="s">
        <v>7632</v>
      </c>
      <c r="I1539" t="s">
        <v>22</v>
      </c>
      <c r="J1539" t="s">
        <v>100</v>
      </c>
      <c r="K1539" t="s">
        <v>24</v>
      </c>
      <c r="L1539" t="s">
        <v>221</v>
      </c>
      <c r="M1539" s="1">
        <v>43732</v>
      </c>
      <c r="N1539">
        <v>188.4</v>
      </c>
      <c r="O1539" s="1">
        <v>44124</v>
      </c>
    </row>
    <row r="1540" spans="2:15" x14ac:dyDescent="0.35">
      <c r="B1540">
        <v>1875</v>
      </c>
      <c r="C1540" t="s">
        <v>7636</v>
      </c>
      <c r="D1540" t="s">
        <v>7637</v>
      </c>
      <c r="E1540" t="s">
        <v>7638</v>
      </c>
      <c r="F1540" t="s">
        <v>7994</v>
      </c>
      <c r="G1540" t="s">
        <v>7639</v>
      </c>
      <c r="H1540" t="s">
        <v>7640</v>
      </c>
      <c r="I1540" t="s">
        <v>22</v>
      </c>
      <c r="J1540" t="s">
        <v>37</v>
      </c>
      <c r="K1540" t="s">
        <v>287</v>
      </c>
      <c r="L1540" t="s">
        <v>89</v>
      </c>
      <c r="M1540" s="1">
        <v>43735</v>
      </c>
      <c r="N1540">
        <v>14.13</v>
      </c>
      <c r="O1540" s="1">
        <v>44124</v>
      </c>
    </row>
    <row r="1541" spans="2:15" x14ac:dyDescent="0.35">
      <c r="B1541">
        <v>1876</v>
      </c>
      <c r="C1541" t="s">
        <v>7641</v>
      </c>
      <c r="D1541" t="s">
        <v>7642</v>
      </c>
      <c r="E1541" t="s">
        <v>7643</v>
      </c>
      <c r="F1541" t="s">
        <v>8000</v>
      </c>
      <c r="G1541" t="s">
        <v>7644</v>
      </c>
      <c r="H1541" t="s">
        <v>7645</v>
      </c>
      <c r="I1541" t="s">
        <v>22</v>
      </c>
      <c r="J1541" t="s">
        <v>100</v>
      </c>
      <c r="K1541" t="s">
        <v>287</v>
      </c>
      <c r="L1541" t="s">
        <v>101</v>
      </c>
      <c r="M1541" s="1">
        <v>43742</v>
      </c>
      <c r="N1541">
        <v>1.61</v>
      </c>
      <c r="O1541" s="1">
        <v>44124</v>
      </c>
    </row>
    <row r="1542" spans="2:15" x14ac:dyDescent="0.35">
      <c r="B1542">
        <v>1877</v>
      </c>
      <c r="C1542" t="s">
        <v>7646</v>
      </c>
      <c r="D1542" t="s">
        <v>7647</v>
      </c>
      <c r="E1542" t="s">
        <v>7648</v>
      </c>
      <c r="F1542" t="s">
        <v>7994</v>
      </c>
      <c r="G1542" t="s">
        <v>7649</v>
      </c>
      <c r="H1542" t="s">
        <v>7650</v>
      </c>
      <c r="I1542" t="s">
        <v>22</v>
      </c>
      <c r="J1542" t="s">
        <v>100</v>
      </c>
      <c r="K1542" t="s">
        <v>1632</v>
      </c>
      <c r="L1542" t="s">
        <v>101</v>
      </c>
      <c r="M1542" s="1">
        <v>43752</v>
      </c>
      <c r="N1542">
        <v>113</v>
      </c>
      <c r="O1542" s="1">
        <v>44124</v>
      </c>
    </row>
    <row r="1543" spans="2:15" x14ac:dyDescent="0.35">
      <c r="B1543">
        <v>1878</v>
      </c>
      <c r="C1543" t="s">
        <v>7651</v>
      </c>
      <c r="D1543" t="s">
        <v>7652</v>
      </c>
      <c r="E1543" t="s">
        <v>7653</v>
      </c>
      <c r="F1543" t="s">
        <v>7994</v>
      </c>
      <c r="G1543" t="s">
        <v>7654</v>
      </c>
      <c r="H1543" t="s">
        <v>7655</v>
      </c>
      <c r="I1543" t="s">
        <v>22</v>
      </c>
      <c r="J1543" t="s">
        <v>100</v>
      </c>
      <c r="K1543" t="s">
        <v>1333</v>
      </c>
      <c r="L1543" t="s">
        <v>101</v>
      </c>
      <c r="M1543" s="1">
        <v>43748</v>
      </c>
      <c r="N1543">
        <v>0.68200000000000005</v>
      </c>
      <c r="O1543" s="1">
        <v>44124</v>
      </c>
    </row>
    <row r="1544" spans="2:15" x14ac:dyDescent="0.35">
      <c r="B1544">
        <v>1879</v>
      </c>
      <c r="C1544" t="s">
        <v>7656</v>
      </c>
      <c r="D1544" t="s">
        <v>7657</v>
      </c>
      <c r="E1544" t="s">
        <v>7658</v>
      </c>
      <c r="F1544" t="s">
        <v>7994</v>
      </c>
      <c r="G1544" t="s">
        <v>7659</v>
      </c>
      <c r="H1544" t="s">
        <v>7660</v>
      </c>
      <c r="I1544" t="s">
        <v>3393</v>
      </c>
      <c r="J1544" t="s">
        <v>45</v>
      </c>
      <c r="K1544" t="s">
        <v>4719</v>
      </c>
      <c r="L1544" t="s">
        <v>418</v>
      </c>
      <c r="M1544" s="1">
        <v>43748</v>
      </c>
      <c r="N1544">
        <v>62.8</v>
      </c>
      <c r="O1544" s="1">
        <v>44124</v>
      </c>
    </row>
    <row r="1545" spans="2:15" x14ac:dyDescent="0.35">
      <c r="B1545">
        <v>1880</v>
      </c>
      <c r="C1545" t="s">
        <v>7661</v>
      </c>
      <c r="D1545" t="s">
        <v>7662</v>
      </c>
      <c r="E1545" t="s">
        <v>7663</v>
      </c>
      <c r="F1545" t="s">
        <v>7994</v>
      </c>
      <c r="G1545" t="s">
        <v>7664</v>
      </c>
      <c r="H1545" t="s">
        <v>7665</v>
      </c>
      <c r="I1545" t="s">
        <v>3393</v>
      </c>
      <c r="J1545" t="s">
        <v>153</v>
      </c>
      <c r="K1545" t="s">
        <v>3487</v>
      </c>
      <c r="L1545" t="s">
        <v>154</v>
      </c>
      <c r="M1545" s="1">
        <v>43756</v>
      </c>
      <c r="N1545">
        <v>27.75</v>
      </c>
      <c r="O1545" s="1">
        <v>44124</v>
      </c>
    </row>
    <row r="1546" spans="2:15" x14ac:dyDescent="0.35">
      <c r="B1546">
        <v>1881</v>
      </c>
      <c r="C1546" t="s">
        <v>7666</v>
      </c>
      <c r="D1546" t="s">
        <v>7667</v>
      </c>
      <c r="E1546" t="s">
        <v>7668</v>
      </c>
      <c r="F1546" t="s">
        <v>7994</v>
      </c>
      <c r="G1546" t="s">
        <v>7669</v>
      </c>
      <c r="H1546" t="s">
        <v>7670</v>
      </c>
      <c r="I1546" t="s">
        <v>2501</v>
      </c>
      <c r="J1546" t="s">
        <v>30</v>
      </c>
      <c r="K1546" t="s">
        <v>287</v>
      </c>
      <c r="L1546" t="s">
        <v>575</v>
      </c>
      <c r="M1546" s="1">
        <v>43755</v>
      </c>
      <c r="N1546">
        <v>9.6999999999999993</v>
      </c>
      <c r="O1546" s="1">
        <v>44124</v>
      </c>
    </row>
    <row r="1547" spans="2:15" x14ac:dyDescent="0.35">
      <c r="B1547">
        <v>1882</v>
      </c>
      <c r="C1547" t="s">
        <v>7671</v>
      </c>
      <c r="D1547" t="s">
        <v>7672</v>
      </c>
      <c r="E1547" t="s">
        <v>7673</v>
      </c>
      <c r="F1547" t="s">
        <v>7994</v>
      </c>
      <c r="G1547" t="s">
        <v>7674</v>
      </c>
      <c r="H1547" t="s">
        <v>7675</v>
      </c>
      <c r="I1547" t="s">
        <v>22</v>
      </c>
      <c r="J1547" t="s">
        <v>37</v>
      </c>
      <c r="K1547" t="s">
        <v>1632</v>
      </c>
      <c r="L1547" t="s">
        <v>89</v>
      </c>
      <c r="M1547" s="1">
        <v>43756</v>
      </c>
      <c r="N1547">
        <v>4.0449999999999999</v>
      </c>
      <c r="O1547" s="1">
        <v>44124</v>
      </c>
    </row>
    <row r="1548" spans="2:15" x14ac:dyDescent="0.35">
      <c r="B1548">
        <v>1883</v>
      </c>
      <c r="C1548" t="s">
        <v>7676</v>
      </c>
      <c r="D1548" t="s">
        <v>7677</v>
      </c>
      <c r="E1548" t="s">
        <v>7678</v>
      </c>
      <c r="F1548" t="s">
        <v>7994</v>
      </c>
      <c r="G1548" t="s">
        <v>7679</v>
      </c>
      <c r="H1548" t="s">
        <v>7680</v>
      </c>
      <c r="I1548" t="s">
        <v>22</v>
      </c>
      <c r="J1548" t="s">
        <v>100</v>
      </c>
      <c r="K1548" t="s">
        <v>1333</v>
      </c>
      <c r="L1548" t="s">
        <v>526</v>
      </c>
      <c r="M1548" s="1">
        <v>43756</v>
      </c>
      <c r="N1548">
        <v>1.86</v>
      </c>
      <c r="O1548" s="1">
        <v>44124</v>
      </c>
    </row>
    <row r="1549" spans="2:15" x14ac:dyDescent="0.35">
      <c r="B1549">
        <v>1884</v>
      </c>
      <c r="C1549" t="s">
        <v>7681</v>
      </c>
      <c r="D1549" t="s">
        <v>7682</v>
      </c>
      <c r="E1549" t="s">
        <v>7683</v>
      </c>
      <c r="F1549" t="s">
        <v>7994</v>
      </c>
      <c r="G1549" t="s">
        <v>7684</v>
      </c>
      <c r="H1549" t="s">
        <v>7685</v>
      </c>
      <c r="I1549" t="s">
        <v>22</v>
      </c>
      <c r="J1549" t="s">
        <v>45</v>
      </c>
      <c r="K1549" t="s">
        <v>287</v>
      </c>
      <c r="L1549" t="s">
        <v>418</v>
      </c>
      <c r="M1549" s="1">
        <v>43759</v>
      </c>
      <c r="N1549">
        <v>21.14</v>
      </c>
      <c r="O1549" s="1">
        <v>44124</v>
      </c>
    </row>
    <row r="1550" spans="2:15" x14ac:dyDescent="0.35">
      <c r="B1550">
        <v>1885</v>
      </c>
      <c r="C1550" t="s">
        <v>7686</v>
      </c>
      <c r="D1550" t="s">
        <v>7687</v>
      </c>
      <c r="E1550" t="s">
        <v>7688</v>
      </c>
      <c r="F1550" t="s">
        <v>7994</v>
      </c>
      <c r="G1550" t="s">
        <v>7689</v>
      </c>
      <c r="H1550" t="s">
        <v>7686</v>
      </c>
      <c r="I1550" t="s">
        <v>3393</v>
      </c>
      <c r="J1550" t="s">
        <v>107</v>
      </c>
      <c r="K1550" t="s">
        <v>3487</v>
      </c>
      <c r="L1550" t="s">
        <v>728</v>
      </c>
      <c r="M1550" s="1">
        <v>43761</v>
      </c>
      <c r="N1550">
        <v>19</v>
      </c>
      <c r="O1550" s="1">
        <v>44124</v>
      </c>
    </row>
    <row r="1551" spans="2:15" x14ac:dyDescent="0.35">
      <c r="B1551">
        <v>1886</v>
      </c>
      <c r="C1551" t="s">
        <v>7690</v>
      </c>
      <c r="D1551" t="s">
        <v>7691</v>
      </c>
      <c r="E1551" t="s">
        <v>7692</v>
      </c>
      <c r="F1551" t="s">
        <v>7994</v>
      </c>
      <c r="G1551" t="s">
        <v>7693</v>
      </c>
      <c r="H1551" t="s">
        <v>7694</v>
      </c>
      <c r="I1551" t="s">
        <v>22</v>
      </c>
      <c r="J1551" t="s">
        <v>45</v>
      </c>
      <c r="K1551" t="s">
        <v>287</v>
      </c>
      <c r="L1551" t="s">
        <v>47</v>
      </c>
      <c r="M1551" s="1">
        <v>43760</v>
      </c>
      <c r="N1551">
        <v>17.05</v>
      </c>
      <c r="O1551" s="1">
        <v>44124</v>
      </c>
    </row>
    <row r="1552" spans="2:15" x14ac:dyDescent="0.35">
      <c r="B1552">
        <v>1887</v>
      </c>
      <c r="C1552" t="s">
        <v>7695</v>
      </c>
      <c r="D1552" t="s">
        <v>7696</v>
      </c>
      <c r="E1552" t="s">
        <v>7697</v>
      </c>
      <c r="F1552" t="s">
        <v>7994</v>
      </c>
      <c r="G1552" t="s">
        <v>7698</v>
      </c>
      <c r="H1552" t="s">
        <v>7699</v>
      </c>
      <c r="I1552" t="s">
        <v>22</v>
      </c>
      <c r="J1552" t="s">
        <v>100</v>
      </c>
      <c r="K1552" t="s">
        <v>46</v>
      </c>
      <c r="L1552" t="s">
        <v>101</v>
      </c>
      <c r="M1552" s="1">
        <v>43433</v>
      </c>
      <c r="N1552">
        <v>237</v>
      </c>
      <c r="O1552" s="1">
        <v>44124</v>
      </c>
    </row>
    <row r="1553" spans="2:15" x14ac:dyDescent="0.35">
      <c r="B1553">
        <v>1888</v>
      </c>
      <c r="C1553" t="s">
        <v>7700</v>
      </c>
      <c r="D1553" t="s">
        <v>7701</v>
      </c>
      <c r="E1553" t="s">
        <v>7702</v>
      </c>
      <c r="F1553" t="s">
        <v>7994</v>
      </c>
      <c r="G1553" t="s">
        <v>7703</v>
      </c>
      <c r="H1553" t="s">
        <v>7704</v>
      </c>
      <c r="I1553" t="s">
        <v>2501</v>
      </c>
      <c r="J1553" t="s">
        <v>23</v>
      </c>
      <c r="K1553" t="s">
        <v>287</v>
      </c>
      <c r="L1553" t="s">
        <v>25</v>
      </c>
      <c r="M1553" s="1">
        <v>43430</v>
      </c>
      <c r="N1553">
        <v>7.4</v>
      </c>
      <c r="O1553" s="1">
        <v>44124</v>
      </c>
    </row>
    <row r="1554" spans="2:15" x14ac:dyDescent="0.35">
      <c r="B1554">
        <v>1889</v>
      </c>
      <c r="C1554" t="s">
        <v>7705</v>
      </c>
      <c r="D1554" t="s">
        <v>7706</v>
      </c>
      <c r="E1554" t="s">
        <v>7707</v>
      </c>
      <c r="F1554" t="s">
        <v>7994</v>
      </c>
      <c r="G1554" t="s">
        <v>7708</v>
      </c>
      <c r="H1554" t="s">
        <v>7709</v>
      </c>
      <c r="I1554" t="s">
        <v>3393</v>
      </c>
      <c r="J1554" t="s">
        <v>264</v>
      </c>
      <c r="K1554" t="s">
        <v>3487</v>
      </c>
      <c r="L1554" t="s">
        <v>265</v>
      </c>
      <c r="M1554" s="1">
        <v>43777</v>
      </c>
      <c r="N1554">
        <v>14.14</v>
      </c>
      <c r="O1554" s="1">
        <v>44124</v>
      </c>
    </row>
    <row r="1555" spans="2:15" x14ac:dyDescent="0.35">
      <c r="B1555">
        <v>1890</v>
      </c>
      <c r="C1555" t="s">
        <v>7710</v>
      </c>
      <c r="D1555" t="s">
        <v>7711</v>
      </c>
      <c r="E1555" t="s">
        <v>7712</v>
      </c>
      <c r="F1555" t="s">
        <v>7994</v>
      </c>
      <c r="G1555" t="s">
        <v>7713</v>
      </c>
      <c r="H1555" t="s">
        <v>7714</v>
      </c>
      <c r="I1555" t="s">
        <v>3393</v>
      </c>
      <c r="J1555" t="s">
        <v>37</v>
      </c>
      <c r="K1555" t="s">
        <v>3898</v>
      </c>
      <c r="L1555" t="s">
        <v>186</v>
      </c>
      <c r="M1555" s="1">
        <v>43773</v>
      </c>
      <c r="N1555">
        <v>13.6</v>
      </c>
      <c r="O1555" s="1">
        <v>44124</v>
      </c>
    </row>
    <row r="1556" spans="2:15" x14ac:dyDescent="0.35">
      <c r="B1556">
        <v>1891</v>
      </c>
      <c r="C1556" t="s">
        <v>7715</v>
      </c>
      <c r="D1556" t="s">
        <v>7716</v>
      </c>
      <c r="E1556" t="s">
        <v>7717</v>
      </c>
      <c r="F1556" t="s">
        <v>7994</v>
      </c>
      <c r="G1556" t="s">
        <v>7718</v>
      </c>
      <c r="H1556" t="s">
        <v>7719</v>
      </c>
      <c r="I1556" t="s">
        <v>22</v>
      </c>
      <c r="J1556" t="s">
        <v>30</v>
      </c>
      <c r="K1556" t="s">
        <v>1632</v>
      </c>
      <c r="L1556" t="s">
        <v>435</v>
      </c>
      <c r="M1556" s="1">
        <v>43801</v>
      </c>
      <c r="N1556">
        <v>5.18</v>
      </c>
      <c r="O1556" s="1">
        <v>44124</v>
      </c>
    </row>
    <row r="1557" spans="2:15" x14ac:dyDescent="0.35">
      <c r="B1557">
        <v>1892</v>
      </c>
      <c r="C1557" t="s">
        <v>7720</v>
      </c>
      <c r="D1557" t="s">
        <v>7721</v>
      </c>
      <c r="E1557" t="s">
        <v>7722</v>
      </c>
      <c r="F1557" t="s">
        <v>7994</v>
      </c>
      <c r="G1557" t="s">
        <v>7723</v>
      </c>
      <c r="H1557" t="s">
        <v>7724</v>
      </c>
      <c r="I1557" t="s">
        <v>22</v>
      </c>
      <c r="J1557" t="s">
        <v>107</v>
      </c>
      <c r="K1557" t="s">
        <v>287</v>
      </c>
      <c r="L1557" t="s">
        <v>1507</v>
      </c>
      <c r="M1557" s="1">
        <v>43801</v>
      </c>
      <c r="N1557">
        <v>12.9</v>
      </c>
      <c r="O1557" s="1">
        <v>44124</v>
      </c>
    </row>
    <row r="1558" spans="2:15" x14ac:dyDescent="0.35">
      <c r="B1558">
        <v>1893</v>
      </c>
      <c r="C1558" t="s">
        <v>7725</v>
      </c>
      <c r="D1558" t="s">
        <v>7726</v>
      </c>
      <c r="E1558" t="s">
        <v>7727</v>
      </c>
      <c r="F1558" t="s">
        <v>7994</v>
      </c>
      <c r="G1558" t="s">
        <v>7728</v>
      </c>
      <c r="H1558" t="s">
        <v>7729</v>
      </c>
      <c r="I1558" t="s">
        <v>2501</v>
      </c>
      <c r="J1558" t="s">
        <v>37</v>
      </c>
      <c r="K1558" t="s">
        <v>287</v>
      </c>
      <c r="L1558" t="s">
        <v>89</v>
      </c>
      <c r="M1558" s="1">
        <v>43802</v>
      </c>
      <c r="N1558">
        <v>3.52</v>
      </c>
      <c r="O1558" s="1">
        <v>44124</v>
      </c>
    </row>
    <row r="1559" spans="2:15" x14ac:dyDescent="0.35">
      <c r="B1559">
        <v>1894</v>
      </c>
      <c r="C1559" t="s">
        <v>7730</v>
      </c>
      <c r="D1559" t="s">
        <v>7731</v>
      </c>
      <c r="E1559" t="s">
        <v>7732</v>
      </c>
      <c r="F1559" t="s">
        <v>7994</v>
      </c>
      <c r="G1559" t="s">
        <v>7733</v>
      </c>
      <c r="H1559" t="s">
        <v>7734</v>
      </c>
      <c r="I1559" t="s">
        <v>2501</v>
      </c>
      <c r="J1559" t="s">
        <v>37</v>
      </c>
      <c r="K1559" t="s">
        <v>38</v>
      </c>
      <c r="L1559" t="s">
        <v>186</v>
      </c>
      <c r="M1559" s="1">
        <v>43804</v>
      </c>
      <c r="N1559">
        <v>5.59</v>
      </c>
      <c r="O1559" s="1">
        <v>44124</v>
      </c>
    </row>
    <row r="1560" spans="2:15" x14ac:dyDescent="0.35">
      <c r="B1560">
        <v>1895</v>
      </c>
      <c r="C1560" t="s">
        <v>969</v>
      </c>
      <c r="D1560" t="s">
        <v>7735</v>
      </c>
      <c r="E1560" t="s">
        <v>7736</v>
      </c>
      <c r="F1560" t="s">
        <v>7994</v>
      </c>
      <c r="G1560" t="s">
        <v>972</v>
      </c>
      <c r="H1560" t="s">
        <v>7737</v>
      </c>
      <c r="I1560" t="s">
        <v>3393</v>
      </c>
      <c r="J1560" t="s">
        <v>45</v>
      </c>
      <c r="K1560" t="s">
        <v>3487</v>
      </c>
      <c r="L1560" t="s">
        <v>47</v>
      </c>
      <c r="M1560" s="1">
        <v>43804</v>
      </c>
      <c r="N1560">
        <v>281.39999999999998</v>
      </c>
      <c r="O1560" s="1">
        <v>44124</v>
      </c>
    </row>
    <row r="1561" spans="2:15" x14ac:dyDescent="0.35">
      <c r="B1561">
        <v>1896</v>
      </c>
      <c r="C1561" t="s">
        <v>7738</v>
      </c>
      <c r="D1561" t="s">
        <v>7739</v>
      </c>
      <c r="E1561" t="s">
        <v>7740</v>
      </c>
      <c r="F1561" t="s">
        <v>7994</v>
      </c>
      <c r="G1561" t="s">
        <v>7741</v>
      </c>
      <c r="H1561" t="s">
        <v>7742</v>
      </c>
      <c r="I1561" t="s">
        <v>22</v>
      </c>
      <c r="J1561" t="s">
        <v>30</v>
      </c>
      <c r="K1561" t="s">
        <v>287</v>
      </c>
      <c r="L1561" t="s">
        <v>922</v>
      </c>
      <c r="M1561" s="1">
        <v>43811</v>
      </c>
      <c r="N1561">
        <v>39.1</v>
      </c>
      <c r="O1561" s="1">
        <v>44124</v>
      </c>
    </row>
    <row r="1562" spans="2:15" x14ac:dyDescent="0.35">
      <c r="B1562">
        <v>1897</v>
      </c>
      <c r="C1562" t="s">
        <v>7743</v>
      </c>
      <c r="D1562" t="s">
        <v>7744</v>
      </c>
      <c r="E1562" t="s">
        <v>7745</v>
      </c>
      <c r="F1562" t="s">
        <v>7994</v>
      </c>
      <c r="G1562" t="s">
        <v>7746</v>
      </c>
      <c r="H1562" t="s">
        <v>7747</v>
      </c>
      <c r="I1562" t="s">
        <v>22</v>
      </c>
      <c r="J1562" t="s">
        <v>107</v>
      </c>
      <c r="K1562" t="s">
        <v>287</v>
      </c>
      <c r="L1562" t="s">
        <v>1507</v>
      </c>
      <c r="M1562" s="1">
        <v>43811</v>
      </c>
      <c r="N1562">
        <v>180.2</v>
      </c>
      <c r="O1562" s="1">
        <v>44124</v>
      </c>
    </row>
    <row r="1563" spans="2:15" x14ac:dyDescent="0.35">
      <c r="B1563">
        <v>1898</v>
      </c>
      <c r="C1563" t="s">
        <v>7748</v>
      </c>
      <c r="D1563" t="s">
        <v>7749</v>
      </c>
      <c r="E1563" t="s">
        <v>7750</v>
      </c>
      <c r="F1563" t="s">
        <v>7994</v>
      </c>
      <c r="G1563" t="s">
        <v>7751</v>
      </c>
      <c r="H1563" t="s">
        <v>7752</v>
      </c>
      <c r="I1563" t="s">
        <v>22</v>
      </c>
      <c r="J1563" t="s">
        <v>107</v>
      </c>
      <c r="K1563" t="s">
        <v>287</v>
      </c>
      <c r="L1563" t="s">
        <v>2091</v>
      </c>
      <c r="M1563" s="1">
        <v>43809</v>
      </c>
      <c r="N1563">
        <v>42</v>
      </c>
      <c r="O1563" s="1">
        <v>44124</v>
      </c>
    </row>
    <row r="1564" spans="2:15" x14ac:dyDescent="0.35">
      <c r="B1564">
        <v>1899</v>
      </c>
      <c r="C1564" t="s">
        <v>7753</v>
      </c>
      <c r="D1564" t="s">
        <v>7754</v>
      </c>
      <c r="E1564" t="s">
        <v>7755</v>
      </c>
      <c r="F1564" t="s">
        <v>7994</v>
      </c>
      <c r="G1564" t="s">
        <v>7756</v>
      </c>
      <c r="H1564" t="s">
        <v>7757</v>
      </c>
      <c r="I1564" t="s">
        <v>3312</v>
      </c>
      <c r="J1564" t="s">
        <v>107</v>
      </c>
      <c r="K1564" t="s">
        <v>287</v>
      </c>
      <c r="L1564" t="s">
        <v>1507</v>
      </c>
      <c r="M1564" s="1">
        <v>43808</v>
      </c>
      <c r="N1564">
        <v>4.6500000000000004</v>
      </c>
      <c r="O1564" s="1">
        <v>44124</v>
      </c>
    </row>
    <row r="1565" spans="2:15" x14ac:dyDescent="0.35">
      <c r="B1565">
        <v>1900</v>
      </c>
      <c r="C1565" t="s">
        <v>7758</v>
      </c>
      <c r="D1565" t="s">
        <v>7759</v>
      </c>
      <c r="E1565" t="s">
        <v>7760</v>
      </c>
      <c r="F1565" t="s">
        <v>8000</v>
      </c>
      <c r="G1565" t="s">
        <v>7761</v>
      </c>
      <c r="H1565" t="s">
        <v>7762</v>
      </c>
      <c r="I1565" t="s">
        <v>22</v>
      </c>
      <c r="J1565" t="s">
        <v>30</v>
      </c>
      <c r="K1565" t="s">
        <v>5646</v>
      </c>
      <c r="L1565" t="s">
        <v>466</v>
      </c>
      <c r="M1565" s="1">
        <v>43808</v>
      </c>
      <c r="N1565">
        <v>19</v>
      </c>
      <c r="O1565" s="1">
        <v>44124</v>
      </c>
    </row>
    <row r="1566" spans="2:15" x14ac:dyDescent="0.35">
      <c r="B1566">
        <v>1901</v>
      </c>
      <c r="C1566" t="s">
        <v>7763</v>
      </c>
      <c r="D1566" t="s">
        <v>7764</v>
      </c>
      <c r="E1566" t="s">
        <v>7765</v>
      </c>
      <c r="F1566" t="s">
        <v>8000</v>
      </c>
      <c r="G1566" t="s">
        <v>7766</v>
      </c>
      <c r="H1566" t="s">
        <v>7767</v>
      </c>
      <c r="I1566" t="s">
        <v>22</v>
      </c>
      <c r="J1566" t="s">
        <v>76</v>
      </c>
      <c r="K1566" t="s">
        <v>5646</v>
      </c>
      <c r="L1566" t="s">
        <v>369</v>
      </c>
      <c r="M1566" s="1">
        <v>43808</v>
      </c>
      <c r="N1566">
        <v>33</v>
      </c>
      <c r="O1566" s="1">
        <v>44124</v>
      </c>
    </row>
    <row r="1567" spans="2:15" x14ac:dyDescent="0.35">
      <c r="B1567">
        <v>1902</v>
      </c>
      <c r="C1567" t="s">
        <v>7768</v>
      </c>
      <c r="D1567" t="s">
        <v>7769</v>
      </c>
      <c r="E1567" t="s">
        <v>7770</v>
      </c>
      <c r="F1567" t="s">
        <v>7994</v>
      </c>
      <c r="G1567" t="s">
        <v>7771</v>
      </c>
      <c r="H1567" t="s">
        <v>7772</v>
      </c>
      <c r="I1567" t="s">
        <v>22</v>
      </c>
      <c r="J1567" t="s">
        <v>45</v>
      </c>
      <c r="K1567" t="s">
        <v>287</v>
      </c>
      <c r="L1567" t="s">
        <v>418</v>
      </c>
      <c r="M1567" s="1">
        <v>43817</v>
      </c>
      <c r="N1567">
        <v>1.405</v>
      </c>
      <c r="O1567" s="1">
        <v>44124</v>
      </c>
    </row>
    <row r="1568" spans="2:15" x14ac:dyDescent="0.35">
      <c r="B1568">
        <v>1903</v>
      </c>
      <c r="C1568" t="s">
        <v>7773</v>
      </c>
      <c r="D1568" t="s">
        <v>7774</v>
      </c>
      <c r="E1568" t="s">
        <v>7775</v>
      </c>
      <c r="F1568" t="s">
        <v>7994</v>
      </c>
      <c r="G1568" t="s">
        <v>7776</v>
      </c>
      <c r="H1568" t="s">
        <v>7777</v>
      </c>
      <c r="I1568" t="s">
        <v>22</v>
      </c>
      <c r="J1568" t="s">
        <v>100</v>
      </c>
      <c r="K1568" t="s">
        <v>24</v>
      </c>
      <c r="L1568" t="s">
        <v>101</v>
      </c>
      <c r="M1568" s="1">
        <v>43812</v>
      </c>
      <c r="N1568">
        <v>83</v>
      </c>
      <c r="O1568" s="1">
        <v>44124</v>
      </c>
    </row>
    <row r="1569" spans="2:15" x14ac:dyDescent="0.35">
      <c r="B1569">
        <v>1904</v>
      </c>
      <c r="C1569" t="s">
        <v>7778</v>
      </c>
      <c r="D1569" t="s">
        <v>7779</v>
      </c>
      <c r="E1569" t="s">
        <v>7780</v>
      </c>
      <c r="F1569" t="s">
        <v>7994</v>
      </c>
      <c r="G1569" t="s">
        <v>7781</v>
      </c>
      <c r="H1569" t="s">
        <v>7782</v>
      </c>
      <c r="I1569" t="s">
        <v>22</v>
      </c>
      <c r="J1569" t="s">
        <v>107</v>
      </c>
      <c r="K1569" t="s">
        <v>1632</v>
      </c>
      <c r="L1569" t="s">
        <v>351</v>
      </c>
      <c r="M1569" s="1">
        <v>43817</v>
      </c>
      <c r="N1569">
        <v>4.76</v>
      </c>
      <c r="O1569" s="1">
        <v>44124</v>
      </c>
    </row>
    <row r="1570" spans="2:15" x14ac:dyDescent="0.35">
      <c r="B1570">
        <v>1905</v>
      </c>
      <c r="C1570" t="s">
        <v>3954</v>
      </c>
      <c r="D1570" t="s">
        <v>7783</v>
      </c>
      <c r="E1570" t="s">
        <v>7784</v>
      </c>
      <c r="F1570" t="s">
        <v>7994</v>
      </c>
      <c r="G1570" t="s">
        <v>3957</v>
      </c>
      <c r="H1570" t="s">
        <v>7785</v>
      </c>
      <c r="I1570" t="s">
        <v>22</v>
      </c>
      <c r="J1570" t="s">
        <v>37</v>
      </c>
      <c r="K1570" t="s">
        <v>287</v>
      </c>
      <c r="L1570" t="s">
        <v>39</v>
      </c>
      <c r="M1570" s="1">
        <v>43815</v>
      </c>
      <c r="N1570">
        <v>67.8</v>
      </c>
      <c r="O1570" s="1">
        <v>44124</v>
      </c>
    </row>
    <row r="1571" spans="2:15" x14ac:dyDescent="0.35">
      <c r="B1571">
        <v>1906</v>
      </c>
      <c r="C1571" t="s">
        <v>7786</v>
      </c>
      <c r="D1571" t="s">
        <v>7787</v>
      </c>
      <c r="E1571" t="s">
        <v>7788</v>
      </c>
      <c r="F1571" t="s">
        <v>7994</v>
      </c>
      <c r="G1571" t="s">
        <v>7789</v>
      </c>
      <c r="H1571" t="s">
        <v>7790</v>
      </c>
      <c r="I1571" t="s">
        <v>22</v>
      </c>
      <c r="J1571" t="s">
        <v>30</v>
      </c>
      <c r="K1571" t="s">
        <v>287</v>
      </c>
      <c r="L1571" t="s">
        <v>922</v>
      </c>
      <c r="M1571" s="1">
        <v>43818</v>
      </c>
      <c r="N1571">
        <v>9.24</v>
      </c>
      <c r="O1571" s="1">
        <v>44124</v>
      </c>
    </row>
    <row r="1572" spans="2:15" x14ac:dyDescent="0.35">
      <c r="B1572">
        <v>1912</v>
      </c>
      <c r="C1572" t="s">
        <v>7791</v>
      </c>
      <c r="D1572" t="s">
        <v>7792</v>
      </c>
      <c r="E1572" t="s">
        <v>7793</v>
      </c>
      <c r="F1572" t="s">
        <v>7994</v>
      </c>
      <c r="G1572" t="s">
        <v>7794</v>
      </c>
      <c r="H1572" t="s">
        <v>7795</v>
      </c>
      <c r="I1572" t="s">
        <v>22</v>
      </c>
      <c r="J1572" t="s">
        <v>37</v>
      </c>
      <c r="K1572" t="s">
        <v>1632</v>
      </c>
      <c r="L1572" t="s">
        <v>89</v>
      </c>
      <c r="M1572" s="1">
        <v>43853</v>
      </c>
      <c r="N1572">
        <v>4.9649999999999999</v>
      </c>
      <c r="O1572" s="1">
        <v>44124</v>
      </c>
    </row>
    <row r="1573" spans="2:15" x14ac:dyDescent="0.35">
      <c r="B1573">
        <v>1913</v>
      </c>
      <c r="C1573" t="s">
        <v>7249</v>
      </c>
      <c r="D1573" t="s">
        <v>7796</v>
      </c>
      <c r="E1573" t="s">
        <v>7797</v>
      </c>
      <c r="F1573" t="s">
        <v>7994</v>
      </c>
      <c r="G1573" t="s">
        <v>7252</v>
      </c>
      <c r="H1573" t="s">
        <v>7798</v>
      </c>
      <c r="I1573" t="s">
        <v>22</v>
      </c>
      <c r="J1573" t="s">
        <v>45</v>
      </c>
      <c r="K1573" t="s">
        <v>287</v>
      </c>
      <c r="L1573" t="s">
        <v>412</v>
      </c>
      <c r="M1573" s="1">
        <v>43858</v>
      </c>
      <c r="N1573">
        <v>22.65</v>
      </c>
      <c r="O1573" s="1">
        <v>44124</v>
      </c>
    </row>
    <row r="1574" spans="2:15" x14ac:dyDescent="0.35">
      <c r="B1574">
        <v>1914</v>
      </c>
      <c r="C1574" t="s">
        <v>7799</v>
      </c>
      <c r="D1574" t="s">
        <v>7800</v>
      </c>
      <c r="E1574" t="s">
        <v>7801</v>
      </c>
      <c r="F1574" t="s">
        <v>8000</v>
      </c>
      <c r="G1574" t="s">
        <v>7802</v>
      </c>
      <c r="H1574" t="s">
        <v>7803</v>
      </c>
      <c r="I1574" t="s">
        <v>22</v>
      </c>
      <c r="J1574" t="s">
        <v>45</v>
      </c>
      <c r="K1574" t="s">
        <v>5646</v>
      </c>
      <c r="L1574" t="s">
        <v>243</v>
      </c>
      <c r="M1574" s="1">
        <v>43523</v>
      </c>
      <c r="N1574">
        <v>11</v>
      </c>
      <c r="O1574" s="1">
        <v>44124</v>
      </c>
    </row>
    <row r="1575" spans="2:15" x14ac:dyDescent="0.35">
      <c r="B1575">
        <v>1915</v>
      </c>
      <c r="C1575" t="s">
        <v>7804</v>
      </c>
      <c r="D1575" t="s">
        <v>7805</v>
      </c>
      <c r="E1575" t="s">
        <v>7806</v>
      </c>
      <c r="F1575" t="s">
        <v>7994</v>
      </c>
      <c r="G1575" t="s">
        <v>7807</v>
      </c>
      <c r="H1575" t="s">
        <v>7808</v>
      </c>
      <c r="I1575" t="s">
        <v>22</v>
      </c>
      <c r="J1575" t="s">
        <v>45</v>
      </c>
      <c r="K1575" t="s">
        <v>287</v>
      </c>
      <c r="L1575" t="s">
        <v>1663</v>
      </c>
      <c r="M1575" s="1">
        <v>43875</v>
      </c>
      <c r="N1575">
        <v>1.3480000000000001</v>
      </c>
      <c r="O1575" s="1">
        <v>44124</v>
      </c>
    </row>
    <row r="1576" spans="2:15" x14ac:dyDescent="0.35">
      <c r="B1576">
        <v>1917</v>
      </c>
      <c r="C1576" t="s">
        <v>7809</v>
      </c>
      <c r="D1576" t="s">
        <v>7810</v>
      </c>
      <c r="E1576" t="s">
        <v>7811</v>
      </c>
      <c r="F1576" t="s">
        <v>7994</v>
      </c>
      <c r="G1576" t="s">
        <v>7812</v>
      </c>
      <c r="H1576" t="s">
        <v>7813</v>
      </c>
      <c r="I1576" t="s">
        <v>22</v>
      </c>
      <c r="J1576" t="s">
        <v>23</v>
      </c>
      <c r="K1576" t="s">
        <v>287</v>
      </c>
      <c r="L1576" t="s">
        <v>7814</v>
      </c>
      <c r="M1576" s="1">
        <v>43871</v>
      </c>
      <c r="N1576">
        <v>7.12</v>
      </c>
      <c r="O1576" s="1">
        <v>44124</v>
      </c>
    </row>
    <row r="1577" spans="2:15" x14ac:dyDescent="0.35">
      <c r="B1577">
        <v>1918</v>
      </c>
      <c r="C1577" t="s">
        <v>7815</v>
      </c>
      <c r="D1577" t="s">
        <v>7816</v>
      </c>
      <c r="E1577" t="s">
        <v>7817</v>
      </c>
      <c r="F1577" t="s">
        <v>7994</v>
      </c>
      <c r="G1577" t="s">
        <v>7818</v>
      </c>
      <c r="H1577" t="s">
        <v>7819</v>
      </c>
      <c r="I1577" t="s">
        <v>2501</v>
      </c>
      <c r="J1577" t="s">
        <v>23</v>
      </c>
      <c r="K1577" t="s">
        <v>46</v>
      </c>
      <c r="L1577" t="s">
        <v>175</v>
      </c>
      <c r="M1577" s="1">
        <v>43874</v>
      </c>
      <c r="N1577">
        <v>21.4</v>
      </c>
      <c r="O1577" s="1">
        <v>44124</v>
      </c>
    </row>
    <row r="1578" spans="2:15" x14ac:dyDescent="0.35">
      <c r="B1578">
        <v>1921</v>
      </c>
      <c r="C1578" t="s">
        <v>7820</v>
      </c>
      <c r="D1578" t="s">
        <v>7821</v>
      </c>
      <c r="E1578" t="s">
        <v>7822</v>
      </c>
      <c r="F1578" t="s">
        <v>7994</v>
      </c>
      <c r="G1578" t="s">
        <v>7823</v>
      </c>
      <c r="H1578" t="s">
        <v>7824</v>
      </c>
      <c r="I1578" t="s">
        <v>22</v>
      </c>
      <c r="J1578" t="s">
        <v>37</v>
      </c>
      <c r="K1578" t="s">
        <v>287</v>
      </c>
      <c r="L1578" t="s">
        <v>186</v>
      </c>
      <c r="M1578" s="1">
        <v>43892</v>
      </c>
      <c r="N1578">
        <v>19.100000000000001</v>
      </c>
      <c r="O1578" s="1">
        <v>44124</v>
      </c>
    </row>
    <row r="1579" spans="2:15" x14ac:dyDescent="0.35">
      <c r="B1579">
        <v>1922</v>
      </c>
      <c r="C1579" t="s">
        <v>7825</v>
      </c>
      <c r="D1579" t="s">
        <v>7826</v>
      </c>
      <c r="E1579" t="s">
        <v>7827</v>
      </c>
      <c r="F1579" t="s">
        <v>7994</v>
      </c>
      <c r="G1579" t="s">
        <v>7828</v>
      </c>
      <c r="H1579" t="s">
        <v>7829</v>
      </c>
      <c r="I1579" t="s">
        <v>22</v>
      </c>
      <c r="J1579" t="s">
        <v>37</v>
      </c>
      <c r="K1579" t="s">
        <v>1632</v>
      </c>
      <c r="L1579" t="s">
        <v>89</v>
      </c>
      <c r="M1579" s="1">
        <v>43907</v>
      </c>
      <c r="N1579">
        <v>11.05</v>
      </c>
      <c r="O1579" s="1">
        <v>44124</v>
      </c>
    </row>
    <row r="1580" spans="2:15" x14ac:dyDescent="0.35">
      <c r="B1580">
        <v>1923</v>
      </c>
      <c r="C1580" t="s">
        <v>7830</v>
      </c>
      <c r="D1580" t="s">
        <v>7831</v>
      </c>
      <c r="E1580" t="s">
        <v>7832</v>
      </c>
      <c r="F1580" t="s">
        <v>2372</v>
      </c>
      <c r="G1580" t="s">
        <v>7833</v>
      </c>
      <c r="H1580" t="s">
        <v>7834</v>
      </c>
      <c r="I1580" t="s">
        <v>22</v>
      </c>
      <c r="J1580" t="s">
        <v>100</v>
      </c>
      <c r="K1580" t="s">
        <v>1333</v>
      </c>
      <c r="L1580" t="s">
        <v>101</v>
      </c>
      <c r="M1580" s="1">
        <v>43903</v>
      </c>
      <c r="N1580">
        <v>56</v>
      </c>
      <c r="O1580" s="1">
        <v>44124</v>
      </c>
    </row>
    <row r="1581" spans="2:15" x14ac:dyDescent="0.35">
      <c r="B1581">
        <v>1924</v>
      </c>
      <c r="C1581" t="s">
        <v>7835</v>
      </c>
      <c r="D1581" t="s">
        <v>7836</v>
      </c>
      <c r="E1581" t="s">
        <v>7837</v>
      </c>
      <c r="F1581" t="s">
        <v>7994</v>
      </c>
      <c r="G1581" t="s">
        <v>7838</v>
      </c>
      <c r="H1581" t="s">
        <v>7839</v>
      </c>
      <c r="I1581" t="s">
        <v>22</v>
      </c>
      <c r="J1581" t="s">
        <v>37</v>
      </c>
      <c r="K1581" t="s">
        <v>287</v>
      </c>
      <c r="L1581" t="s">
        <v>89</v>
      </c>
      <c r="M1581" s="1">
        <v>43899</v>
      </c>
      <c r="N1581">
        <v>11.65</v>
      </c>
      <c r="O1581" s="1">
        <v>44124</v>
      </c>
    </row>
    <row r="1582" spans="2:15" x14ac:dyDescent="0.35">
      <c r="B1582">
        <v>1926</v>
      </c>
      <c r="C1582" t="s">
        <v>7840</v>
      </c>
      <c r="D1582" t="s">
        <v>7841</v>
      </c>
      <c r="E1582" t="s">
        <v>7842</v>
      </c>
      <c r="F1582" t="s">
        <v>7994</v>
      </c>
      <c r="G1582" t="s">
        <v>7843</v>
      </c>
      <c r="H1582" t="s">
        <v>7844</v>
      </c>
      <c r="I1582" t="s">
        <v>2501</v>
      </c>
      <c r="J1582" t="s">
        <v>45</v>
      </c>
      <c r="K1582" t="s">
        <v>287</v>
      </c>
      <c r="L1582" t="s">
        <v>418</v>
      </c>
      <c r="M1582" s="1">
        <v>43907</v>
      </c>
      <c r="N1582">
        <v>6.68</v>
      </c>
      <c r="O1582" s="1">
        <v>44124</v>
      </c>
    </row>
    <row r="1583" spans="2:15" x14ac:dyDescent="0.35">
      <c r="B1583">
        <v>1927</v>
      </c>
      <c r="C1583" t="s">
        <v>7845</v>
      </c>
      <c r="D1583" t="s">
        <v>7846</v>
      </c>
      <c r="E1583" t="s">
        <v>7847</v>
      </c>
      <c r="F1583" t="s">
        <v>7994</v>
      </c>
      <c r="G1583" t="s">
        <v>7848</v>
      </c>
      <c r="H1583" t="s">
        <v>7849</v>
      </c>
      <c r="I1583" t="s">
        <v>3393</v>
      </c>
      <c r="J1583" t="s">
        <v>264</v>
      </c>
      <c r="K1583" t="s">
        <v>3487</v>
      </c>
      <c r="L1583" t="s">
        <v>357</v>
      </c>
      <c r="M1583" s="1">
        <v>43880</v>
      </c>
      <c r="N1583">
        <v>16.329999999999998</v>
      </c>
      <c r="O1583" s="1">
        <v>44124</v>
      </c>
    </row>
    <row r="1584" spans="2:15" x14ac:dyDescent="0.35">
      <c r="B1584">
        <v>1928</v>
      </c>
      <c r="C1584" t="s">
        <v>7850</v>
      </c>
      <c r="D1584" t="s">
        <v>7851</v>
      </c>
      <c r="E1584" t="s">
        <v>7852</v>
      </c>
      <c r="F1584" t="s">
        <v>7994</v>
      </c>
      <c r="G1584" t="s">
        <v>7853</v>
      </c>
      <c r="H1584" t="s">
        <v>7854</v>
      </c>
      <c r="I1584" t="s">
        <v>3393</v>
      </c>
      <c r="J1584" t="s">
        <v>264</v>
      </c>
      <c r="K1584" t="s">
        <v>3487</v>
      </c>
      <c r="L1584" t="s">
        <v>357</v>
      </c>
      <c r="M1584" s="1">
        <v>43888</v>
      </c>
      <c r="N1584">
        <v>5.75</v>
      </c>
      <c r="O1584" s="1">
        <v>44124</v>
      </c>
    </row>
    <row r="1585" spans="2:15" x14ac:dyDescent="0.35">
      <c r="B1585">
        <v>1929</v>
      </c>
      <c r="C1585" t="s">
        <v>7855</v>
      </c>
      <c r="D1585" t="s">
        <v>7856</v>
      </c>
      <c r="E1585" t="s">
        <v>7857</v>
      </c>
      <c r="F1585" t="s">
        <v>7994</v>
      </c>
      <c r="G1585" t="s">
        <v>7858</v>
      </c>
      <c r="H1585" t="s">
        <v>7859</v>
      </c>
      <c r="I1585" t="s">
        <v>3393</v>
      </c>
      <c r="J1585" t="s">
        <v>30</v>
      </c>
      <c r="K1585" t="s">
        <v>4719</v>
      </c>
      <c r="L1585" t="s">
        <v>922</v>
      </c>
      <c r="M1585" s="1">
        <v>43881</v>
      </c>
      <c r="N1585">
        <v>46.05</v>
      </c>
      <c r="O1585" s="1">
        <v>44124</v>
      </c>
    </row>
    <row r="1586" spans="2:15" x14ac:dyDescent="0.35">
      <c r="B1586">
        <v>1930</v>
      </c>
      <c r="C1586" t="s">
        <v>7860</v>
      </c>
      <c r="D1586" t="s">
        <v>7861</v>
      </c>
      <c r="E1586" t="s">
        <v>7862</v>
      </c>
      <c r="F1586" t="s">
        <v>7994</v>
      </c>
      <c r="G1586" t="s">
        <v>7863</v>
      </c>
      <c r="H1586" t="s">
        <v>7864</v>
      </c>
      <c r="I1586" t="s">
        <v>22</v>
      </c>
      <c r="J1586" t="s">
        <v>107</v>
      </c>
      <c r="K1586" t="s">
        <v>24</v>
      </c>
      <c r="L1586" t="s">
        <v>298</v>
      </c>
      <c r="M1586" s="1">
        <v>43913</v>
      </c>
      <c r="N1586">
        <v>34</v>
      </c>
      <c r="O1586" s="1">
        <v>44124</v>
      </c>
    </row>
    <row r="1587" spans="2:15" x14ac:dyDescent="0.35">
      <c r="B1587">
        <v>1932</v>
      </c>
      <c r="C1587" t="s">
        <v>7865</v>
      </c>
      <c r="D1587" t="s">
        <v>7866</v>
      </c>
      <c r="E1587" t="s">
        <v>7867</v>
      </c>
      <c r="F1587" t="s">
        <v>7994</v>
      </c>
      <c r="G1587" t="s">
        <v>7868</v>
      </c>
      <c r="H1587" t="s">
        <v>7869</v>
      </c>
      <c r="I1587" t="s">
        <v>3393</v>
      </c>
      <c r="J1587" t="s">
        <v>76</v>
      </c>
      <c r="K1587" t="s">
        <v>4719</v>
      </c>
      <c r="L1587" t="s">
        <v>1626</v>
      </c>
      <c r="M1587" s="1">
        <v>43923</v>
      </c>
      <c r="N1587">
        <v>12</v>
      </c>
      <c r="O1587" s="1">
        <v>44124</v>
      </c>
    </row>
    <row r="1588" spans="2:15" x14ac:dyDescent="0.35">
      <c r="B1588">
        <v>1933</v>
      </c>
      <c r="C1588" t="s">
        <v>8102</v>
      </c>
      <c r="D1588" t="s">
        <v>8103</v>
      </c>
      <c r="E1588" t="s">
        <v>8104</v>
      </c>
      <c r="F1588" t="s">
        <v>7994</v>
      </c>
      <c r="G1588" t="s">
        <v>8105</v>
      </c>
      <c r="H1588" t="s">
        <v>8106</v>
      </c>
      <c r="I1588" t="s">
        <v>22</v>
      </c>
      <c r="J1588" t="s">
        <v>153</v>
      </c>
      <c r="K1588" t="s">
        <v>1632</v>
      </c>
      <c r="L1588" t="s">
        <v>472</v>
      </c>
      <c r="M1588" s="1">
        <v>43949</v>
      </c>
      <c r="N1588">
        <v>32.700000000000003</v>
      </c>
      <c r="O1588" s="1">
        <v>44124</v>
      </c>
    </row>
    <row r="1589" spans="2:15" x14ac:dyDescent="0.35">
      <c r="B1589">
        <v>1934</v>
      </c>
      <c r="C1589" t="s">
        <v>8107</v>
      </c>
      <c r="D1589" t="s">
        <v>8108</v>
      </c>
      <c r="E1589" t="s">
        <v>8109</v>
      </c>
      <c r="F1589" t="s">
        <v>7994</v>
      </c>
      <c r="G1589" t="s">
        <v>8110</v>
      </c>
      <c r="H1589" t="s">
        <v>8111</v>
      </c>
      <c r="I1589" t="s">
        <v>3393</v>
      </c>
      <c r="J1589" t="s">
        <v>100</v>
      </c>
      <c r="K1589" t="s">
        <v>4719</v>
      </c>
      <c r="L1589" t="s">
        <v>718</v>
      </c>
      <c r="M1589" s="1">
        <v>43945</v>
      </c>
      <c r="N1589">
        <v>114.9</v>
      </c>
      <c r="O1589" s="1">
        <v>44124</v>
      </c>
    </row>
    <row r="1590" spans="2:15" x14ac:dyDescent="0.35">
      <c r="B1590">
        <v>1935</v>
      </c>
      <c r="C1590" t="s">
        <v>8112</v>
      </c>
      <c r="D1590" t="s">
        <v>8113</v>
      </c>
      <c r="E1590" t="s">
        <v>8114</v>
      </c>
      <c r="F1590" t="s">
        <v>7994</v>
      </c>
      <c r="G1590" t="s">
        <v>8115</v>
      </c>
      <c r="H1590" t="s">
        <v>8116</v>
      </c>
      <c r="I1590" t="s">
        <v>22</v>
      </c>
      <c r="J1590" t="s">
        <v>45</v>
      </c>
      <c r="K1590" t="s">
        <v>287</v>
      </c>
      <c r="L1590" t="s">
        <v>418</v>
      </c>
      <c r="M1590" s="1">
        <v>43965</v>
      </c>
      <c r="N1590">
        <v>5.92</v>
      </c>
      <c r="O1590" s="1">
        <v>44124</v>
      </c>
    </row>
    <row r="1591" spans="2:15" x14ac:dyDescent="0.35">
      <c r="B1591">
        <v>1936</v>
      </c>
      <c r="C1591" t="s">
        <v>8117</v>
      </c>
      <c r="D1591" t="s">
        <v>8118</v>
      </c>
      <c r="E1591" t="s">
        <v>8119</v>
      </c>
      <c r="F1591" t="s">
        <v>2372</v>
      </c>
      <c r="G1591" t="s">
        <v>8120</v>
      </c>
      <c r="H1591" t="s">
        <v>8121</v>
      </c>
      <c r="I1591" t="s">
        <v>22</v>
      </c>
      <c r="J1591" t="s">
        <v>100</v>
      </c>
      <c r="K1591" t="s">
        <v>287</v>
      </c>
      <c r="L1591" t="s">
        <v>101</v>
      </c>
      <c r="M1591" s="1">
        <v>43964</v>
      </c>
      <c r="N1591">
        <v>8.1000000000000003E-2</v>
      </c>
      <c r="O1591" s="1">
        <v>44124</v>
      </c>
    </row>
    <row r="1592" spans="2:15" x14ac:dyDescent="0.35">
      <c r="B1592">
        <v>1937</v>
      </c>
      <c r="C1592" t="s">
        <v>8122</v>
      </c>
      <c r="D1592" t="s">
        <v>8123</v>
      </c>
      <c r="E1592" t="s">
        <v>8124</v>
      </c>
      <c r="F1592" t="s">
        <v>7994</v>
      </c>
      <c r="G1592" t="s">
        <v>8125</v>
      </c>
      <c r="H1592" t="s">
        <v>8126</v>
      </c>
      <c r="I1592" t="s">
        <v>3393</v>
      </c>
      <c r="J1592" t="s">
        <v>45</v>
      </c>
      <c r="K1592" t="s">
        <v>3487</v>
      </c>
      <c r="L1592" t="s">
        <v>363</v>
      </c>
      <c r="M1592" s="1">
        <v>43965</v>
      </c>
      <c r="N1592">
        <v>72.650000000000006</v>
      </c>
      <c r="O1592" s="1">
        <v>44124</v>
      </c>
    </row>
    <row r="1593" spans="2:15" x14ac:dyDescent="0.35">
      <c r="B1593">
        <v>1938</v>
      </c>
      <c r="C1593" t="s">
        <v>8127</v>
      </c>
      <c r="D1593" t="s">
        <v>8128</v>
      </c>
      <c r="E1593" t="s">
        <v>8129</v>
      </c>
      <c r="F1593" t="s">
        <v>7994</v>
      </c>
      <c r="G1593" t="s">
        <v>8130</v>
      </c>
      <c r="H1593" t="s">
        <v>8131</v>
      </c>
      <c r="I1593" t="s">
        <v>22</v>
      </c>
      <c r="J1593" t="s">
        <v>37</v>
      </c>
      <c r="K1593" t="s">
        <v>287</v>
      </c>
      <c r="L1593" t="s">
        <v>89</v>
      </c>
      <c r="M1593" s="1">
        <v>44008</v>
      </c>
      <c r="N1593">
        <v>19.75</v>
      </c>
      <c r="O1593" s="1">
        <v>44124</v>
      </c>
    </row>
    <row r="1594" spans="2:15" x14ac:dyDescent="0.35">
      <c r="B1594">
        <v>1939</v>
      </c>
      <c r="C1594" t="s">
        <v>8132</v>
      </c>
      <c r="D1594" t="s">
        <v>8133</v>
      </c>
      <c r="E1594" t="s">
        <v>8134</v>
      </c>
      <c r="F1594" t="s">
        <v>7994</v>
      </c>
      <c r="G1594" t="s">
        <v>8135</v>
      </c>
      <c r="H1594" t="s">
        <v>8136</v>
      </c>
      <c r="I1594" t="s">
        <v>22</v>
      </c>
      <c r="J1594" t="s">
        <v>76</v>
      </c>
      <c r="K1594" t="s">
        <v>1632</v>
      </c>
      <c r="L1594" t="s">
        <v>1570</v>
      </c>
      <c r="M1594" s="1">
        <v>44000</v>
      </c>
      <c r="N1594">
        <v>7</v>
      </c>
      <c r="O1594" s="1">
        <v>44124</v>
      </c>
    </row>
    <row r="1595" spans="2:15" x14ac:dyDescent="0.35">
      <c r="B1595">
        <v>1940</v>
      </c>
      <c r="C1595" t="s">
        <v>8137</v>
      </c>
      <c r="D1595" t="s">
        <v>8138</v>
      </c>
      <c r="E1595" t="s">
        <v>8139</v>
      </c>
      <c r="F1595" t="s">
        <v>7994</v>
      </c>
      <c r="G1595" t="s">
        <v>8140</v>
      </c>
      <c r="H1595" t="s">
        <v>8141</v>
      </c>
      <c r="I1595" t="s">
        <v>22</v>
      </c>
      <c r="J1595" t="s">
        <v>107</v>
      </c>
      <c r="K1595" t="s">
        <v>1632</v>
      </c>
      <c r="L1595" t="s">
        <v>192</v>
      </c>
      <c r="M1595" s="1">
        <v>43992</v>
      </c>
      <c r="N1595">
        <v>3.13</v>
      </c>
      <c r="O1595" s="1">
        <v>44124</v>
      </c>
    </row>
    <row r="1596" spans="2:15" x14ac:dyDescent="0.35">
      <c r="B1596">
        <v>1941</v>
      </c>
      <c r="C1596" t="s">
        <v>8142</v>
      </c>
      <c r="D1596" t="s">
        <v>8143</v>
      </c>
      <c r="E1596" t="s">
        <v>8144</v>
      </c>
      <c r="F1596" t="s">
        <v>7994</v>
      </c>
      <c r="G1596" t="s">
        <v>8145</v>
      </c>
      <c r="H1596" t="s">
        <v>8146</v>
      </c>
      <c r="I1596" t="s">
        <v>22</v>
      </c>
      <c r="J1596" t="s">
        <v>37</v>
      </c>
      <c r="K1596" t="s">
        <v>287</v>
      </c>
      <c r="L1596" t="s">
        <v>89</v>
      </c>
      <c r="M1596" s="1">
        <v>43986</v>
      </c>
      <c r="N1596">
        <v>45.5</v>
      </c>
      <c r="O1596" s="1">
        <v>44124</v>
      </c>
    </row>
    <row r="1597" spans="2:15" x14ac:dyDescent="0.35">
      <c r="B1597">
        <v>1943</v>
      </c>
      <c r="C1597" t="s">
        <v>8147</v>
      </c>
      <c r="D1597" t="s">
        <v>8148</v>
      </c>
      <c r="E1597" t="s">
        <v>8149</v>
      </c>
      <c r="F1597" t="s">
        <v>7994</v>
      </c>
      <c r="G1597" t="s">
        <v>8145</v>
      </c>
      <c r="H1597" t="s">
        <v>8150</v>
      </c>
      <c r="I1597" t="s">
        <v>2501</v>
      </c>
      <c r="J1597" t="s">
        <v>37</v>
      </c>
      <c r="K1597" t="s">
        <v>287</v>
      </c>
      <c r="L1597" t="s">
        <v>89</v>
      </c>
      <c r="M1597" s="1">
        <v>43993</v>
      </c>
      <c r="N1597">
        <v>4.4379999999999997</v>
      </c>
      <c r="O1597" s="1">
        <v>44124</v>
      </c>
    </row>
    <row r="1598" spans="2:15" x14ac:dyDescent="0.35">
      <c r="B1598">
        <v>1944</v>
      </c>
      <c r="C1598" t="s">
        <v>8151</v>
      </c>
      <c r="D1598" t="s">
        <v>8152</v>
      </c>
      <c r="E1598" t="s">
        <v>8153</v>
      </c>
      <c r="F1598" t="s">
        <v>7994</v>
      </c>
      <c r="G1598" t="s">
        <v>8154</v>
      </c>
      <c r="H1598" t="s">
        <v>8155</v>
      </c>
      <c r="I1598" t="s">
        <v>3312</v>
      </c>
      <c r="J1598" t="s">
        <v>45</v>
      </c>
      <c r="K1598" t="s">
        <v>287</v>
      </c>
      <c r="L1598" t="s">
        <v>70</v>
      </c>
      <c r="M1598" s="1">
        <v>44007</v>
      </c>
      <c r="N1598">
        <v>13.24</v>
      </c>
      <c r="O1598" s="1">
        <v>44124</v>
      </c>
    </row>
    <row r="1599" spans="2:15" x14ac:dyDescent="0.35">
      <c r="B1599">
        <v>1945</v>
      </c>
      <c r="C1599" t="s">
        <v>8156</v>
      </c>
      <c r="D1599" t="s">
        <v>8157</v>
      </c>
      <c r="E1599" t="s">
        <v>8158</v>
      </c>
      <c r="F1599" t="s">
        <v>7994</v>
      </c>
      <c r="G1599" t="s">
        <v>8159</v>
      </c>
      <c r="H1599" t="s">
        <v>8160</v>
      </c>
      <c r="I1599" t="s">
        <v>3312</v>
      </c>
      <c r="J1599" t="s">
        <v>45</v>
      </c>
      <c r="K1599" t="s">
        <v>287</v>
      </c>
      <c r="L1599" t="s">
        <v>418</v>
      </c>
      <c r="M1599" s="1">
        <v>43984</v>
      </c>
      <c r="N1599">
        <v>44.35</v>
      </c>
      <c r="O1599" s="1">
        <v>44124</v>
      </c>
    </row>
    <row r="1600" spans="2:15" x14ac:dyDescent="0.35">
      <c r="B1600">
        <v>1946</v>
      </c>
      <c r="C1600" t="s">
        <v>8161</v>
      </c>
      <c r="D1600" t="s">
        <v>8162</v>
      </c>
      <c r="E1600" t="s">
        <v>8163</v>
      </c>
      <c r="F1600" t="s">
        <v>7994</v>
      </c>
      <c r="G1600" t="s">
        <v>8164</v>
      </c>
      <c r="H1600" t="s">
        <v>8165</v>
      </c>
      <c r="I1600" t="s">
        <v>3312</v>
      </c>
      <c r="J1600" t="s">
        <v>45</v>
      </c>
      <c r="K1600" t="s">
        <v>287</v>
      </c>
      <c r="L1600" t="s">
        <v>418</v>
      </c>
      <c r="M1600" s="1">
        <v>43992</v>
      </c>
      <c r="N1600">
        <v>12.26</v>
      </c>
      <c r="O1600" s="1">
        <v>44124</v>
      </c>
    </row>
    <row r="1601" spans="2:15" x14ac:dyDescent="0.35">
      <c r="B1601">
        <v>1947</v>
      </c>
      <c r="C1601" t="s">
        <v>8166</v>
      </c>
      <c r="D1601" t="s">
        <v>8167</v>
      </c>
      <c r="E1601" t="s">
        <v>8168</v>
      </c>
      <c r="F1601" t="s">
        <v>7994</v>
      </c>
      <c r="G1601" t="s">
        <v>8169</v>
      </c>
      <c r="H1601" t="s">
        <v>8170</v>
      </c>
      <c r="I1601" t="s">
        <v>3312</v>
      </c>
      <c r="J1601" t="s">
        <v>30</v>
      </c>
      <c r="K1601" t="s">
        <v>287</v>
      </c>
      <c r="L1601" t="s">
        <v>575</v>
      </c>
      <c r="M1601" s="1">
        <v>43997</v>
      </c>
      <c r="N1601">
        <v>13.4</v>
      </c>
      <c r="O1601" s="1">
        <v>44124</v>
      </c>
    </row>
    <row r="1602" spans="2:15" x14ac:dyDescent="0.35">
      <c r="B1602">
        <v>1948</v>
      </c>
      <c r="C1602" t="s">
        <v>8171</v>
      </c>
      <c r="D1602" t="s">
        <v>8172</v>
      </c>
      <c r="E1602" t="s">
        <v>8173</v>
      </c>
      <c r="F1602" t="s">
        <v>7994</v>
      </c>
      <c r="G1602" t="s">
        <v>8174</v>
      </c>
      <c r="H1602" t="s">
        <v>8175</v>
      </c>
      <c r="I1602" t="s">
        <v>3312</v>
      </c>
      <c r="J1602" t="s">
        <v>30</v>
      </c>
      <c r="K1602" t="s">
        <v>287</v>
      </c>
      <c r="L1602" t="s">
        <v>31</v>
      </c>
      <c r="M1602" s="1">
        <v>44008</v>
      </c>
      <c r="N1602">
        <v>58.3</v>
      </c>
      <c r="O1602" s="1">
        <v>44124</v>
      </c>
    </row>
    <row r="1603" spans="2:15" x14ac:dyDescent="0.35">
      <c r="B1603">
        <v>1950</v>
      </c>
      <c r="C1603" t="s">
        <v>8176</v>
      </c>
      <c r="D1603" t="s">
        <v>8177</v>
      </c>
      <c r="E1603" t="s">
        <v>8178</v>
      </c>
      <c r="F1603" t="s">
        <v>7994</v>
      </c>
      <c r="G1603" t="s">
        <v>8179</v>
      </c>
      <c r="H1603" t="s">
        <v>8180</v>
      </c>
      <c r="I1603" t="s">
        <v>3393</v>
      </c>
      <c r="J1603" t="s">
        <v>23</v>
      </c>
      <c r="K1603" t="s">
        <v>4719</v>
      </c>
      <c r="L1603" t="s">
        <v>3547</v>
      </c>
      <c r="M1603" s="1">
        <v>44005</v>
      </c>
      <c r="N1603">
        <v>50</v>
      </c>
      <c r="O1603" s="1">
        <v>44124</v>
      </c>
    </row>
    <row r="1604" spans="2:15" x14ac:dyDescent="0.35">
      <c r="B1604">
        <v>1951</v>
      </c>
      <c r="C1604" t="s">
        <v>8181</v>
      </c>
      <c r="D1604" t="s">
        <v>8182</v>
      </c>
      <c r="E1604" t="s">
        <v>8183</v>
      </c>
      <c r="F1604" t="s">
        <v>7994</v>
      </c>
      <c r="G1604" t="s">
        <v>8184</v>
      </c>
      <c r="H1604" t="s">
        <v>8185</v>
      </c>
      <c r="I1604" t="s">
        <v>3393</v>
      </c>
      <c r="J1604" t="s">
        <v>23</v>
      </c>
      <c r="K1604" t="s">
        <v>4719</v>
      </c>
      <c r="L1604" t="s">
        <v>3547</v>
      </c>
      <c r="M1604" s="1">
        <v>43987</v>
      </c>
      <c r="N1604">
        <v>43.8</v>
      </c>
      <c r="O1604" s="1">
        <v>44124</v>
      </c>
    </row>
    <row r="1605" spans="2:15" x14ac:dyDescent="0.35">
      <c r="B1605">
        <v>1952</v>
      </c>
      <c r="C1605" t="s">
        <v>8186</v>
      </c>
      <c r="D1605" t="s">
        <v>8187</v>
      </c>
      <c r="E1605" t="s">
        <v>8188</v>
      </c>
      <c r="F1605" t="s">
        <v>7994</v>
      </c>
      <c r="G1605" t="s">
        <v>8189</v>
      </c>
      <c r="H1605" t="s">
        <v>8190</v>
      </c>
      <c r="I1605" t="s">
        <v>22</v>
      </c>
      <c r="J1605" t="s">
        <v>37</v>
      </c>
      <c r="K1605" t="s">
        <v>287</v>
      </c>
      <c r="L1605" t="s">
        <v>89</v>
      </c>
      <c r="M1605" s="1">
        <v>44012</v>
      </c>
      <c r="N1605">
        <v>33</v>
      </c>
      <c r="O1605" s="1">
        <v>44124</v>
      </c>
    </row>
    <row r="1606" spans="2:15" x14ac:dyDescent="0.35">
      <c r="B1606">
        <v>1953</v>
      </c>
      <c r="C1606" t="s">
        <v>8191</v>
      </c>
      <c r="D1606" t="s">
        <v>8192</v>
      </c>
      <c r="E1606" t="s">
        <v>8193</v>
      </c>
      <c r="F1606" t="s">
        <v>7994</v>
      </c>
      <c r="G1606" t="s">
        <v>8194</v>
      </c>
      <c r="H1606" t="s">
        <v>8195</v>
      </c>
      <c r="I1606" t="s">
        <v>22</v>
      </c>
      <c r="J1606" t="s">
        <v>100</v>
      </c>
      <c r="K1606" t="s">
        <v>46</v>
      </c>
      <c r="L1606" t="s">
        <v>101</v>
      </c>
      <c r="M1606" s="1">
        <v>44012</v>
      </c>
      <c r="N1606">
        <v>70.7</v>
      </c>
      <c r="O1606" s="1">
        <v>44124</v>
      </c>
    </row>
    <row r="1607" spans="2:15" x14ac:dyDescent="0.35">
      <c r="B1607">
        <v>1954</v>
      </c>
      <c r="C1607" t="s">
        <v>8196</v>
      </c>
      <c r="D1607" t="s">
        <v>8197</v>
      </c>
      <c r="E1607" t="s">
        <v>8198</v>
      </c>
      <c r="F1607" t="s">
        <v>7994</v>
      </c>
      <c r="G1607" t="s">
        <v>8199</v>
      </c>
      <c r="H1607" t="s">
        <v>8200</v>
      </c>
      <c r="I1607" t="s">
        <v>3393</v>
      </c>
      <c r="J1607" t="s">
        <v>23</v>
      </c>
      <c r="K1607" t="s">
        <v>4719</v>
      </c>
      <c r="L1607" t="s">
        <v>175</v>
      </c>
      <c r="M1607" s="1">
        <v>44018</v>
      </c>
      <c r="N1607">
        <v>83</v>
      </c>
      <c r="O1607" s="1">
        <v>44124</v>
      </c>
    </row>
    <row r="1608" spans="2:15" x14ac:dyDescent="0.35">
      <c r="B1608">
        <v>1955</v>
      </c>
      <c r="C1608" t="s">
        <v>8201</v>
      </c>
      <c r="D1608" t="s">
        <v>8202</v>
      </c>
      <c r="E1608" t="s">
        <v>8203</v>
      </c>
      <c r="F1608" t="s">
        <v>7994</v>
      </c>
      <c r="G1608" t="s">
        <v>8204</v>
      </c>
      <c r="H1608" t="s">
        <v>8205</v>
      </c>
      <c r="I1608" t="s">
        <v>3393</v>
      </c>
      <c r="J1608" t="s">
        <v>45</v>
      </c>
      <c r="K1608" t="s">
        <v>4719</v>
      </c>
      <c r="L1608" t="s">
        <v>418</v>
      </c>
      <c r="M1608" s="1">
        <v>44019</v>
      </c>
      <c r="N1608">
        <v>2.13</v>
      </c>
      <c r="O1608" s="1">
        <v>44124</v>
      </c>
    </row>
    <row r="1609" spans="2:15" x14ac:dyDescent="0.35">
      <c r="B1609">
        <v>1956</v>
      </c>
      <c r="C1609" t="s">
        <v>8206</v>
      </c>
      <c r="D1609" t="s">
        <v>8207</v>
      </c>
      <c r="E1609" t="s">
        <v>8208</v>
      </c>
      <c r="F1609" t="s">
        <v>7994</v>
      </c>
      <c r="G1609" t="s">
        <v>8209</v>
      </c>
      <c r="H1609" t="s">
        <v>8210</v>
      </c>
      <c r="I1609" t="s">
        <v>22</v>
      </c>
      <c r="J1609" t="s">
        <v>100</v>
      </c>
      <c r="K1609" t="s">
        <v>1333</v>
      </c>
      <c r="L1609" t="s">
        <v>221</v>
      </c>
      <c r="M1609" s="1">
        <v>44019</v>
      </c>
      <c r="N1609">
        <v>5.74</v>
      </c>
      <c r="O1609" s="1">
        <v>44124</v>
      </c>
    </row>
    <row r="1610" spans="2:15" x14ac:dyDescent="0.35">
      <c r="B1610">
        <v>1958</v>
      </c>
      <c r="C1610" t="s">
        <v>8211</v>
      </c>
      <c r="D1610" t="s">
        <v>8212</v>
      </c>
      <c r="E1610" t="s">
        <v>8213</v>
      </c>
      <c r="F1610" t="s">
        <v>7994</v>
      </c>
      <c r="G1610" t="s">
        <v>8214</v>
      </c>
      <c r="H1610" t="s">
        <v>8215</v>
      </c>
      <c r="I1610" t="s">
        <v>3393</v>
      </c>
      <c r="J1610" t="s">
        <v>45</v>
      </c>
      <c r="K1610" t="s">
        <v>4719</v>
      </c>
      <c r="L1610" t="s">
        <v>418</v>
      </c>
      <c r="M1610" s="1">
        <v>44021</v>
      </c>
      <c r="N1610">
        <v>11.5</v>
      </c>
      <c r="O1610" s="1">
        <v>44124</v>
      </c>
    </row>
    <row r="1611" spans="2:15" x14ac:dyDescent="0.35">
      <c r="B1611">
        <v>1959</v>
      </c>
      <c r="C1611" t="s">
        <v>8216</v>
      </c>
      <c r="D1611" t="s">
        <v>8217</v>
      </c>
      <c r="E1611" t="s">
        <v>8218</v>
      </c>
      <c r="F1611" t="s">
        <v>7994</v>
      </c>
      <c r="G1611" t="s">
        <v>8219</v>
      </c>
      <c r="H1611" t="s">
        <v>8220</v>
      </c>
      <c r="I1611" t="s">
        <v>3393</v>
      </c>
      <c r="J1611" t="s">
        <v>37</v>
      </c>
      <c r="K1611" t="s">
        <v>4719</v>
      </c>
      <c r="L1611" t="s">
        <v>186</v>
      </c>
      <c r="M1611" s="1">
        <v>44026</v>
      </c>
      <c r="N1611">
        <v>32.5</v>
      </c>
      <c r="O1611" s="1">
        <v>44124</v>
      </c>
    </row>
    <row r="1612" spans="2:15" x14ac:dyDescent="0.35">
      <c r="B1612">
        <v>1960</v>
      </c>
      <c r="C1612" t="s">
        <v>8221</v>
      </c>
      <c r="D1612" t="s">
        <v>8222</v>
      </c>
      <c r="E1612" t="s">
        <v>8223</v>
      </c>
      <c r="F1612" t="s">
        <v>7994</v>
      </c>
      <c r="G1612" t="s">
        <v>8224</v>
      </c>
      <c r="H1612" t="s">
        <v>8225</v>
      </c>
      <c r="I1612" t="s">
        <v>3393</v>
      </c>
      <c r="J1612" t="s">
        <v>30</v>
      </c>
      <c r="K1612" t="s">
        <v>4719</v>
      </c>
      <c r="L1612" t="s">
        <v>466</v>
      </c>
      <c r="M1612" s="1">
        <v>44029</v>
      </c>
      <c r="N1612">
        <v>6.8010000000000002</v>
      </c>
      <c r="O1612" s="1">
        <v>44124</v>
      </c>
    </row>
    <row r="1613" spans="2:15" x14ac:dyDescent="0.35">
      <c r="B1613">
        <v>1962</v>
      </c>
      <c r="C1613" t="s">
        <v>8226</v>
      </c>
      <c r="D1613" t="s">
        <v>8227</v>
      </c>
      <c r="E1613" t="s">
        <v>8228</v>
      </c>
      <c r="F1613" t="s">
        <v>7994</v>
      </c>
      <c r="G1613" t="s">
        <v>8229</v>
      </c>
      <c r="H1613" t="s">
        <v>8230</v>
      </c>
      <c r="I1613" t="s">
        <v>3393</v>
      </c>
      <c r="J1613" t="s">
        <v>45</v>
      </c>
      <c r="K1613" t="s">
        <v>4719</v>
      </c>
      <c r="L1613" t="s">
        <v>418</v>
      </c>
      <c r="M1613" s="1">
        <v>44027</v>
      </c>
      <c r="N1613">
        <v>107</v>
      </c>
      <c r="O1613" s="1">
        <v>44124</v>
      </c>
    </row>
    <row r="1614" spans="2:15" x14ac:dyDescent="0.35">
      <c r="B1614">
        <v>1963</v>
      </c>
      <c r="C1614" t="s">
        <v>8231</v>
      </c>
      <c r="D1614" t="s">
        <v>8232</v>
      </c>
      <c r="E1614" t="s">
        <v>8233</v>
      </c>
      <c r="F1614" t="s">
        <v>7994</v>
      </c>
      <c r="G1614" t="s">
        <v>8234</v>
      </c>
      <c r="H1614" t="s">
        <v>8235</v>
      </c>
      <c r="I1614" t="s">
        <v>3393</v>
      </c>
      <c r="J1614" t="s">
        <v>30</v>
      </c>
      <c r="K1614" t="s">
        <v>4719</v>
      </c>
      <c r="L1614" t="s">
        <v>922</v>
      </c>
      <c r="M1614" s="1">
        <v>44069</v>
      </c>
      <c r="N1614">
        <v>8.0530000000000008</v>
      </c>
      <c r="O1614" s="1">
        <v>44124</v>
      </c>
    </row>
    <row r="1615" spans="2:15" x14ac:dyDescent="0.35">
      <c r="B1615">
        <v>1964</v>
      </c>
      <c r="C1615" t="s">
        <v>8236</v>
      </c>
      <c r="D1615" t="s">
        <v>8237</v>
      </c>
      <c r="E1615" t="s">
        <v>8238</v>
      </c>
      <c r="F1615" t="s">
        <v>7994</v>
      </c>
      <c r="G1615" t="s">
        <v>8239</v>
      </c>
      <c r="H1615" t="s">
        <v>8240</v>
      </c>
      <c r="I1615" t="s">
        <v>3393</v>
      </c>
      <c r="J1615" t="s">
        <v>76</v>
      </c>
      <c r="K1615" t="s">
        <v>4719</v>
      </c>
      <c r="L1615" t="s">
        <v>77</v>
      </c>
      <c r="M1615" s="1">
        <v>44069</v>
      </c>
      <c r="N1615">
        <v>3.9510000000000001</v>
      </c>
      <c r="O1615" s="1">
        <v>44124</v>
      </c>
    </row>
    <row r="1616" spans="2:15" x14ac:dyDescent="0.35">
      <c r="B1616">
        <v>1965</v>
      </c>
      <c r="C1616" t="s">
        <v>8241</v>
      </c>
      <c r="D1616" t="s">
        <v>8242</v>
      </c>
      <c r="E1616" t="s">
        <v>8243</v>
      </c>
      <c r="F1616" t="s">
        <v>7994</v>
      </c>
      <c r="G1616" t="s">
        <v>8244</v>
      </c>
      <c r="H1616" t="s">
        <v>8245</v>
      </c>
      <c r="I1616" t="s">
        <v>3393</v>
      </c>
      <c r="J1616" t="s">
        <v>153</v>
      </c>
      <c r="K1616" t="s">
        <v>4719</v>
      </c>
      <c r="L1616" t="s">
        <v>472</v>
      </c>
      <c r="M1616" s="1">
        <v>44071</v>
      </c>
      <c r="N1616">
        <v>21.75</v>
      </c>
      <c r="O1616" s="1">
        <v>44124</v>
      </c>
    </row>
    <row r="1617" spans="2:15" x14ac:dyDescent="0.35">
      <c r="B1617">
        <v>1966</v>
      </c>
      <c r="C1617" t="s">
        <v>8246</v>
      </c>
      <c r="D1617" t="s">
        <v>8247</v>
      </c>
      <c r="E1617" t="s">
        <v>8248</v>
      </c>
      <c r="F1617" t="s">
        <v>7994</v>
      </c>
      <c r="G1617" t="s">
        <v>8249</v>
      </c>
      <c r="H1617" t="s">
        <v>8250</v>
      </c>
      <c r="I1617" t="s">
        <v>3393</v>
      </c>
      <c r="J1617" t="s">
        <v>100</v>
      </c>
      <c r="K1617" t="s">
        <v>4719</v>
      </c>
      <c r="L1617" t="s">
        <v>718</v>
      </c>
      <c r="M1617" s="1">
        <v>44060</v>
      </c>
      <c r="N1617">
        <v>1.2498</v>
      </c>
      <c r="O1617" s="1">
        <v>44124</v>
      </c>
    </row>
    <row r="1618" spans="2:15" x14ac:dyDescent="0.35">
      <c r="B1618">
        <v>1967</v>
      </c>
      <c r="C1618" t="s">
        <v>8251</v>
      </c>
      <c r="D1618" t="s">
        <v>8252</v>
      </c>
      <c r="E1618" t="s">
        <v>8253</v>
      </c>
      <c r="F1618" t="s">
        <v>7994</v>
      </c>
      <c r="G1618" t="s">
        <v>8254</v>
      </c>
      <c r="H1618" t="s">
        <v>8255</v>
      </c>
      <c r="I1618" t="s">
        <v>22</v>
      </c>
      <c r="J1618" t="s">
        <v>100</v>
      </c>
      <c r="K1618" t="s">
        <v>1632</v>
      </c>
      <c r="L1618" t="s">
        <v>1145</v>
      </c>
      <c r="M1618" s="1">
        <v>44089</v>
      </c>
      <c r="N1618">
        <v>37.4</v>
      </c>
      <c r="O1618" s="1">
        <v>44124</v>
      </c>
    </row>
    <row r="1619" spans="2:15" x14ac:dyDescent="0.35">
      <c r="B1619">
        <v>1968</v>
      </c>
      <c r="C1619" t="s">
        <v>8256</v>
      </c>
      <c r="D1619" t="s">
        <v>8257</v>
      </c>
      <c r="E1619" t="s">
        <v>8258</v>
      </c>
      <c r="F1619" t="s">
        <v>7994</v>
      </c>
      <c r="G1619" t="s">
        <v>8259</v>
      </c>
      <c r="H1619" t="s">
        <v>8260</v>
      </c>
      <c r="I1619" t="s">
        <v>22</v>
      </c>
      <c r="J1619" t="s">
        <v>45</v>
      </c>
      <c r="K1619" t="s">
        <v>287</v>
      </c>
      <c r="L1619" t="s">
        <v>47</v>
      </c>
      <c r="M1619" s="1">
        <v>44090</v>
      </c>
      <c r="N1619">
        <v>59.5</v>
      </c>
      <c r="O1619" s="1">
        <v>44124</v>
      </c>
    </row>
    <row r="1620" spans="2:15" x14ac:dyDescent="0.35">
      <c r="B1620">
        <v>1969</v>
      </c>
      <c r="C1620" t="s">
        <v>8261</v>
      </c>
      <c r="D1620" t="s">
        <v>8262</v>
      </c>
      <c r="E1620" t="s">
        <v>8263</v>
      </c>
      <c r="F1620" t="s">
        <v>7994</v>
      </c>
      <c r="G1620" t="s">
        <v>8264</v>
      </c>
      <c r="H1620" t="s">
        <v>8265</v>
      </c>
      <c r="I1620" t="s">
        <v>2501</v>
      </c>
      <c r="J1620" t="s">
        <v>100</v>
      </c>
      <c r="K1620" t="s">
        <v>287</v>
      </c>
      <c r="L1620" t="s">
        <v>221</v>
      </c>
      <c r="M1620" s="1">
        <v>44081</v>
      </c>
      <c r="N1620">
        <v>1.88</v>
      </c>
      <c r="O1620" s="1">
        <v>44124</v>
      </c>
    </row>
    <row r="1621" spans="2:15" x14ac:dyDescent="0.35">
      <c r="B1621">
        <v>1970</v>
      </c>
      <c r="C1621" t="s">
        <v>8266</v>
      </c>
      <c r="D1621" t="s">
        <v>8267</v>
      </c>
      <c r="E1621" t="s">
        <v>8268</v>
      </c>
      <c r="F1621" t="s">
        <v>7994</v>
      </c>
      <c r="G1621" t="s">
        <v>8269</v>
      </c>
      <c r="H1621" t="s">
        <v>8270</v>
      </c>
      <c r="I1621" t="s">
        <v>3312</v>
      </c>
      <c r="J1621" t="s">
        <v>45</v>
      </c>
      <c r="K1621" t="s">
        <v>287</v>
      </c>
      <c r="L1621" t="s">
        <v>1663</v>
      </c>
      <c r="M1621" s="1">
        <v>44078</v>
      </c>
      <c r="N1621">
        <v>8.15</v>
      </c>
      <c r="O1621" s="1">
        <v>44124</v>
      </c>
    </row>
    <row r="1622" spans="2:15" x14ac:dyDescent="0.35">
      <c r="B1622">
        <v>1971</v>
      </c>
      <c r="C1622" t="s">
        <v>8271</v>
      </c>
      <c r="D1622" t="s">
        <v>8272</v>
      </c>
      <c r="E1622" t="s">
        <v>8273</v>
      </c>
      <c r="F1622" t="s">
        <v>7994</v>
      </c>
      <c r="G1622" t="s">
        <v>8274</v>
      </c>
      <c r="H1622" t="s">
        <v>8275</v>
      </c>
      <c r="I1622" t="s">
        <v>22</v>
      </c>
      <c r="J1622" t="s">
        <v>107</v>
      </c>
      <c r="K1622" t="s">
        <v>46</v>
      </c>
      <c r="L1622" t="s">
        <v>320</v>
      </c>
      <c r="M1622" s="1">
        <v>44091</v>
      </c>
      <c r="N1622">
        <v>56.9</v>
      </c>
      <c r="O1622" s="1">
        <v>44124</v>
      </c>
    </row>
    <row r="1623" spans="2:15" x14ac:dyDescent="0.35">
      <c r="B1623">
        <v>1972</v>
      </c>
      <c r="C1623" t="s">
        <v>8276</v>
      </c>
      <c r="D1623" t="s">
        <v>8277</v>
      </c>
      <c r="E1623" t="s">
        <v>8278</v>
      </c>
      <c r="F1623" t="s">
        <v>7994</v>
      </c>
      <c r="G1623" t="s">
        <v>8279</v>
      </c>
      <c r="H1623" t="s">
        <v>8280</v>
      </c>
      <c r="I1623" t="s">
        <v>22</v>
      </c>
      <c r="J1623" t="s">
        <v>37</v>
      </c>
      <c r="K1623" t="s">
        <v>287</v>
      </c>
      <c r="L1623" t="s">
        <v>186</v>
      </c>
      <c r="M1623" s="1">
        <v>44095</v>
      </c>
      <c r="N1623">
        <v>90</v>
      </c>
      <c r="O1623" s="1">
        <v>44124</v>
      </c>
    </row>
    <row r="1624" spans="2:15" x14ac:dyDescent="0.35">
      <c r="B1624">
        <v>1973</v>
      </c>
      <c r="C1624" t="s">
        <v>8281</v>
      </c>
      <c r="D1624" t="s">
        <v>8282</v>
      </c>
      <c r="E1624" t="s">
        <v>8283</v>
      </c>
      <c r="F1624" t="s">
        <v>7994</v>
      </c>
      <c r="G1624" t="s">
        <v>8284</v>
      </c>
      <c r="H1624" t="s">
        <v>8285</v>
      </c>
      <c r="I1624" t="s">
        <v>22</v>
      </c>
      <c r="J1624" t="s">
        <v>30</v>
      </c>
      <c r="K1624" t="s">
        <v>1632</v>
      </c>
      <c r="L1624" t="s">
        <v>922</v>
      </c>
      <c r="M1624" s="1">
        <v>44104</v>
      </c>
      <c r="N1624">
        <v>19.55</v>
      </c>
      <c r="O1624" s="1">
        <v>44124</v>
      </c>
    </row>
    <row r="1625" spans="2:15" x14ac:dyDescent="0.35">
      <c r="B1625">
        <v>1974</v>
      </c>
      <c r="C1625" t="s">
        <v>8286</v>
      </c>
      <c r="D1625" t="s">
        <v>8287</v>
      </c>
      <c r="E1625" t="s">
        <v>8288</v>
      </c>
      <c r="F1625" t="s">
        <v>7994</v>
      </c>
      <c r="G1625" t="s">
        <v>8289</v>
      </c>
      <c r="H1625" t="s">
        <v>8290</v>
      </c>
      <c r="I1625" t="s">
        <v>22</v>
      </c>
      <c r="J1625" t="s">
        <v>153</v>
      </c>
      <c r="K1625" t="s">
        <v>287</v>
      </c>
      <c r="L1625" t="s">
        <v>472</v>
      </c>
      <c r="M1625" s="1">
        <v>44105</v>
      </c>
      <c r="N1625">
        <v>11.1</v>
      </c>
      <c r="O1625" s="1">
        <v>44124</v>
      </c>
    </row>
    <row r="1626" spans="2:15" x14ac:dyDescent="0.35">
      <c r="B1626">
        <v>1975</v>
      </c>
      <c r="C1626" t="s">
        <v>8291</v>
      </c>
      <c r="D1626" t="s">
        <v>8292</v>
      </c>
      <c r="E1626" t="s">
        <v>8293</v>
      </c>
      <c r="F1626" t="s">
        <v>7994</v>
      </c>
      <c r="G1626" t="s">
        <v>8294</v>
      </c>
      <c r="H1626" t="s">
        <v>8295</v>
      </c>
      <c r="I1626" t="s">
        <v>22</v>
      </c>
      <c r="J1626" t="s">
        <v>37</v>
      </c>
      <c r="K1626" t="s">
        <v>287</v>
      </c>
      <c r="L1626" t="s">
        <v>186</v>
      </c>
      <c r="M1626" s="1">
        <v>44106</v>
      </c>
      <c r="N1626">
        <v>6.7</v>
      </c>
      <c r="O1626" s="1">
        <v>44124</v>
      </c>
    </row>
    <row r="1627" spans="2:15" x14ac:dyDescent="0.35">
      <c r="B1627">
        <v>1976</v>
      </c>
      <c r="C1627" t="s">
        <v>8296</v>
      </c>
      <c r="D1627" t="s">
        <v>8297</v>
      </c>
      <c r="E1627" t="s">
        <v>8298</v>
      </c>
      <c r="F1627" t="s">
        <v>7994</v>
      </c>
      <c r="G1627" t="s">
        <v>8299</v>
      </c>
      <c r="H1627" t="s">
        <v>8300</v>
      </c>
      <c r="I1627" t="s">
        <v>3312</v>
      </c>
      <c r="J1627" t="s">
        <v>37</v>
      </c>
      <c r="K1627" t="s">
        <v>1632</v>
      </c>
      <c r="L1627" t="s">
        <v>89</v>
      </c>
      <c r="M1627" s="1">
        <v>44112</v>
      </c>
      <c r="N1627">
        <v>21.1</v>
      </c>
      <c r="O1627" s="1">
        <v>44124</v>
      </c>
    </row>
    <row r="1628" spans="2:15" x14ac:dyDescent="0.35">
      <c r="B1628">
        <v>1977</v>
      </c>
      <c r="C1628" t="s">
        <v>8301</v>
      </c>
      <c r="D1628" t="s">
        <v>8302</v>
      </c>
      <c r="E1628" t="s">
        <v>8303</v>
      </c>
      <c r="F1628" t="s">
        <v>7994</v>
      </c>
      <c r="G1628" t="s">
        <v>8304</v>
      </c>
      <c r="H1628" t="s">
        <v>8305</v>
      </c>
      <c r="I1628" t="s">
        <v>22</v>
      </c>
      <c r="J1628" t="s">
        <v>107</v>
      </c>
      <c r="K1628" t="s">
        <v>287</v>
      </c>
      <c r="L1628" t="s">
        <v>1507</v>
      </c>
      <c r="M1628" s="1">
        <v>44110</v>
      </c>
      <c r="N1628">
        <v>14.7</v>
      </c>
      <c r="O1628" s="1">
        <v>44124</v>
      </c>
    </row>
    <row r="1629" spans="2:15" x14ac:dyDescent="0.35">
      <c r="B1629">
        <v>1978</v>
      </c>
      <c r="C1629" t="s">
        <v>8306</v>
      </c>
      <c r="D1629" t="s">
        <v>8307</v>
      </c>
      <c r="E1629" t="s">
        <v>8308</v>
      </c>
      <c r="F1629" t="s">
        <v>7994</v>
      </c>
      <c r="G1629" t="s">
        <v>8309</v>
      </c>
      <c r="H1629" t="s">
        <v>8310</v>
      </c>
      <c r="I1629" t="s">
        <v>3393</v>
      </c>
      <c r="J1629" t="s">
        <v>45</v>
      </c>
      <c r="K1629" t="s">
        <v>4719</v>
      </c>
      <c r="L1629" t="s">
        <v>418</v>
      </c>
      <c r="M1629" s="1">
        <v>44113</v>
      </c>
      <c r="N1629">
        <v>95</v>
      </c>
      <c r="O1629" s="1">
        <v>44124</v>
      </c>
    </row>
    <row r="1630" spans="2:15" x14ac:dyDescent="0.35">
      <c r="B1630">
        <v>1979</v>
      </c>
      <c r="C1630" t="s">
        <v>8311</v>
      </c>
      <c r="D1630" t="s">
        <v>8312</v>
      </c>
      <c r="E1630" t="s">
        <v>8313</v>
      </c>
      <c r="F1630" t="s">
        <v>7994</v>
      </c>
      <c r="G1630" t="s">
        <v>8314</v>
      </c>
      <c r="H1630" t="s">
        <v>8315</v>
      </c>
      <c r="I1630" t="s">
        <v>22</v>
      </c>
      <c r="J1630" t="s">
        <v>45</v>
      </c>
      <c r="K1630" t="s">
        <v>38</v>
      </c>
      <c r="L1630" t="s">
        <v>243</v>
      </c>
      <c r="M1630" s="1">
        <v>44106</v>
      </c>
      <c r="N1630">
        <v>36.5</v>
      </c>
      <c r="O1630" s="1">
        <v>44124</v>
      </c>
    </row>
    <row r="1631" spans="2:15" x14ac:dyDescent="0.35">
      <c r="B1631">
        <v>1980</v>
      </c>
      <c r="C1631" t="s">
        <v>8316</v>
      </c>
      <c r="D1631" t="s">
        <v>8317</v>
      </c>
      <c r="E1631" t="s">
        <v>8318</v>
      </c>
      <c r="F1631" t="s">
        <v>7994</v>
      </c>
      <c r="G1631" t="s">
        <v>8319</v>
      </c>
      <c r="H1631" t="s">
        <v>8320</v>
      </c>
      <c r="I1631" t="s">
        <v>3312</v>
      </c>
      <c r="J1631" t="s">
        <v>37</v>
      </c>
      <c r="K1631" t="s">
        <v>287</v>
      </c>
      <c r="L1631" t="s">
        <v>186</v>
      </c>
      <c r="M1631" s="1">
        <v>44092</v>
      </c>
      <c r="N1631">
        <v>7.16</v>
      </c>
      <c r="O1631" s="1">
        <v>44124</v>
      </c>
    </row>
    <row r="1632" spans="2:15" x14ac:dyDescent="0.35">
      <c r="B1632">
        <v>1981</v>
      </c>
      <c r="C1632" t="s">
        <v>8321</v>
      </c>
      <c r="D1632" t="s">
        <v>8322</v>
      </c>
      <c r="E1632" t="s">
        <v>8323</v>
      </c>
      <c r="F1632" t="s">
        <v>7994</v>
      </c>
      <c r="G1632" t="s">
        <v>8324</v>
      </c>
      <c r="H1632" t="s">
        <v>8325</v>
      </c>
      <c r="I1632" t="s">
        <v>3393</v>
      </c>
      <c r="J1632" t="s">
        <v>30</v>
      </c>
      <c r="K1632" t="s">
        <v>4719</v>
      </c>
      <c r="L1632" t="s">
        <v>922</v>
      </c>
      <c r="M1632" s="1">
        <v>44104</v>
      </c>
      <c r="N1632">
        <v>27.094999999999999</v>
      </c>
      <c r="O1632" s="1">
        <v>44124</v>
      </c>
    </row>
    <row r="1633" spans="2:15" x14ac:dyDescent="0.35">
      <c r="B1633">
        <v>1982</v>
      </c>
      <c r="C1633" t="s">
        <v>8326</v>
      </c>
      <c r="D1633" t="s">
        <v>8327</v>
      </c>
      <c r="E1633" t="s">
        <v>8328</v>
      </c>
      <c r="F1633" t="s">
        <v>7994</v>
      </c>
      <c r="G1633" t="s">
        <v>8329</v>
      </c>
      <c r="H1633" t="s">
        <v>8330</v>
      </c>
      <c r="I1633" t="s">
        <v>3393</v>
      </c>
      <c r="J1633" t="s">
        <v>264</v>
      </c>
      <c r="K1633" t="s">
        <v>4719</v>
      </c>
      <c r="L1633" t="s">
        <v>357</v>
      </c>
      <c r="M1633" s="1">
        <v>44109</v>
      </c>
      <c r="N1633">
        <v>6.9320000000000004</v>
      </c>
      <c r="O1633" s="1">
        <v>44124</v>
      </c>
    </row>
    <row r="1634" spans="2:15" x14ac:dyDescent="0.35">
      <c r="B1634">
        <v>1983</v>
      </c>
      <c r="C1634" t="s">
        <v>8331</v>
      </c>
      <c r="D1634" t="s">
        <v>8332</v>
      </c>
      <c r="E1634" t="s">
        <v>8333</v>
      </c>
      <c r="F1634" t="s">
        <v>7994</v>
      </c>
      <c r="G1634" t="s">
        <v>8334</v>
      </c>
      <c r="H1634" t="s">
        <v>8335</v>
      </c>
      <c r="I1634" t="s">
        <v>3393</v>
      </c>
      <c r="J1634" t="s">
        <v>264</v>
      </c>
      <c r="K1634" t="s">
        <v>4719</v>
      </c>
      <c r="L1634" t="s">
        <v>265</v>
      </c>
      <c r="M1634" s="1">
        <v>44102</v>
      </c>
      <c r="N1634">
        <v>18.2</v>
      </c>
      <c r="O1634" s="1">
        <v>44124</v>
      </c>
    </row>
    <row r="1635" spans="2:15" x14ac:dyDescent="0.35">
      <c r="B1635">
        <v>1984</v>
      </c>
      <c r="C1635" t="s">
        <v>8336</v>
      </c>
      <c r="D1635" t="s">
        <v>8337</v>
      </c>
      <c r="E1635" t="s">
        <v>8338</v>
      </c>
      <c r="F1635" t="s">
        <v>7994</v>
      </c>
      <c r="G1635" t="s">
        <v>8339</v>
      </c>
      <c r="H1635" t="s">
        <v>8340</v>
      </c>
      <c r="I1635" t="s">
        <v>3393</v>
      </c>
      <c r="J1635" t="s">
        <v>45</v>
      </c>
      <c r="K1635" t="s">
        <v>4719</v>
      </c>
      <c r="L1635" t="s">
        <v>1663</v>
      </c>
      <c r="M1635" s="1">
        <v>44112</v>
      </c>
      <c r="N1635">
        <v>14.85</v>
      </c>
      <c r="O1635" s="1">
        <v>44124</v>
      </c>
    </row>
    <row r="1636" spans="2:15" x14ac:dyDescent="0.35">
      <c r="B1636">
        <v>1985</v>
      </c>
      <c r="C1636" t="s">
        <v>8341</v>
      </c>
      <c r="D1636" t="s">
        <v>8342</v>
      </c>
      <c r="E1636" t="s">
        <v>8343</v>
      </c>
      <c r="F1636" t="s">
        <v>7994</v>
      </c>
      <c r="G1636" t="s">
        <v>8344</v>
      </c>
      <c r="H1636" t="s">
        <v>8345</v>
      </c>
      <c r="I1636" t="s">
        <v>3393</v>
      </c>
      <c r="J1636" t="s">
        <v>23</v>
      </c>
      <c r="K1636" t="s">
        <v>4719</v>
      </c>
      <c r="L1636" t="s">
        <v>3547</v>
      </c>
      <c r="M1636" s="1">
        <v>44092</v>
      </c>
      <c r="N1636">
        <v>5.84</v>
      </c>
      <c r="O1636" s="1">
        <v>44124</v>
      </c>
    </row>
    <row r="1637" spans="2:15" x14ac:dyDescent="0.35">
      <c r="B1637">
        <v>1986</v>
      </c>
      <c r="C1637" t="s">
        <v>8346</v>
      </c>
      <c r="D1637" t="s">
        <v>8347</v>
      </c>
      <c r="E1637" t="s">
        <v>8348</v>
      </c>
      <c r="F1637" t="s">
        <v>7994</v>
      </c>
      <c r="G1637" t="s">
        <v>8349</v>
      </c>
      <c r="H1637" t="s">
        <v>8350</v>
      </c>
      <c r="I1637" t="s">
        <v>3393</v>
      </c>
      <c r="J1637" t="s">
        <v>37</v>
      </c>
      <c r="K1637" t="s">
        <v>4719</v>
      </c>
      <c r="L1637" t="s">
        <v>39</v>
      </c>
      <c r="M1637" s="1">
        <v>44111</v>
      </c>
      <c r="N1637">
        <v>57</v>
      </c>
      <c r="O1637" s="1">
        <v>44124</v>
      </c>
    </row>
    <row r="1638" spans="2:15" x14ac:dyDescent="0.35">
      <c r="B1638">
        <v>1987</v>
      </c>
      <c r="C1638" t="s">
        <v>8351</v>
      </c>
      <c r="D1638" t="s">
        <v>8352</v>
      </c>
      <c r="E1638" t="s">
        <v>8353</v>
      </c>
      <c r="F1638" t="s">
        <v>7994</v>
      </c>
      <c r="G1638" t="s">
        <v>8354</v>
      </c>
      <c r="H1638" t="s">
        <v>8355</v>
      </c>
      <c r="I1638" t="s">
        <v>3393</v>
      </c>
      <c r="J1638" t="s">
        <v>30</v>
      </c>
      <c r="K1638" t="s">
        <v>4719</v>
      </c>
      <c r="L1638" t="s">
        <v>922</v>
      </c>
      <c r="M1638" s="1">
        <v>44110</v>
      </c>
      <c r="N1638">
        <v>14.92</v>
      </c>
      <c r="O1638" s="1">
        <v>44124</v>
      </c>
    </row>
    <row r="1639" spans="2:15" x14ac:dyDescent="0.35">
      <c r="B1639">
        <v>1988</v>
      </c>
      <c r="C1639" t="s">
        <v>8356</v>
      </c>
      <c r="D1639" t="s">
        <v>8357</v>
      </c>
      <c r="E1639" t="s">
        <v>8358</v>
      </c>
      <c r="F1639" t="s">
        <v>8037</v>
      </c>
      <c r="G1639" t="s">
        <v>8359</v>
      </c>
      <c r="H1639" t="s">
        <v>8360</v>
      </c>
      <c r="I1639" t="s">
        <v>22</v>
      </c>
      <c r="K1639" t="s">
        <v>2423</v>
      </c>
      <c r="M1639" s="1">
        <v>36526</v>
      </c>
      <c r="N1639">
        <v>3034.0003999999999</v>
      </c>
      <c r="O1639" s="1">
        <v>44124</v>
      </c>
    </row>
    <row r="1640" spans="2:15" x14ac:dyDescent="0.35">
      <c r="B1640">
        <v>1989</v>
      </c>
      <c r="C1640" t="s">
        <v>8361</v>
      </c>
      <c r="D1640" t="s">
        <v>8362</v>
      </c>
      <c r="E1640" t="s">
        <v>8363</v>
      </c>
      <c r="F1640" t="s">
        <v>8037</v>
      </c>
      <c r="G1640" t="s">
        <v>8364</v>
      </c>
      <c r="H1640" t="s">
        <v>8365</v>
      </c>
      <c r="I1640" t="s">
        <v>22</v>
      </c>
      <c r="K1640" t="s">
        <v>2423</v>
      </c>
      <c r="M1640" s="1">
        <v>36526</v>
      </c>
      <c r="N1640">
        <v>1877.6751999999999</v>
      </c>
      <c r="O1640" s="1">
        <v>44124</v>
      </c>
    </row>
    <row r="1641" spans="2:15" x14ac:dyDescent="0.35">
      <c r="B1641">
        <v>1990</v>
      </c>
      <c r="C1641" t="s">
        <v>8366</v>
      </c>
      <c r="D1641" t="s">
        <v>8367</v>
      </c>
      <c r="E1641" t="s">
        <v>8368</v>
      </c>
      <c r="F1641" t="s">
        <v>8037</v>
      </c>
      <c r="G1641" t="s">
        <v>8369</v>
      </c>
      <c r="H1641" t="s">
        <v>8370</v>
      </c>
      <c r="I1641" t="s">
        <v>22</v>
      </c>
      <c r="K1641" t="s">
        <v>2423</v>
      </c>
      <c r="M1641" s="1">
        <v>36526</v>
      </c>
      <c r="N1641">
        <v>5476.2312000000002</v>
      </c>
      <c r="O1641" s="1">
        <v>44124</v>
      </c>
    </row>
    <row r="1642" spans="2:15" x14ac:dyDescent="0.35">
      <c r="B1642">
        <v>1991</v>
      </c>
      <c r="C1642" t="s">
        <v>8371</v>
      </c>
      <c r="D1642" t="s">
        <v>8372</v>
      </c>
      <c r="E1642" t="s">
        <v>8373</v>
      </c>
      <c r="F1642" t="s">
        <v>8037</v>
      </c>
      <c r="G1642" t="s">
        <v>8374</v>
      </c>
      <c r="H1642" t="s">
        <v>8375</v>
      </c>
      <c r="I1642" t="s">
        <v>22</v>
      </c>
      <c r="K1642" t="s">
        <v>2423</v>
      </c>
      <c r="M1642" s="1">
        <v>36526</v>
      </c>
      <c r="N1642">
        <v>5223.3522000000003</v>
      </c>
      <c r="O1642" s="1">
        <v>44124</v>
      </c>
    </row>
    <row r="1643" spans="2:15" x14ac:dyDescent="0.35">
      <c r="B1643">
        <v>1992</v>
      </c>
      <c r="C1643" t="s">
        <v>8376</v>
      </c>
      <c r="D1643" t="s">
        <v>8377</v>
      </c>
      <c r="E1643" t="s">
        <v>8378</v>
      </c>
      <c r="F1643" t="s">
        <v>8037</v>
      </c>
      <c r="G1643" t="s">
        <v>8379</v>
      </c>
      <c r="H1643" t="s">
        <v>8380</v>
      </c>
      <c r="I1643" t="s">
        <v>22</v>
      </c>
      <c r="K1643" t="s">
        <v>2423</v>
      </c>
      <c r="M1643" s="1">
        <v>36526</v>
      </c>
      <c r="N1643">
        <v>1835.6165000000001</v>
      </c>
      <c r="O1643" s="1">
        <v>44124</v>
      </c>
    </row>
    <row r="1644" spans="2:15" x14ac:dyDescent="0.35">
      <c r="B1644">
        <v>1993</v>
      </c>
      <c r="C1644" t="s">
        <v>8381</v>
      </c>
      <c r="D1644" t="s">
        <v>8382</v>
      </c>
      <c r="E1644" t="s">
        <v>8383</v>
      </c>
      <c r="F1644" t="s">
        <v>8037</v>
      </c>
      <c r="G1644" t="s">
        <v>8384</v>
      </c>
      <c r="H1644" t="s">
        <v>8385</v>
      </c>
      <c r="I1644" t="s">
        <v>22</v>
      </c>
      <c r="K1644" t="s">
        <v>2423</v>
      </c>
      <c r="M1644" s="1">
        <v>36526</v>
      </c>
      <c r="N1644">
        <v>3670.5756000000001</v>
      </c>
      <c r="O1644" s="1">
        <v>44124</v>
      </c>
    </row>
    <row r="1645" spans="2:15" x14ac:dyDescent="0.35">
      <c r="B1645">
        <v>1994</v>
      </c>
      <c r="C1645" t="s">
        <v>8386</v>
      </c>
      <c r="D1645" t="s">
        <v>8387</v>
      </c>
      <c r="E1645" t="s">
        <v>8388</v>
      </c>
      <c r="F1645" t="s">
        <v>8037</v>
      </c>
      <c r="G1645" t="s">
        <v>8389</v>
      </c>
      <c r="H1645" t="s">
        <v>8390</v>
      </c>
      <c r="I1645" t="s">
        <v>22</v>
      </c>
      <c r="K1645" t="s">
        <v>2423</v>
      </c>
      <c r="M1645" s="1">
        <v>36526</v>
      </c>
      <c r="N1645">
        <v>1135.9094</v>
      </c>
      <c r="O1645" s="1">
        <v>44124</v>
      </c>
    </row>
    <row r="1646" spans="2:15" x14ac:dyDescent="0.35">
      <c r="B1646">
        <v>1995</v>
      </c>
      <c r="C1646" t="s">
        <v>8391</v>
      </c>
      <c r="D1646" t="s">
        <v>8392</v>
      </c>
      <c r="E1646" t="s">
        <v>8393</v>
      </c>
      <c r="F1646" t="s">
        <v>8037</v>
      </c>
      <c r="G1646" t="s">
        <v>8394</v>
      </c>
      <c r="H1646" t="s">
        <v>8395</v>
      </c>
      <c r="I1646" t="s">
        <v>22</v>
      </c>
      <c r="K1646" t="s">
        <v>2423</v>
      </c>
      <c r="M1646" s="1">
        <v>36526</v>
      </c>
      <c r="N1646">
        <v>843.33810000000005</v>
      </c>
      <c r="O1646" s="1">
        <v>44124</v>
      </c>
    </row>
    <row r="1647" spans="2:15" x14ac:dyDescent="0.35">
      <c r="B1647">
        <v>1996</v>
      </c>
      <c r="C1647" t="s">
        <v>8396</v>
      </c>
      <c r="D1647" t="s">
        <v>8397</v>
      </c>
      <c r="E1647" t="s">
        <v>8398</v>
      </c>
      <c r="F1647" t="s">
        <v>8037</v>
      </c>
      <c r="G1647" t="s">
        <v>8399</v>
      </c>
      <c r="H1647" t="s">
        <v>8400</v>
      </c>
      <c r="I1647" t="s">
        <v>22</v>
      </c>
      <c r="K1647" t="s">
        <v>2423</v>
      </c>
      <c r="M1647" s="1">
        <v>36526</v>
      </c>
      <c r="N1647">
        <v>5186.1854999999996</v>
      </c>
      <c r="O1647" s="1">
        <v>44124</v>
      </c>
    </row>
    <row r="1648" spans="2:15" x14ac:dyDescent="0.35">
      <c r="B1648">
        <v>1997</v>
      </c>
      <c r="C1648" t="s">
        <v>8401</v>
      </c>
      <c r="D1648" t="s">
        <v>8402</v>
      </c>
      <c r="E1648" t="s">
        <v>8403</v>
      </c>
      <c r="F1648" t="s">
        <v>8037</v>
      </c>
      <c r="G1648" t="s">
        <v>8404</v>
      </c>
      <c r="H1648" t="s">
        <v>8405</v>
      </c>
      <c r="I1648" t="s">
        <v>22</v>
      </c>
      <c r="K1648" t="s">
        <v>2423</v>
      </c>
      <c r="M1648" s="1">
        <v>36526</v>
      </c>
      <c r="N1648">
        <v>1245.7525000000001</v>
      </c>
      <c r="O1648" s="1">
        <v>44124</v>
      </c>
    </row>
    <row r="1649" spans="2:15" x14ac:dyDescent="0.35">
      <c r="B1649">
        <v>1998</v>
      </c>
      <c r="C1649" t="s">
        <v>8406</v>
      </c>
      <c r="D1649" t="s">
        <v>8407</v>
      </c>
      <c r="E1649" t="s">
        <v>8408</v>
      </c>
      <c r="F1649" t="s">
        <v>8037</v>
      </c>
      <c r="G1649" t="s">
        <v>8409</v>
      </c>
      <c r="H1649" t="s">
        <v>8410</v>
      </c>
      <c r="I1649" t="s">
        <v>22</v>
      </c>
      <c r="K1649" t="s">
        <v>2423</v>
      </c>
      <c r="M1649" s="1">
        <v>36526</v>
      </c>
      <c r="N1649">
        <v>3657.4996000000001</v>
      </c>
      <c r="O1649" s="1">
        <v>44124</v>
      </c>
    </row>
    <row r="1650" spans="2:15" x14ac:dyDescent="0.35">
      <c r="B1650">
        <v>1999</v>
      </c>
      <c r="C1650" t="s">
        <v>8411</v>
      </c>
      <c r="D1650" t="s">
        <v>8412</v>
      </c>
      <c r="E1650" t="s">
        <v>8413</v>
      </c>
      <c r="F1650" t="s">
        <v>8037</v>
      </c>
      <c r="G1650" t="s">
        <v>8414</v>
      </c>
      <c r="H1650" t="s">
        <v>8415</v>
      </c>
      <c r="I1650" t="s">
        <v>22</v>
      </c>
      <c r="K1650" t="s">
        <v>2423</v>
      </c>
      <c r="M1650" s="1">
        <v>36526</v>
      </c>
      <c r="N1650">
        <v>3433.1304</v>
      </c>
      <c r="O1650" s="1">
        <v>44124</v>
      </c>
    </row>
    <row r="1651" spans="2:15" x14ac:dyDescent="0.35">
      <c r="B1651">
        <v>2000</v>
      </c>
      <c r="C1651" t="s">
        <v>8416</v>
      </c>
      <c r="D1651" t="s">
        <v>8417</v>
      </c>
      <c r="E1651" t="s">
        <v>8418</v>
      </c>
      <c r="F1651" t="s">
        <v>8037</v>
      </c>
      <c r="G1651" t="s">
        <v>8419</v>
      </c>
      <c r="H1651" t="s">
        <v>8420</v>
      </c>
      <c r="I1651" t="s">
        <v>22</v>
      </c>
      <c r="K1651" t="s">
        <v>2423</v>
      </c>
      <c r="M1651" s="1">
        <v>36526</v>
      </c>
      <c r="N1651">
        <v>4550.7663000000002</v>
      </c>
      <c r="O1651" s="1">
        <v>44124</v>
      </c>
    </row>
    <row r="1652" spans="2:15" x14ac:dyDescent="0.35">
      <c r="B1652">
        <v>2001</v>
      </c>
      <c r="C1652" t="s">
        <v>8421</v>
      </c>
      <c r="D1652" t="s">
        <v>8422</v>
      </c>
      <c r="E1652" t="s">
        <v>8423</v>
      </c>
      <c r="F1652" t="s">
        <v>7994</v>
      </c>
      <c r="G1652" t="s">
        <v>8424</v>
      </c>
      <c r="H1652" t="s">
        <v>8425</v>
      </c>
      <c r="I1652" t="s">
        <v>22</v>
      </c>
      <c r="J1652" t="s">
        <v>30</v>
      </c>
      <c r="K1652" t="s">
        <v>46</v>
      </c>
      <c r="L1652" t="s">
        <v>677</v>
      </c>
      <c r="M1652" s="1">
        <v>44117</v>
      </c>
      <c r="N1652">
        <v>98.5</v>
      </c>
      <c r="O1652" s="1">
        <v>44124</v>
      </c>
    </row>
    <row r="1653" spans="2:15" x14ac:dyDescent="0.35">
      <c r="B1653">
        <v>2002</v>
      </c>
      <c r="C1653" t="s">
        <v>8426</v>
      </c>
      <c r="D1653" t="s">
        <v>8427</v>
      </c>
      <c r="E1653" t="s">
        <v>8428</v>
      </c>
      <c r="F1653" t="s">
        <v>7994</v>
      </c>
      <c r="G1653" t="s">
        <v>8429</v>
      </c>
      <c r="H1653" t="s">
        <v>8430</v>
      </c>
      <c r="I1653" t="s">
        <v>3393</v>
      </c>
      <c r="J1653" t="s">
        <v>45</v>
      </c>
      <c r="K1653" t="s">
        <v>4719</v>
      </c>
      <c r="L1653" t="s">
        <v>412</v>
      </c>
      <c r="M1653" s="1">
        <v>44120</v>
      </c>
      <c r="N1653">
        <v>144</v>
      </c>
      <c r="O1653" s="1">
        <v>44124</v>
      </c>
    </row>
    <row r="1654" spans="2:15" x14ac:dyDescent="0.35">
      <c r="B1654">
        <v>2003</v>
      </c>
      <c r="C1654" t="s">
        <v>8431</v>
      </c>
      <c r="D1654" t="s">
        <v>8432</v>
      </c>
      <c r="E1654" t="s">
        <v>8433</v>
      </c>
      <c r="F1654" t="s">
        <v>7994</v>
      </c>
      <c r="G1654" t="s">
        <v>8434</v>
      </c>
      <c r="H1654" t="s">
        <v>8435</v>
      </c>
      <c r="I1654" t="s">
        <v>3393</v>
      </c>
      <c r="J1654" t="s">
        <v>264</v>
      </c>
      <c r="K1654" t="s">
        <v>4719</v>
      </c>
      <c r="L1654" t="s">
        <v>1570</v>
      </c>
      <c r="M1654" s="1">
        <v>44118</v>
      </c>
      <c r="N1654">
        <v>30</v>
      </c>
      <c r="O1654" s="1">
        <v>44124</v>
      </c>
    </row>
    <row r="1655" spans="2:15" x14ac:dyDescent="0.35">
      <c r="B1655">
        <v>2004</v>
      </c>
      <c r="C1655" t="s">
        <v>8436</v>
      </c>
      <c r="D1655" t="s">
        <v>8437</v>
      </c>
      <c r="E1655" t="s">
        <v>8438</v>
      </c>
      <c r="F1655" t="s">
        <v>7994</v>
      </c>
      <c r="G1655" t="s">
        <v>8439</v>
      </c>
      <c r="H1655" t="s">
        <v>8440</v>
      </c>
      <c r="I1655" t="s">
        <v>3393</v>
      </c>
      <c r="J1655" t="s">
        <v>23</v>
      </c>
      <c r="K1655" t="s">
        <v>4719</v>
      </c>
      <c r="L1655" t="s">
        <v>3547</v>
      </c>
      <c r="M1655" s="1">
        <v>44119</v>
      </c>
      <c r="N1655">
        <v>47.5</v>
      </c>
      <c r="O1655" s="1">
        <v>44124</v>
      </c>
    </row>
    <row r="1656" spans="2:15" x14ac:dyDescent="0.35">
      <c r="B1656">
        <v>2005</v>
      </c>
      <c r="C1656" t="s">
        <v>8441</v>
      </c>
      <c r="D1656" t="s">
        <v>8442</v>
      </c>
      <c r="E1656" t="s">
        <v>8443</v>
      </c>
      <c r="F1656" t="s">
        <v>7994</v>
      </c>
      <c r="G1656" t="s">
        <v>8444</v>
      </c>
      <c r="H1656" t="s">
        <v>8445</v>
      </c>
      <c r="I1656" t="s">
        <v>3393</v>
      </c>
      <c r="J1656" t="s">
        <v>30</v>
      </c>
      <c r="K1656" t="s">
        <v>4719</v>
      </c>
      <c r="L1656" t="s">
        <v>922</v>
      </c>
      <c r="M1656" s="1">
        <v>44116</v>
      </c>
      <c r="N1656">
        <v>27.6</v>
      </c>
      <c r="O1656" s="1">
        <v>44124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2863-BFA4-4269-B680-E0E74FC2BF0B}">
  <dimension ref="B2:W85"/>
  <sheetViews>
    <sheetView zoomScale="55" zoomScaleNormal="55" workbookViewId="0">
      <selection activeCell="B2" sqref="B2"/>
    </sheetView>
  </sheetViews>
  <sheetFormatPr defaultRowHeight="14.5" x14ac:dyDescent="0.35"/>
  <cols>
    <col min="2" max="2" width="43.81640625" customWidth="1"/>
    <col min="4" max="23" width="10.54296875" bestFit="1" customWidth="1"/>
  </cols>
  <sheetData>
    <row r="2" spans="2:23" x14ac:dyDescent="0.35">
      <c r="B2" s="4" t="str">
        <f>_xll.BD_KPI_SUMMARY(97,"year",10,"d1:AA100")</f>
        <v>Hennes &amp; Mauritz</v>
      </c>
      <c r="C2" s="4" t="s">
        <v>7870</v>
      </c>
      <c r="D2" s="4">
        <v>2011</v>
      </c>
      <c r="E2" s="4">
        <v>2012</v>
      </c>
      <c r="F2" s="4">
        <v>2013</v>
      </c>
      <c r="G2" s="4">
        <v>2014</v>
      </c>
      <c r="H2" s="4">
        <v>2015</v>
      </c>
      <c r="I2" s="4">
        <v>2016</v>
      </c>
      <c r="J2" s="4">
        <v>2017</v>
      </c>
      <c r="K2" s="4">
        <v>2018</v>
      </c>
      <c r="L2" s="4">
        <v>2019</v>
      </c>
      <c r="M2" s="4" t="s">
        <v>8452</v>
      </c>
      <c r="N2" s="4"/>
      <c r="O2" s="4"/>
      <c r="P2" s="4"/>
      <c r="Q2" s="4"/>
      <c r="R2" s="4"/>
      <c r="S2" s="4"/>
      <c r="T2" s="4"/>
      <c r="U2" s="4"/>
      <c r="V2" s="4"/>
      <c r="W2" s="4"/>
    </row>
    <row r="3" spans="2:23" x14ac:dyDescent="0.35">
      <c r="B3" t="s">
        <v>8447</v>
      </c>
      <c r="C3" t="s">
        <v>7873</v>
      </c>
      <c r="D3">
        <v>109999</v>
      </c>
      <c r="E3">
        <v>120799</v>
      </c>
      <c r="F3">
        <v>128562</v>
      </c>
      <c r="G3">
        <v>151419</v>
      </c>
      <c r="H3">
        <v>180861</v>
      </c>
      <c r="I3">
        <v>192267</v>
      </c>
      <c r="J3">
        <v>200004</v>
      </c>
      <c r="K3">
        <v>210400</v>
      </c>
      <c r="L3">
        <v>232755</v>
      </c>
      <c r="M3">
        <v>196176</v>
      </c>
    </row>
    <row r="4" spans="2:23" x14ac:dyDescent="0.35">
      <c r="B4" t="s">
        <v>7872</v>
      </c>
      <c r="C4" t="s">
        <v>7873</v>
      </c>
      <c r="D4">
        <v>109999</v>
      </c>
      <c r="E4">
        <v>120799</v>
      </c>
      <c r="F4">
        <v>128562</v>
      </c>
      <c r="G4">
        <v>151419</v>
      </c>
      <c r="H4">
        <v>180861</v>
      </c>
      <c r="I4">
        <v>192267</v>
      </c>
      <c r="J4">
        <v>200004</v>
      </c>
      <c r="K4">
        <v>210400</v>
      </c>
      <c r="L4">
        <v>232755</v>
      </c>
      <c r="M4">
        <v>196176</v>
      </c>
    </row>
    <row r="5" spans="2:23" x14ac:dyDescent="0.35">
      <c r="B5" t="s">
        <v>7874</v>
      </c>
      <c r="C5" t="s">
        <v>7873</v>
      </c>
      <c r="D5">
        <v>66147</v>
      </c>
      <c r="E5">
        <v>71871</v>
      </c>
      <c r="F5">
        <v>76033</v>
      </c>
      <c r="G5">
        <v>89052</v>
      </c>
      <c r="H5">
        <v>103167</v>
      </c>
      <c r="I5">
        <v>106177</v>
      </c>
      <c r="J5">
        <v>108090</v>
      </c>
      <c r="K5">
        <v>110887</v>
      </c>
      <c r="L5">
        <v>122453</v>
      </c>
      <c r="M5">
        <v>99456</v>
      </c>
    </row>
    <row r="6" spans="2:23" x14ac:dyDescent="0.35">
      <c r="B6" t="s">
        <v>7875</v>
      </c>
      <c r="C6" t="s">
        <v>7873</v>
      </c>
      <c r="D6">
        <v>20379</v>
      </c>
      <c r="E6">
        <v>21754</v>
      </c>
      <c r="F6">
        <v>22168</v>
      </c>
      <c r="G6">
        <v>25583</v>
      </c>
      <c r="H6">
        <v>26942</v>
      </c>
      <c r="I6">
        <v>23823</v>
      </c>
      <c r="J6">
        <v>20569</v>
      </c>
      <c r="K6">
        <v>15493</v>
      </c>
      <c r="L6">
        <v>17346</v>
      </c>
      <c r="M6">
        <v>4579</v>
      </c>
    </row>
    <row r="7" spans="2:23" x14ac:dyDescent="0.35">
      <c r="B7" t="s">
        <v>7876</v>
      </c>
      <c r="C7" t="s">
        <v>7873</v>
      </c>
      <c r="D7">
        <v>20942</v>
      </c>
      <c r="E7">
        <v>22285</v>
      </c>
      <c r="F7">
        <v>22526</v>
      </c>
      <c r="G7">
        <v>25895</v>
      </c>
      <c r="H7">
        <v>27242</v>
      </c>
      <c r="I7">
        <v>24039</v>
      </c>
      <c r="J7">
        <v>20809</v>
      </c>
      <c r="K7">
        <v>15639</v>
      </c>
      <c r="L7">
        <v>17391</v>
      </c>
      <c r="M7">
        <v>4161</v>
      </c>
    </row>
    <row r="8" spans="2:23" x14ac:dyDescent="0.35">
      <c r="B8" t="s">
        <v>7877</v>
      </c>
      <c r="C8" t="s">
        <v>7873</v>
      </c>
      <c r="D8">
        <v>15821</v>
      </c>
      <c r="E8">
        <v>16867</v>
      </c>
      <c r="F8">
        <v>17152</v>
      </c>
      <c r="G8">
        <v>19976</v>
      </c>
      <c r="H8">
        <v>20898</v>
      </c>
      <c r="I8">
        <v>18636</v>
      </c>
      <c r="J8">
        <v>16184</v>
      </c>
      <c r="K8">
        <v>12652</v>
      </c>
      <c r="L8">
        <v>13443</v>
      </c>
      <c r="M8">
        <v>2970</v>
      </c>
    </row>
    <row r="9" spans="2:23" x14ac:dyDescent="0.35">
      <c r="B9" t="s">
        <v>7878</v>
      </c>
      <c r="C9" t="s">
        <v>7879</v>
      </c>
      <c r="D9">
        <v>9.56</v>
      </c>
      <c r="E9">
        <v>10.19</v>
      </c>
      <c r="F9">
        <v>10.36</v>
      </c>
      <c r="G9">
        <v>12.07</v>
      </c>
      <c r="H9">
        <v>12.6271</v>
      </c>
      <c r="I9">
        <v>11.260400000000001</v>
      </c>
      <c r="J9">
        <v>9.7788000000000004</v>
      </c>
      <c r="K9">
        <v>7.6447000000000003</v>
      </c>
      <c r="L9">
        <v>8.1226000000000003</v>
      </c>
      <c r="M9">
        <v>1.7945</v>
      </c>
    </row>
    <row r="10" spans="2:23" x14ac:dyDescent="0.35">
      <c r="B10" t="s">
        <v>7880</v>
      </c>
      <c r="C10" t="s">
        <v>7881</v>
      </c>
      <c r="D10">
        <v>1655</v>
      </c>
      <c r="E10">
        <v>1655</v>
      </c>
      <c r="F10">
        <v>1655</v>
      </c>
      <c r="G10">
        <v>1655</v>
      </c>
      <c r="H10">
        <v>1655</v>
      </c>
      <c r="I10">
        <v>1655</v>
      </c>
      <c r="J10">
        <v>1655</v>
      </c>
      <c r="K10">
        <v>1655</v>
      </c>
      <c r="L10">
        <v>1655</v>
      </c>
      <c r="M10">
        <v>1655</v>
      </c>
    </row>
    <row r="11" spans="2:23" x14ac:dyDescent="0.35">
      <c r="B11" t="s">
        <v>7882</v>
      </c>
      <c r="C11" t="s">
        <v>7873</v>
      </c>
      <c r="D11">
        <v>9.5</v>
      </c>
      <c r="E11">
        <v>9.5</v>
      </c>
      <c r="F11">
        <v>9.5</v>
      </c>
      <c r="G11">
        <v>9.75</v>
      </c>
      <c r="H11">
        <v>9.75</v>
      </c>
      <c r="I11">
        <v>9.75</v>
      </c>
      <c r="J11">
        <v>9.75</v>
      </c>
      <c r="K11">
        <v>9.75</v>
      </c>
      <c r="L11">
        <v>0</v>
      </c>
      <c r="M11">
        <v>0</v>
      </c>
    </row>
    <row r="13" spans="2:23" x14ac:dyDescent="0.35">
      <c r="B13" t="s">
        <v>7883</v>
      </c>
      <c r="C13" t="s">
        <v>7873</v>
      </c>
      <c r="D13">
        <v>1035</v>
      </c>
      <c r="E13">
        <v>1558</v>
      </c>
      <c r="F13">
        <v>2276</v>
      </c>
      <c r="G13">
        <v>2962</v>
      </c>
      <c r="H13">
        <v>4115</v>
      </c>
      <c r="I13">
        <v>5347</v>
      </c>
      <c r="J13">
        <v>7043</v>
      </c>
      <c r="K13">
        <v>9618</v>
      </c>
      <c r="L13">
        <v>11448</v>
      </c>
      <c r="M13">
        <v>10796</v>
      </c>
    </row>
    <row r="14" spans="2:23" x14ac:dyDescent="0.35">
      <c r="B14" t="s">
        <v>7884</v>
      </c>
      <c r="C14" t="s">
        <v>7873</v>
      </c>
      <c r="D14">
        <v>17393</v>
      </c>
      <c r="E14">
        <v>19131</v>
      </c>
      <c r="F14">
        <v>22186</v>
      </c>
      <c r="G14">
        <v>26948</v>
      </c>
      <c r="H14">
        <v>32962</v>
      </c>
      <c r="I14">
        <v>38693</v>
      </c>
      <c r="J14">
        <v>39818</v>
      </c>
      <c r="K14">
        <v>42439</v>
      </c>
      <c r="L14">
        <v>40892</v>
      </c>
      <c r="M14">
        <v>99175</v>
      </c>
    </row>
    <row r="15" spans="2:23" x14ac:dyDescent="0.35">
      <c r="B15" t="s">
        <v>7885</v>
      </c>
      <c r="C15" t="s">
        <v>7873</v>
      </c>
      <c r="D15">
        <v>1842</v>
      </c>
      <c r="E15">
        <v>2252</v>
      </c>
      <c r="F15">
        <v>2026</v>
      </c>
      <c r="G15">
        <v>2946</v>
      </c>
      <c r="H15">
        <v>3200</v>
      </c>
      <c r="I15">
        <v>3876</v>
      </c>
      <c r="J15">
        <v>3955</v>
      </c>
      <c r="K15">
        <v>5157</v>
      </c>
      <c r="L15">
        <v>5873</v>
      </c>
      <c r="M15">
        <v>6025</v>
      </c>
    </row>
    <row r="16" spans="2:23" x14ac:dyDescent="0.35">
      <c r="B16" t="s">
        <v>7886</v>
      </c>
      <c r="C16" t="s">
        <v>7873</v>
      </c>
      <c r="D16">
        <v>20270</v>
      </c>
      <c r="E16">
        <v>22941</v>
      </c>
      <c r="F16">
        <v>26488</v>
      </c>
      <c r="G16">
        <v>32856</v>
      </c>
      <c r="H16">
        <v>40277</v>
      </c>
      <c r="I16">
        <v>47916</v>
      </c>
      <c r="J16">
        <v>50816</v>
      </c>
      <c r="K16">
        <v>57214</v>
      </c>
      <c r="L16">
        <v>58213</v>
      </c>
      <c r="M16">
        <v>115996</v>
      </c>
    </row>
    <row r="17" spans="2:13" x14ac:dyDescent="0.35">
      <c r="B17" t="s">
        <v>7887</v>
      </c>
      <c r="C17" t="s">
        <v>7873</v>
      </c>
      <c r="D17">
        <v>14319</v>
      </c>
      <c r="E17">
        <v>14148</v>
      </c>
      <c r="F17">
        <v>13918</v>
      </c>
      <c r="G17">
        <v>14091</v>
      </c>
      <c r="H17">
        <v>12950</v>
      </c>
      <c r="I17">
        <v>9446</v>
      </c>
      <c r="J17">
        <v>9718</v>
      </c>
      <c r="K17">
        <v>11590</v>
      </c>
      <c r="L17">
        <v>12312</v>
      </c>
      <c r="M17">
        <v>12138</v>
      </c>
    </row>
    <row r="18" spans="2:13" x14ac:dyDescent="0.35">
      <c r="B18" t="s">
        <v>7888</v>
      </c>
      <c r="C18" t="s">
        <v>7873</v>
      </c>
      <c r="D18">
        <v>39918</v>
      </c>
      <c r="E18">
        <v>37232</v>
      </c>
      <c r="F18">
        <v>39188</v>
      </c>
      <c r="G18">
        <v>42741</v>
      </c>
      <c r="H18">
        <v>45536</v>
      </c>
      <c r="I18">
        <v>50663</v>
      </c>
      <c r="J18">
        <v>55746</v>
      </c>
      <c r="K18">
        <v>61576</v>
      </c>
      <c r="L18">
        <v>62272</v>
      </c>
      <c r="M18">
        <v>64847</v>
      </c>
    </row>
    <row r="19" spans="2:13" x14ac:dyDescent="0.35">
      <c r="B19" t="s">
        <v>7889</v>
      </c>
      <c r="C19" t="s">
        <v>7873</v>
      </c>
      <c r="D19">
        <v>60188</v>
      </c>
      <c r="E19">
        <v>60173</v>
      </c>
      <c r="F19">
        <v>65676</v>
      </c>
      <c r="G19">
        <v>75597</v>
      </c>
      <c r="H19">
        <v>85813</v>
      </c>
      <c r="I19">
        <v>98579</v>
      </c>
      <c r="J19">
        <v>106562</v>
      </c>
      <c r="K19">
        <v>118790</v>
      </c>
      <c r="L19">
        <v>120485</v>
      </c>
      <c r="M19">
        <v>180843</v>
      </c>
    </row>
    <row r="20" spans="2:13" x14ac:dyDescent="0.35">
      <c r="B20" t="s">
        <v>7890</v>
      </c>
      <c r="C20" t="s">
        <v>7873</v>
      </c>
      <c r="D20">
        <v>44104</v>
      </c>
      <c r="E20">
        <v>43835</v>
      </c>
      <c r="F20">
        <v>45248</v>
      </c>
      <c r="G20">
        <v>51556</v>
      </c>
      <c r="H20">
        <v>58049</v>
      </c>
      <c r="I20">
        <v>61236</v>
      </c>
      <c r="J20">
        <v>59713</v>
      </c>
      <c r="K20">
        <v>58546</v>
      </c>
      <c r="L20">
        <v>57069</v>
      </c>
      <c r="M20">
        <v>52786</v>
      </c>
    </row>
    <row r="21" spans="2:13" x14ac:dyDescent="0.35">
      <c r="B21" t="s">
        <v>7891</v>
      </c>
      <c r="C21" t="s">
        <v>7873</v>
      </c>
      <c r="D21">
        <v>1327</v>
      </c>
      <c r="E21">
        <v>2328</v>
      </c>
      <c r="F21">
        <v>3031</v>
      </c>
      <c r="G21">
        <v>3738</v>
      </c>
      <c r="H21">
        <v>4827</v>
      </c>
      <c r="I21">
        <v>5638</v>
      </c>
      <c r="J21">
        <v>6126</v>
      </c>
      <c r="K21">
        <v>16025</v>
      </c>
      <c r="L21">
        <v>15580</v>
      </c>
      <c r="M21">
        <v>73245</v>
      </c>
    </row>
    <row r="22" spans="2:13" x14ac:dyDescent="0.35">
      <c r="B22" t="s">
        <v>7892</v>
      </c>
      <c r="C22" t="s">
        <v>7873</v>
      </c>
      <c r="D22">
        <v>14757</v>
      </c>
      <c r="E22">
        <v>14010</v>
      </c>
      <c r="F22">
        <v>17397</v>
      </c>
      <c r="G22">
        <v>20303</v>
      </c>
      <c r="H22">
        <v>22937</v>
      </c>
      <c r="I22">
        <v>31705</v>
      </c>
      <c r="J22">
        <v>40723</v>
      </c>
      <c r="K22">
        <v>44219</v>
      </c>
      <c r="L22">
        <v>47836</v>
      </c>
      <c r="M22">
        <v>54812</v>
      </c>
    </row>
    <row r="23" spans="2:13" x14ac:dyDescent="0.35">
      <c r="B23" t="s">
        <v>7893</v>
      </c>
      <c r="C23" t="s">
        <v>7873</v>
      </c>
      <c r="D23">
        <v>60188</v>
      </c>
      <c r="E23">
        <v>60173</v>
      </c>
      <c r="F23">
        <v>65676</v>
      </c>
      <c r="G23">
        <v>75597</v>
      </c>
      <c r="H23">
        <v>85813</v>
      </c>
      <c r="I23">
        <v>98579</v>
      </c>
      <c r="J23">
        <v>106562</v>
      </c>
      <c r="K23">
        <v>118790</v>
      </c>
      <c r="L23">
        <v>120485</v>
      </c>
      <c r="M23">
        <v>180843</v>
      </c>
    </row>
    <row r="24" spans="2:13" x14ac:dyDescent="0.35">
      <c r="B24" t="s">
        <v>7894</v>
      </c>
      <c r="C24" t="s">
        <v>7873</v>
      </c>
      <c r="D24">
        <v>-20900</v>
      </c>
      <c r="E24">
        <v>-16766</v>
      </c>
      <c r="F24">
        <v>-16915</v>
      </c>
      <c r="G24">
        <v>-16242</v>
      </c>
      <c r="H24">
        <v>-12501</v>
      </c>
      <c r="I24">
        <v>-6579</v>
      </c>
      <c r="J24">
        <v>947</v>
      </c>
      <c r="K24">
        <v>8636</v>
      </c>
      <c r="L24">
        <v>5896</v>
      </c>
      <c r="M24">
        <v>75754</v>
      </c>
    </row>
    <row r="26" spans="2:13" x14ac:dyDescent="0.35">
      <c r="B26" t="s">
        <v>7895</v>
      </c>
      <c r="C26" t="s">
        <v>7873</v>
      </c>
      <c r="D26">
        <v>17420</v>
      </c>
      <c r="E26">
        <v>18900</v>
      </c>
      <c r="F26">
        <v>23840</v>
      </c>
      <c r="G26">
        <v>24156</v>
      </c>
      <c r="H26">
        <v>24067</v>
      </c>
      <c r="I26">
        <v>23775</v>
      </c>
      <c r="J26">
        <v>21587</v>
      </c>
      <c r="K26">
        <v>21287</v>
      </c>
      <c r="L26">
        <v>28986</v>
      </c>
      <c r="M26">
        <v>27712</v>
      </c>
    </row>
    <row r="27" spans="2:13" x14ac:dyDescent="0.35">
      <c r="B27" t="s">
        <v>7896</v>
      </c>
      <c r="C27" t="s">
        <v>7873</v>
      </c>
      <c r="D27">
        <v>-4056</v>
      </c>
      <c r="E27">
        <v>-2901</v>
      </c>
      <c r="F27">
        <v>-8369</v>
      </c>
      <c r="G27">
        <v>-8708</v>
      </c>
      <c r="H27">
        <v>-9610</v>
      </c>
      <c r="I27">
        <v>-13498</v>
      </c>
      <c r="J27">
        <v>-12496</v>
      </c>
      <c r="K27">
        <v>-13152</v>
      </c>
      <c r="L27">
        <v>-10528</v>
      </c>
      <c r="M27">
        <v>-7198</v>
      </c>
    </row>
    <row r="28" spans="2:13" x14ac:dyDescent="0.35">
      <c r="B28" t="s">
        <v>7897</v>
      </c>
      <c r="C28" t="s">
        <v>7873</v>
      </c>
      <c r="D28">
        <v>-15723</v>
      </c>
      <c r="E28">
        <v>-15723</v>
      </c>
      <c r="F28">
        <v>-15723</v>
      </c>
      <c r="G28">
        <v>-15723</v>
      </c>
      <c r="H28">
        <v>-16137</v>
      </c>
      <c r="I28">
        <v>-14069</v>
      </c>
      <c r="J28">
        <v>-8517</v>
      </c>
      <c r="K28">
        <v>-6685</v>
      </c>
      <c r="L28">
        <v>-18292</v>
      </c>
      <c r="M28">
        <v>-19878</v>
      </c>
    </row>
    <row r="29" spans="2:13" x14ac:dyDescent="0.35">
      <c r="B29" t="s">
        <v>7898</v>
      </c>
      <c r="C29" t="s">
        <v>7873</v>
      </c>
      <c r="D29">
        <v>-2359</v>
      </c>
      <c r="E29">
        <v>276</v>
      </c>
      <c r="F29">
        <v>-252</v>
      </c>
      <c r="G29">
        <v>-275</v>
      </c>
      <c r="H29">
        <v>-1680</v>
      </c>
      <c r="I29">
        <v>-3792</v>
      </c>
      <c r="J29">
        <v>574</v>
      </c>
      <c r="K29">
        <v>1450</v>
      </c>
      <c r="L29">
        <v>166</v>
      </c>
      <c r="M29">
        <v>636</v>
      </c>
    </row>
    <row r="30" spans="2:13" x14ac:dyDescent="0.35">
      <c r="B30" t="s">
        <v>7899</v>
      </c>
      <c r="C30" t="s">
        <v>7873</v>
      </c>
      <c r="D30">
        <v>13364</v>
      </c>
      <c r="E30">
        <v>15999</v>
      </c>
      <c r="F30">
        <v>15471</v>
      </c>
      <c r="G30">
        <v>15448</v>
      </c>
      <c r="H30">
        <v>14457</v>
      </c>
      <c r="I30">
        <v>10277</v>
      </c>
      <c r="J30">
        <v>9091</v>
      </c>
      <c r="K30">
        <v>8135</v>
      </c>
      <c r="L30">
        <v>18458</v>
      </c>
      <c r="M30">
        <v>20514</v>
      </c>
    </row>
    <row r="32" spans="2:13" x14ac:dyDescent="0.35">
      <c r="B32" t="s">
        <v>7900</v>
      </c>
      <c r="C32" t="s">
        <v>7873</v>
      </c>
      <c r="D32">
        <v>23641</v>
      </c>
      <c r="E32">
        <v>25459</v>
      </c>
      <c r="F32">
        <v>26359</v>
      </c>
      <c r="G32">
        <v>30628</v>
      </c>
      <c r="H32">
        <v>33341</v>
      </c>
      <c r="I32">
        <v>31428</v>
      </c>
      <c r="J32">
        <v>29057</v>
      </c>
      <c r="K32">
        <v>25164</v>
      </c>
      <c r="L32">
        <v>28397</v>
      </c>
      <c r="M32">
        <v>27498</v>
      </c>
    </row>
    <row r="33" spans="2:13" x14ac:dyDescent="0.35">
      <c r="B33" t="s">
        <v>7901</v>
      </c>
      <c r="C33" t="s">
        <v>7873</v>
      </c>
      <c r="D33">
        <v>16084</v>
      </c>
      <c r="E33">
        <v>16338</v>
      </c>
      <c r="F33">
        <v>20428</v>
      </c>
      <c r="G33">
        <v>24041</v>
      </c>
      <c r="H33">
        <v>27764</v>
      </c>
      <c r="I33">
        <v>37343</v>
      </c>
      <c r="J33">
        <v>46849</v>
      </c>
      <c r="K33">
        <v>60244</v>
      </c>
      <c r="L33">
        <v>63416</v>
      </c>
      <c r="M33">
        <v>128057</v>
      </c>
    </row>
    <row r="34" spans="2:13" x14ac:dyDescent="0.35">
      <c r="B34" t="s">
        <v>7902</v>
      </c>
      <c r="C34" t="s">
        <v>7879</v>
      </c>
      <c r="D34">
        <v>66.464996337890625</v>
      </c>
      <c r="E34">
        <v>72.989997863769531</v>
      </c>
      <c r="F34">
        <v>77.680999755859375</v>
      </c>
      <c r="G34">
        <v>91.491996765136719</v>
      </c>
      <c r="H34">
        <v>109.28199768066406</v>
      </c>
      <c r="I34">
        <v>116.17299652099609</v>
      </c>
      <c r="J34">
        <v>120.84799957275391</v>
      </c>
      <c r="K34">
        <v>127.12999725341797</v>
      </c>
      <c r="L34">
        <v>140.63699340820313</v>
      </c>
      <c r="M34">
        <v>118.53500366210938</v>
      </c>
    </row>
    <row r="35" spans="2:13" x14ac:dyDescent="0.35">
      <c r="B35" t="s">
        <v>7903</v>
      </c>
      <c r="C35" t="s">
        <v>7879</v>
      </c>
      <c r="D35">
        <v>14.284999847412109</v>
      </c>
      <c r="E35">
        <v>15.383000373840332</v>
      </c>
      <c r="F35">
        <v>15.927000045776367</v>
      </c>
      <c r="G35">
        <v>18.506000518798828</v>
      </c>
      <c r="H35">
        <v>20.145999908447266</v>
      </c>
      <c r="I35">
        <v>18.989999771118164</v>
      </c>
      <c r="J35">
        <v>17.556999206542969</v>
      </c>
      <c r="K35">
        <v>15.204999923706055</v>
      </c>
      <c r="L35">
        <v>17.158000946044922</v>
      </c>
      <c r="M35">
        <v>16.614999771118164</v>
      </c>
    </row>
    <row r="36" spans="2:13" x14ac:dyDescent="0.35">
      <c r="B36" t="s">
        <v>7878</v>
      </c>
      <c r="C36" t="s">
        <v>7879</v>
      </c>
      <c r="D36">
        <v>9.5600004196166992</v>
      </c>
      <c r="E36">
        <v>10.189999580383301</v>
      </c>
      <c r="F36">
        <v>10.359999656677246</v>
      </c>
      <c r="G36">
        <v>12.069999694824219</v>
      </c>
      <c r="H36">
        <v>12.626999855041504</v>
      </c>
      <c r="I36">
        <v>11.260000228881836</v>
      </c>
      <c r="J36">
        <v>9.7790002822875977</v>
      </c>
      <c r="K36">
        <v>7.6449999809265137</v>
      </c>
      <c r="L36">
        <v>8.1230001449584961</v>
      </c>
      <c r="M36">
        <v>1.7940000295639038</v>
      </c>
    </row>
    <row r="37" spans="2:13" x14ac:dyDescent="0.35">
      <c r="B37" t="s">
        <v>7882</v>
      </c>
      <c r="C37" t="s">
        <v>7879</v>
      </c>
      <c r="D37">
        <v>9.5</v>
      </c>
      <c r="E37">
        <v>9.5</v>
      </c>
      <c r="F37">
        <v>9.5</v>
      </c>
      <c r="G37">
        <v>9.75</v>
      </c>
      <c r="H37">
        <v>9.75</v>
      </c>
      <c r="I37">
        <v>9.75</v>
      </c>
      <c r="J37">
        <v>9.75</v>
      </c>
      <c r="K37">
        <v>9.75</v>
      </c>
      <c r="L37">
        <v>0</v>
      </c>
      <c r="M37">
        <v>0</v>
      </c>
    </row>
    <row r="38" spans="2:13" x14ac:dyDescent="0.35">
      <c r="B38" t="s">
        <v>7904</v>
      </c>
      <c r="C38" t="s">
        <v>7879</v>
      </c>
      <c r="D38">
        <v>26.64900016784668</v>
      </c>
      <c r="E38">
        <v>26.486000061035156</v>
      </c>
      <c r="F38">
        <v>27.340000152587891</v>
      </c>
      <c r="G38">
        <v>31.152000427246094</v>
      </c>
      <c r="H38">
        <v>35.075000762939453</v>
      </c>
      <c r="I38">
        <v>37.000999450683594</v>
      </c>
      <c r="J38">
        <v>36.080001831054688</v>
      </c>
      <c r="K38">
        <v>35.375</v>
      </c>
      <c r="L38">
        <v>34.483001708984375</v>
      </c>
      <c r="M38">
        <v>31.895000457763672</v>
      </c>
    </row>
    <row r="39" spans="2:13" x14ac:dyDescent="0.35">
      <c r="B39" t="s">
        <v>7905</v>
      </c>
      <c r="C39" t="s">
        <v>7879</v>
      </c>
      <c r="D39">
        <v>-12.628000259399414</v>
      </c>
      <c r="E39">
        <v>-10.130999565124512</v>
      </c>
      <c r="F39">
        <v>-10.220999717712402</v>
      </c>
      <c r="G39">
        <v>-9.814000129699707</v>
      </c>
      <c r="H39">
        <v>-7.5529999732971191</v>
      </c>
      <c r="I39">
        <v>-3.9749999046325684</v>
      </c>
      <c r="J39">
        <v>0.57200002670288086</v>
      </c>
      <c r="K39">
        <v>5.2179999351501465</v>
      </c>
      <c r="L39">
        <v>3.562999963760376</v>
      </c>
      <c r="M39">
        <v>45.772998809814453</v>
      </c>
    </row>
    <row r="40" spans="2:13" x14ac:dyDescent="0.35">
      <c r="B40" t="s">
        <v>7906</v>
      </c>
      <c r="C40" t="s">
        <v>7879</v>
      </c>
      <c r="D40">
        <v>10.526000022888184</v>
      </c>
      <c r="E40">
        <v>11.420000076293945</v>
      </c>
      <c r="F40">
        <v>14.404999732971191</v>
      </c>
      <c r="G40">
        <v>14.595999717712402</v>
      </c>
      <c r="H40">
        <v>14.541999816894531</v>
      </c>
      <c r="I40">
        <v>14.366000175476074</v>
      </c>
      <c r="J40">
        <v>13.043999671936035</v>
      </c>
      <c r="K40">
        <v>12.862000465393066</v>
      </c>
      <c r="L40">
        <v>17.513999938964844</v>
      </c>
      <c r="M40">
        <v>16.743999481201172</v>
      </c>
    </row>
    <row r="41" spans="2:13" x14ac:dyDescent="0.35">
      <c r="B41" t="s">
        <v>7907</v>
      </c>
      <c r="C41" t="s">
        <v>7879</v>
      </c>
      <c r="D41">
        <v>8.0749998092651367</v>
      </c>
      <c r="E41">
        <v>9.6669998168945313</v>
      </c>
      <c r="F41">
        <v>9.3479995727539063</v>
      </c>
      <c r="G41">
        <v>9.3339996337890625</v>
      </c>
      <c r="H41">
        <v>8.7349996566772461</v>
      </c>
      <c r="I41">
        <v>6.2100000381469727</v>
      </c>
      <c r="J41">
        <v>5.4930000305175781</v>
      </c>
      <c r="K41">
        <v>4.9149999618530273</v>
      </c>
      <c r="L41">
        <v>11.152999877929688</v>
      </c>
      <c r="M41">
        <v>12.395000457763672</v>
      </c>
    </row>
    <row r="42" spans="2:13" x14ac:dyDescent="0.35">
      <c r="B42" t="s">
        <v>7908</v>
      </c>
      <c r="C42" t="s">
        <v>7879</v>
      </c>
      <c r="D42">
        <v>-1.4249999523162842</v>
      </c>
      <c r="E42">
        <v>0.16699999570846558</v>
      </c>
      <c r="F42">
        <v>-0.15199999511241913</v>
      </c>
      <c r="G42">
        <v>-0.16599999368190765</v>
      </c>
      <c r="H42">
        <v>-1.0149999856948853</v>
      </c>
      <c r="I42">
        <v>-2.2909998893737793</v>
      </c>
      <c r="J42">
        <v>0.34700000286102295</v>
      </c>
      <c r="K42">
        <v>0.87599998712539673</v>
      </c>
      <c r="L42">
        <v>0.10000000149011612</v>
      </c>
      <c r="M42">
        <v>0.38400000333786011</v>
      </c>
    </row>
    <row r="43" spans="2:13" x14ac:dyDescent="0.35">
      <c r="B43" t="s">
        <v>7909</v>
      </c>
      <c r="C43" t="s">
        <v>7910</v>
      </c>
      <c r="D43">
        <v>21.492000579833984</v>
      </c>
      <c r="E43">
        <v>21.076000213623047</v>
      </c>
      <c r="F43">
        <v>20.503000259399414</v>
      </c>
      <c r="G43">
        <v>20.226999282836914</v>
      </c>
      <c r="H43">
        <v>18.434999465942383</v>
      </c>
      <c r="I43">
        <v>16.346000671386719</v>
      </c>
      <c r="J43">
        <v>14.527999877929688</v>
      </c>
      <c r="K43">
        <v>11.960000038146973</v>
      </c>
      <c r="L43">
        <v>12.199999809265137</v>
      </c>
      <c r="M43">
        <v>14.017000198364258</v>
      </c>
    </row>
    <row r="44" spans="2:13" x14ac:dyDescent="0.35">
      <c r="B44" t="s">
        <v>7911</v>
      </c>
      <c r="C44" t="s">
        <v>7910</v>
      </c>
      <c r="D44">
        <v>60.133998870849609</v>
      </c>
      <c r="E44">
        <v>59.495998382568359</v>
      </c>
      <c r="F44">
        <v>59.140998840332031</v>
      </c>
      <c r="G44">
        <v>58.812000274658203</v>
      </c>
      <c r="H44">
        <v>57.041999816894531</v>
      </c>
      <c r="I44">
        <v>55.2239990234375</v>
      </c>
      <c r="J44">
        <v>54.043998718261719</v>
      </c>
      <c r="K44">
        <v>52.702999114990234</v>
      </c>
      <c r="L44">
        <v>52.610000610351563</v>
      </c>
      <c r="M44">
        <v>50.696998596191406</v>
      </c>
    </row>
    <row r="45" spans="2:13" x14ac:dyDescent="0.35">
      <c r="B45" t="s">
        <v>7912</v>
      </c>
      <c r="C45" t="s">
        <v>7910</v>
      </c>
      <c r="D45">
        <v>18.527000427246094</v>
      </c>
      <c r="E45">
        <v>18.007999420166016</v>
      </c>
      <c r="F45">
        <v>17.243000030517578</v>
      </c>
      <c r="G45">
        <v>16.895999908447266</v>
      </c>
      <c r="H45">
        <v>14.897000312805176</v>
      </c>
      <c r="I45">
        <v>12.390999794006348</v>
      </c>
      <c r="J45">
        <v>10.284000396728516</v>
      </c>
      <c r="K45">
        <v>7.3639998435974121</v>
      </c>
      <c r="L45">
        <v>7.4520001411437988</v>
      </c>
      <c r="M45">
        <v>2.3340001106262207</v>
      </c>
    </row>
    <row r="46" spans="2:13" x14ac:dyDescent="0.35">
      <c r="B46" t="s">
        <v>7913</v>
      </c>
      <c r="C46" t="s">
        <v>7910</v>
      </c>
      <c r="D46">
        <v>14.383000373840332</v>
      </c>
      <c r="E46">
        <v>13.963000297546387</v>
      </c>
      <c r="F46">
        <v>13.340999603271484</v>
      </c>
      <c r="G46">
        <v>13.192999839782715</v>
      </c>
      <c r="H46">
        <v>11.555000305175781</v>
      </c>
      <c r="I46">
        <v>9.6929998397827148</v>
      </c>
      <c r="J46">
        <v>8.0920000076293945</v>
      </c>
      <c r="K46">
        <v>6.0130000114440918</v>
      </c>
      <c r="L46">
        <v>5.7760000228881836</v>
      </c>
      <c r="M46">
        <v>1.5140000581741333</v>
      </c>
    </row>
    <row r="47" spans="2:13" x14ac:dyDescent="0.35">
      <c r="B47" t="s">
        <v>7914</v>
      </c>
      <c r="C47" t="s">
        <v>7910</v>
      </c>
      <c r="D47">
        <v>1.7200000286102295</v>
      </c>
      <c r="E47">
        <v>2.5889999866485596</v>
      </c>
      <c r="F47">
        <v>3.4649999141693115</v>
      </c>
      <c r="G47">
        <v>3.9179999828338623</v>
      </c>
      <c r="H47">
        <v>4.7950000762939453</v>
      </c>
      <c r="I47">
        <v>5.4239997863769531</v>
      </c>
      <c r="J47">
        <v>6.6090002059936523</v>
      </c>
      <c r="K47">
        <v>8.0970001220703125</v>
      </c>
      <c r="L47">
        <v>9.5019998550415039</v>
      </c>
      <c r="M47">
        <v>5.9699997901916504</v>
      </c>
    </row>
    <row r="48" spans="2:13" x14ac:dyDescent="0.35">
      <c r="B48" t="s">
        <v>7915</v>
      </c>
      <c r="C48" t="s">
        <v>7910</v>
      </c>
      <c r="D48">
        <v>35.351001739501953</v>
      </c>
      <c r="E48">
        <v>28.489999771118164</v>
      </c>
      <c r="F48">
        <v>26.22599983215332</v>
      </c>
      <c r="G48">
        <v>22.082000732421875</v>
      </c>
      <c r="H48">
        <v>15.090999603271484</v>
      </c>
      <c r="I48">
        <v>9.5819997787475586</v>
      </c>
      <c r="J48">
        <v>9.119999885559082</v>
      </c>
      <c r="K48">
        <v>9.7569999694824219</v>
      </c>
      <c r="L48">
        <v>10.218999862670898</v>
      </c>
      <c r="M48">
        <v>6.7119998931884766</v>
      </c>
    </row>
    <row r="49" spans="2:13" x14ac:dyDescent="0.35">
      <c r="B49" t="s">
        <v>7916</v>
      </c>
      <c r="C49" t="s">
        <v>7910</v>
      </c>
      <c r="D49">
        <v>41.804000854492188</v>
      </c>
      <c r="E49">
        <v>38.591999053955078</v>
      </c>
      <c r="F49">
        <v>33.180000305175781</v>
      </c>
      <c r="G49">
        <v>29.680999755859375</v>
      </c>
      <c r="H49">
        <v>26.334999084472656</v>
      </c>
      <c r="I49">
        <v>19.231000900268555</v>
      </c>
      <c r="J49">
        <v>14.097999572753906</v>
      </c>
      <c r="K49">
        <v>14.611000061035156</v>
      </c>
      <c r="L49">
        <v>11.982000350952148</v>
      </c>
      <c r="M49">
        <v>5.5489997863769531</v>
      </c>
    </row>
    <row r="50" spans="2:13" x14ac:dyDescent="0.35">
      <c r="B50" t="s">
        <v>7917</v>
      </c>
      <c r="C50" t="s">
        <v>7910</v>
      </c>
      <c r="D50">
        <v>73.277000427246094</v>
      </c>
      <c r="E50">
        <v>72.847999572753906</v>
      </c>
      <c r="F50">
        <v>68.896003723144531</v>
      </c>
      <c r="G50">
        <v>68.197998046875</v>
      </c>
      <c r="H50">
        <v>67.646003723144531</v>
      </c>
      <c r="I50">
        <v>62.118999481201172</v>
      </c>
      <c r="J50">
        <v>56.035999298095703</v>
      </c>
      <c r="K50">
        <v>49.284999847412109</v>
      </c>
      <c r="L50">
        <v>47.366001129150391</v>
      </c>
      <c r="M50">
        <v>29.188999176025391</v>
      </c>
    </row>
    <row r="51" spans="2:13" x14ac:dyDescent="0.35">
      <c r="B51" t="s">
        <v>7918</v>
      </c>
      <c r="C51" t="s">
        <v>7910</v>
      </c>
      <c r="D51">
        <v>35.872001647949219</v>
      </c>
      <c r="E51">
        <v>38.478000640869141</v>
      </c>
      <c r="F51">
        <v>37.907001495361328</v>
      </c>
      <c r="G51">
        <v>38.745998382568359</v>
      </c>
      <c r="H51">
        <v>36.000999450683594</v>
      </c>
      <c r="I51">
        <v>30.433000564575195</v>
      </c>
      <c r="J51">
        <v>27.103000640869141</v>
      </c>
      <c r="K51">
        <v>21.610000610351563</v>
      </c>
      <c r="L51">
        <v>23.555999755859375</v>
      </c>
      <c r="M51">
        <v>5.625999927520752</v>
      </c>
    </row>
    <row r="52" spans="2:13" x14ac:dyDescent="0.35">
      <c r="B52" t="s">
        <v>7919</v>
      </c>
      <c r="C52" t="s">
        <v>7910</v>
      </c>
      <c r="D52">
        <v>26.285999298095703</v>
      </c>
      <c r="E52">
        <v>28.031000137329102</v>
      </c>
      <c r="F52">
        <v>26.115999221801758</v>
      </c>
      <c r="G52">
        <v>26.423999786376953</v>
      </c>
      <c r="H52">
        <v>24.353000640869141</v>
      </c>
      <c r="I52">
        <v>18.905000686645508</v>
      </c>
      <c r="J52">
        <v>15.187000274658203</v>
      </c>
      <c r="K52">
        <v>10.651000022888184</v>
      </c>
      <c r="L52">
        <v>11.156999588012695</v>
      </c>
      <c r="M52">
        <v>1.6419999599456787</v>
      </c>
    </row>
    <row r="53" spans="2:13" x14ac:dyDescent="0.35">
      <c r="B53" t="s">
        <v>7894</v>
      </c>
      <c r="C53" t="s">
        <v>7910</v>
      </c>
      <c r="D53">
        <v>-34.724998474121094</v>
      </c>
      <c r="E53">
        <v>-27.863000869750977</v>
      </c>
      <c r="F53">
        <v>-25.754999160766602</v>
      </c>
      <c r="G53">
        <v>-21.485000610351563</v>
      </c>
      <c r="H53">
        <v>-14.567999839782715</v>
      </c>
      <c r="I53">
        <v>-6.6739997863769531</v>
      </c>
      <c r="J53">
        <v>0.88899999856948853</v>
      </c>
      <c r="K53">
        <v>7.2699999809265137</v>
      </c>
      <c r="L53">
        <v>4.8940000534057617</v>
      </c>
      <c r="M53">
        <v>41.888999938964844</v>
      </c>
    </row>
    <row r="54" spans="2:13" x14ac:dyDescent="0.35">
      <c r="B54" t="s">
        <v>7920</v>
      </c>
      <c r="C54" t="s">
        <v>7910</v>
      </c>
      <c r="D54">
        <v>15.836999893188477</v>
      </c>
      <c r="E54">
        <v>15.645999908447266</v>
      </c>
      <c r="F54">
        <v>18.544000625610352</v>
      </c>
      <c r="G54">
        <v>15.953000068664551</v>
      </c>
      <c r="H54">
        <v>13.307000160217285</v>
      </c>
      <c r="I54">
        <v>12.366000175476074</v>
      </c>
      <c r="J54">
        <v>10.793000221252441</v>
      </c>
      <c r="K54">
        <v>10.116999626159668</v>
      </c>
      <c r="L54">
        <v>12.453000068664551</v>
      </c>
      <c r="M54">
        <v>14.12600040435791</v>
      </c>
    </row>
    <row r="55" spans="2:13" x14ac:dyDescent="0.35">
      <c r="B55" t="s">
        <v>7921</v>
      </c>
      <c r="C55" t="s">
        <v>7910</v>
      </c>
      <c r="D55">
        <v>23.284000396728516</v>
      </c>
      <c r="E55">
        <v>15.348999977111816</v>
      </c>
      <c r="F55">
        <v>35.104999542236328</v>
      </c>
      <c r="G55">
        <v>36.048999786376953</v>
      </c>
      <c r="H55">
        <v>39.930000305175781</v>
      </c>
      <c r="I55">
        <v>56.773998260498047</v>
      </c>
      <c r="J55">
        <v>57.887001037597656</v>
      </c>
      <c r="K55">
        <v>61.784000396728516</v>
      </c>
      <c r="L55">
        <v>36.320999145507813</v>
      </c>
      <c r="M55">
        <v>25.974000930786133</v>
      </c>
    </row>
    <row r="56" spans="2:13" x14ac:dyDescent="0.35">
      <c r="B56" t="s">
        <v>7922</v>
      </c>
      <c r="C56" t="s">
        <v>7910</v>
      </c>
      <c r="D56">
        <v>12.14900016784668</v>
      </c>
      <c r="E56">
        <v>13.244000434875488</v>
      </c>
      <c r="F56">
        <v>12.034000396728516</v>
      </c>
      <c r="G56">
        <v>10.201999664306641</v>
      </c>
      <c r="H56">
        <v>7.9930000305175781</v>
      </c>
      <c r="I56">
        <v>5.3449997901916504</v>
      </c>
      <c r="J56">
        <v>4.5450000762939453</v>
      </c>
      <c r="K56">
        <v>3.8659999370574951</v>
      </c>
      <c r="L56">
        <v>7.929999828338623</v>
      </c>
      <c r="M56">
        <v>10.456999778747559</v>
      </c>
    </row>
    <row r="57" spans="2:13" x14ac:dyDescent="0.35">
      <c r="B57" t="s">
        <v>7923</v>
      </c>
      <c r="C57" t="s">
        <v>7910</v>
      </c>
      <c r="D57">
        <v>117.64800262451172</v>
      </c>
      <c r="E57">
        <v>98.272003173828125</v>
      </c>
      <c r="F57">
        <v>101.62599945068359</v>
      </c>
      <c r="G57">
        <v>104.45500183105469</v>
      </c>
      <c r="H57">
        <v>111.61499786376953</v>
      </c>
      <c r="I57">
        <v>157.01300048828125</v>
      </c>
      <c r="J57">
        <v>177.49699401855469</v>
      </c>
      <c r="K57">
        <v>198.35600280761719</v>
      </c>
      <c r="L57">
        <v>0</v>
      </c>
      <c r="M57">
        <v>0</v>
      </c>
    </row>
    <row r="58" spans="2:13" x14ac:dyDescent="0.35">
      <c r="B58" t="s">
        <v>7924</v>
      </c>
      <c r="C58" t="s">
        <v>7910</v>
      </c>
      <c r="D58">
        <v>-2.1449999809265137</v>
      </c>
      <c r="E58">
        <v>0.22800000011920929</v>
      </c>
      <c r="F58">
        <v>-0.19599999487400055</v>
      </c>
      <c r="G58">
        <v>-0.18199999630451202</v>
      </c>
      <c r="H58">
        <v>-0.92900002002716064</v>
      </c>
      <c r="I58">
        <v>-1.9720000028610229</v>
      </c>
      <c r="J58">
        <v>0.28700000047683716</v>
      </c>
      <c r="K58">
        <v>0.68900001049041748</v>
      </c>
      <c r="L58">
        <v>7.1000002324581146E-2</v>
      </c>
      <c r="M58">
        <v>0.32400000095367432</v>
      </c>
    </row>
    <row r="60" spans="2:13" x14ac:dyDescent="0.35">
      <c r="B60" t="s">
        <v>7925</v>
      </c>
      <c r="D60">
        <v>22.138999938964844</v>
      </c>
      <c r="E60">
        <v>22.757999420166016</v>
      </c>
      <c r="F60">
        <v>23.889999389648438</v>
      </c>
      <c r="G60">
        <v>24.079999923706055</v>
      </c>
      <c r="H60">
        <v>26.281000137329102</v>
      </c>
      <c r="I60">
        <v>25.003999710083008</v>
      </c>
      <c r="J60">
        <v>23.75</v>
      </c>
      <c r="K60">
        <v>20.961999893188477</v>
      </c>
      <c r="L60">
        <v>20.454999923706055</v>
      </c>
      <c r="M60">
        <v>88.40899658203125</v>
      </c>
    </row>
    <row r="61" spans="2:13" x14ac:dyDescent="0.35">
      <c r="B61" t="s">
        <v>7926</v>
      </c>
      <c r="D61">
        <v>3.1840000152587891</v>
      </c>
      <c r="E61">
        <v>3.1770000457763672</v>
      </c>
      <c r="F61">
        <v>3.1860001087188721</v>
      </c>
      <c r="G61">
        <v>3.1770000457763672</v>
      </c>
      <c r="H61">
        <v>3.0369999408721924</v>
      </c>
      <c r="I61">
        <v>2.4240000247955322</v>
      </c>
      <c r="J61">
        <v>1.9220000505447388</v>
      </c>
      <c r="K61">
        <v>1.2610000371932983</v>
      </c>
      <c r="L61">
        <v>1.1809999942779541</v>
      </c>
      <c r="M61">
        <v>1.3380000591278076</v>
      </c>
    </row>
    <row r="62" spans="2:13" x14ac:dyDescent="0.35">
      <c r="B62" t="s">
        <v>7927</v>
      </c>
      <c r="D62">
        <v>7.9419999122619629</v>
      </c>
      <c r="E62">
        <v>8.755000114440918</v>
      </c>
      <c r="F62">
        <v>9.0530004501342773</v>
      </c>
      <c r="G62">
        <v>9.3299999237060547</v>
      </c>
      <c r="H62">
        <v>9.4610004425048828</v>
      </c>
      <c r="I62">
        <v>7.6090002059936523</v>
      </c>
      <c r="J62">
        <v>6.4369997978210449</v>
      </c>
      <c r="K62">
        <v>4.5300002098083496</v>
      </c>
      <c r="L62">
        <v>4.8179998397827148</v>
      </c>
      <c r="M62">
        <v>4.9739999771118164</v>
      </c>
    </row>
    <row r="63" spans="2:13" x14ac:dyDescent="0.35">
      <c r="B63" t="s">
        <v>7928</v>
      </c>
      <c r="C63" t="s">
        <v>7910</v>
      </c>
      <c r="D63">
        <v>4.4889998435974121</v>
      </c>
      <c r="E63">
        <v>4.0970001220703125</v>
      </c>
      <c r="F63">
        <v>3.8380000591278076</v>
      </c>
      <c r="G63">
        <v>3.3550000190734863</v>
      </c>
      <c r="H63">
        <v>2.937999963760376</v>
      </c>
      <c r="I63">
        <v>3.4630000591278076</v>
      </c>
      <c r="J63">
        <v>4.1979999542236328</v>
      </c>
      <c r="K63">
        <v>6.0840001106262207</v>
      </c>
      <c r="L63">
        <v>0</v>
      </c>
      <c r="M63">
        <v>0</v>
      </c>
    </row>
    <row r="64" spans="2:13" x14ac:dyDescent="0.35">
      <c r="B64" t="s">
        <v>7929</v>
      </c>
      <c r="D64">
        <v>16.163000106811523</v>
      </c>
      <c r="E64">
        <v>16.871999740600586</v>
      </c>
      <c r="F64">
        <v>17.715000152587891</v>
      </c>
      <c r="G64">
        <v>18.167999267578125</v>
      </c>
      <c r="H64">
        <v>19.920999526977539</v>
      </c>
      <c r="I64">
        <v>19.283000946044922</v>
      </c>
      <c r="J64">
        <v>18.732999801635742</v>
      </c>
      <c r="K64">
        <v>17.676000595092773</v>
      </c>
      <c r="L64">
        <v>16.191999435424805</v>
      </c>
      <c r="M64">
        <v>73.885002136230469</v>
      </c>
    </row>
    <row r="65" spans="2:23" x14ac:dyDescent="0.35">
      <c r="B65" t="s">
        <v>7930</v>
      </c>
      <c r="D65">
        <v>13.932999610900879</v>
      </c>
      <c r="E65">
        <v>14.416000366210938</v>
      </c>
      <c r="F65">
        <v>14.89799976348877</v>
      </c>
      <c r="G65">
        <v>15.175000190734863</v>
      </c>
      <c r="H65">
        <v>16.097999572753906</v>
      </c>
      <c r="I65">
        <v>14.616999626159668</v>
      </c>
      <c r="J65">
        <v>13.26099967956543</v>
      </c>
      <c r="K65">
        <v>10.883000373840332</v>
      </c>
      <c r="L65">
        <v>9.8909997940063477</v>
      </c>
      <c r="M65">
        <v>12.303000450134277</v>
      </c>
    </row>
    <row r="66" spans="2:23" x14ac:dyDescent="0.35">
      <c r="B66" t="s">
        <v>7931</v>
      </c>
      <c r="D66">
        <v>20.819000244140625</v>
      </c>
      <c r="E66">
        <v>21.760000228881836</v>
      </c>
      <c r="F66">
        <v>22.895000457763672</v>
      </c>
      <c r="G66">
        <v>23.267000198364258</v>
      </c>
      <c r="H66">
        <v>25.681999206542969</v>
      </c>
      <c r="I66">
        <v>24.649999618530273</v>
      </c>
      <c r="J66">
        <v>23.809000015258789</v>
      </c>
      <c r="K66">
        <v>21.645000457763672</v>
      </c>
      <c r="L66">
        <v>20.893999099731445</v>
      </c>
      <c r="M66">
        <v>113.91200256347656</v>
      </c>
    </row>
    <row r="67" spans="2:23" x14ac:dyDescent="0.35">
      <c r="B67" t="s">
        <v>7932</v>
      </c>
      <c r="D67">
        <v>24.646999359130859</v>
      </c>
      <c r="E67">
        <v>22.940999984741211</v>
      </c>
      <c r="F67">
        <v>25.382999420166016</v>
      </c>
      <c r="G67">
        <v>30.086999893188477</v>
      </c>
      <c r="H67">
        <v>37.125</v>
      </c>
      <c r="I67">
        <v>44.700000762939453</v>
      </c>
      <c r="J67">
        <v>42.384998321533203</v>
      </c>
      <c r="K67">
        <v>33.662998199462891</v>
      </c>
      <c r="L67">
        <v>15.217000007629395</v>
      </c>
      <c r="M67">
        <v>16.492000579833984</v>
      </c>
    </row>
    <row r="68" spans="2:23" x14ac:dyDescent="0.35">
      <c r="B68" t="s">
        <v>7933</v>
      </c>
      <c r="D68">
        <v>18.908000946044922</v>
      </c>
      <c r="E68">
        <v>19.419000625610352</v>
      </c>
      <c r="F68">
        <v>16.472000122070313</v>
      </c>
      <c r="G68">
        <v>19.240999221801758</v>
      </c>
      <c r="H68">
        <v>22.301000595092773</v>
      </c>
      <c r="I68">
        <v>19.322000503540039</v>
      </c>
      <c r="J68">
        <v>17.850000381469727</v>
      </c>
      <c r="K68">
        <v>12.864999771118164</v>
      </c>
      <c r="L68">
        <v>9.6899995803833008</v>
      </c>
      <c r="M68">
        <v>12.208000183105469</v>
      </c>
    </row>
    <row r="69" spans="2:23" x14ac:dyDescent="0.35">
      <c r="B69" t="s">
        <v>7934</v>
      </c>
      <c r="D69">
        <v>2.9939999580383301</v>
      </c>
      <c r="E69">
        <v>3.0380001068115234</v>
      </c>
      <c r="F69">
        <v>3.0550000667572021</v>
      </c>
      <c r="G69">
        <v>3.0699999332427979</v>
      </c>
      <c r="H69">
        <v>2.9679999351501465</v>
      </c>
      <c r="I69">
        <v>2.3889999389648438</v>
      </c>
      <c r="J69">
        <v>1.9270000457763672</v>
      </c>
      <c r="K69">
        <v>1.3020000457763672</v>
      </c>
      <c r="L69">
        <v>1.2070000171661377</v>
      </c>
      <c r="M69">
        <v>1.7250000238418579</v>
      </c>
    </row>
    <row r="70" spans="2:23" x14ac:dyDescent="0.35">
      <c r="B70" t="s">
        <v>7935</v>
      </c>
      <c r="C70" t="s">
        <v>7910</v>
      </c>
      <c r="D70">
        <v>4.8029999732971191</v>
      </c>
      <c r="E70">
        <v>4.5960001945495605</v>
      </c>
      <c r="F70">
        <v>4.3680000305175781</v>
      </c>
      <c r="G70">
        <v>4.2979998588562012</v>
      </c>
      <c r="H70">
        <v>3.8940000534057617</v>
      </c>
      <c r="I70">
        <v>4.0570001602172852</v>
      </c>
      <c r="J70">
        <v>4.1999998092651367</v>
      </c>
      <c r="K70">
        <v>4.619999885559082</v>
      </c>
      <c r="L70">
        <v>4.7859997749328613</v>
      </c>
      <c r="M70">
        <v>0.87800002098083496</v>
      </c>
    </row>
    <row r="71" spans="2:23" x14ac:dyDescent="0.35">
      <c r="B71" t="s">
        <v>7936</v>
      </c>
      <c r="C71" t="s">
        <v>7910</v>
      </c>
      <c r="D71">
        <v>6.1869997978210449</v>
      </c>
      <c r="E71">
        <v>5.9270000457763672</v>
      </c>
      <c r="F71">
        <v>5.6449999809265137</v>
      </c>
      <c r="G71">
        <v>5.504000186920166</v>
      </c>
      <c r="H71">
        <v>5.0199999809265137</v>
      </c>
      <c r="I71">
        <v>5.185999870300293</v>
      </c>
      <c r="J71">
        <v>5.3379998207092285</v>
      </c>
      <c r="K71">
        <v>5.6570000648498535</v>
      </c>
      <c r="L71">
        <v>6.1760001182556152</v>
      </c>
      <c r="M71">
        <v>1.3530000448226929</v>
      </c>
    </row>
    <row r="72" spans="2:23" x14ac:dyDescent="0.35">
      <c r="B72" t="s">
        <v>7937</v>
      </c>
      <c r="D72">
        <v>20.64900016784668</v>
      </c>
      <c r="E72">
        <v>22.413000106811523</v>
      </c>
      <c r="F72">
        <v>24.659999847412109</v>
      </c>
      <c r="G72">
        <v>26.731000900268555</v>
      </c>
      <c r="H72">
        <v>28.398000717163086</v>
      </c>
      <c r="I72">
        <v>23.489999771118164</v>
      </c>
      <c r="J72">
        <v>20.695999145507813</v>
      </c>
      <c r="K72">
        <v>16.760000228881836</v>
      </c>
      <c r="L72">
        <v>19.511999130249023</v>
      </c>
      <c r="M72">
        <v>27.10099983215332</v>
      </c>
    </row>
    <row r="73" spans="2:23" x14ac:dyDescent="0.35">
      <c r="B73" t="s">
        <v>7938</v>
      </c>
      <c r="D73">
        <v>8.133000373840332</v>
      </c>
      <c r="E73">
        <v>9.0780000686645508</v>
      </c>
      <c r="F73">
        <v>9.5319995880126953</v>
      </c>
      <c r="G73">
        <v>9.8990001678466797</v>
      </c>
      <c r="H73">
        <v>10.182999610900879</v>
      </c>
      <c r="I73">
        <v>8.3369998931884766</v>
      </c>
      <c r="J73">
        <v>7.2979998588562012</v>
      </c>
      <c r="K73">
        <v>5.4200000762939453</v>
      </c>
      <c r="L73">
        <v>6.0269999504089355</v>
      </c>
      <c r="M73">
        <v>6.2529997825622559</v>
      </c>
    </row>
    <row r="74" spans="2:23" x14ac:dyDescent="0.35">
      <c r="B74" t="s">
        <v>7939</v>
      </c>
      <c r="D74">
        <v>-1.4450000524520874</v>
      </c>
      <c r="E74">
        <v>3.4530000686645508</v>
      </c>
      <c r="F74">
        <v>14.319999694824219</v>
      </c>
      <c r="G74">
        <v>1.4589999914169312</v>
      </c>
      <c r="H74">
        <v>5.6939997673034668</v>
      </c>
      <c r="I74">
        <v>-2.309999942779541</v>
      </c>
      <c r="J74">
        <v>-1.8049999475479126</v>
      </c>
      <c r="K74">
        <v>-0.96100002527236938</v>
      </c>
      <c r="L74">
        <v>3.2720000743865967</v>
      </c>
      <c r="M74">
        <v>-1.1519999504089355</v>
      </c>
    </row>
    <row r="76" spans="2:23" x14ac:dyDescent="0.35">
      <c r="B76" t="s">
        <v>7940</v>
      </c>
      <c r="C76" t="s">
        <v>7879</v>
      </c>
      <c r="D76">
        <v>211.65</v>
      </c>
      <c r="E76">
        <v>231.9</v>
      </c>
      <c r="F76">
        <v>247.5</v>
      </c>
      <c r="G76">
        <v>290.64999999999998</v>
      </c>
      <c r="H76">
        <v>331.85</v>
      </c>
      <c r="I76">
        <v>281.55</v>
      </c>
      <c r="J76">
        <v>232.25</v>
      </c>
      <c r="K76">
        <v>160.25</v>
      </c>
      <c r="L76">
        <v>166.15</v>
      </c>
      <c r="M76">
        <v>156.24</v>
      </c>
    </row>
    <row r="77" spans="2:23" x14ac:dyDescent="0.35">
      <c r="B77" t="s">
        <v>7941</v>
      </c>
      <c r="C77" t="s">
        <v>7879</v>
      </c>
      <c r="D77">
        <v>244.5</v>
      </c>
      <c r="E77">
        <v>257.3</v>
      </c>
      <c r="F77">
        <v>285</v>
      </c>
      <c r="G77">
        <v>320.3</v>
      </c>
      <c r="H77">
        <v>368.5</v>
      </c>
      <c r="I77">
        <v>328.6</v>
      </c>
      <c r="J77">
        <v>276.89999999999998</v>
      </c>
      <c r="K77">
        <v>203.4</v>
      </c>
      <c r="L77">
        <v>208.8</v>
      </c>
      <c r="M77">
        <v>214.35</v>
      </c>
    </row>
    <row r="78" spans="2:23" s="1" customFormat="1" x14ac:dyDescent="0.35">
      <c r="B78" s="1" t="s">
        <v>7942</v>
      </c>
      <c r="C78" s="1" t="s">
        <v>7879</v>
      </c>
      <c r="D78" s="1">
        <v>178.8</v>
      </c>
      <c r="E78" s="1">
        <v>206.5</v>
      </c>
      <c r="F78" s="1">
        <v>210</v>
      </c>
      <c r="G78" s="1">
        <v>261</v>
      </c>
      <c r="H78" s="1">
        <v>295.2</v>
      </c>
      <c r="I78" s="1">
        <v>234.5</v>
      </c>
      <c r="J78" s="1">
        <v>187.6</v>
      </c>
      <c r="K78" s="1">
        <v>117.1</v>
      </c>
      <c r="L78" s="1">
        <v>123.5</v>
      </c>
      <c r="M78" s="1">
        <v>98.13</v>
      </c>
    </row>
    <row r="79" spans="2:23" s="1" customFormat="1" x14ac:dyDescent="0.35">
      <c r="B79" s="1" t="s">
        <v>7943</v>
      </c>
      <c r="D79" s="1">
        <v>40513</v>
      </c>
      <c r="E79" s="1">
        <v>40878</v>
      </c>
      <c r="F79" s="1">
        <v>41244</v>
      </c>
      <c r="G79" s="1">
        <v>41609</v>
      </c>
      <c r="H79" s="1">
        <v>41974</v>
      </c>
      <c r="I79" s="1">
        <v>42339</v>
      </c>
      <c r="J79" s="1">
        <v>42705</v>
      </c>
      <c r="K79" s="1">
        <v>43070</v>
      </c>
      <c r="L79" s="1">
        <v>43435</v>
      </c>
      <c r="M79" s="1">
        <v>43709</v>
      </c>
    </row>
    <row r="80" spans="2:23" x14ac:dyDescent="0.35">
      <c r="B80" t="s">
        <v>7944</v>
      </c>
      <c r="D80" s="1">
        <v>40877</v>
      </c>
      <c r="E80" s="1">
        <v>41243</v>
      </c>
      <c r="F80" s="1">
        <v>41608</v>
      </c>
      <c r="G80" s="1">
        <v>41973</v>
      </c>
      <c r="H80" s="1">
        <v>42338</v>
      </c>
      <c r="I80" s="1">
        <v>42704</v>
      </c>
      <c r="J80" s="1">
        <v>43069</v>
      </c>
      <c r="K80" s="1">
        <v>43434</v>
      </c>
      <c r="L80" s="1">
        <v>43799</v>
      </c>
      <c r="M80" s="1">
        <v>44074</v>
      </c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x14ac:dyDescent="0.35">
      <c r="B81" t="s">
        <v>7945</v>
      </c>
      <c r="D81" t="b">
        <v>1</v>
      </c>
      <c r="E81" t="b">
        <v>1</v>
      </c>
      <c r="F81" t="b">
        <v>1</v>
      </c>
      <c r="G81" t="b">
        <v>1</v>
      </c>
      <c r="H81" t="b">
        <v>1</v>
      </c>
      <c r="I81" t="b">
        <v>1</v>
      </c>
      <c r="J81" t="b">
        <v>1</v>
      </c>
      <c r="K81" t="b">
        <v>1</v>
      </c>
      <c r="L81" t="b">
        <v>1</v>
      </c>
      <c r="M81" t="b">
        <v>1</v>
      </c>
    </row>
    <row r="82" spans="2:23" x14ac:dyDescent="0.35">
      <c r="B82" t="s">
        <v>8448</v>
      </c>
      <c r="D82" t="s">
        <v>7879</v>
      </c>
      <c r="E82" t="s">
        <v>7879</v>
      </c>
      <c r="F82" t="s">
        <v>7879</v>
      </c>
      <c r="G82" t="s">
        <v>7879</v>
      </c>
      <c r="H82" t="s">
        <v>7879</v>
      </c>
      <c r="I82" t="s">
        <v>7879</v>
      </c>
      <c r="J82" t="s">
        <v>7879</v>
      </c>
      <c r="K82" t="s">
        <v>7879</v>
      </c>
      <c r="L82" t="s">
        <v>7879</v>
      </c>
      <c r="M82" t="s">
        <v>7879</v>
      </c>
    </row>
    <row r="83" spans="2:23" x14ac:dyDescent="0.35">
      <c r="B83" t="s">
        <v>8450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</row>
    <row r="84" spans="2:23" x14ac:dyDescent="0.35">
      <c r="B84" t="s">
        <v>8451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x14ac:dyDescent="0.35">
      <c r="B85" t="s">
        <v>7946</v>
      </c>
      <c r="D85">
        <v>97</v>
      </c>
      <c r="E85">
        <v>97</v>
      </c>
      <c r="F85">
        <v>97</v>
      </c>
      <c r="G85">
        <v>97</v>
      </c>
      <c r="H85">
        <v>97</v>
      </c>
      <c r="I85">
        <v>97</v>
      </c>
      <c r="J85">
        <v>97</v>
      </c>
      <c r="K85">
        <v>97</v>
      </c>
      <c r="L85">
        <v>97</v>
      </c>
      <c r="M85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82C9-C242-4AF6-97D0-D0B5708FBA73}">
  <dimension ref="B2:AJ5029"/>
  <sheetViews>
    <sheetView zoomScale="70" zoomScaleNormal="70" workbookViewId="0"/>
  </sheetViews>
  <sheetFormatPr defaultRowHeight="14.5" x14ac:dyDescent="0.35"/>
  <cols>
    <col min="2" max="2" width="12.81640625" customWidth="1"/>
    <col min="3" max="3" width="12.81640625" style="1" customWidth="1"/>
    <col min="8" max="8" width="15.26953125" customWidth="1"/>
    <col min="10" max="10" width="14.54296875" customWidth="1"/>
    <col min="11" max="11" width="15.7265625" style="1" customWidth="1"/>
    <col min="16" max="16" width="12.7265625" customWidth="1"/>
    <col min="18" max="18" width="14.1796875" customWidth="1"/>
    <col min="19" max="19" width="2.54296875" customWidth="1"/>
    <col min="21" max="21" width="14.1796875" style="1" customWidth="1"/>
    <col min="26" max="26" width="12.453125" customWidth="1"/>
    <col min="28" max="28" width="16.81640625" customWidth="1"/>
    <col min="29" max="29" width="2.26953125" style="1" customWidth="1"/>
    <col min="31" max="31" width="14.54296875" style="1" customWidth="1"/>
    <col min="36" max="36" width="12" customWidth="1"/>
  </cols>
  <sheetData>
    <row r="2" spans="2:36" x14ac:dyDescent="0.35">
      <c r="B2" s="5" t="str">
        <f>_xll.BD_STOCKPRICE(3)</f>
        <v>ABB</v>
      </c>
      <c r="C2" s="6" t="s">
        <v>7947</v>
      </c>
      <c r="D2" s="5" t="s">
        <v>7951</v>
      </c>
      <c r="E2" s="5" t="s">
        <v>7948</v>
      </c>
      <c r="F2" s="5" t="s">
        <v>7949</v>
      </c>
      <c r="G2" s="5" t="s">
        <v>7950</v>
      </c>
      <c r="H2" s="5" t="s">
        <v>7952</v>
      </c>
      <c r="J2" s="4" t="str">
        <f>_xll.BD_STOCKPRICE(3,"2018-01-1","2018-02-1")</f>
        <v>ABB</v>
      </c>
      <c r="K2" s="9" t="s">
        <v>7947</v>
      </c>
      <c r="L2" s="4" t="s">
        <v>7951</v>
      </c>
      <c r="M2" s="4" t="s">
        <v>7948</v>
      </c>
      <c r="N2" s="4" t="s">
        <v>7949</v>
      </c>
      <c r="O2" s="4" t="s">
        <v>7950</v>
      </c>
      <c r="P2" s="4" t="s">
        <v>7952</v>
      </c>
      <c r="R2" s="12">
        <v>42795</v>
      </c>
      <c r="T2" s="10" t="str">
        <f>_xll.BD_STOCKPRICE(3,R2,R3)</f>
        <v>ABB</v>
      </c>
      <c r="U2" s="11" t="s">
        <v>7947</v>
      </c>
      <c r="V2" s="10" t="s">
        <v>7951</v>
      </c>
      <c r="W2" s="10" t="s">
        <v>7948</v>
      </c>
      <c r="X2" s="10" t="s">
        <v>7949</v>
      </c>
      <c r="Y2" s="10" t="s">
        <v>7950</v>
      </c>
      <c r="Z2" s="10" t="s">
        <v>7952</v>
      </c>
      <c r="AB2" s="15">
        <f ca="1">TODAY()-10</f>
        <v>44115</v>
      </c>
      <c r="AD2" s="13" t="str">
        <f>_xll.BD_STOCKPRICE(3,AB2,AB3)</f>
        <v>ABB</v>
      </c>
      <c r="AE2" s="14" t="s">
        <v>7947</v>
      </c>
      <c r="AF2" s="13" t="s">
        <v>7951</v>
      </c>
      <c r="AG2" s="13" t="s">
        <v>7948</v>
      </c>
      <c r="AH2" s="13" t="s">
        <v>7949</v>
      </c>
      <c r="AI2" s="13" t="s">
        <v>7950</v>
      </c>
      <c r="AJ2" s="13" t="s">
        <v>7952</v>
      </c>
    </row>
    <row r="3" spans="2:36" x14ac:dyDescent="0.35">
      <c r="B3">
        <v>3</v>
      </c>
      <c r="C3" s="1">
        <v>36822</v>
      </c>
      <c r="D3">
        <v>178.9265</v>
      </c>
      <c r="E3">
        <v>180.86089999999999</v>
      </c>
      <c r="F3">
        <v>176.02500000000001</v>
      </c>
      <c r="G3">
        <v>177.95939999999999</v>
      </c>
      <c r="H3">
        <v>2690048</v>
      </c>
      <c r="J3">
        <v>3</v>
      </c>
      <c r="K3" s="1">
        <v>43102</v>
      </c>
      <c r="L3">
        <v>220.3</v>
      </c>
      <c r="M3">
        <v>220.9</v>
      </c>
      <c r="N3">
        <v>218.9</v>
      </c>
      <c r="O3">
        <v>220.2</v>
      </c>
      <c r="P3">
        <v>1219290</v>
      </c>
      <c r="R3" s="12">
        <v>42826</v>
      </c>
      <c r="T3">
        <v>3</v>
      </c>
      <c r="U3" s="1">
        <v>42795</v>
      </c>
      <c r="V3">
        <v>204.3</v>
      </c>
      <c r="W3">
        <v>207.1</v>
      </c>
      <c r="X3">
        <v>203.9</v>
      </c>
      <c r="Y3">
        <v>206.7</v>
      </c>
      <c r="Z3">
        <v>1060638</v>
      </c>
      <c r="AB3" s="15">
        <f ca="1">TODAY()</f>
        <v>44125</v>
      </c>
      <c r="AD3">
        <v>3</v>
      </c>
      <c r="AE3" s="1">
        <v>44116</v>
      </c>
      <c r="AF3">
        <v>236</v>
      </c>
      <c r="AG3">
        <v>237.3</v>
      </c>
      <c r="AH3">
        <v>235.2</v>
      </c>
      <c r="AI3">
        <v>236.7</v>
      </c>
      <c r="AJ3">
        <v>720269</v>
      </c>
    </row>
    <row r="4" spans="2:36" x14ac:dyDescent="0.35">
      <c r="B4">
        <v>3</v>
      </c>
      <c r="C4" s="1">
        <v>36823</v>
      </c>
      <c r="D4">
        <v>177.95939999999999</v>
      </c>
      <c r="E4">
        <v>182.79519999999999</v>
      </c>
      <c r="F4">
        <v>177.95939999999999</v>
      </c>
      <c r="G4">
        <v>182.2149</v>
      </c>
      <c r="H4">
        <v>3503596</v>
      </c>
      <c r="J4">
        <v>3</v>
      </c>
      <c r="K4" s="1">
        <v>43103</v>
      </c>
      <c r="L4">
        <v>219.6</v>
      </c>
      <c r="M4">
        <v>221.9</v>
      </c>
      <c r="N4">
        <v>219.2</v>
      </c>
      <c r="O4">
        <v>220.6</v>
      </c>
      <c r="P4">
        <v>1426082</v>
      </c>
      <c r="T4">
        <v>3</v>
      </c>
      <c r="U4" s="1">
        <v>42796</v>
      </c>
      <c r="V4">
        <v>207.7</v>
      </c>
      <c r="W4">
        <v>208.3</v>
      </c>
      <c r="X4">
        <v>206</v>
      </c>
      <c r="Y4">
        <v>206.3</v>
      </c>
      <c r="Z4">
        <v>556653</v>
      </c>
      <c r="AD4">
        <v>3</v>
      </c>
      <c r="AE4" s="1">
        <v>44117</v>
      </c>
      <c r="AF4">
        <v>237</v>
      </c>
      <c r="AG4">
        <v>238.1</v>
      </c>
      <c r="AH4">
        <v>235.7</v>
      </c>
      <c r="AI4">
        <v>235.7</v>
      </c>
      <c r="AJ4">
        <v>808319</v>
      </c>
    </row>
    <row r="5" spans="2:36" x14ac:dyDescent="0.35">
      <c r="B5">
        <v>3</v>
      </c>
      <c r="C5" s="1">
        <v>36824</v>
      </c>
      <c r="D5">
        <v>176.02500000000001</v>
      </c>
      <c r="E5">
        <v>177.95939999999999</v>
      </c>
      <c r="F5">
        <v>166.15989999999999</v>
      </c>
      <c r="G5">
        <v>170.22200000000001</v>
      </c>
      <c r="H5">
        <v>22625041</v>
      </c>
      <c r="J5">
        <v>3</v>
      </c>
      <c r="K5" s="1">
        <v>43104</v>
      </c>
      <c r="L5">
        <v>221.7</v>
      </c>
      <c r="M5">
        <v>223.3</v>
      </c>
      <c r="N5">
        <v>220.9</v>
      </c>
      <c r="O5">
        <v>222.8</v>
      </c>
      <c r="P5">
        <v>1107000</v>
      </c>
      <c r="T5">
        <v>3</v>
      </c>
      <c r="U5" s="1">
        <v>42797</v>
      </c>
      <c r="V5">
        <v>205.9</v>
      </c>
      <c r="W5">
        <v>205.9</v>
      </c>
      <c r="X5">
        <v>203.8</v>
      </c>
      <c r="Y5">
        <v>204.5</v>
      </c>
      <c r="Z5">
        <v>907550</v>
      </c>
      <c r="AD5">
        <v>3</v>
      </c>
      <c r="AE5" s="1">
        <v>44118</v>
      </c>
      <c r="AF5">
        <v>235</v>
      </c>
      <c r="AG5">
        <v>238.5</v>
      </c>
      <c r="AH5">
        <v>235</v>
      </c>
      <c r="AI5">
        <v>236.9</v>
      </c>
      <c r="AJ5">
        <v>906015</v>
      </c>
    </row>
    <row r="6" spans="2:36" x14ac:dyDescent="0.35">
      <c r="B6">
        <v>3</v>
      </c>
      <c r="C6" s="1">
        <v>36825</v>
      </c>
      <c r="D6">
        <v>170.22200000000001</v>
      </c>
      <c r="E6">
        <v>172.54320000000001</v>
      </c>
      <c r="F6">
        <v>165.1927</v>
      </c>
      <c r="G6">
        <v>166.35329999999999</v>
      </c>
      <c r="H6">
        <v>15700082</v>
      </c>
      <c r="J6">
        <v>3</v>
      </c>
      <c r="K6" s="1">
        <v>43105</v>
      </c>
      <c r="L6">
        <v>223.2</v>
      </c>
      <c r="M6">
        <v>223.8</v>
      </c>
      <c r="N6">
        <v>222.4</v>
      </c>
      <c r="O6">
        <v>223.3</v>
      </c>
      <c r="P6">
        <v>463393</v>
      </c>
      <c r="T6">
        <v>3</v>
      </c>
      <c r="U6" s="1">
        <v>42800</v>
      </c>
      <c r="V6">
        <v>204</v>
      </c>
      <c r="W6">
        <v>204.1</v>
      </c>
      <c r="X6">
        <v>201.5</v>
      </c>
      <c r="Y6">
        <v>203</v>
      </c>
      <c r="Z6">
        <v>739678</v>
      </c>
      <c r="AD6">
        <v>3</v>
      </c>
      <c r="AE6" s="1">
        <v>44119</v>
      </c>
      <c r="AF6">
        <v>235.2</v>
      </c>
      <c r="AG6">
        <v>235.3</v>
      </c>
      <c r="AH6">
        <v>232.4</v>
      </c>
      <c r="AI6">
        <v>234.7</v>
      </c>
      <c r="AJ6">
        <v>1404143</v>
      </c>
    </row>
    <row r="7" spans="2:36" x14ac:dyDescent="0.35">
      <c r="B7">
        <v>3</v>
      </c>
      <c r="C7" s="1">
        <v>36826</v>
      </c>
      <c r="D7">
        <v>167.32050000000001</v>
      </c>
      <c r="E7">
        <v>170.02860000000001</v>
      </c>
      <c r="F7">
        <v>166.35329999999999</v>
      </c>
      <c r="G7">
        <v>168.67449999999999</v>
      </c>
      <c r="H7">
        <v>7589267</v>
      </c>
      <c r="J7">
        <v>3</v>
      </c>
      <c r="K7" s="1">
        <v>43108</v>
      </c>
      <c r="L7">
        <v>225</v>
      </c>
      <c r="M7">
        <v>226.5</v>
      </c>
      <c r="N7">
        <v>223.4</v>
      </c>
      <c r="O7">
        <v>226.2</v>
      </c>
      <c r="P7">
        <v>1351476</v>
      </c>
      <c r="T7">
        <v>3</v>
      </c>
      <c r="U7" s="1">
        <v>42801</v>
      </c>
      <c r="V7">
        <v>202.9</v>
      </c>
      <c r="W7">
        <v>203.7</v>
      </c>
      <c r="X7">
        <v>202</v>
      </c>
      <c r="Y7">
        <v>203</v>
      </c>
      <c r="Z7">
        <v>798735</v>
      </c>
      <c r="AD7">
        <v>3</v>
      </c>
      <c r="AE7" s="1">
        <v>44120</v>
      </c>
      <c r="AF7">
        <v>235.5</v>
      </c>
      <c r="AG7">
        <v>237.5</v>
      </c>
      <c r="AH7">
        <v>233.9</v>
      </c>
      <c r="AI7">
        <v>236.6</v>
      </c>
      <c r="AJ7">
        <v>1313740</v>
      </c>
    </row>
    <row r="8" spans="2:36" x14ac:dyDescent="0.35">
      <c r="B8">
        <v>3</v>
      </c>
      <c r="C8" s="1">
        <v>36829</v>
      </c>
      <c r="D8">
        <v>170.22200000000001</v>
      </c>
      <c r="E8">
        <v>171.1892</v>
      </c>
      <c r="F8">
        <v>166.15989999999999</v>
      </c>
      <c r="G8">
        <v>167.7073</v>
      </c>
      <c r="H8">
        <v>3752947</v>
      </c>
      <c r="J8">
        <v>3</v>
      </c>
      <c r="K8" s="1">
        <v>43109</v>
      </c>
      <c r="L8">
        <v>225.2</v>
      </c>
      <c r="M8">
        <v>226.8</v>
      </c>
      <c r="N8">
        <v>223.8</v>
      </c>
      <c r="O8">
        <v>226.6</v>
      </c>
      <c r="P8">
        <v>1363804</v>
      </c>
      <c r="T8">
        <v>3</v>
      </c>
      <c r="U8" s="1">
        <v>42802</v>
      </c>
      <c r="V8">
        <v>203.7</v>
      </c>
      <c r="W8">
        <v>204.5</v>
      </c>
      <c r="X8">
        <v>202.5</v>
      </c>
      <c r="Y8">
        <v>204.3</v>
      </c>
      <c r="Z8">
        <v>747229</v>
      </c>
      <c r="AD8">
        <v>3</v>
      </c>
      <c r="AE8" s="1">
        <v>44123</v>
      </c>
      <c r="AF8">
        <v>236.6</v>
      </c>
      <c r="AG8">
        <v>237.6</v>
      </c>
      <c r="AH8">
        <v>234.7</v>
      </c>
      <c r="AI8">
        <v>235.5</v>
      </c>
      <c r="AJ8">
        <v>1321388</v>
      </c>
    </row>
    <row r="9" spans="2:36" x14ac:dyDescent="0.35">
      <c r="B9">
        <v>3</v>
      </c>
      <c r="C9" s="1">
        <v>36830</v>
      </c>
      <c r="D9">
        <v>168.86799999999999</v>
      </c>
      <c r="E9">
        <v>176.9922</v>
      </c>
      <c r="F9">
        <v>168.86799999999999</v>
      </c>
      <c r="G9">
        <v>171.76949999999999</v>
      </c>
      <c r="H9">
        <v>8121386</v>
      </c>
      <c r="J9">
        <v>3</v>
      </c>
      <c r="K9" s="1">
        <v>43110</v>
      </c>
      <c r="L9">
        <v>226.5</v>
      </c>
      <c r="M9">
        <v>226.5</v>
      </c>
      <c r="N9">
        <v>224.2</v>
      </c>
      <c r="O9">
        <v>225.1</v>
      </c>
      <c r="P9">
        <v>937751</v>
      </c>
      <c r="T9">
        <v>3</v>
      </c>
      <c r="U9" s="1">
        <v>42803</v>
      </c>
      <c r="V9">
        <v>204.1</v>
      </c>
      <c r="W9">
        <v>204.1</v>
      </c>
      <c r="X9">
        <v>200.5</v>
      </c>
      <c r="Y9">
        <v>201.7</v>
      </c>
      <c r="Z9">
        <v>1184392</v>
      </c>
      <c r="AD9">
        <v>3</v>
      </c>
      <c r="AE9" s="1">
        <v>44124</v>
      </c>
      <c r="AF9">
        <v>234</v>
      </c>
      <c r="AG9">
        <v>236.2</v>
      </c>
      <c r="AH9">
        <v>233.8</v>
      </c>
      <c r="AI9">
        <v>233.9</v>
      </c>
      <c r="AJ9">
        <v>806707</v>
      </c>
    </row>
    <row r="10" spans="2:36" x14ac:dyDescent="0.35">
      <c r="B10">
        <v>3</v>
      </c>
      <c r="C10" s="1">
        <v>36831</v>
      </c>
      <c r="D10">
        <v>172.73660000000001</v>
      </c>
      <c r="E10">
        <v>175.05779999999999</v>
      </c>
      <c r="F10">
        <v>171.76949999999999</v>
      </c>
      <c r="G10">
        <v>174.47749999999999</v>
      </c>
      <c r="H10">
        <v>4191810</v>
      </c>
      <c r="J10">
        <v>3</v>
      </c>
      <c r="K10" s="1">
        <v>43111</v>
      </c>
      <c r="L10">
        <v>225.6</v>
      </c>
      <c r="M10">
        <v>225.9</v>
      </c>
      <c r="N10">
        <v>224</v>
      </c>
      <c r="O10">
        <v>224.6</v>
      </c>
      <c r="P10">
        <v>849063</v>
      </c>
      <c r="T10">
        <v>3</v>
      </c>
      <c r="U10" s="1">
        <v>42804</v>
      </c>
      <c r="V10">
        <v>201.7</v>
      </c>
      <c r="W10">
        <v>203.3</v>
      </c>
      <c r="X10">
        <v>201.3</v>
      </c>
      <c r="Y10">
        <v>202.4</v>
      </c>
      <c r="Z10">
        <v>939081</v>
      </c>
      <c r="AD10">
        <v>3</v>
      </c>
      <c r="AE10" s="1">
        <v>43929</v>
      </c>
      <c r="AF10">
        <v>180.6</v>
      </c>
      <c r="AG10">
        <v>176.2</v>
      </c>
      <c r="AH10">
        <v>178</v>
      </c>
      <c r="AI10">
        <v>179.4</v>
      </c>
      <c r="AJ10">
        <v>1657737</v>
      </c>
    </row>
    <row r="11" spans="2:36" x14ac:dyDescent="0.35">
      <c r="B11">
        <v>3</v>
      </c>
      <c r="C11" s="1">
        <v>36832</v>
      </c>
      <c r="D11">
        <v>175.25129999999999</v>
      </c>
      <c r="E11">
        <v>179.7003</v>
      </c>
      <c r="F11">
        <v>175.25129999999999</v>
      </c>
      <c r="G11">
        <v>177.76589999999999</v>
      </c>
      <c r="H11">
        <v>6726586</v>
      </c>
      <c r="J11">
        <v>3</v>
      </c>
      <c r="K11" s="1">
        <v>43112</v>
      </c>
      <c r="L11">
        <v>224.8</v>
      </c>
      <c r="M11">
        <v>226.7</v>
      </c>
      <c r="N11">
        <v>224</v>
      </c>
      <c r="O11">
        <v>226.1</v>
      </c>
      <c r="P11">
        <v>934767</v>
      </c>
      <c r="T11">
        <v>3</v>
      </c>
      <c r="U11" s="1">
        <v>42807</v>
      </c>
      <c r="V11">
        <v>202.4</v>
      </c>
      <c r="W11">
        <v>204.1</v>
      </c>
      <c r="X11">
        <v>201.6</v>
      </c>
      <c r="Y11">
        <v>201.6</v>
      </c>
      <c r="Z11">
        <v>1099047</v>
      </c>
    </row>
    <row r="12" spans="2:36" x14ac:dyDescent="0.35">
      <c r="B12">
        <v>3</v>
      </c>
      <c r="C12" s="1">
        <v>36833</v>
      </c>
      <c r="D12">
        <v>178.53970000000001</v>
      </c>
      <c r="E12">
        <v>183.37549999999999</v>
      </c>
      <c r="F12">
        <v>178.53970000000001</v>
      </c>
      <c r="G12">
        <v>182.98859999999999</v>
      </c>
      <c r="H12">
        <v>2715664</v>
      </c>
      <c r="J12">
        <v>3</v>
      </c>
      <c r="K12" s="1">
        <v>43115</v>
      </c>
      <c r="L12">
        <v>226.4</v>
      </c>
      <c r="M12">
        <v>226.4</v>
      </c>
      <c r="N12">
        <v>224.2</v>
      </c>
      <c r="O12">
        <v>224.6</v>
      </c>
      <c r="P12">
        <v>920120</v>
      </c>
      <c r="T12">
        <v>3</v>
      </c>
      <c r="U12" s="1">
        <v>42808</v>
      </c>
      <c r="V12">
        <v>201.7</v>
      </c>
      <c r="W12">
        <v>202.2</v>
      </c>
      <c r="X12">
        <v>200.9</v>
      </c>
      <c r="Y12">
        <v>201.9</v>
      </c>
      <c r="Z12">
        <v>748127</v>
      </c>
    </row>
    <row r="13" spans="2:36" x14ac:dyDescent="0.35">
      <c r="B13">
        <v>3</v>
      </c>
      <c r="C13" s="1">
        <v>36836</v>
      </c>
      <c r="D13">
        <v>182.6018</v>
      </c>
      <c r="E13">
        <v>187.6311</v>
      </c>
      <c r="F13">
        <v>181.828</v>
      </c>
      <c r="G13">
        <v>187.6311</v>
      </c>
      <c r="H13">
        <v>4848395</v>
      </c>
      <c r="J13">
        <v>3</v>
      </c>
      <c r="K13" s="1">
        <v>43116</v>
      </c>
      <c r="L13">
        <v>224.5</v>
      </c>
      <c r="M13">
        <v>227</v>
      </c>
      <c r="N13">
        <v>224.3</v>
      </c>
      <c r="O13">
        <v>226.5</v>
      </c>
      <c r="P13">
        <v>1000875</v>
      </c>
      <c r="T13">
        <v>3</v>
      </c>
      <c r="U13" s="1">
        <v>42809</v>
      </c>
      <c r="V13">
        <v>201.7</v>
      </c>
      <c r="W13">
        <v>204.2</v>
      </c>
      <c r="X13">
        <v>201.7</v>
      </c>
      <c r="Y13">
        <v>203.8</v>
      </c>
      <c r="Z13">
        <v>834548</v>
      </c>
    </row>
    <row r="14" spans="2:36" x14ac:dyDescent="0.35">
      <c r="B14">
        <v>3</v>
      </c>
      <c r="C14" s="1">
        <v>36837</v>
      </c>
      <c r="D14">
        <v>187.24420000000001</v>
      </c>
      <c r="E14">
        <v>187.6311</v>
      </c>
      <c r="F14">
        <v>182.98859999999999</v>
      </c>
      <c r="G14">
        <v>184.923</v>
      </c>
      <c r="H14">
        <v>2263458</v>
      </c>
      <c r="J14">
        <v>3</v>
      </c>
      <c r="K14" s="1">
        <v>43117</v>
      </c>
      <c r="L14">
        <v>225.2</v>
      </c>
      <c r="M14">
        <v>226.3</v>
      </c>
      <c r="N14">
        <v>223.3</v>
      </c>
      <c r="O14">
        <v>223.4</v>
      </c>
      <c r="P14">
        <v>1364109</v>
      </c>
      <c r="T14">
        <v>3</v>
      </c>
      <c r="U14" s="1">
        <v>42810</v>
      </c>
      <c r="V14">
        <v>204.5</v>
      </c>
      <c r="W14">
        <v>206.3</v>
      </c>
      <c r="X14">
        <v>203.3</v>
      </c>
      <c r="Y14">
        <v>204.2</v>
      </c>
      <c r="Z14">
        <v>1323982</v>
      </c>
    </row>
    <row r="15" spans="2:36" x14ac:dyDescent="0.35">
      <c r="B15">
        <v>3</v>
      </c>
      <c r="C15" s="1">
        <v>36838</v>
      </c>
      <c r="D15">
        <v>182.79519999999999</v>
      </c>
      <c r="E15">
        <v>183.56890000000001</v>
      </c>
      <c r="F15">
        <v>179.5068</v>
      </c>
      <c r="G15">
        <v>182.98859999999999</v>
      </c>
      <c r="H15">
        <v>4130487</v>
      </c>
      <c r="J15">
        <v>3</v>
      </c>
      <c r="K15" s="1">
        <v>43118</v>
      </c>
      <c r="L15">
        <v>224.6</v>
      </c>
      <c r="M15">
        <v>225.5</v>
      </c>
      <c r="N15">
        <v>223.7</v>
      </c>
      <c r="O15">
        <v>224</v>
      </c>
      <c r="P15">
        <v>861649</v>
      </c>
      <c r="T15">
        <v>3</v>
      </c>
      <c r="U15" s="1">
        <v>42811</v>
      </c>
      <c r="V15">
        <v>204.4</v>
      </c>
      <c r="W15">
        <v>205.5</v>
      </c>
      <c r="X15">
        <v>202.8</v>
      </c>
      <c r="Y15">
        <v>205.1</v>
      </c>
      <c r="Z15">
        <v>1039599</v>
      </c>
    </row>
    <row r="16" spans="2:36" x14ac:dyDescent="0.35">
      <c r="B16">
        <v>3</v>
      </c>
      <c r="C16" s="1">
        <v>36839</v>
      </c>
      <c r="D16">
        <v>180.47399999999999</v>
      </c>
      <c r="E16">
        <v>184.7295</v>
      </c>
      <c r="F16">
        <v>180.47399999999999</v>
      </c>
      <c r="G16">
        <v>184.34270000000001</v>
      </c>
      <c r="H16">
        <v>4639270</v>
      </c>
      <c r="J16">
        <v>3</v>
      </c>
      <c r="K16" s="1">
        <v>43119</v>
      </c>
      <c r="L16">
        <v>224</v>
      </c>
      <c r="M16">
        <v>226</v>
      </c>
      <c r="N16">
        <v>224</v>
      </c>
      <c r="O16">
        <v>225.1</v>
      </c>
      <c r="P16">
        <v>1124099</v>
      </c>
      <c r="T16">
        <v>3</v>
      </c>
      <c r="U16" s="1">
        <v>42814</v>
      </c>
      <c r="V16">
        <v>205</v>
      </c>
      <c r="W16">
        <v>206.8</v>
      </c>
      <c r="X16">
        <v>204.8</v>
      </c>
      <c r="Y16">
        <v>206.1</v>
      </c>
      <c r="Z16">
        <v>705421</v>
      </c>
    </row>
    <row r="17" spans="2:26" x14ac:dyDescent="0.35">
      <c r="B17">
        <v>3</v>
      </c>
      <c r="C17" s="1">
        <v>36840</v>
      </c>
      <c r="D17">
        <v>183.37549999999999</v>
      </c>
      <c r="E17">
        <v>183.37549999999999</v>
      </c>
      <c r="F17">
        <v>175.05779999999999</v>
      </c>
      <c r="G17">
        <v>178.34620000000001</v>
      </c>
      <c r="H17">
        <v>5927848</v>
      </c>
      <c r="J17">
        <v>3</v>
      </c>
      <c r="K17" s="1">
        <v>43122</v>
      </c>
      <c r="L17">
        <v>224.9</v>
      </c>
      <c r="M17">
        <v>225.9</v>
      </c>
      <c r="N17">
        <v>224.1</v>
      </c>
      <c r="O17">
        <v>224.5</v>
      </c>
      <c r="P17">
        <v>1163907</v>
      </c>
      <c r="T17">
        <v>3</v>
      </c>
      <c r="U17" s="1">
        <v>42815</v>
      </c>
      <c r="V17">
        <v>206</v>
      </c>
      <c r="W17">
        <v>206.7</v>
      </c>
      <c r="X17">
        <v>203.9</v>
      </c>
      <c r="Y17">
        <v>204.4</v>
      </c>
      <c r="Z17">
        <v>1337314</v>
      </c>
    </row>
    <row r="18" spans="2:26" x14ac:dyDescent="0.35">
      <c r="B18">
        <v>3</v>
      </c>
      <c r="C18" s="1">
        <v>36843</v>
      </c>
      <c r="D18">
        <v>176.9922</v>
      </c>
      <c r="E18">
        <v>179.8937</v>
      </c>
      <c r="F18">
        <v>176.02500000000001</v>
      </c>
      <c r="G18">
        <v>176.9922</v>
      </c>
      <c r="H18">
        <v>3271269</v>
      </c>
      <c r="J18">
        <v>3</v>
      </c>
      <c r="K18" s="1">
        <v>43123</v>
      </c>
      <c r="L18">
        <v>225.8</v>
      </c>
      <c r="M18">
        <v>226.5</v>
      </c>
      <c r="N18">
        <v>224.7</v>
      </c>
      <c r="O18">
        <v>226.3</v>
      </c>
      <c r="P18">
        <v>1219998</v>
      </c>
      <c r="T18">
        <v>3</v>
      </c>
      <c r="U18" s="1">
        <v>42816</v>
      </c>
      <c r="V18">
        <v>203.5</v>
      </c>
      <c r="W18">
        <v>203.9</v>
      </c>
      <c r="X18">
        <v>201.1</v>
      </c>
      <c r="Y18">
        <v>203.9</v>
      </c>
      <c r="Z18">
        <v>1532356</v>
      </c>
    </row>
    <row r="19" spans="2:26" x14ac:dyDescent="0.35">
      <c r="B19">
        <v>3</v>
      </c>
      <c r="C19" s="1">
        <v>36844</v>
      </c>
      <c r="D19">
        <v>177.37909999999999</v>
      </c>
      <c r="E19">
        <v>183.18209999999999</v>
      </c>
      <c r="F19">
        <v>177.37909999999999</v>
      </c>
      <c r="G19">
        <v>182.79519999999999</v>
      </c>
      <c r="H19">
        <v>2645128</v>
      </c>
      <c r="J19">
        <v>3</v>
      </c>
      <c r="K19" s="1">
        <v>43124</v>
      </c>
      <c r="L19">
        <v>225.7</v>
      </c>
      <c r="M19">
        <v>227.8</v>
      </c>
      <c r="N19">
        <v>225.7</v>
      </c>
      <c r="O19">
        <v>226.4</v>
      </c>
      <c r="P19">
        <v>1201204</v>
      </c>
      <c r="T19">
        <v>3</v>
      </c>
      <c r="U19" s="1">
        <v>42817</v>
      </c>
      <c r="V19">
        <v>203.1</v>
      </c>
      <c r="W19">
        <v>206.8</v>
      </c>
      <c r="X19">
        <v>202.3</v>
      </c>
      <c r="Y19">
        <v>206.8</v>
      </c>
      <c r="Z19">
        <v>858008</v>
      </c>
    </row>
    <row r="20" spans="2:26" x14ac:dyDescent="0.35">
      <c r="B20">
        <v>3</v>
      </c>
      <c r="C20" s="1">
        <v>36845</v>
      </c>
      <c r="D20">
        <v>181.828</v>
      </c>
      <c r="E20">
        <v>183.56890000000001</v>
      </c>
      <c r="F20">
        <v>178.9265</v>
      </c>
      <c r="G20">
        <v>180.47399999999999</v>
      </c>
      <c r="H20">
        <v>2940293</v>
      </c>
      <c r="J20">
        <v>3</v>
      </c>
      <c r="K20" s="1">
        <v>43125</v>
      </c>
      <c r="L20">
        <v>226</v>
      </c>
      <c r="M20">
        <v>226.8</v>
      </c>
      <c r="N20">
        <v>222.8</v>
      </c>
      <c r="O20">
        <v>223</v>
      </c>
      <c r="P20">
        <v>1630641</v>
      </c>
      <c r="T20">
        <v>3</v>
      </c>
      <c r="U20" s="1">
        <v>42818</v>
      </c>
      <c r="V20">
        <v>206.1</v>
      </c>
      <c r="W20">
        <v>207.1</v>
      </c>
      <c r="X20">
        <v>204.6</v>
      </c>
      <c r="Y20">
        <v>206</v>
      </c>
      <c r="Z20">
        <v>626731</v>
      </c>
    </row>
    <row r="21" spans="2:26" x14ac:dyDescent="0.35">
      <c r="B21">
        <v>3</v>
      </c>
      <c r="C21" s="1">
        <v>36846</v>
      </c>
      <c r="D21">
        <v>179.8937</v>
      </c>
      <c r="E21">
        <v>183.37549999999999</v>
      </c>
      <c r="F21">
        <v>178.9265</v>
      </c>
      <c r="G21">
        <v>181.63460000000001</v>
      </c>
      <c r="H21">
        <v>4070084</v>
      </c>
      <c r="J21">
        <v>3</v>
      </c>
      <c r="K21" s="1">
        <v>43126</v>
      </c>
      <c r="L21">
        <v>223.1</v>
      </c>
      <c r="M21">
        <v>224.6</v>
      </c>
      <c r="N21">
        <v>223</v>
      </c>
      <c r="O21">
        <v>223.7</v>
      </c>
      <c r="P21">
        <v>1252693</v>
      </c>
      <c r="T21">
        <v>3</v>
      </c>
      <c r="U21" s="1">
        <v>42821</v>
      </c>
      <c r="V21">
        <v>204.8</v>
      </c>
      <c r="W21">
        <v>205.1</v>
      </c>
      <c r="X21">
        <v>203.3</v>
      </c>
      <c r="Y21">
        <v>204</v>
      </c>
      <c r="Z21">
        <v>994477</v>
      </c>
    </row>
    <row r="22" spans="2:26" x14ac:dyDescent="0.35">
      <c r="B22">
        <v>3</v>
      </c>
      <c r="C22" s="1">
        <v>36847</v>
      </c>
      <c r="D22">
        <v>180.08709999999999</v>
      </c>
      <c r="E22">
        <v>185.69669999999999</v>
      </c>
      <c r="F22">
        <v>179.7003</v>
      </c>
      <c r="G22">
        <v>181.24770000000001</v>
      </c>
      <c r="H22">
        <v>7778836</v>
      </c>
      <c r="J22">
        <v>3</v>
      </c>
      <c r="K22" s="1">
        <v>43129</v>
      </c>
      <c r="L22">
        <v>224</v>
      </c>
      <c r="M22">
        <v>225.9</v>
      </c>
      <c r="N22">
        <v>221.9</v>
      </c>
      <c r="O22">
        <v>222.2</v>
      </c>
      <c r="P22">
        <v>770730</v>
      </c>
      <c r="T22">
        <v>3</v>
      </c>
      <c r="U22" s="1">
        <v>42822</v>
      </c>
      <c r="V22">
        <v>205.5</v>
      </c>
      <c r="W22">
        <v>207</v>
      </c>
      <c r="X22">
        <v>204.9</v>
      </c>
      <c r="Y22">
        <v>206.7</v>
      </c>
      <c r="Z22">
        <v>961975</v>
      </c>
    </row>
    <row r="23" spans="2:26" x14ac:dyDescent="0.35">
      <c r="B23">
        <v>3</v>
      </c>
      <c r="C23" s="1">
        <v>36850</v>
      </c>
      <c r="D23">
        <v>181.44120000000001</v>
      </c>
      <c r="E23">
        <v>184.5361</v>
      </c>
      <c r="F23">
        <v>181.44120000000001</v>
      </c>
      <c r="G23">
        <v>182.98859999999999</v>
      </c>
      <c r="H23">
        <v>7014234</v>
      </c>
      <c r="J23">
        <v>3</v>
      </c>
      <c r="K23" s="1">
        <v>43130</v>
      </c>
      <c r="L23">
        <v>221.3</v>
      </c>
      <c r="M23">
        <v>222.3</v>
      </c>
      <c r="N23">
        <v>220.2</v>
      </c>
      <c r="O23">
        <v>220.5</v>
      </c>
      <c r="P23">
        <v>923008</v>
      </c>
      <c r="T23">
        <v>3</v>
      </c>
      <c r="U23" s="1">
        <v>42823</v>
      </c>
      <c r="V23">
        <v>207</v>
      </c>
      <c r="W23">
        <v>208.1</v>
      </c>
      <c r="X23">
        <v>206.5</v>
      </c>
      <c r="Y23">
        <v>207.2</v>
      </c>
      <c r="Z23">
        <v>951394</v>
      </c>
    </row>
    <row r="24" spans="2:26" x14ac:dyDescent="0.35">
      <c r="B24">
        <v>3</v>
      </c>
      <c r="C24" s="1">
        <v>36851</v>
      </c>
      <c r="D24">
        <v>182.0215</v>
      </c>
      <c r="E24">
        <v>185.3098</v>
      </c>
      <c r="F24">
        <v>182.0215</v>
      </c>
      <c r="G24">
        <v>184.923</v>
      </c>
      <c r="H24">
        <v>3390271</v>
      </c>
      <c r="J24">
        <v>3</v>
      </c>
      <c r="K24" s="1">
        <v>43131</v>
      </c>
      <c r="L24">
        <v>220.5</v>
      </c>
      <c r="M24">
        <v>221.9</v>
      </c>
      <c r="N24">
        <v>218.3</v>
      </c>
      <c r="O24">
        <v>219.4</v>
      </c>
      <c r="P24">
        <v>863532</v>
      </c>
      <c r="T24">
        <v>3</v>
      </c>
      <c r="U24" s="1">
        <v>42824</v>
      </c>
      <c r="V24">
        <v>206.9</v>
      </c>
      <c r="W24">
        <v>209</v>
      </c>
      <c r="X24">
        <v>206.5</v>
      </c>
      <c r="Y24">
        <v>208.9</v>
      </c>
      <c r="Z24">
        <v>884721</v>
      </c>
    </row>
    <row r="25" spans="2:26" x14ac:dyDescent="0.35">
      <c r="B25">
        <v>3</v>
      </c>
      <c r="C25" s="1">
        <v>36852</v>
      </c>
      <c r="D25">
        <v>184.923</v>
      </c>
      <c r="E25">
        <v>185.69669999999999</v>
      </c>
      <c r="F25">
        <v>179.3134</v>
      </c>
      <c r="G25">
        <v>179.3134</v>
      </c>
      <c r="H25">
        <v>5663459</v>
      </c>
      <c r="J25">
        <v>3</v>
      </c>
      <c r="K25" s="1">
        <v>43132</v>
      </c>
      <c r="L25">
        <v>220</v>
      </c>
      <c r="M25">
        <v>221.5</v>
      </c>
      <c r="N25">
        <v>219.4</v>
      </c>
      <c r="O25">
        <v>221</v>
      </c>
      <c r="P25">
        <v>1644062</v>
      </c>
      <c r="T25">
        <v>3</v>
      </c>
      <c r="U25" s="1">
        <v>42825</v>
      </c>
      <c r="V25">
        <v>209</v>
      </c>
      <c r="W25">
        <v>209.4</v>
      </c>
      <c r="X25">
        <v>206.5</v>
      </c>
      <c r="Y25">
        <v>209.4</v>
      </c>
      <c r="Z25">
        <v>1067175</v>
      </c>
    </row>
    <row r="26" spans="2:26" x14ac:dyDescent="0.35">
      <c r="B26">
        <v>3</v>
      </c>
      <c r="C26" s="1">
        <v>36853</v>
      </c>
      <c r="D26">
        <v>178.53970000000001</v>
      </c>
      <c r="E26">
        <v>179.7003</v>
      </c>
      <c r="F26">
        <v>177.18559999999999</v>
      </c>
      <c r="G26">
        <v>179.5068</v>
      </c>
      <c r="H26">
        <v>2810202</v>
      </c>
    </row>
    <row r="27" spans="2:26" x14ac:dyDescent="0.35">
      <c r="B27">
        <v>3</v>
      </c>
      <c r="C27" s="1">
        <v>36854</v>
      </c>
      <c r="D27">
        <v>179.8937</v>
      </c>
      <c r="E27">
        <v>179.8937</v>
      </c>
      <c r="F27">
        <v>177.95939999999999</v>
      </c>
      <c r="G27">
        <v>179.8937</v>
      </c>
      <c r="H27">
        <v>2250415</v>
      </c>
    </row>
    <row r="28" spans="2:26" x14ac:dyDescent="0.35">
      <c r="B28">
        <v>3</v>
      </c>
      <c r="C28" s="1">
        <v>36857</v>
      </c>
      <c r="D28">
        <v>178.9265</v>
      </c>
      <c r="E28">
        <v>184.34270000000001</v>
      </c>
      <c r="F28">
        <v>178.9265</v>
      </c>
      <c r="G28">
        <v>184.34270000000001</v>
      </c>
      <c r="H28">
        <v>3206534</v>
      </c>
    </row>
    <row r="29" spans="2:26" x14ac:dyDescent="0.35">
      <c r="B29">
        <v>3</v>
      </c>
      <c r="C29" s="1">
        <v>36858</v>
      </c>
      <c r="D29">
        <v>183.76240000000001</v>
      </c>
      <c r="E29">
        <v>184.5361</v>
      </c>
      <c r="F29">
        <v>181.828</v>
      </c>
      <c r="G29">
        <v>183.37549999999999</v>
      </c>
      <c r="H29">
        <v>944254</v>
      </c>
    </row>
    <row r="30" spans="2:26" x14ac:dyDescent="0.35">
      <c r="B30">
        <v>3</v>
      </c>
      <c r="C30" s="1">
        <v>36859</v>
      </c>
      <c r="D30">
        <v>182.6018</v>
      </c>
      <c r="E30">
        <v>182.6018</v>
      </c>
      <c r="F30">
        <v>179.8937</v>
      </c>
      <c r="G30">
        <v>180.47399999999999</v>
      </c>
      <c r="H30">
        <v>2818598</v>
      </c>
    </row>
    <row r="31" spans="2:26" x14ac:dyDescent="0.35">
      <c r="B31">
        <v>3</v>
      </c>
      <c r="C31" s="1">
        <v>36860</v>
      </c>
      <c r="D31">
        <v>179.8937</v>
      </c>
      <c r="E31">
        <v>180.08709999999999</v>
      </c>
      <c r="F31">
        <v>174.47749999999999</v>
      </c>
      <c r="G31">
        <v>176.02500000000001</v>
      </c>
      <c r="H31">
        <v>3305663</v>
      </c>
    </row>
    <row r="32" spans="2:26" x14ac:dyDescent="0.35">
      <c r="B32">
        <v>3</v>
      </c>
      <c r="C32" s="1">
        <v>36861</v>
      </c>
      <c r="D32">
        <v>177.95939999999999</v>
      </c>
      <c r="E32">
        <v>179.8937</v>
      </c>
      <c r="F32">
        <v>176.02500000000001</v>
      </c>
      <c r="G32">
        <v>177.37909999999999</v>
      </c>
      <c r="H32">
        <v>2337767</v>
      </c>
    </row>
    <row r="33" spans="2:8" x14ac:dyDescent="0.35">
      <c r="B33">
        <v>3</v>
      </c>
      <c r="C33" s="1">
        <v>36864</v>
      </c>
      <c r="D33">
        <v>177.95939999999999</v>
      </c>
      <c r="E33">
        <v>177.95939999999999</v>
      </c>
      <c r="F33">
        <v>173.12350000000001</v>
      </c>
      <c r="G33">
        <v>175.25129999999999</v>
      </c>
      <c r="H33">
        <v>2298292</v>
      </c>
    </row>
    <row r="34" spans="2:8" x14ac:dyDescent="0.35">
      <c r="B34">
        <v>3</v>
      </c>
      <c r="C34" s="1">
        <v>36865</v>
      </c>
      <c r="D34">
        <v>176.9922</v>
      </c>
      <c r="E34">
        <v>179.7003</v>
      </c>
      <c r="F34">
        <v>176.4119</v>
      </c>
      <c r="G34">
        <v>178.9265</v>
      </c>
      <c r="H34">
        <v>3352666</v>
      </c>
    </row>
    <row r="35" spans="2:8" x14ac:dyDescent="0.35">
      <c r="B35">
        <v>3</v>
      </c>
      <c r="C35" s="1">
        <v>36866</v>
      </c>
      <c r="D35">
        <v>178.9265</v>
      </c>
      <c r="E35">
        <v>184.14920000000001</v>
      </c>
      <c r="F35">
        <v>178.53970000000001</v>
      </c>
      <c r="G35">
        <v>183.76240000000001</v>
      </c>
      <c r="H35">
        <v>6561124</v>
      </c>
    </row>
    <row r="36" spans="2:8" x14ac:dyDescent="0.35">
      <c r="B36">
        <v>3</v>
      </c>
      <c r="C36" s="1">
        <v>36867</v>
      </c>
      <c r="D36">
        <v>181.828</v>
      </c>
      <c r="E36">
        <v>184.5361</v>
      </c>
      <c r="F36">
        <v>180.86089999999999</v>
      </c>
      <c r="G36">
        <v>182.98859999999999</v>
      </c>
      <c r="H36">
        <v>3092154</v>
      </c>
    </row>
    <row r="37" spans="2:8" x14ac:dyDescent="0.35">
      <c r="B37">
        <v>3</v>
      </c>
      <c r="C37" s="1">
        <v>36868</v>
      </c>
      <c r="D37">
        <v>183.56890000000001</v>
      </c>
      <c r="E37">
        <v>185.69669999999999</v>
      </c>
      <c r="F37">
        <v>182.0215</v>
      </c>
      <c r="G37">
        <v>183.76240000000001</v>
      </c>
      <c r="H37">
        <v>5941119</v>
      </c>
    </row>
    <row r="38" spans="2:8" x14ac:dyDescent="0.35">
      <c r="B38">
        <v>3</v>
      </c>
      <c r="C38" s="1">
        <v>36871</v>
      </c>
      <c r="D38">
        <v>182.6018</v>
      </c>
      <c r="E38">
        <v>189.56540000000001</v>
      </c>
      <c r="F38">
        <v>182.6018</v>
      </c>
      <c r="G38">
        <v>188.40479999999999</v>
      </c>
      <c r="H38">
        <v>3812166</v>
      </c>
    </row>
    <row r="39" spans="2:8" x14ac:dyDescent="0.35">
      <c r="B39">
        <v>3</v>
      </c>
      <c r="C39" s="1">
        <v>36872</v>
      </c>
      <c r="D39">
        <v>186.66390000000001</v>
      </c>
      <c r="E39">
        <v>189.56540000000001</v>
      </c>
      <c r="F39">
        <v>186.66390000000001</v>
      </c>
      <c r="G39">
        <v>188.40479999999999</v>
      </c>
      <c r="H39">
        <v>2931696</v>
      </c>
    </row>
    <row r="40" spans="2:8" x14ac:dyDescent="0.35">
      <c r="B40">
        <v>3</v>
      </c>
      <c r="C40" s="1">
        <v>36873</v>
      </c>
      <c r="D40">
        <v>189.56540000000001</v>
      </c>
      <c r="E40">
        <v>189.56540000000001</v>
      </c>
      <c r="F40">
        <v>184.5361</v>
      </c>
      <c r="G40">
        <v>186.66390000000001</v>
      </c>
      <c r="H40">
        <v>5625492</v>
      </c>
    </row>
    <row r="41" spans="2:8" x14ac:dyDescent="0.35">
      <c r="B41">
        <v>3</v>
      </c>
      <c r="C41" s="1">
        <v>36874</v>
      </c>
      <c r="D41">
        <v>185.69669999999999</v>
      </c>
      <c r="E41">
        <v>187.6311</v>
      </c>
      <c r="F41">
        <v>183.76240000000001</v>
      </c>
      <c r="G41">
        <v>184.923</v>
      </c>
      <c r="H41">
        <v>3007494</v>
      </c>
    </row>
    <row r="42" spans="2:8" x14ac:dyDescent="0.35">
      <c r="B42">
        <v>3</v>
      </c>
      <c r="C42" s="1">
        <v>36875</v>
      </c>
      <c r="D42">
        <v>185.5033</v>
      </c>
      <c r="E42">
        <v>185.5033</v>
      </c>
      <c r="F42">
        <v>180.47399999999999</v>
      </c>
      <c r="G42">
        <v>183.18209999999999</v>
      </c>
      <c r="H42">
        <v>3776640</v>
      </c>
    </row>
    <row r="43" spans="2:8" x14ac:dyDescent="0.35">
      <c r="B43">
        <v>3</v>
      </c>
      <c r="C43" s="1">
        <v>36878</v>
      </c>
      <c r="D43">
        <v>184.5361</v>
      </c>
      <c r="E43">
        <v>189.37200000000001</v>
      </c>
      <c r="F43">
        <v>184.14920000000001</v>
      </c>
      <c r="G43">
        <v>188.59819999999999</v>
      </c>
      <c r="H43">
        <v>5524641</v>
      </c>
    </row>
    <row r="44" spans="2:8" x14ac:dyDescent="0.35">
      <c r="B44">
        <v>3</v>
      </c>
      <c r="C44" s="1">
        <v>36879</v>
      </c>
      <c r="D44">
        <v>188.59819999999999</v>
      </c>
      <c r="E44">
        <v>190.3391</v>
      </c>
      <c r="F44">
        <v>186.66390000000001</v>
      </c>
      <c r="G44">
        <v>190.14570000000001</v>
      </c>
      <c r="H44">
        <v>3480906</v>
      </c>
    </row>
    <row r="45" spans="2:8" x14ac:dyDescent="0.35">
      <c r="B45">
        <v>3</v>
      </c>
      <c r="C45" s="1">
        <v>36880</v>
      </c>
      <c r="D45">
        <v>185.69669999999999</v>
      </c>
      <c r="E45">
        <v>188.0179</v>
      </c>
      <c r="F45">
        <v>181.828</v>
      </c>
      <c r="G45">
        <v>183.37549999999999</v>
      </c>
      <c r="H45">
        <v>3865146</v>
      </c>
    </row>
    <row r="46" spans="2:8" x14ac:dyDescent="0.35">
      <c r="B46">
        <v>3</v>
      </c>
      <c r="C46" s="1">
        <v>36881</v>
      </c>
      <c r="D46">
        <v>181.05430000000001</v>
      </c>
      <c r="E46">
        <v>182.79519999999999</v>
      </c>
      <c r="F46">
        <v>179.8937</v>
      </c>
      <c r="G46">
        <v>182.79519999999999</v>
      </c>
      <c r="H46">
        <v>4012483</v>
      </c>
    </row>
    <row r="47" spans="2:8" x14ac:dyDescent="0.35">
      <c r="B47">
        <v>3</v>
      </c>
      <c r="C47" s="1">
        <v>36882</v>
      </c>
      <c r="D47">
        <v>182.4083</v>
      </c>
      <c r="E47">
        <v>186.66390000000001</v>
      </c>
      <c r="F47">
        <v>182.2149</v>
      </c>
      <c r="G47">
        <v>185.3098</v>
      </c>
      <c r="H47">
        <v>6078292</v>
      </c>
    </row>
    <row r="48" spans="2:8" x14ac:dyDescent="0.35">
      <c r="B48">
        <v>3</v>
      </c>
      <c r="C48" s="1">
        <v>36887</v>
      </c>
      <c r="D48">
        <v>186.08359999999999</v>
      </c>
      <c r="E48">
        <v>193.4341</v>
      </c>
      <c r="F48">
        <v>186.08359999999999</v>
      </c>
      <c r="G48">
        <v>192.46690000000001</v>
      </c>
      <c r="H48">
        <v>2495325</v>
      </c>
    </row>
    <row r="49" spans="2:8" x14ac:dyDescent="0.35">
      <c r="B49">
        <v>3</v>
      </c>
      <c r="C49" s="1">
        <v>36888</v>
      </c>
      <c r="D49">
        <v>193.4341</v>
      </c>
      <c r="E49">
        <v>193.4341</v>
      </c>
      <c r="F49">
        <v>189.75880000000001</v>
      </c>
      <c r="G49">
        <v>193.0472</v>
      </c>
      <c r="H49">
        <v>2335177</v>
      </c>
    </row>
    <row r="50" spans="2:8" x14ac:dyDescent="0.35">
      <c r="B50">
        <v>3</v>
      </c>
      <c r="C50" s="1">
        <v>36889</v>
      </c>
      <c r="D50">
        <v>192.46690000000001</v>
      </c>
      <c r="E50">
        <v>194.78809999999999</v>
      </c>
      <c r="F50">
        <v>187.4376</v>
      </c>
      <c r="G50">
        <v>187.4376</v>
      </c>
      <c r="H50">
        <v>3301817</v>
      </c>
    </row>
    <row r="51" spans="2:8" x14ac:dyDescent="0.35">
      <c r="B51">
        <v>3</v>
      </c>
      <c r="C51" s="1">
        <v>36893</v>
      </c>
      <c r="D51">
        <v>189.56540000000001</v>
      </c>
      <c r="E51">
        <v>192.08</v>
      </c>
      <c r="F51">
        <v>178.73310000000001</v>
      </c>
      <c r="G51">
        <v>181.63460000000001</v>
      </c>
      <c r="H51">
        <v>1876551</v>
      </c>
    </row>
    <row r="52" spans="2:8" x14ac:dyDescent="0.35">
      <c r="B52">
        <v>3</v>
      </c>
      <c r="C52" s="1">
        <v>36894</v>
      </c>
      <c r="D52">
        <v>187.8245</v>
      </c>
      <c r="E52">
        <v>188.2114</v>
      </c>
      <c r="F52">
        <v>182.98859999999999</v>
      </c>
      <c r="G52">
        <v>184.5361</v>
      </c>
      <c r="H52">
        <v>14134355</v>
      </c>
    </row>
    <row r="53" spans="2:8" x14ac:dyDescent="0.35">
      <c r="B53">
        <v>3</v>
      </c>
      <c r="C53" s="1">
        <v>36895</v>
      </c>
      <c r="D53">
        <v>192.46690000000001</v>
      </c>
      <c r="E53">
        <v>192.46690000000001</v>
      </c>
      <c r="F53">
        <v>188.98509999999999</v>
      </c>
      <c r="G53">
        <v>191.49969999999999</v>
      </c>
      <c r="H53">
        <v>5820706</v>
      </c>
    </row>
    <row r="54" spans="2:8" x14ac:dyDescent="0.35">
      <c r="B54">
        <v>3</v>
      </c>
      <c r="C54" s="1">
        <v>36896</v>
      </c>
      <c r="D54">
        <v>192.46690000000001</v>
      </c>
      <c r="E54">
        <v>194.01439999999999</v>
      </c>
      <c r="F54">
        <v>191.69319999999999</v>
      </c>
      <c r="G54">
        <v>193.4341</v>
      </c>
      <c r="H54">
        <v>1821411</v>
      </c>
    </row>
    <row r="55" spans="2:8" x14ac:dyDescent="0.35">
      <c r="B55">
        <v>3</v>
      </c>
      <c r="C55" s="1">
        <v>36899</v>
      </c>
      <c r="D55">
        <v>191.88659999999999</v>
      </c>
      <c r="E55">
        <v>197.30279999999999</v>
      </c>
      <c r="F55">
        <v>191.49969999999999</v>
      </c>
      <c r="G55">
        <v>196.7225</v>
      </c>
      <c r="H55">
        <v>7138804</v>
      </c>
    </row>
    <row r="56" spans="2:8" x14ac:dyDescent="0.35">
      <c r="B56">
        <v>3</v>
      </c>
      <c r="C56" s="1">
        <v>36900</v>
      </c>
      <c r="D56">
        <v>198.8502</v>
      </c>
      <c r="E56">
        <v>201.7517</v>
      </c>
      <c r="F56">
        <v>196.3356</v>
      </c>
      <c r="G56">
        <v>200.39769999999999</v>
      </c>
      <c r="H56">
        <v>13739285</v>
      </c>
    </row>
    <row r="57" spans="2:8" x14ac:dyDescent="0.35">
      <c r="B57">
        <v>3</v>
      </c>
      <c r="C57" s="1">
        <v>36901</v>
      </c>
      <c r="D57">
        <v>199.2371</v>
      </c>
      <c r="E57">
        <v>200.20429999999999</v>
      </c>
      <c r="F57">
        <v>195.56190000000001</v>
      </c>
      <c r="G57">
        <v>195.75530000000001</v>
      </c>
      <c r="H57">
        <v>6360730</v>
      </c>
    </row>
    <row r="58" spans="2:8" x14ac:dyDescent="0.35">
      <c r="B58">
        <v>3</v>
      </c>
      <c r="C58" s="1">
        <v>36902</v>
      </c>
      <c r="D58">
        <v>196.91589999999999</v>
      </c>
      <c r="E58">
        <v>197.10929999999999</v>
      </c>
      <c r="F58">
        <v>179.12</v>
      </c>
      <c r="G58">
        <v>186.66390000000001</v>
      </c>
      <c r="H58">
        <v>37190871</v>
      </c>
    </row>
    <row r="59" spans="2:8" x14ac:dyDescent="0.35">
      <c r="B59">
        <v>3</v>
      </c>
      <c r="C59" s="1">
        <v>36903</v>
      </c>
      <c r="D59">
        <v>187.05080000000001</v>
      </c>
      <c r="E59">
        <v>187.6311</v>
      </c>
      <c r="F59">
        <v>181.44120000000001</v>
      </c>
      <c r="G59">
        <v>183.76240000000001</v>
      </c>
      <c r="H59">
        <v>7134854</v>
      </c>
    </row>
    <row r="60" spans="2:8" x14ac:dyDescent="0.35">
      <c r="B60">
        <v>3</v>
      </c>
      <c r="C60" s="1">
        <v>36906</v>
      </c>
      <c r="D60">
        <v>184.5361</v>
      </c>
      <c r="E60">
        <v>184.7295</v>
      </c>
      <c r="F60">
        <v>182.98859999999999</v>
      </c>
      <c r="G60">
        <v>184.7295</v>
      </c>
      <c r="H60">
        <v>3918073</v>
      </c>
    </row>
    <row r="61" spans="2:8" x14ac:dyDescent="0.35">
      <c r="B61">
        <v>3</v>
      </c>
      <c r="C61" s="1">
        <v>36907</v>
      </c>
      <c r="D61">
        <v>184.14920000000001</v>
      </c>
      <c r="E61">
        <v>185.69669999999999</v>
      </c>
      <c r="F61">
        <v>183.76240000000001</v>
      </c>
      <c r="G61">
        <v>183.76240000000001</v>
      </c>
      <c r="H61">
        <v>4609182</v>
      </c>
    </row>
    <row r="62" spans="2:8" x14ac:dyDescent="0.35">
      <c r="B62">
        <v>3</v>
      </c>
      <c r="C62" s="1">
        <v>36908</v>
      </c>
      <c r="D62">
        <v>184.34270000000001</v>
      </c>
      <c r="E62">
        <v>187.6311</v>
      </c>
      <c r="F62">
        <v>183.18209999999999</v>
      </c>
      <c r="G62">
        <v>187.24420000000001</v>
      </c>
      <c r="H62">
        <v>4825033</v>
      </c>
    </row>
    <row r="63" spans="2:8" x14ac:dyDescent="0.35">
      <c r="B63">
        <v>3</v>
      </c>
      <c r="C63" s="1">
        <v>36909</v>
      </c>
      <c r="D63">
        <v>186.27699999999999</v>
      </c>
      <c r="E63">
        <v>188.40479999999999</v>
      </c>
      <c r="F63">
        <v>186.27699999999999</v>
      </c>
      <c r="G63">
        <v>188.40479999999999</v>
      </c>
      <c r="H63">
        <v>2691743</v>
      </c>
    </row>
    <row r="64" spans="2:8" x14ac:dyDescent="0.35">
      <c r="B64">
        <v>3</v>
      </c>
      <c r="C64" s="1">
        <v>36910</v>
      </c>
      <c r="D64">
        <v>187.4376</v>
      </c>
      <c r="E64">
        <v>187.6311</v>
      </c>
      <c r="F64">
        <v>183.18209999999999</v>
      </c>
      <c r="G64">
        <v>183.37549999999999</v>
      </c>
      <c r="H64">
        <v>8730534</v>
      </c>
    </row>
    <row r="65" spans="2:8" x14ac:dyDescent="0.35">
      <c r="B65">
        <v>3</v>
      </c>
      <c r="C65" s="1">
        <v>36913</v>
      </c>
      <c r="D65">
        <v>184.7295</v>
      </c>
      <c r="E65">
        <v>186.47049999999999</v>
      </c>
      <c r="F65">
        <v>183.37549999999999</v>
      </c>
      <c r="G65">
        <v>183.76240000000001</v>
      </c>
      <c r="H65">
        <v>5555572</v>
      </c>
    </row>
    <row r="66" spans="2:8" x14ac:dyDescent="0.35">
      <c r="B66">
        <v>3</v>
      </c>
      <c r="C66" s="1">
        <v>36914</v>
      </c>
      <c r="D66">
        <v>184.14920000000001</v>
      </c>
      <c r="E66">
        <v>185.5033</v>
      </c>
      <c r="F66">
        <v>184.14920000000001</v>
      </c>
      <c r="G66">
        <v>184.7295</v>
      </c>
      <c r="H66">
        <v>7905023</v>
      </c>
    </row>
    <row r="67" spans="2:8" x14ac:dyDescent="0.35">
      <c r="B67">
        <v>3</v>
      </c>
      <c r="C67" s="1">
        <v>36915</v>
      </c>
      <c r="D67">
        <v>184.7295</v>
      </c>
      <c r="E67">
        <v>184.7295</v>
      </c>
      <c r="F67">
        <v>179.8937</v>
      </c>
      <c r="G67">
        <v>182.4083</v>
      </c>
      <c r="H67">
        <v>10179597</v>
      </c>
    </row>
    <row r="68" spans="2:8" x14ac:dyDescent="0.35">
      <c r="B68">
        <v>3</v>
      </c>
      <c r="C68" s="1">
        <v>36916</v>
      </c>
      <c r="D68">
        <v>182.2149</v>
      </c>
      <c r="E68">
        <v>184.7295</v>
      </c>
      <c r="F68">
        <v>181.63460000000001</v>
      </c>
      <c r="G68">
        <v>182.79519999999999</v>
      </c>
      <c r="H68">
        <v>8658122</v>
      </c>
    </row>
    <row r="69" spans="2:8" x14ac:dyDescent="0.35">
      <c r="B69">
        <v>3</v>
      </c>
      <c r="C69" s="1">
        <v>36917</v>
      </c>
      <c r="D69">
        <v>182.6018</v>
      </c>
      <c r="E69">
        <v>183.76240000000001</v>
      </c>
      <c r="F69">
        <v>181.24770000000001</v>
      </c>
      <c r="G69">
        <v>182.4083</v>
      </c>
      <c r="H69">
        <v>2993841</v>
      </c>
    </row>
    <row r="70" spans="2:8" x14ac:dyDescent="0.35">
      <c r="B70">
        <v>3</v>
      </c>
      <c r="C70" s="1">
        <v>36920</v>
      </c>
      <c r="D70">
        <v>182.2149</v>
      </c>
      <c r="E70">
        <v>182.6018</v>
      </c>
      <c r="F70">
        <v>179.8937</v>
      </c>
      <c r="G70">
        <v>181.24770000000001</v>
      </c>
      <c r="H70">
        <v>3650013</v>
      </c>
    </row>
    <row r="71" spans="2:8" x14ac:dyDescent="0.35">
      <c r="B71">
        <v>3</v>
      </c>
      <c r="C71" s="1">
        <v>36921</v>
      </c>
      <c r="D71">
        <v>181.63460000000001</v>
      </c>
      <c r="E71">
        <v>182.4083</v>
      </c>
      <c r="F71">
        <v>180.47399999999999</v>
      </c>
      <c r="G71">
        <v>181.63460000000001</v>
      </c>
      <c r="H71">
        <v>5466192</v>
      </c>
    </row>
    <row r="72" spans="2:8" x14ac:dyDescent="0.35">
      <c r="B72">
        <v>3</v>
      </c>
      <c r="C72" s="1">
        <v>36922</v>
      </c>
      <c r="D72">
        <v>181.828</v>
      </c>
      <c r="E72">
        <v>182.6018</v>
      </c>
      <c r="F72">
        <v>181.05430000000001</v>
      </c>
      <c r="G72">
        <v>181.828</v>
      </c>
      <c r="H72">
        <v>4741429</v>
      </c>
    </row>
    <row r="73" spans="2:8" x14ac:dyDescent="0.35">
      <c r="B73">
        <v>3</v>
      </c>
      <c r="C73" s="1">
        <v>36923</v>
      </c>
      <c r="D73">
        <v>182.2149</v>
      </c>
      <c r="E73">
        <v>183.76240000000001</v>
      </c>
      <c r="F73">
        <v>179.3134</v>
      </c>
      <c r="G73">
        <v>180.47399999999999</v>
      </c>
      <c r="H73">
        <v>8559939</v>
      </c>
    </row>
    <row r="74" spans="2:8" x14ac:dyDescent="0.35">
      <c r="B74">
        <v>3</v>
      </c>
      <c r="C74" s="1">
        <v>36924</v>
      </c>
      <c r="D74">
        <v>180.86089999999999</v>
      </c>
      <c r="E74">
        <v>182.98859999999999</v>
      </c>
      <c r="F74">
        <v>180.86089999999999</v>
      </c>
      <c r="G74">
        <v>181.44120000000001</v>
      </c>
      <c r="H74">
        <v>3386264</v>
      </c>
    </row>
    <row r="75" spans="2:8" x14ac:dyDescent="0.35">
      <c r="B75">
        <v>3</v>
      </c>
      <c r="C75" s="1">
        <v>36927</v>
      </c>
      <c r="D75">
        <v>183.76240000000001</v>
      </c>
      <c r="E75">
        <v>183.76240000000001</v>
      </c>
      <c r="F75">
        <v>179.8937</v>
      </c>
      <c r="G75">
        <v>181.828</v>
      </c>
      <c r="H75">
        <v>4384248</v>
      </c>
    </row>
    <row r="76" spans="2:8" x14ac:dyDescent="0.35">
      <c r="B76">
        <v>3</v>
      </c>
      <c r="C76" s="1">
        <v>36928</v>
      </c>
      <c r="D76">
        <v>182.79519999999999</v>
      </c>
      <c r="E76">
        <v>183.37549999999999</v>
      </c>
      <c r="F76">
        <v>181.24770000000001</v>
      </c>
      <c r="G76">
        <v>181.828</v>
      </c>
      <c r="H76">
        <v>4790510</v>
      </c>
    </row>
    <row r="77" spans="2:8" x14ac:dyDescent="0.35">
      <c r="B77">
        <v>3</v>
      </c>
      <c r="C77" s="1">
        <v>36929</v>
      </c>
      <c r="D77">
        <v>181.828</v>
      </c>
      <c r="E77">
        <v>182.2149</v>
      </c>
      <c r="F77">
        <v>178.34620000000001</v>
      </c>
      <c r="G77">
        <v>179.8937</v>
      </c>
      <c r="H77">
        <v>4832069</v>
      </c>
    </row>
    <row r="78" spans="2:8" x14ac:dyDescent="0.35">
      <c r="B78">
        <v>3</v>
      </c>
      <c r="C78" s="1">
        <v>36930</v>
      </c>
      <c r="D78">
        <v>180.28059999999999</v>
      </c>
      <c r="E78">
        <v>180.86089999999999</v>
      </c>
      <c r="F78">
        <v>174.0907</v>
      </c>
      <c r="G78">
        <v>174.67099999999999</v>
      </c>
      <c r="H78">
        <v>6786167</v>
      </c>
    </row>
    <row r="79" spans="2:8" x14ac:dyDescent="0.35">
      <c r="B79">
        <v>3</v>
      </c>
      <c r="C79" s="1">
        <v>36931</v>
      </c>
      <c r="D79">
        <v>174.0907</v>
      </c>
      <c r="E79">
        <v>175.83160000000001</v>
      </c>
      <c r="F79">
        <v>171.3826</v>
      </c>
      <c r="G79">
        <v>172.34979999999999</v>
      </c>
      <c r="H79">
        <v>8648191</v>
      </c>
    </row>
    <row r="80" spans="2:8" x14ac:dyDescent="0.35">
      <c r="B80">
        <v>3</v>
      </c>
      <c r="C80" s="1">
        <v>36934</v>
      </c>
      <c r="D80">
        <v>172.34979999999999</v>
      </c>
      <c r="E80">
        <v>176.9922</v>
      </c>
      <c r="F80">
        <v>171.76949999999999</v>
      </c>
      <c r="G80">
        <v>176.02500000000001</v>
      </c>
      <c r="H80">
        <v>4443875</v>
      </c>
    </row>
    <row r="81" spans="2:8" x14ac:dyDescent="0.35">
      <c r="B81">
        <v>3</v>
      </c>
      <c r="C81" s="1">
        <v>36935</v>
      </c>
      <c r="D81">
        <v>166.35329999999999</v>
      </c>
      <c r="E81">
        <v>167.9008</v>
      </c>
      <c r="F81">
        <v>160.55029999999999</v>
      </c>
      <c r="G81">
        <v>160.93719999999999</v>
      </c>
      <c r="H81">
        <v>22893644</v>
      </c>
    </row>
    <row r="82" spans="2:8" x14ac:dyDescent="0.35">
      <c r="B82">
        <v>3</v>
      </c>
      <c r="C82" s="1">
        <v>36936</v>
      </c>
      <c r="D82">
        <v>158.03559999999999</v>
      </c>
      <c r="E82">
        <v>160.3569</v>
      </c>
      <c r="F82">
        <v>153.7801</v>
      </c>
      <c r="G82">
        <v>154.7473</v>
      </c>
      <c r="H82">
        <v>15713197</v>
      </c>
    </row>
    <row r="83" spans="2:8" x14ac:dyDescent="0.35">
      <c r="B83">
        <v>3</v>
      </c>
      <c r="C83" s="1">
        <v>36937</v>
      </c>
      <c r="D83">
        <v>158.22909999999999</v>
      </c>
      <c r="E83">
        <v>160.55029999999999</v>
      </c>
      <c r="F83">
        <v>155.13409999999999</v>
      </c>
      <c r="G83">
        <v>159.97</v>
      </c>
      <c r="H83">
        <v>16263437</v>
      </c>
    </row>
    <row r="84" spans="2:8" x14ac:dyDescent="0.35">
      <c r="B84">
        <v>3</v>
      </c>
      <c r="C84" s="1">
        <v>36938</v>
      </c>
      <c r="D84">
        <v>159.3897</v>
      </c>
      <c r="E84">
        <v>159.3897</v>
      </c>
      <c r="F84">
        <v>152.81290000000001</v>
      </c>
      <c r="G84">
        <v>154.5538</v>
      </c>
      <c r="H84">
        <v>10836001</v>
      </c>
    </row>
    <row r="85" spans="2:8" x14ac:dyDescent="0.35">
      <c r="B85">
        <v>3</v>
      </c>
      <c r="C85" s="1">
        <v>36941</v>
      </c>
      <c r="D85">
        <v>156.6816</v>
      </c>
      <c r="E85">
        <v>157.2619</v>
      </c>
      <c r="F85">
        <v>150.29830000000001</v>
      </c>
      <c r="G85">
        <v>151.4589</v>
      </c>
      <c r="H85">
        <v>12806528</v>
      </c>
    </row>
    <row r="86" spans="2:8" x14ac:dyDescent="0.35">
      <c r="B86">
        <v>3</v>
      </c>
      <c r="C86" s="1">
        <v>36942</v>
      </c>
      <c r="D86">
        <v>151.8458</v>
      </c>
      <c r="E86">
        <v>153.58670000000001</v>
      </c>
      <c r="F86">
        <v>147.00989999999999</v>
      </c>
      <c r="G86">
        <v>151.072</v>
      </c>
      <c r="H86">
        <v>11458756</v>
      </c>
    </row>
    <row r="87" spans="2:8" x14ac:dyDescent="0.35">
      <c r="B87">
        <v>3</v>
      </c>
      <c r="C87" s="1">
        <v>36943</v>
      </c>
      <c r="D87">
        <v>150.87860000000001</v>
      </c>
      <c r="E87">
        <v>153.19980000000001</v>
      </c>
      <c r="F87">
        <v>150.49170000000001</v>
      </c>
      <c r="G87">
        <v>152.61949999999999</v>
      </c>
      <c r="H87">
        <v>4889309</v>
      </c>
    </row>
    <row r="88" spans="2:8" x14ac:dyDescent="0.35">
      <c r="B88">
        <v>3</v>
      </c>
      <c r="C88" s="1">
        <v>36944</v>
      </c>
      <c r="D88">
        <v>153.58670000000001</v>
      </c>
      <c r="E88">
        <v>156.6816</v>
      </c>
      <c r="F88">
        <v>153.58670000000001</v>
      </c>
      <c r="G88">
        <v>155.71440000000001</v>
      </c>
      <c r="H88">
        <v>12260988</v>
      </c>
    </row>
    <row r="89" spans="2:8" x14ac:dyDescent="0.35">
      <c r="B89">
        <v>3</v>
      </c>
      <c r="C89" s="1">
        <v>36945</v>
      </c>
      <c r="D89">
        <v>157.64879999999999</v>
      </c>
      <c r="E89">
        <v>161.13059999999999</v>
      </c>
      <c r="F89">
        <v>157.64879999999999</v>
      </c>
      <c r="G89">
        <v>157.84219999999999</v>
      </c>
      <c r="H89">
        <v>11423974</v>
      </c>
    </row>
    <row r="90" spans="2:8" x14ac:dyDescent="0.35">
      <c r="B90">
        <v>3</v>
      </c>
      <c r="C90" s="1">
        <v>36948</v>
      </c>
      <c r="D90">
        <v>159.97</v>
      </c>
      <c r="E90">
        <v>161.90430000000001</v>
      </c>
      <c r="F90">
        <v>159.5831</v>
      </c>
      <c r="G90">
        <v>159.97</v>
      </c>
      <c r="H90">
        <v>4354987</v>
      </c>
    </row>
    <row r="91" spans="2:8" x14ac:dyDescent="0.35">
      <c r="B91">
        <v>3</v>
      </c>
      <c r="C91" s="1">
        <v>36949</v>
      </c>
      <c r="D91">
        <v>161.51750000000001</v>
      </c>
      <c r="E91">
        <v>163.45179999999999</v>
      </c>
      <c r="F91">
        <v>159.3897</v>
      </c>
      <c r="G91">
        <v>160.1634</v>
      </c>
      <c r="H91">
        <v>4507075</v>
      </c>
    </row>
    <row r="92" spans="2:8" x14ac:dyDescent="0.35">
      <c r="B92">
        <v>3</v>
      </c>
      <c r="C92" s="1">
        <v>36950</v>
      </c>
      <c r="D92">
        <v>159.5831</v>
      </c>
      <c r="E92">
        <v>160.55029999999999</v>
      </c>
      <c r="F92">
        <v>157.84219999999999</v>
      </c>
      <c r="G92">
        <v>159.1962</v>
      </c>
      <c r="H92">
        <v>8449612</v>
      </c>
    </row>
    <row r="93" spans="2:8" x14ac:dyDescent="0.35">
      <c r="B93">
        <v>3</v>
      </c>
      <c r="C93" s="1">
        <v>36951</v>
      </c>
      <c r="D93">
        <v>158.42250000000001</v>
      </c>
      <c r="E93">
        <v>159.00280000000001</v>
      </c>
      <c r="F93">
        <v>152.23259999999999</v>
      </c>
      <c r="G93">
        <v>153.7801</v>
      </c>
      <c r="H93">
        <v>6966797</v>
      </c>
    </row>
    <row r="94" spans="2:8" x14ac:dyDescent="0.35">
      <c r="B94">
        <v>3</v>
      </c>
      <c r="C94" s="1">
        <v>36952</v>
      </c>
      <c r="D94">
        <v>153.9735</v>
      </c>
      <c r="E94">
        <v>156.875</v>
      </c>
      <c r="F94">
        <v>152.42609999999999</v>
      </c>
      <c r="G94">
        <v>156.48820000000001</v>
      </c>
      <c r="H94">
        <v>2548175</v>
      </c>
    </row>
    <row r="95" spans="2:8" x14ac:dyDescent="0.35">
      <c r="B95">
        <v>3</v>
      </c>
      <c r="C95" s="1">
        <v>36955</v>
      </c>
      <c r="D95">
        <v>155.71440000000001</v>
      </c>
      <c r="E95">
        <v>159.5831</v>
      </c>
      <c r="F95">
        <v>155.52099999999999</v>
      </c>
      <c r="G95">
        <v>159.3897</v>
      </c>
      <c r="H95">
        <v>2156005</v>
      </c>
    </row>
    <row r="96" spans="2:8" x14ac:dyDescent="0.35">
      <c r="B96">
        <v>3</v>
      </c>
      <c r="C96" s="1">
        <v>36956</v>
      </c>
      <c r="D96">
        <v>159.3897</v>
      </c>
      <c r="E96">
        <v>161.13059999999999</v>
      </c>
      <c r="F96">
        <v>159.1962</v>
      </c>
      <c r="G96">
        <v>159.5831</v>
      </c>
      <c r="H96">
        <v>2377760</v>
      </c>
    </row>
    <row r="97" spans="2:8" x14ac:dyDescent="0.35">
      <c r="B97">
        <v>3</v>
      </c>
      <c r="C97" s="1">
        <v>36957</v>
      </c>
      <c r="D97">
        <v>159.1962</v>
      </c>
      <c r="E97">
        <v>161.90430000000001</v>
      </c>
      <c r="F97">
        <v>159.1962</v>
      </c>
      <c r="G97">
        <v>161.32400000000001</v>
      </c>
      <c r="H97">
        <v>1619011</v>
      </c>
    </row>
    <row r="98" spans="2:8" x14ac:dyDescent="0.35">
      <c r="B98">
        <v>3</v>
      </c>
      <c r="C98" s="1">
        <v>36958</v>
      </c>
      <c r="D98">
        <v>159.00280000000001</v>
      </c>
      <c r="E98">
        <v>161.51750000000001</v>
      </c>
      <c r="F98">
        <v>157.64879999999999</v>
      </c>
      <c r="G98">
        <v>159.5831</v>
      </c>
      <c r="H98">
        <v>6839379</v>
      </c>
    </row>
    <row r="99" spans="2:8" x14ac:dyDescent="0.35">
      <c r="B99">
        <v>3</v>
      </c>
      <c r="C99" s="1">
        <v>36959</v>
      </c>
      <c r="D99">
        <v>159.5831</v>
      </c>
      <c r="E99">
        <v>160.55029999999999</v>
      </c>
      <c r="F99">
        <v>157.45529999999999</v>
      </c>
      <c r="G99">
        <v>158.22909999999999</v>
      </c>
      <c r="H99">
        <v>1647786</v>
      </c>
    </row>
    <row r="100" spans="2:8" x14ac:dyDescent="0.35">
      <c r="B100">
        <v>3</v>
      </c>
      <c r="C100" s="1">
        <v>36962</v>
      </c>
      <c r="D100">
        <v>156.48820000000001</v>
      </c>
      <c r="E100">
        <v>156.48820000000001</v>
      </c>
      <c r="F100">
        <v>153.39320000000001</v>
      </c>
      <c r="G100">
        <v>154.7473</v>
      </c>
      <c r="H100">
        <v>3844301</v>
      </c>
    </row>
    <row r="101" spans="2:8" x14ac:dyDescent="0.35">
      <c r="B101">
        <v>3</v>
      </c>
      <c r="C101" s="1">
        <v>36963</v>
      </c>
      <c r="D101">
        <v>154.7473</v>
      </c>
      <c r="E101">
        <v>158.03559999999999</v>
      </c>
      <c r="F101">
        <v>154.3604</v>
      </c>
      <c r="G101">
        <v>157.2619</v>
      </c>
      <c r="H101">
        <v>6785676</v>
      </c>
    </row>
    <row r="102" spans="2:8" x14ac:dyDescent="0.35">
      <c r="B102">
        <v>3</v>
      </c>
      <c r="C102" s="1">
        <v>36964</v>
      </c>
      <c r="D102">
        <v>157.0685</v>
      </c>
      <c r="E102">
        <v>157.0685</v>
      </c>
      <c r="F102">
        <v>150.10480000000001</v>
      </c>
      <c r="G102">
        <v>151.8458</v>
      </c>
      <c r="H102">
        <v>4316612</v>
      </c>
    </row>
    <row r="103" spans="2:8" x14ac:dyDescent="0.35">
      <c r="B103">
        <v>3</v>
      </c>
      <c r="C103" s="1">
        <v>36965</v>
      </c>
      <c r="D103">
        <v>154.167</v>
      </c>
      <c r="E103">
        <v>157.0685</v>
      </c>
      <c r="F103">
        <v>152.81290000000001</v>
      </c>
      <c r="G103">
        <v>154.94069999999999</v>
      </c>
      <c r="H103">
        <v>7730835</v>
      </c>
    </row>
    <row r="104" spans="2:8" x14ac:dyDescent="0.35">
      <c r="B104">
        <v>3</v>
      </c>
      <c r="C104" s="1">
        <v>36966</v>
      </c>
      <c r="D104">
        <v>156.29470000000001</v>
      </c>
      <c r="E104">
        <v>157.0685</v>
      </c>
      <c r="F104">
        <v>150.68510000000001</v>
      </c>
      <c r="G104">
        <v>150.68510000000001</v>
      </c>
      <c r="H104">
        <v>5369679</v>
      </c>
    </row>
    <row r="105" spans="2:8" x14ac:dyDescent="0.35">
      <c r="B105">
        <v>3</v>
      </c>
      <c r="C105" s="1">
        <v>36969</v>
      </c>
      <c r="D105">
        <v>152.81290000000001</v>
      </c>
      <c r="E105">
        <v>152.81290000000001</v>
      </c>
      <c r="F105">
        <v>148.1705</v>
      </c>
      <c r="G105">
        <v>149.91139999999999</v>
      </c>
      <c r="H105">
        <v>3955088</v>
      </c>
    </row>
    <row r="106" spans="2:8" x14ac:dyDescent="0.35">
      <c r="B106">
        <v>3</v>
      </c>
      <c r="C106" s="1">
        <v>36970</v>
      </c>
      <c r="D106">
        <v>146.0427</v>
      </c>
      <c r="E106">
        <v>146.2362</v>
      </c>
      <c r="F106">
        <v>142.5609</v>
      </c>
      <c r="G106">
        <v>144.10839999999999</v>
      </c>
      <c r="H106">
        <v>8883212</v>
      </c>
    </row>
    <row r="107" spans="2:8" x14ac:dyDescent="0.35">
      <c r="B107">
        <v>3</v>
      </c>
      <c r="C107" s="1">
        <v>36971</v>
      </c>
      <c r="D107">
        <v>142.5609</v>
      </c>
      <c r="E107">
        <v>143.72149999999999</v>
      </c>
      <c r="F107">
        <v>140.2397</v>
      </c>
      <c r="G107">
        <v>143.1412</v>
      </c>
      <c r="H107">
        <v>6981634</v>
      </c>
    </row>
    <row r="108" spans="2:8" x14ac:dyDescent="0.35">
      <c r="B108">
        <v>3</v>
      </c>
      <c r="C108" s="1">
        <v>36972</v>
      </c>
      <c r="D108">
        <v>141.59370000000001</v>
      </c>
      <c r="E108">
        <v>141.78720000000001</v>
      </c>
      <c r="F108">
        <v>131.14830000000001</v>
      </c>
      <c r="G108">
        <v>133.85640000000001</v>
      </c>
      <c r="H108">
        <v>7997815</v>
      </c>
    </row>
    <row r="109" spans="2:8" x14ac:dyDescent="0.35">
      <c r="B109">
        <v>3</v>
      </c>
      <c r="C109" s="1">
        <v>36973</v>
      </c>
      <c r="D109">
        <v>136.75790000000001</v>
      </c>
      <c r="E109">
        <v>138.88570000000001</v>
      </c>
      <c r="F109">
        <v>135.40389999999999</v>
      </c>
      <c r="G109">
        <v>135.40389999999999</v>
      </c>
      <c r="H109">
        <v>6744251</v>
      </c>
    </row>
    <row r="110" spans="2:8" x14ac:dyDescent="0.35">
      <c r="B110">
        <v>3</v>
      </c>
      <c r="C110" s="1">
        <v>36976</v>
      </c>
      <c r="D110">
        <v>137.3382</v>
      </c>
      <c r="E110">
        <v>140.6266</v>
      </c>
      <c r="F110">
        <v>134.6301</v>
      </c>
      <c r="G110">
        <v>140.4331</v>
      </c>
      <c r="H110">
        <v>7466595</v>
      </c>
    </row>
    <row r="111" spans="2:8" x14ac:dyDescent="0.35">
      <c r="B111">
        <v>3</v>
      </c>
      <c r="C111" s="1">
        <v>36977</v>
      </c>
      <c r="D111">
        <v>138.30539999999999</v>
      </c>
      <c r="E111">
        <v>140.4331</v>
      </c>
      <c r="F111">
        <v>136.37100000000001</v>
      </c>
      <c r="G111">
        <v>138.69220000000001</v>
      </c>
      <c r="H111">
        <v>6416330</v>
      </c>
    </row>
    <row r="112" spans="2:8" x14ac:dyDescent="0.35">
      <c r="B112">
        <v>3</v>
      </c>
      <c r="C112" s="1">
        <v>36978</v>
      </c>
      <c r="D112">
        <v>137.7251</v>
      </c>
      <c r="E112">
        <v>138.88570000000001</v>
      </c>
      <c r="F112">
        <v>137.1448</v>
      </c>
      <c r="G112">
        <v>137.5316</v>
      </c>
      <c r="H112">
        <v>2926537</v>
      </c>
    </row>
    <row r="113" spans="2:8" x14ac:dyDescent="0.35">
      <c r="B113">
        <v>3</v>
      </c>
      <c r="C113" s="1">
        <v>36979</v>
      </c>
      <c r="D113">
        <v>139.07910000000001</v>
      </c>
      <c r="E113">
        <v>145.8493</v>
      </c>
      <c r="F113">
        <v>137.91849999999999</v>
      </c>
      <c r="G113">
        <v>142.9478</v>
      </c>
      <c r="H113">
        <v>6941537</v>
      </c>
    </row>
    <row r="114" spans="2:8" x14ac:dyDescent="0.35">
      <c r="B114">
        <v>3</v>
      </c>
      <c r="C114" s="1">
        <v>36980</v>
      </c>
      <c r="D114">
        <v>145.4624</v>
      </c>
      <c r="E114">
        <v>148.5574</v>
      </c>
      <c r="F114">
        <v>143.72149999999999</v>
      </c>
      <c r="G114">
        <v>144.88210000000001</v>
      </c>
      <c r="H114">
        <v>5598646</v>
      </c>
    </row>
    <row r="115" spans="2:8" x14ac:dyDescent="0.35">
      <c r="B115">
        <v>3</v>
      </c>
      <c r="C115" s="1">
        <v>36983</v>
      </c>
      <c r="D115">
        <v>140.6266</v>
      </c>
      <c r="E115">
        <v>141.20689999999999</v>
      </c>
      <c r="F115">
        <v>120.12260000000001</v>
      </c>
      <c r="G115">
        <v>123.2175</v>
      </c>
      <c r="H115">
        <v>18690868</v>
      </c>
    </row>
    <row r="116" spans="2:8" x14ac:dyDescent="0.35">
      <c r="B116">
        <v>3</v>
      </c>
      <c r="C116" s="1">
        <v>36984</v>
      </c>
      <c r="D116">
        <v>121.4766</v>
      </c>
      <c r="E116">
        <v>123.7978</v>
      </c>
      <c r="F116">
        <v>119.1554</v>
      </c>
      <c r="G116">
        <v>119.1554</v>
      </c>
      <c r="H116">
        <v>13672569</v>
      </c>
    </row>
    <row r="117" spans="2:8" x14ac:dyDescent="0.35">
      <c r="B117">
        <v>3</v>
      </c>
      <c r="C117" s="1">
        <v>36985</v>
      </c>
      <c r="D117">
        <v>120.8963</v>
      </c>
      <c r="E117">
        <v>129.79429999999999</v>
      </c>
      <c r="F117">
        <v>120.316</v>
      </c>
      <c r="G117">
        <v>121.28319999999999</v>
      </c>
      <c r="H117">
        <v>10253653</v>
      </c>
    </row>
    <row r="118" spans="2:8" x14ac:dyDescent="0.35">
      <c r="B118">
        <v>3</v>
      </c>
      <c r="C118" s="1">
        <v>36986</v>
      </c>
      <c r="D118">
        <v>125.73220000000001</v>
      </c>
      <c r="E118">
        <v>130.37459999999999</v>
      </c>
      <c r="F118">
        <v>125.34529999999999</v>
      </c>
      <c r="G118">
        <v>127.8599</v>
      </c>
      <c r="H118">
        <v>5371013</v>
      </c>
    </row>
    <row r="119" spans="2:8" x14ac:dyDescent="0.35">
      <c r="B119">
        <v>3</v>
      </c>
      <c r="C119" s="1">
        <v>36987</v>
      </c>
      <c r="D119">
        <v>130.18109999999999</v>
      </c>
      <c r="E119">
        <v>132.1155</v>
      </c>
      <c r="F119">
        <v>129.214</v>
      </c>
      <c r="G119">
        <v>129.214</v>
      </c>
      <c r="H119">
        <v>5018066</v>
      </c>
    </row>
    <row r="120" spans="2:8" x14ac:dyDescent="0.35">
      <c r="B120">
        <v>3</v>
      </c>
      <c r="C120" s="1">
        <v>36990</v>
      </c>
      <c r="D120">
        <v>131.5352</v>
      </c>
      <c r="E120">
        <v>134.8236</v>
      </c>
      <c r="F120">
        <v>131.14830000000001</v>
      </c>
      <c r="G120">
        <v>134.4367</v>
      </c>
      <c r="H120">
        <v>7033176</v>
      </c>
    </row>
    <row r="121" spans="2:8" x14ac:dyDescent="0.35">
      <c r="B121">
        <v>3</v>
      </c>
      <c r="C121" s="1">
        <v>36991</v>
      </c>
      <c r="D121">
        <v>135.21039999999999</v>
      </c>
      <c r="E121">
        <v>139.65940000000001</v>
      </c>
      <c r="F121">
        <v>135.21039999999999</v>
      </c>
      <c r="G121">
        <v>139.07910000000001</v>
      </c>
      <c r="H121">
        <v>9751492</v>
      </c>
    </row>
    <row r="122" spans="2:8" x14ac:dyDescent="0.35">
      <c r="B122">
        <v>3</v>
      </c>
      <c r="C122" s="1">
        <v>36992</v>
      </c>
      <c r="D122">
        <v>138.69220000000001</v>
      </c>
      <c r="E122">
        <v>138.69220000000001</v>
      </c>
      <c r="F122">
        <v>134.0498</v>
      </c>
      <c r="G122">
        <v>137.3382</v>
      </c>
      <c r="H122">
        <v>6151759</v>
      </c>
    </row>
    <row r="123" spans="2:8" x14ac:dyDescent="0.35">
      <c r="B123">
        <v>3</v>
      </c>
      <c r="C123" s="1">
        <v>36993</v>
      </c>
      <c r="D123">
        <v>136.75790000000001</v>
      </c>
      <c r="E123">
        <v>136.75790000000001</v>
      </c>
      <c r="F123">
        <v>133.66290000000001</v>
      </c>
      <c r="G123">
        <v>135.21039999999999</v>
      </c>
      <c r="H123">
        <v>3073129</v>
      </c>
    </row>
    <row r="124" spans="2:8" x14ac:dyDescent="0.35">
      <c r="B124">
        <v>3</v>
      </c>
      <c r="C124" s="1">
        <v>36998</v>
      </c>
      <c r="D124">
        <v>133.46950000000001</v>
      </c>
      <c r="E124">
        <v>133.46950000000001</v>
      </c>
      <c r="F124">
        <v>130.56800000000001</v>
      </c>
      <c r="G124">
        <v>133.08260000000001</v>
      </c>
      <c r="H124">
        <v>2951025</v>
      </c>
    </row>
    <row r="125" spans="2:8" x14ac:dyDescent="0.35">
      <c r="B125">
        <v>3</v>
      </c>
      <c r="C125" s="1">
        <v>36999</v>
      </c>
      <c r="D125">
        <v>134.8236</v>
      </c>
      <c r="E125">
        <v>135.40389999999999</v>
      </c>
      <c r="F125">
        <v>133.46950000000001</v>
      </c>
      <c r="G125">
        <v>134.4367</v>
      </c>
      <c r="H125">
        <v>3134582</v>
      </c>
    </row>
    <row r="126" spans="2:8" x14ac:dyDescent="0.35">
      <c r="B126">
        <v>3</v>
      </c>
      <c r="C126" s="1">
        <v>37000</v>
      </c>
      <c r="D126">
        <v>135.40389999999999</v>
      </c>
      <c r="E126">
        <v>140.4331</v>
      </c>
      <c r="F126">
        <v>135.21039999999999</v>
      </c>
      <c r="G126">
        <v>139.8528</v>
      </c>
      <c r="H126">
        <v>6739241</v>
      </c>
    </row>
    <row r="127" spans="2:8" x14ac:dyDescent="0.35">
      <c r="B127">
        <v>3</v>
      </c>
      <c r="C127" s="1">
        <v>37001</v>
      </c>
      <c r="D127">
        <v>139.46600000000001</v>
      </c>
      <c r="E127">
        <v>141.01339999999999</v>
      </c>
      <c r="F127">
        <v>135.79069999999999</v>
      </c>
      <c r="G127">
        <v>138.30539999999999</v>
      </c>
      <c r="H127">
        <v>4189551</v>
      </c>
    </row>
    <row r="128" spans="2:8" x14ac:dyDescent="0.35">
      <c r="B128">
        <v>3</v>
      </c>
      <c r="C128" s="1">
        <v>37004</v>
      </c>
      <c r="D128">
        <v>135.21039999999999</v>
      </c>
      <c r="E128">
        <v>136.37100000000001</v>
      </c>
      <c r="F128">
        <v>133.08260000000001</v>
      </c>
      <c r="G128">
        <v>133.08260000000001</v>
      </c>
      <c r="H128">
        <v>3056317</v>
      </c>
    </row>
    <row r="129" spans="2:8" x14ac:dyDescent="0.35">
      <c r="B129">
        <v>3</v>
      </c>
      <c r="C129" s="1">
        <v>37005</v>
      </c>
      <c r="D129">
        <v>135.017</v>
      </c>
      <c r="E129">
        <v>138.30539999999999</v>
      </c>
      <c r="F129">
        <v>135.017</v>
      </c>
      <c r="G129">
        <v>138.30539999999999</v>
      </c>
      <c r="H129">
        <v>8489708</v>
      </c>
    </row>
    <row r="130" spans="2:8" x14ac:dyDescent="0.35">
      <c r="B130">
        <v>3</v>
      </c>
      <c r="C130" s="1">
        <v>37006</v>
      </c>
      <c r="D130">
        <v>134.4367</v>
      </c>
      <c r="E130">
        <v>134.4367</v>
      </c>
      <c r="F130">
        <v>131.3417</v>
      </c>
      <c r="G130">
        <v>133.66290000000001</v>
      </c>
      <c r="H130">
        <v>8484678</v>
      </c>
    </row>
    <row r="131" spans="2:8" x14ac:dyDescent="0.35">
      <c r="B131">
        <v>3</v>
      </c>
      <c r="C131" s="1">
        <v>37007</v>
      </c>
      <c r="D131">
        <v>133.85640000000001</v>
      </c>
      <c r="E131">
        <v>134.8236</v>
      </c>
      <c r="F131">
        <v>132.50229999999999</v>
      </c>
      <c r="G131">
        <v>133.46950000000001</v>
      </c>
      <c r="H131">
        <v>2309148</v>
      </c>
    </row>
    <row r="132" spans="2:8" x14ac:dyDescent="0.35">
      <c r="B132">
        <v>3</v>
      </c>
      <c r="C132" s="1">
        <v>37008</v>
      </c>
      <c r="D132">
        <v>133.08260000000001</v>
      </c>
      <c r="E132">
        <v>138.30539999999999</v>
      </c>
      <c r="F132">
        <v>133.08260000000001</v>
      </c>
      <c r="G132">
        <v>136.75790000000001</v>
      </c>
      <c r="H132">
        <v>5395910</v>
      </c>
    </row>
    <row r="133" spans="2:8" x14ac:dyDescent="0.35">
      <c r="B133">
        <v>3</v>
      </c>
      <c r="C133" s="1">
        <v>37011</v>
      </c>
      <c r="D133">
        <v>137.7251</v>
      </c>
      <c r="E133">
        <v>143.1412</v>
      </c>
      <c r="F133">
        <v>137.7251</v>
      </c>
      <c r="G133">
        <v>142.36750000000001</v>
      </c>
      <c r="H133">
        <v>3122133</v>
      </c>
    </row>
    <row r="134" spans="2:8" x14ac:dyDescent="0.35">
      <c r="B134">
        <v>3</v>
      </c>
      <c r="C134" s="1">
        <v>37013</v>
      </c>
      <c r="D134">
        <v>144.49529999999999</v>
      </c>
      <c r="E134">
        <v>146.0427</v>
      </c>
      <c r="F134">
        <v>142.36750000000001</v>
      </c>
      <c r="G134">
        <v>143.91499999999999</v>
      </c>
      <c r="H134">
        <v>4500297</v>
      </c>
    </row>
    <row r="135" spans="2:8" x14ac:dyDescent="0.35">
      <c r="B135">
        <v>3</v>
      </c>
      <c r="C135" s="1">
        <v>37014</v>
      </c>
      <c r="D135">
        <v>143.91499999999999</v>
      </c>
      <c r="E135">
        <v>143.91499999999999</v>
      </c>
      <c r="F135">
        <v>140.0463</v>
      </c>
      <c r="G135">
        <v>142.5609</v>
      </c>
      <c r="H135">
        <v>2827965</v>
      </c>
    </row>
    <row r="136" spans="2:8" x14ac:dyDescent="0.35">
      <c r="B136">
        <v>3</v>
      </c>
      <c r="C136" s="1">
        <v>37015</v>
      </c>
      <c r="D136">
        <v>144.10839999999999</v>
      </c>
      <c r="E136">
        <v>147.78360000000001</v>
      </c>
      <c r="F136">
        <v>143.72149999999999</v>
      </c>
      <c r="G136">
        <v>144.30179999999999</v>
      </c>
      <c r="H136">
        <v>12096244</v>
      </c>
    </row>
    <row r="137" spans="2:8" x14ac:dyDescent="0.35">
      <c r="B137">
        <v>3</v>
      </c>
      <c r="C137" s="1">
        <v>37018</v>
      </c>
      <c r="D137">
        <v>147.39680000000001</v>
      </c>
      <c r="E137">
        <v>149.33109999999999</v>
      </c>
      <c r="F137">
        <v>144.68870000000001</v>
      </c>
      <c r="G137">
        <v>148.1705</v>
      </c>
      <c r="H137">
        <v>1535589</v>
      </c>
    </row>
    <row r="138" spans="2:8" x14ac:dyDescent="0.35">
      <c r="B138">
        <v>3</v>
      </c>
      <c r="C138" s="1">
        <v>37019</v>
      </c>
      <c r="D138">
        <v>145.4624</v>
      </c>
      <c r="E138">
        <v>146.2362</v>
      </c>
      <c r="F138">
        <v>143.52809999999999</v>
      </c>
      <c r="G138">
        <v>144.68870000000001</v>
      </c>
      <c r="H138">
        <v>1246932</v>
      </c>
    </row>
    <row r="139" spans="2:8" x14ac:dyDescent="0.35">
      <c r="B139">
        <v>3</v>
      </c>
      <c r="C139" s="1">
        <v>37020</v>
      </c>
      <c r="D139">
        <v>143.91499999999999</v>
      </c>
      <c r="E139">
        <v>146.2362</v>
      </c>
      <c r="F139">
        <v>143.1412</v>
      </c>
      <c r="G139">
        <v>145.4624</v>
      </c>
      <c r="H139">
        <v>1433048</v>
      </c>
    </row>
    <row r="140" spans="2:8" x14ac:dyDescent="0.35">
      <c r="B140">
        <v>3</v>
      </c>
      <c r="C140" s="1">
        <v>37021</v>
      </c>
      <c r="D140">
        <v>145.4624</v>
      </c>
      <c r="E140">
        <v>148.5574</v>
      </c>
      <c r="F140">
        <v>144.68870000000001</v>
      </c>
      <c r="G140">
        <v>147.39680000000001</v>
      </c>
      <c r="H140">
        <v>1227745</v>
      </c>
    </row>
    <row r="141" spans="2:8" x14ac:dyDescent="0.35">
      <c r="B141">
        <v>3</v>
      </c>
      <c r="C141" s="1">
        <v>37022</v>
      </c>
      <c r="D141">
        <v>145.8493</v>
      </c>
      <c r="E141">
        <v>146.2362</v>
      </c>
      <c r="F141">
        <v>143.1412</v>
      </c>
      <c r="G141">
        <v>144.30179999999999</v>
      </c>
      <c r="H141">
        <v>1675441</v>
      </c>
    </row>
    <row r="142" spans="2:8" x14ac:dyDescent="0.35">
      <c r="B142">
        <v>3</v>
      </c>
      <c r="C142" s="1">
        <v>37025</v>
      </c>
      <c r="D142">
        <v>141.98060000000001</v>
      </c>
      <c r="E142">
        <v>142.7544</v>
      </c>
      <c r="F142">
        <v>134.6301</v>
      </c>
      <c r="G142">
        <v>138.49879999999999</v>
      </c>
      <c r="H142">
        <v>1455148</v>
      </c>
    </row>
    <row r="143" spans="2:8" x14ac:dyDescent="0.35">
      <c r="B143">
        <v>3</v>
      </c>
      <c r="C143" s="1">
        <v>37026</v>
      </c>
      <c r="D143">
        <v>137.7251</v>
      </c>
      <c r="E143">
        <v>140.4331</v>
      </c>
      <c r="F143">
        <v>137.3382</v>
      </c>
      <c r="G143">
        <v>139.27250000000001</v>
      </c>
      <c r="H143">
        <v>1942617</v>
      </c>
    </row>
    <row r="144" spans="2:8" x14ac:dyDescent="0.35">
      <c r="B144">
        <v>3</v>
      </c>
      <c r="C144" s="1">
        <v>37027</v>
      </c>
      <c r="D144">
        <v>138.88570000000001</v>
      </c>
      <c r="E144">
        <v>142.7544</v>
      </c>
      <c r="F144">
        <v>137.7251</v>
      </c>
      <c r="G144">
        <v>142.7544</v>
      </c>
      <c r="H144">
        <v>682661</v>
      </c>
    </row>
    <row r="145" spans="2:8" x14ac:dyDescent="0.35">
      <c r="B145">
        <v>3</v>
      </c>
      <c r="C145" s="1">
        <v>37028</v>
      </c>
      <c r="D145">
        <v>143.52809999999999</v>
      </c>
      <c r="E145">
        <v>146.2362</v>
      </c>
      <c r="F145">
        <v>142.36750000000001</v>
      </c>
      <c r="G145">
        <v>143.1412</v>
      </c>
      <c r="H145">
        <v>1358190</v>
      </c>
    </row>
    <row r="146" spans="2:8" x14ac:dyDescent="0.35">
      <c r="B146">
        <v>3</v>
      </c>
      <c r="C146" s="1">
        <v>37029</v>
      </c>
      <c r="D146">
        <v>143.1412</v>
      </c>
      <c r="E146">
        <v>147.00989999999999</v>
      </c>
      <c r="F146">
        <v>142.36750000000001</v>
      </c>
      <c r="G146">
        <v>144.68870000000001</v>
      </c>
      <c r="H146">
        <v>2101209</v>
      </c>
    </row>
    <row r="147" spans="2:8" x14ac:dyDescent="0.35">
      <c r="B147">
        <v>3</v>
      </c>
      <c r="C147" s="1">
        <v>37032</v>
      </c>
      <c r="D147">
        <v>144.68870000000001</v>
      </c>
      <c r="E147">
        <v>147.00989999999999</v>
      </c>
      <c r="F147">
        <v>143.91499999999999</v>
      </c>
      <c r="G147">
        <v>147.00989999999999</v>
      </c>
      <c r="H147">
        <v>1246976</v>
      </c>
    </row>
    <row r="148" spans="2:8" x14ac:dyDescent="0.35">
      <c r="B148">
        <v>3</v>
      </c>
      <c r="C148" s="1">
        <v>37033</v>
      </c>
      <c r="D148">
        <v>147.78360000000001</v>
      </c>
      <c r="E148">
        <v>151.6523</v>
      </c>
      <c r="F148">
        <v>147.39680000000001</v>
      </c>
      <c r="G148">
        <v>150.87860000000001</v>
      </c>
      <c r="H148">
        <v>2805241</v>
      </c>
    </row>
    <row r="149" spans="2:8" x14ac:dyDescent="0.35">
      <c r="B149">
        <v>3</v>
      </c>
      <c r="C149" s="1">
        <v>37034</v>
      </c>
      <c r="D149">
        <v>150.87860000000001</v>
      </c>
      <c r="E149">
        <v>150.87860000000001</v>
      </c>
      <c r="F149">
        <v>148.9442</v>
      </c>
      <c r="G149">
        <v>150.49170000000001</v>
      </c>
      <c r="H149">
        <v>673688</v>
      </c>
    </row>
    <row r="150" spans="2:8" x14ac:dyDescent="0.35">
      <c r="B150">
        <v>3</v>
      </c>
      <c r="C150" s="1">
        <v>37035</v>
      </c>
      <c r="D150">
        <v>121.5478</v>
      </c>
      <c r="E150">
        <v>121.5478</v>
      </c>
      <c r="F150">
        <v>119.98950000000001</v>
      </c>
      <c r="G150">
        <v>121.23609999999999</v>
      </c>
      <c r="H150">
        <v>673688</v>
      </c>
    </row>
    <row r="151" spans="2:8" x14ac:dyDescent="0.35">
      <c r="B151">
        <v>3</v>
      </c>
      <c r="C151" s="1">
        <v>37036</v>
      </c>
      <c r="D151">
        <v>150.49170000000001</v>
      </c>
      <c r="E151">
        <v>152.42609999999999</v>
      </c>
      <c r="F151">
        <v>150.10480000000001</v>
      </c>
      <c r="G151">
        <v>150.49170000000001</v>
      </c>
      <c r="H151">
        <v>556131</v>
      </c>
    </row>
    <row r="152" spans="2:8" x14ac:dyDescent="0.35">
      <c r="B152">
        <v>3</v>
      </c>
      <c r="C152" s="1">
        <v>37039</v>
      </c>
      <c r="D152">
        <v>150.49170000000001</v>
      </c>
      <c r="E152">
        <v>151.2655</v>
      </c>
      <c r="F152">
        <v>148.9442</v>
      </c>
      <c r="G152">
        <v>148.9442</v>
      </c>
      <c r="H152">
        <v>474644</v>
      </c>
    </row>
    <row r="153" spans="2:8" x14ac:dyDescent="0.35">
      <c r="B153">
        <v>3</v>
      </c>
      <c r="C153" s="1">
        <v>37040</v>
      </c>
      <c r="D153">
        <v>149.71799999999999</v>
      </c>
      <c r="E153">
        <v>150.87860000000001</v>
      </c>
      <c r="F153">
        <v>147.78360000000001</v>
      </c>
      <c r="G153">
        <v>148.1705</v>
      </c>
      <c r="H153">
        <v>975501</v>
      </c>
    </row>
    <row r="154" spans="2:8" x14ac:dyDescent="0.35">
      <c r="B154">
        <v>3</v>
      </c>
      <c r="C154" s="1">
        <v>37041</v>
      </c>
      <c r="D154">
        <v>149.33109999999999</v>
      </c>
      <c r="E154">
        <v>149.33109999999999</v>
      </c>
      <c r="F154">
        <v>146.2362</v>
      </c>
      <c r="G154">
        <v>149.33109999999999</v>
      </c>
      <c r="H154">
        <v>1037800</v>
      </c>
    </row>
    <row r="155" spans="2:8" x14ac:dyDescent="0.35">
      <c r="B155">
        <v>3</v>
      </c>
      <c r="C155" s="1">
        <v>37042</v>
      </c>
      <c r="D155">
        <v>146.62299999999999</v>
      </c>
      <c r="E155">
        <v>150.49170000000001</v>
      </c>
      <c r="F155">
        <v>146.62299999999999</v>
      </c>
      <c r="G155">
        <v>149.71799999999999</v>
      </c>
      <c r="H155">
        <v>715823</v>
      </c>
    </row>
    <row r="156" spans="2:8" x14ac:dyDescent="0.35">
      <c r="B156">
        <v>3</v>
      </c>
      <c r="C156" s="1">
        <v>37043</v>
      </c>
      <c r="D156">
        <v>149.33109999999999</v>
      </c>
      <c r="E156">
        <v>150.49170000000001</v>
      </c>
      <c r="F156">
        <v>148.5574</v>
      </c>
      <c r="G156">
        <v>149.33109999999999</v>
      </c>
      <c r="H156">
        <v>1174173</v>
      </c>
    </row>
    <row r="157" spans="2:8" x14ac:dyDescent="0.35">
      <c r="B157">
        <v>3</v>
      </c>
      <c r="C157" s="1">
        <v>37047</v>
      </c>
      <c r="D157">
        <v>149.33109999999999</v>
      </c>
      <c r="E157">
        <v>151.6523</v>
      </c>
      <c r="F157">
        <v>148.5574</v>
      </c>
      <c r="G157">
        <v>151.6523</v>
      </c>
      <c r="H157">
        <v>1746264</v>
      </c>
    </row>
    <row r="158" spans="2:8" x14ac:dyDescent="0.35">
      <c r="B158">
        <v>3</v>
      </c>
      <c r="C158" s="1">
        <v>37048</v>
      </c>
      <c r="D158">
        <v>150.87860000000001</v>
      </c>
      <c r="E158">
        <v>150.87860000000001</v>
      </c>
      <c r="F158">
        <v>147.00989999999999</v>
      </c>
      <c r="G158">
        <v>147.78360000000001</v>
      </c>
      <c r="H158">
        <v>1054259</v>
      </c>
    </row>
    <row r="159" spans="2:8" x14ac:dyDescent="0.35">
      <c r="B159">
        <v>3</v>
      </c>
      <c r="C159" s="1">
        <v>37049</v>
      </c>
      <c r="D159">
        <v>148.9442</v>
      </c>
      <c r="E159">
        <v>150.10480000000001</v>
      </c>
      <c r="F159">
        <v>148.5574</v>
      </c>
      <c r="G159">
        <v>148.9442</v>
      </c>
      <c r="H159">
        <v>590519</v>
      </c>
    </row>
    <row r="160" spans="2:8" x14ac:dyDescent="0.35">
      <c r="B160">
        <v>3</v>
      </c>
      <c r="C160" s="1">
        <v>37050</v>
      </c>
      <c r="D160">
        <v>149.33109999999999</v>
      </c>
      <c r="E160">
        <v>150.10480000000001</v>
      </c>
      <c r="F160">
        <v>145.4624</v>
      </c>
      <c r="G160">
        <v>145.8493</v>
      </c>
      <c r="H160">
        <v>875670</v>
      </c>
    </row>
    <row r="161" spans="2:8" x14ac:dyDescent="0.35">
      <c r="B161">
        <v>3</v>
      </c>
      <c r="C161" s="1">
        <v>37053</v>
      </c>
      <c r="D161">
        <v>146.2362</v>
      </c>
      <c r="E161">
        <v>146.62299999999999</v>
      </c>
      <c r="F161">
        <v>141.20689999999999</v>
      </c>
      <c r="G161">
        <v>142.7544</v>
      </c>
      <c r="H161">
        <v>1150284</v>
      </c>
    </row>
    <row r="162" spans="2:8" x14ac:dyDescent="0.35">
      <c r="B162">
        <v>3</v>
      </c>
      <c r="C162" s="1">
        <v>37054</v>
      </c>
      <c r="D162">
        <v>139.65940000000001</v>
      </c>
      <c r="E162">
        <v>140.0463</v>
      </c>
      <c r="F162">
        <v>136.17760000000001</v>
      </c>
      <c r="G162">
        <v>136.17760000000001</v>
      </c>
      <c r="H162">
        <v>1126006</v>
      </c>
    </row>
    <row r="163" spans="2:8" x14ac:dyDescent="0.35">
      <c r="B163">
        <v>3</v>
      </c>
      <c r="C163" s="1">
        <v>37055</v>
      </c>
      <c r="D163">
        <v>137.7251</v>
      </c>
      <c r="E163">
        <v>139.27250000000001</v>
      </c>
      <c r="F163">
        <v>135.017</v>
      </c>
      <c r="G163">
        <v>138.49879999999999</v>
      </c>
      <c r="H163">
        <v>1136208</v>
      </c>
    </row>
    <row r="164" spans="2:8" x14ac:dyDescent="0.35">
      <c r="B164">
        <v>3</v>
      </c>
      <c r="C164" s="1">
        <v>37056</v>
      </c>
      <c r="D164">
        <v>136.56450000000001</v>
      </c>
      <c r="E164">
        <v>136.56450000000001</v>
      </c>
      <c r="F164">
        <v>134.2433</v>
      </c>
      <c r="G164">
        <v>135.40389999999999</v>
      </c>
      <c r="H164">
        <v>862329</v>
      </c>
    </row>
    <row r="165" spans="2:8" x14ac:dyDescent="0.35">
      <c r="B165">
        <v>3</v>
      </c>
      <c r="C165" s="1">
        <v>37057</v>
      </c>
      <c r="D165">
        <v>133.85640000000001</v>
      </c>
      <c r="E165">
        <v>133.85640000000001</v>
      </c>
      <c r="F165">
        <v>130.76140000000001</v>
      </c>
      <c r="G165">
        <v>133.08260000000001</v>
      </c>
      <c r="H165">
        <v>1005518</v>
      </c>
    </row>
    <row r="166" spans="2:8" x14ac:dyDescent="0.35">
      <c r="B166">
        <v>3</v>
      </c>
      <c r="C166" s="1">
        <v>37060</v>
      </c>
      <c r="D166">
        <v>131.5352</v>
      </c>
      <c r="E166">
        <v>132.30889999999999</v>
      </c>
      <c r="F166">
        <v>129.214</v>
      </c>
      <c r="G166">
        <v>131.5352</v>
      </c>
      <c r="H166">
        <v>448658</v>
      </c>
    </row>
    <row r="167" spans="2:8" x14ac:dyDescent="0.35">
      <c r="B167">
        <v>3</v>
      </c>
      <c r="C167" s="1">
        <v>37061</v>
      </c>
      <c r="D167">
        <v>132.30889999999999</v>
      </c>
      <c r="E167">
        <v>134.6301</v>
      </c>
      <c r="F167">
        <v>130.76140000000001</v>
      </c>
      <c r="G167">
        <v>132.30889999999999</v>
      </c>
      <c r="H167">
        <v>613131</v>
      </c>
    </row>
    <row r="168" spans="2:8" x14ac:dyDescent="0.35">
      <c r="B168">
        <v>3</v>
      </c>
      <c r="C168" s="1">
        <v>37062</v>
      </c>
      <c r="D168">
        <v>130.76140000000001</v>
      </c>
      <c r="E168">
        <v>130.76140000000001</v>
      </c>
      <c r="F168">
        <v>127.6665</v>
      </c>
      <c r="G168">
        <v>130.76140000000001</v>
      </c>
      <c r="H168">
        <v>702234</v>
      </c>
    </row>
    <row r="169" spans="2:8" x14ac:dyDescent="0.35">
      <c r="B169">
        <v>3</v>
      </c>
      <c r="C169" s="1">
        <v>37063</v>
      </c>
      <c r="D169">
        <v>129.98769999999999</v>
      </c>
      <c r="E169">
        <v>129.98769999999999</v>
      </c>
      <c r="F169">
        <v>123.0241</v>
      </c>
      <c r="G169">
        <v>123.7978</v>
      </c>
      <c r="H169">
        <v>1098133</v>
      </c>
    </row>
    <row r="170" spans="2:8" x14ac:dyDescent="0.35">
      <c r="B170">
        <v>3</v>
      </c>
      <c r="C170" s="1">
        <v>37067</v>
      </c>
      <c r="D170">
        <v>126.119</v>
      </c>
      <c r="E170">
        <v>126.89279999999999</v>
      </c>
      <c r="F170">
        <v>118.3817</v>
      </c>
      <c r="G170">
        <v>122.2503</v>
      </c>
      <c r="H170">
        <v>1433850</v>
      </c>
    </row>
    <row r="171" spans="2:8" x14ac:dyDescent="0.35">
      <c r="B171">
        <v>3</v>
      </c>
      <c r="C171" s="1">
        <v>37068</v>
      </c>
      <c r="D171">
        <v>120.7029</v>
      </c>
      <c r="E171">
        <v>120.7029</v>
      </c>
      <c r="F171">
        <v>116.4473</v>
      </c>
      <c r="G171">
        <v>118.7685</v>
      </c>
      <c r="H171">
        <v>2294201</v>
      </c>
    </row>
    <row r="172" spans="2:8" x14ac:dyDescent="0.35">
      <c r="B172">
        <v>3</v>
      </c>
      <c r="C172" s="1">
        <v>37069</v>
      </c>
      <c r="D172">
        <v>117.9948</v>
      </c>
      <c r="E172">
        <v>119.5423</v>
      </c>
      <c r="F172">
        <v>115.2867</v>
      </c>
      <c r="G172">
        <v>117.6079</v>
      </c>
      <c r="H172">
        <v>1088873</v>
      </c>
    </row>
    <row r="173" spans="2:8" x14ac:dyDescent="0.35">
      <c r="B173">
        <v>3</v>
      </c>
      <c r="C173" s="1">
        <v>37070</v>
      </c>
      <c r="D173">
        <v>115.67359999999999</v>
      </c>
      <c r="E173">
        <v>126.119</v>
      </c>
      <c r="F173">
        <v>115.67359999999999</v>
      </c>
      <c r="G173">
        <v>125.73220000000001</v>
      </c>
      <c r="H173">
        <v>1817032</v>
      </c>
    </row>
    <row r="174" spans="2:8" x14ac:dyDescent="0.35">
      <c r="B174">
        <v>3</v>
      </c>
      <c r="C174" s="1">
        <v>37071</v>
      </c>
      <c r="D174">
        <v>126.89279999999999</v>
      </c>
      <c r="E174">
        <v>127.6665</v>
      </c>
      <c r="F174">
        <v>123.0241</v>
      </c>
      <c r="G174">
        <v>123.7978</v>
      </c>
      <c r="H174">
        <v>1548897</v>
      </c>
    </row>
    <row r="175" spans="2:8" x14ac:dyDescent="0.35">
      <c r="B175">
        <v>3</v>
      </c>
      <c r="C175" s="1">
        <v>37074</v>
      </c>
      <c r="D175">
        <v>125.34529999999999</v>
      </c>
      <c r="E175">
        <v>128.8271</v>
      </c>
      <c r="F175">
        <v>122.2503</v>
      </c>
      <c r="G175">
        <v>127.2796</v>
      </c>
      <c r="H175">
        <v>1774918</v>
      </c>
    </row>
    <row r="176" spans="2:8" x14ac:dyDescent="0.35">
      <c r="B176">
        <v>3</v>
      </c>
      <c r="C176" s="1">
        <v>37075</v>
      </c>
      <c r="D176">
        <v>127.6665</v>
      </c>
      <c r="E176">
        <v>130.37459999999999</v>
      </c>
      <c r="F176">
        <v>127.6665</v>
      </c>
      <c r="G176">
        <v>129.214</v>
      </c>
      <c r="H176">
        <v>976711</v>
      </c>
    </row>
    <row r="177" spans="2:8" x14ac:dyDescent="0.35">
      <c r="B177">
        <v>3</v>
      </c>
      <c r="C177" s="1">
        <v>37076</v>
      </c>
      <c r="D177">
        <v>129.214</v>
      </c>
      <c r="E177">
        <v>130.37459999999999</v>
      </c>
      <c r="F177">
        <v>124.5715</v>
      </c>
      <c r="G177">
        <v>125.34529999999999</v>
      </c>
      <c r="H177">
        <v>728788</v>
      </c>
    </row>
    <row r="178" spans="2:8" x14ac:dyDescent="0.35">
      <c r="B178">
        <v>3</v>
      </c>
      <c r="C178" s="1">
        <v>37077</v>
      </c>
      <c r="D178">
        <v>123.4109</v>
      </c>
      <c r="E178">
        <v>124.18470000000001</v>
      </c>
      <c r="F178">
        <v>118.3817</v>
      </c>
      <c r="G178">
        <v>119.92910000000001</v>
      </c>
      <c r="H178">
        <v>871781</v>
      </c>
    </row>
    <row r="179" spans="2:8" x14ac:dyDescent="0.35">
      <c r="B179">
        <v>3</v>
      </c>
      <c r="C179" s="1">
        <v>37078</v>
      </c>
      <c r="D179">
        <v>117.22110000000001</v>
      </c>
      <c r="E179">
        <v>117.9948</v>
      </c>
      <c r="F179">
        <v>112.96550000000001</v>
      </c>
      <c r="G179">
        <v>114.8998</v>
      </c>
      <c r="H179">
        <v>3592533</v>
      </c>
    </row>
    <row r="180" spans="2:8" x14ac:dyDescent="0.35">
      <c r="B180">
        <v>3</v>
      </c>
      <c r="C180" s="1">
        <v>37081</v>
      </c>
      <c r="D180">
        <v>115.2867</v>
      </c>
      <c r="E180">
        <v>116.8342</v>
      </c>
      <c r="F180">
        <v>113.3524</v>
      </c>
      <c r="G180">
        <v>114.12609999999999</v>
      </c>
      <c r="H180">
        <v>1004682</v>
      </c>
    </row>
    <row r="181" spans="2:8" x14ac:dyDescent="0.35">
      <c r="B181">
        <v>3</v>
      </c>
      <c r="C181" s="1">
        <v>37082</v>
      </c>
      <c r="D181">
        <v>114.8998</v>
      </c>
      <c r="E181">
        <v>117.22110000000001</v>
      </c>
      <c r="F181">
        <v>114.8998</v>
      </c>
      <c r="G181">
        <v>115.2867</v>
      </c>
      <c r="H181">
        <v>658151</v>
      </c>
    </row>
    <row r="182" spans="2:8" x14ac:dyDescent="0.35">
      <c r="B182">
        <v>3</v>
      </c>
      <c r="C182" s="1">
        <v>37083</v>
      </c>
      <c r="D182">
        <v>115.2867</v>
      </c>
      <c r="E182">
        <v>115.2867</v>
      </c>
      <c r="F182">
        <v>106.7756</v>
      </c>
      <c r="G182">
        <v>110.6443</v>
      </c>
      <c r="H182">
        <v>3158426</v>
      </c>
    </row>
    <row r="183" spans="2:8" x14ac:dyDescent="0.35">
      <c r="B183">
        <v>3</v>
      </c>
      <c r="C183" s="1">
        <v>37084</v>
      </c>
      <c r="D183">
        <v>112.1918</v>
      </c>
      <c r="E183">
        <v>113.7392</v>
      </c>
      <c r="F183">
        <v>108.71</v>
      </c>
      <c r="G183">
        <v>112.57859999999999</v>
      </c>
      <c r="H183">
        <v>804572</v>
      </c>
    </row>
    <row r="184" spans="2:8" x14ac:dyDescent="0.35">
      <c r="B184">
        <v>3</v>
      </c>
      <c r="C184" s="1">
        <v>37085</v>
      </c>
      <c r="D184">
        <v>113.7392</v>
      </c>
      <c r="E184">
        <v>117.9948</v>
      </c>
      <c r="F184">
        <v>112.1918</v>
      </c>
      <c r="G184">
        <v>116.4473</v>
      </c>
      <c r="H184">
        <v>737843</v>
      </c>
    </row>
    <row r="185" spans="2:8" x14ac:dyDescent="0.35">
      <c r="B185">
        <v>3</v>
      </c>
      <c r="C185" s="1">
        <v>37088</v>
      </c>
      <c r="D185">
        <v>116.4473</v>
      </c>
      <c r="E185">
        <v>116.8342</v>
      </c>
      <c r="F185">
        <v>112.96550000000001</v>
      </c>
      <c r="G185">
        <v>113.3524</v>
      </c>
      <c r="H185">
        <v>343818</v>
      </c>
    </row>
    <row r="186" spans="2:8" x14ac:dyDescent="0.35">
      <c r="B186">
        <v>3</v>
      </c>
      <c r="C186" s="1">
        <v>37089</v>
      </c>
      <c r="D186">
        <v>112.96550000000001</v>
      </c>
      <c r="E186">
        <v>114.12609999999999</v>
      </c>
      <c r="F186">
        <v>111.41800000000001</v>
      </c>
      <c r="G186">
        <v>114.12609999999999</v>
      </c>
      <c r="H186">
        <v>719879</v>
      </c>
    </row>
    <row r="187" spans="2:8" x14ac:dyDescent="0.35">
      <c r="B187">
        <v>3</v>
      </c>
      <c r="C187" s="1">
        <v>37090</v>
      </c>
      <c r="D187">
        <v>114.8998</v>
      </c>
      <c r="E187">
        <v>115.67359999999999</v>
      </c>
      <c r="F187">
        <v>109.4837</v>
      </c>
      <c r="G187">
        <v>111.0312</v>
      </c>
      <c r="H187">
        <v>761763</v>
      </c>
    </row>
    <row r="188" spans="2:8" x14ac:dyDescent="0.35">
      <c r="B188">
        <v>3</v>
      </c>
      <c r="C188" s="1">
        <v>37091</v>
      </c>
      <c r="D188">
        <v>111.8049</v>
      </c>
      <c r="E188">
        <v>117.22110000000001</v>
      </c>
      <c r="F188">
        <v>108.3231</v>
      </c>
      <c r="G188">
        <v>116.4473</v>
      </c>
      <c r="H188">
        <v>797113</v>
      </c>
    </row>
    <row r="189" spans="2:8" x14ac:dyDescent="0.35">
      <c r="B189">
        <v>3</v>
      </c>
      <c r="C189" s="1">
        <v>37092</v>
      </c>
      <c r="D189">
        <v>115.67359999999999</v>
      </c>
      <c r="E189">
        <v>116.4473</v>
      </c>
      <c r="F189">
        <v>112.96550000000001</v>
      </c>
      <c r="G189">
        <v>112.96550000000001</v>
      </c>
      <c r="H189">
        <v>427636</v>
      </c>
    </row>
    <row r="190" spans="2:8" x14ac:dyDescent="0.35">
      <c r="B190">
        <v>3</v>
      </c>
      <c r="C190" s="1">
        <v>37095</v>
      </c>
      <c r="D190">
        <v>110.2574</v>
      </c>
      <c r="E190">
        <v>116.0604</v>
      </c>
      <c r="F190">
        <v>109.0968</v>
      </c>
      <c r="G190">
        <v>112.96550000000001</v>
      </c>
      <c r="H190">
        <v>719330</v>
      </c>
    </row>
    <row r="191" spans="2:8" x14ac:dyDescent="0.35">
      <c r="B191">
        <v>3</v>
      </c>
      <c r="C191" s="1">
        <v>37096</v>
      </c>
      <c r="D191">
        <v>100.5857</v>
      </c>
      <c r="E191">
        <v>102.1332</v>
      </c>
      <c r="F191">
        <v>92.461500000000001</v>
      </c>
      <c r="G191">
        <v>93.235200000000006</v>
      </c>
      <c r="H191">
        <v>4618510</v>
      </c>
    </row>
    <row r="192" spans="2:8" x14ac:dyDescent="0.35">
      <c r="B192">
        <v>3</v>
      </c>
      <c r="C192" s="1">
        <v>37097</v>
      </c>
      <c r="D192">
        <v>87.432199999999995</v>
      </c>
      <c r="E192">
        <v>90.527100000000004</v>
      </c>
      <c r="F192">
        <v>85.884699999999995</v>
      </c>
      <c r="G192">
        <v>87.819100000000006</v>
      </c>
      <c r="H192">
        <v>4090783</v>
      </c>
    </row>
    <row r="193" spans="2:8" x14ac:dyDescent="0.35">
      <c r="B193">
        <v>3</v>
      </c>
      <c r="C193" s="1">
        <v>37098</v>
      </c>
      <c r="D193">
        <v>88.592799999999997</v>
      </c>
      <c r="E193">
        <v>88.979699999999994</v>
      </c>
      <c r="F193">
        <v>83.563500000000005</v>
      </c>
      <c r="G193">
        <v>84.337299999999999</v>
      </c>
      <c r="H193">
        <v>3880672</v>
      </c>
    </row>
    <row r="194" spans="2:8" x14ac:dyDescent="0.35">
      <c r="B194">
        <v>3</v>
      </c>
      <c r="C194" s="1">
        <v>37099</v>
      </c>
      <c r="D194">
        <v>85.884699999999995</v>
      </c>
      <c r="E194">
        <v>88.2059</v>
      </c>
      <c r="F194">
        <v>85.884699999999995</v>
      </c>
      <c r="G194">
        <v>87.819100000000006</v>
      </c>
      <c r="H194">
        <v>1712903</v>
      </c>
    </row>
    <row r="195" spans="2:8" x14ac:dyDescent="0.35">
      <c r="B195">
        <v>3</v>
      </c>
      <c r="C195" s="1">
        <v>37102</v>
      </c>
      <c r="D195">
        <v>87.819100000000006</v>
      </c>
      <c r="E195">
        <v>89.366500000000002</v>
      </c>
      <c r="F195">
        <v>87.045299999999997</v>
      </c>
      <c r="G195">
        <v>89.366500000000002</v>
      </c>
      <c r="H195">
        <v>2536532</v>
      </c>
    </row>
    <row r="196" spans="2:8" x14ac:dyDescent="0.35">
      <c r="B196">
        <v>3</v>
      </c>
      <c r="C196" s="1">
        <v>37103</v>
      </c>
      <c r="D196">
        <v>88.592799999999997</v>
      </c>
      <c r="E196">
        <v>91.687799999999996</v>
      </c>
      <c r="F196">
        <v>88.2059</v>
      </c>
      <c r="G196">
        <v>90.914000000000001</v>
      </c>
      <c r="H196">
        <v>3759120</v>
      </c>
    </row>
    <row r="197" spans="2:8" x14ac:dyDescent="0.35">
      <c r="B197">
        <v>3</v>
      </c>
      <c r="C197" s="1">
        <v>37104</v>
      </c>
      <c r="D197">
        <v>91.300899999999999</v>
      </c>
      <c r="E197">
        <v>92.848399999999998</v>
      </c>
      <c r="F197">
        <v>91.300899999999999</v>
      </c>
      <c r="G197">
        <v>92.074600000000004</v>
      </c>
      <c r="H197">
        <v>2205764</v>
      </c>
    </row>
    <row r="198" spans="2:8" x14ac:dyDescent="0.35">
      <c r="B198">
        <v>3</v>
      </c>
      <c r="C198" s="1">
        <v>37105</v>
      </c>
      <c r="D198">
        <v>92.848399999999998</v>
      </c>
      <c r="E198">
        <v>95.169600000000003</v>
      </c>
      <c r="F198">
        <v>92.074600000000004</v>
      </c>
      <c r="G198">
        <v>93.235200000000006</v>
      </c>
      <c r="H198">
        <v>1766972</v>
      </c>
    </row>
    <row r="199" spans="2:8" x14ac:dyDescent="0.35">
      <c r="B199">
        <v>3</v>
      </c>
      <c r="C199" s="1">
        <v>37106</v>
      </c>
      <c r="D199">
        <v>93.235200000000006</v>
      </c>
      <c r="E199">
        <v>93.622100000000003</v>
      </c>
      <c r="F199">
        <v>90.527100000000004</v>
      </c>
      <c r="G199">
        <v>92.074600000000004</v>
      </c>
      <c r="H199">
        <v>1181545</v>
      </c>
    </row>
    <row r="200" spans="2:8" x14ac:dyDescent="0.35">
      <c r="B200">
        <v>3</v>
      </c>
      <c r="C200" s="1">
        <v>37109</v>
      </c>
      <c r="D200">
        <v>92.461500000000001</v>
      </c>
      <c r="E200">
        <v>92.461500000000001</v>
      </c>
      <c r="F200">
        <v>88.979699999999994</v>
      </c>
      <c r="G200">
        <v>91.687799999999996</v>
      </c>
      <c r="H200">
        <v>1652380</v>
      </c>
    </row>
    <row r="201" spans="2:8" x14ac:dyDescent="0.35">
      <c r="B201">
        <v>3</v>
      </c>
      <c r="C201" s="1">
        <v>37110</v>
      </c>
      <c r="D201">
        <v>92.074600000000004</v>
      </c>
      <c r="E201">
        <v>92.461500000000001</v>
      </c>
      <c r="F201">
        <v>90.914000000000001</v>
      </c>
      <c r="G201">
        <v>91.687799999999996</v>
      </c>
      <c r="H201">
        <v>1452542</v>
      </c>
    </row>
    <row r="202" spans="2:8" x14ac:dyDescent="0.35">
      <c r="B202">
        <v>3</v>
      </c>
      <c r="C202" s="1">
        <v>37111</v>
      </c>
      <c r="D202">
        <v>91.300899999999999</v>
      </c>
      <c r="E202">
        <v>91.300899999999999</v>
      </c>
      <c r="F202">
        <v>89.753399999999999</v>
      </c>
      <c r="G202">
        <v>90.914000000000001</v>
      </c>
      <c r="H202">
        <v>404596</v>
      </c>
    </row>
    <row r="203" spans="2:8" x14ac:dyDescent="0.35">
      <c r="B203">
        <v>3</v>
      </c>
      <c r="C203" s="1">
        <v>37112</v>
      </c>
      <c r="D203">
        <v>90.527100000000004</v>
      </c>
      <c r="E203">
        <v>90.527100000000004</v>
      </c>
      <c r="F203">
        <v>88.2059</v>
      </c>
      <c r="G203">
        <v>88.2059</v>
      </c>
      <c r="H203">
        <v>455178</v>
      </c>
    </row>
    <row r="204" spans="2:8" x14ac:dyDescent="0.35">
      <c r="B204">
        <v>3</v>
      </c>
      <c r="C204" s="1">
        <v>37113</v>
      </c>
      <c r="D204">
        <v>88.2059</v>
      </c>
      <c r="E204">
        <v>92.074600000000004</v>
      </c>
      <c r="F204">
        <v>88.2059</v>
      </c>
      <c r="G204">
        <v>89.366500000000002</v>
      </c>
      <c r="H204">
        <v>772241</v>
      </c>
    </row>
    <row r="205" spans="2:8" x14ac:dyDescent="0.35">
      <c r="B205">
        <v>3</v>
      </c>
      <c r="C205" s="1">
        <v>37116</v>
      </c>
      <c r="D205">
        <v>88.592799999999997</v>
      </c>
      <c r="E205">
        <v>92.074600000000004</v>
      </c>
      <c r="F205">
        <v>87.819100000000006</v>
      </c>
      <c r="G205">
        <v>91.300899999999999</v>
      </c>
      <c r="H205">
        <v>736129</v>
      </c>
    </row>
    <row r="206" spans="2:8" x14ac:dyDescent="0.35">
      <c r="B206">
        <v>3</v>
      </c>
      <c r="C206" s="1">
        <v>37117</v>
      </c>
      <c r="D206">
        <v>92.848399999999998</v>
      </c>
      <c r="E206">
        <v>94.782700000000006</v>
      </c>
      <c r="F206">
        <v>92.848399999999998</v>
      </c>
      <c r="G206">
        <v>94.395799999999994</v>
      </c>
      <c r="H206">
        <v>1017627</v>
      </c>
    </row>
    <row r="207" spans="2:8" x14ac:dyDescent="0.35">
      <c r="B207">
        <v>3</v>
      </c>
      <c r="C207" s="1">
        <v>37118</v>
      </c>
      <c r="D207">
        <v>94.009</v>
      </c>
      <c r="E207">
        <v>94.782700000000006</v>
      </c>
      <c r="F207">
        <v>92.461500000000001</v>
      </c>
      <c r="G207">
        <v>92.848399999999998</v>
      </c>
      <c r="H207">
        <v>1702718</v>
      </c>
    </row>
    <row r="208" spans="2:8" x14ac:dyDescent="0.35">
      <c r="B208">
        <v>3</v>
      </c>
      <c r="C208" s="1">
        <v>37119</v>
      </c>
      <c r="D208">
        <v>91.300899999999999</v>
      </c>
      <c r="E208">
        <v>93.235200000000006</v>
      </c>
      <c r="F208">
        <v>88.979699999999994</v>
      </c>
      <c r="G208">
        <v>90.914000000000001</v>
      </c>
      <c r="H208">
        <v>2544401</v>
      </c>
    </row>
    <row r="209" spans="2:8" x14ac:dyDescent="0.35">
      <c r="B209">
        <v>3</v>
      </c>
      <c r="C209" s="1">
        <v>37120</v>
      </c>
      <c r="D209">
        <v>89.366500000000002</v>
      </c>
      <c r="E209">
        <v>89.753399999999999</v>
      </c>
      <c r="F209">
        <v>84.724100000000007</v>
      </c>
      <c r="G209">
        <v>88.2059</v>
      </c>
      <c r="H209">
        <v>2466169</v>
      </c>
    </row>
    <row r="210" spans="2:8" x14ac:dyDescent="0.35">
      <c r="B210">
        <v>3</v>
      </c>
      <c r="C210" s="1">
        <v>37123</v>
      </c>
      <c r="D210">
        <v>86.658500000000004</v>
      </c>
      <c r="E210">
        <v>88.592799999999997</v>
      </c>
      <c r="F210">
        <v>85.111000000000004</v>
      </c>
      <c r="G210">
        <v>86.658500000000004</v>
      </c>
      <c r="H210">
        <v>1605709</v>
      </c>
    </row>
    <row r="211" spans="2:8" x14ac:dyDescent="0.35">
      <c r="B211">
        <v>3</v>
      </c>
      <c r="C211" s="1">
        <v>37124</v>
      </c>
      <c r="D211">
        <v>88.2059</v>
      </c>
      <c r="E211">
        <v>88.2059</v>
      </c>
      <c r="F211">
        <v>86.658500000000004</v>
      </c>
      <c r="G211">
        <v>87.819100000000006</v>
      </c>
      <c r="H211">
        <v>605447</v>
      </c>
    </row>
    <row r="212" spans="2:8" x14ac:dyDescent="0.35">
      <c r="B212">
        <v>3</v>
      </c>
      <c r="C212" s="1">
        <v>37125</v>
      </c>
      <c r="D212">
        <v>87.432199999999995</v>
      </c>
      <c r="E212">
        <v>90.527100000000004</v>
      </c>
      <c r="F212">
        <v>87.045299999999997</v>
      </c>
      <c r="G212">
        <v>88.979699999999994</v>
      </c>
      <c r="H212">
        <v>816634</v>
      </c>
    </row>
    <row r="213" spans="2:8" x14ac:dyDescent="0.35">
      <c r="B213">
        <v>3</v>
      </c>
      <c r="C213" s="1">
        <v>37126</v>
      </c>
      <c r="D213">
        <v>89.753399999999999</v>
      </c>
      <c r="E213">
        <v>90.140299999999996</v>
      </c>
      <c r="F213">
        <v>87.819100000000006</v>
      </c>
      <c r="G213">
        <v>89.753399999999999</v>
      </c>
      <c r="H213">
        <v>728909</v>
      </c>
    </row>
    <row r="214" spans="2:8" x14ac:dyDescent="0.35">
      <c r="B214">
        <v>3</v>
      </c>
      <c r="C214" s="1">
        <v>37127</v>
      </c>
      <c r="D214">
        <v>90.527100000000004</v>
      </c>
      <c r="E214">
        <v>92.461500000000001</v>
      </c>
      <c r="F214">
        <v>89.366500000000002</v>
      </c>
      <c r="G214">
        <v>90.914000000000001</v>
      </c>
      <c r="H214">
        <v>1678672</v>
      </c>
    </row>
    <row r="215" spans="2:8" x14ac:dyDescent="0.35">
      <c r="B215">
        <v>3</v>
      </c>
      <c r="C215" s="1">
        <v>37130</v>
      </c>
      <c r="D215">
        <v>90.914000000000001</v>
      </c>
      <c r="E215">
        <v>92.074600000000004</v>
      </c>
      <c r="F215">
        <v>88.2059</v>
      </c>
      <c r="G215">
        <v>89.753399999999999</v>
      </c>
      <c r="H215">
        <v>1222133</v>
      </c>
    </row>
    <row r="216" spans="2:8" x14ac:dyDescent="0.35">
      <c r="B216">
        <v>3</v>
      </c>
      <c r="C216" s="1">
        <v>37131</v>
      </c>
      <c r="D216">
        <v>89.366500000000002</v>
      </c>
      <c r="E216">
        <v>89.366500000000002</v>
      </c>
      <c r="F216">
        <v>87.432199999999995</v>
      </c>
      <c r="G216">
        <v>88.979699999999994</v>
      </c>
      <c r="H216">
        <v>1644885</v>
      </c>
    </row>
    <row r="217" spans="2:8" x14ac:dyDescent="0.35">
      <c r="B217">
        <v>3</v>
      </c>
      <c r="C217" s="1">
        <v>37132</v>
      </c>
      <c r="D217">
        <v>87.432199999999995</v>
      </c>
      <c r="E217">
        <v>89.366500000000002</v>
      </c>
      <c r="F217">
        <v>86.658500000000004</v>
      </c>
      <c r="G217">
        <v>87.432199999999995</v>
      </c>
      <c r="H217">
        <v>2454314</v>
      </c>
    </row>
    <row r="218" spans="2:8" x14ac:dyDescent="0.35">
      <c r="B218">
        <v>3</v>
      </c>
      <c r="C218" s="1">
        <v>37133</v>
      </c>
      <c r="D218">
        <v>87.432199999999995</v>
      </c>
      <c r="E218">
        <v>87.819100000000006</v>
      </c>
      <c r="F218">
        <v>84.337299999999999</v>
      </c>
      <c r="G218">
        <v>85.111000000000004</v>
      </c>
      <c r="H218">
        <v>933577</v>
      </c>
    </row>
    <row r="219" spans="2:8" x14ac:dyDescent="0.35">
      <c r="B219">
        <v>3</v>
      </c>
      <c r="C219" s="1">
        <v>37134</v>
      </c>
      <c r="D219">
        <v>84.724100000000007</v>
      </c>
      <c r="E219">
        <v>85.497900000000001</v>
      </c>
      <c r="F219">
        <v>81.2423</v>
      </c>
      <c r="G219">
        <v>83.563500000000005</v>
      </c>
      <c r="H219">
        <v>1822527</v>
      </c>
    </row>
    <row r="220" spans="2:8" x14ac:dyDescent="0.35">
      <c r="B220">
        <v>3</v>
      </c>
      <c r="C220" s="1">
        <v>37137</v>
      </c>
      <c r="D220">
        <v>80.855400000000003</v>
      </c>
      <c r="E220">
        <v>80.855400000000003</v>
      </c>
      <c r="F220">
        <v>78.921099999999996</v>
      </c>
      <c r="G220">
        <v>79.694800000000001</v>
      </c>
      <c r="H220">
        <v>888310</v>
      </c>
    </row>
    <row r="221" spans="2:8" x14ac:dyDescent="0.35">
      <c r="B221">
        <v>3</v>
      </c>
      <c r="C221" s="1">
        <v>37138</v>
      </c>
      <c r="D221">
        <v>80.081699999999998</v>
      </c>
      <c r="E221">
        <v>83.563500000000005</v>
      </c>
      <c r="F221">
        <v>77.760499999999993</v>
      </c>
      <c r="G221">
        <v>82.7898</v>
      </c>
      <c r="H221">
        <v>2060892</v>
      </c>
    </row>
    <row r="222" spans="2:8" x14ac:dyDescent="0.35">
      <c r="B222">
        <v>3</v>
      </c>
      <c r="C222" s="1">
        <v>37139</v>
      </c>
      <c r="D222">
        <v>80.855400000000003</v>
      </c>
      <c r="E222">
        <v>83.176699999999997</v>
      </c>
      <c r="F222">
        <v>80.468599999999995</v>
      </c>
      <c r="G222">
        <v>81.629199999999997</v>
      </c>
      <c r="H222">
        <v>1655454</v>
      </c>
    </row>
    <row r="223" spans="2:8" x14ac:dyDescent="0.35">
      <c r="B223">
        <v>3</v>
      </c>
      <c r="C223" s="1">
        <v>37140</v>
      </c>
      <c r="D223">
        <v>83.176699999999997</v>
      </c>
      <c r="E223">
        <v>83.176699999999997</v>
      </c>
      <c r="F223">
        <v>79.694800000000001</v>
      </c>
      <c r="G223">
        <v>81.2423</v>
      </c>
      <c r="H223">
        <v>1065713</v>
      </c>
    </row>
    <row r="224" spans="2:8" x14ac:dyDescent="0.35">
      <c r="B224">
        <v>3</v>
      </c>
      <c r="C224" s="1">
        <v>37141</v>
      </c>
      <c r="D224">
        <v>80.855400000000003</v>
      </c>
      <c r="E224">
        <v>82.016099999999994</v>
      </c>
      <c r="F224">
        <v>79.308000000000007</v>
      </c>
      <c r="G224">
        <v>79.308000000000007</v>
      </c>
      <c r="H224">
        <v>704246</v>
      </c>
    </row>
    <row r="225" spans="2:8" x14ac:dyDescent="0.35">
      <c r="B225">
        <v>3</v>
      </c>
      <c r="C225" s="1">
        <v>37144</v>
      </c>
      <c r="D225">
        <v>77.373599999999996</v>
      </c>
      <c r="E225">
        <v>77.373599999999996</v>
      </c>
      <c r="F225">
        <v>71.957499999999996</v>
      </c>
      <c r="G225">
        <v>75.052400000000006</v>
      </c>
      <c r="H225">
        <v>1755141</v>
      </c>
    </row>
    <row r="226" spans="2:8" x14ac:dyDescent="0.35">
      <c r="B226">
        <v>3</v>
      </c>
      <c r="C226" s="1">
        <v>37145</v>
      </c>
      <c r="D226">
        <v>75.8262</v>
      </c>
      <c r="E226">
        <v>76.986800000000002</v>
      </c>
      <c r="F226">
        <v>65.380700000000004</v>
      </c>
      <c r="G226">
        <v>69.636300000000006</v>
      </c>
      <c r="H226">
        <v>1673094</v>
      </c>
    </row>
    <row r="227" spans="2:8" x14ac:dyDescent="0.35">
      <c r="B227">
        <v>3</v>
      </c>
      <c r="C227" s="1">
        <v>37146</v>
      </c>
      <c r="D227">
        <v>71.183700000000002</v>
      </c>
      <c r="E227">
        <v>72.344300000000004</v>
      </c>
      <c r="F227">
        <v>64.606999999999999</v>
      </c>
      <c r="G227">
        <v>68.475700000000003</v>
      </c>
      <c r="H227">
        <v>2874321</v>
      </c>
    </row>
    <row r="228" spans="2:8" x14ac:dyDescent="0.35">
      <c r="B228">
        <v>3</v>
      </c>
      <c r="C228" s="1">
        <v>37147</v>
      </c>
      <c r="D228">
        <v>67.701899999999995</v>
      </c>
      <c r="E228">
        <v>70.41</v>
      </c>
      <c r="F228">
        <v>66.541300000000007</v>
      </c>
      <c r="G228">
        <v>70.41</v>
      </c>
      <c r="H228">
        <v>1720383</v>
      </c>
    </row>
    <row r="229" spans="2:8" x14ac:dyDescent="0.35">
      <c r="B229">
        <v>3</v>
      </c>
      <c r="C229" s="1">
        <v>37148</v>
      </c>
      <c r="D229">
        <v>70.41</v>
      </c>
      <c r="E229">
        <v>71.183700000000002</v>
      </c>
      <c r="F229">
        <v>65.767600000000002</v>
      </c>
      <c r="G229">
        <v>66.541300000000007</v>
      </c>
      <c r="H229">
        <v>1408587</v>
      </c>
    </row>
    <row r="230" spans="2:8" x14ac:dyDescent="0.35">
      <c r="B230">
        <v>3</v>
      </c>
      <c r="C230" s="1">
        <v>37151</v>
      </c>
      <c r="D230">
        <v>64.993899999999996</v>
      </c>
      <c r="E230">
        <v>68.862499999999997</v>
      </c>
      <c r="F230">
        <v>62.672600000000003</v>
      </c>
      <c r="G230">
        <v>67.315100000000001</v>
      </c>
      <c r="H230">
        <v>2365017</v>
      </c>
    </row>
    <row r="231" spans="2:8" x14ac:dyDescent="0.35">
      <c r="B231">
        <v>3</v>
      </c>
      <c r="C231" s="1">
        <v>37152</v>
      </c>
      <c r="D231">
        <v>67.701899999999995</v>
      </c>
      <c r="E231">
        <v>69.249399999999994</v>
      </c>
      <c r="F231">
        <v>62.285800000000002</v>
      </c>
      <c r="G231">
        <v>64.606999999999999</v>
      </c>
      <c r="H231">
        <v>3025619</v>
      </c>
    </row>
    <row r="232" spans="2:8" x14ac:dyDescent="0.35">
      <c r="B232">
        <v>3</v>
      </c>
      <c r="C232" s="1">
        <v>37153</v>
      </c>
      <c r="D232">
        <v>62.672600000000003</v>
      </c>
      <c r="E232">
        <v>64.993899999999996</v>
      </c>
      <c r="F232">
        <v>55.709000000000003</v>
      </c>
      <c r="G232">
        <v>58.417099999999998</v>
      </c>
      <c r="H232">
        <v>4762436</v>
      </c>
    </row>
    <row r="233" spans="2:8" x14ac:dyDescent="0.35">
      <c r="B233">
        <v>3</v>
      </c>
      <c r="C233" s="1">
        <v>37154</v>
      </c>
      <c r="D233">
        <v>58.030200000000001</v>
      </c>
      <c r="E233">
        <v>58.030200000000001</v>
      </c>
      <c r="F233">
        <v>54.161499999999997</v>
      </c>
      <c r="G233">
        <v>56.0959</v>
      </c>
      <c r="H233">
        <v>3904421</v>
      </c>
    </row>
    <row r="234" spans="2:8" x14ac:dyDescent="0.35">
      <c r="B234">
        <v>3</v>
      </c>
      <c r="C234" s="1">
        <v>37155</v>
      </c>
      <c r="D234">
        <v>53.774700000000003</v>
      </c>
      <c r="E234">
        <v>56.0959</v>
      </c>
      <c r="F234">
        <v>52.614100000000001</v>
      </c>
      <c r="G234">
        <v>54.548400000000001</v>
      </c>
      <c r="H234">
        <v>8307635</v>
      </c>
    </row>
    <row r="235" spans="2:8" x14ac:dyDescent="0.35">
      <c r="B235">
        <v>3</v>
      </c>
      <c r="C235" s="1">
        <v>37158</v>
      </c>
      <c r="D235">
        <v>56.0959</v>
      </c>
      <c r="E235">
        <v>59.5777</v>
      </c>
      <c r="F235">
        <v>54.161499999999997</v>
      </c>
      <c r="G235">
        <v>59.5777</v>
      </c>
      <c r="H235">
        <v>3351579</v>
      </c>
    </row>
    <row r="236" spans="2:8" x14ac:dyDescent="0.35">
      <c r="B236">
        <v>3</v>
      </c>
      <c r="C236" s="1">
        <v>37159</v>
      </c>
      <c r="D236">
        <v>57.256500000000003</v>
      </c>
      <c r="E236">
        <v>62.285800000000002</v>
      </c>
      <c r="F236">
        <v>56.482799999999997</v>
      </c>
      <c r="G236">
        <v>58.804000000000002</v>
      </c>
      <c r="H236">
        <v>4946466</v>
      </c>
    </row>
    <row r="237" spans="2:8" x14ac:dyDescent="0.35">
      <c r="B237">
        <v>3</v>
      </c>
      <c r="C237" s="1">
        <v>37160</v>
      </c>
      <c r="D237">
        <v>57.6434</v>
      </c>
      <c r="E237">
        <v>59.964599999999997</v>
      </c>
      <c r="F237">
        <v>56.869599999999998</v>
      </c>
      <c r="G237">
        <v>58.030200000000001</v>
      </c>
      <c r="H237">
        <v>3070029</v>
      </c>
    </row>
    <row r="238" spans="2:8" x14ac:dyDescent="0.35">
      <c r="B238">
        <v>3</v>
      </c>
      <c r="C238" s="1">
        <v>37161</v>
      </c>
      <c r="D238">
        <v>58.030200000000001</v>
      </c>
      <c r="E238">
        <v>58.804000000000002</v>
      </c>
      <c r="F238">
        <v>54.935299999999998</v>
      </c>
      <c r="G238">
        <v>56.869599999999998</v>
      </c>
      <c r="H238">
        <v>3213886</v>
      </c>
    </row>
    <row r="239" spans="2:8" x14ac:dyDescent="0.35">
      <c r="B239">
        <v>3</v>
      </c>
      <c r="C239" s="1">
        <v>37162</v>
      </c>
      <c r="D239">
        <v>58.030200000000001</v>
      </c>
      <c r="E239">
        <v>60.738300000000002</v>
      </c>
      <c r="F239">
        <v>58.030200000000001</v>
      </c>
      <c r="G239">
        <v>59.964599999999997</v>
      </c>
      <c r="H239">
        <v>2973595</v>
      </c>
    </row>
    <row r="240" spans="2:8" x14ac:dyDescent="0.35">
      <c r="B240">
        <v>3</v>
      </c>
      <c r="C240" s="1">
        <v>37165</v>
      </c>
      <c r="D240">
        <v>59.5777</v>
      </c>
      <c r="E240">
        <v>59.5777</v>
      </c>
      <c r="F240">
        <v>55.709000000000003</v>
      </c>
      <c r="G240">
        <v>56.869599999999998</v>
      </c>
      <c r="H240">
        <v>746336</v>
      </c>
    </row>
    <row r="241" spans="2:8" x14ac:dyDescent="0.35">
      <c r="B241">
        <v>3</v>
      </c>
      <c r="C241" s="1">
        <v>37166</v>
      </c>
      <c r="D241">
        <v>56.0959</v>
      </c>
      <c r="E241">
        <v>56.482799999999997</v>
      </c>
      <c r="F241">
        <v>50.292900000000003</v>
      </c>
      <c r="G241">
        <v>53.774700000000003</v>
      </c>
      <c r="H241">
        <v>7243792</v>
      </c>
    </row>
    <row r="242" spans="2:8" x14ac:dyDescent="0.35">
      <c r="B242">
        <v>3</v>
      </c>
      <c r="C242" s="1">
        <v>37167</v>
      </c>
      <c r="D242">
        <v>53.387799999999999</v>
      </c>
      <c r="E242">
        <v>57.6434</v>
      </c>
      <c r="F242">
        <v>51.066600000000001</v>
      </c>
      <c r="G242">
        <v>57.6434</v>
      </c>
      <c r="H242">
        <v>6214005</v>
      </c>
    </row>
    <row r="243" spans="2:8" x14ac:dyDescent="0.35">
      <c r="B243">
        <v>3</v>
      </c>
      <c r="C243" s="1">
        <v>37168</v>
      </c>
      <c r="D243">
        <v>57.6434</v>
      </c>
      <c r="E243">
        <v>58.804000000000002</v>
      </c>
      <c r="F243">
        <v>51.453499999999998</v>
      </c>
      <c r="G243">
        <v>53.387799999999999</v>
      </c>
      <c r="H243">
        <v>13871898</v>
      </c>
    </row>
    <row r="244" spans="2:8" x14ac:dyDescent="0.35">
      <c r="B244">
        <v>3</v>
      </c>
      <c r="C244" s="1">
        <v>37169</v>
      </c>
      <c r="D244">
        <v>47.971699999999998</v>
      </c>
      <c r="E244">
        <v>53.774700000000003</v>
      </c>
      <c r="F244">
        <v>46.037300000000002</v>
      </c>
      <c r="G244">
        <v>52.227200000000003</v>
      </c>
      <c r="H244">
        <v>26986459</v>
      </c>
    </row>
    <row r="245" spans="2:8" x14ac:dyDescent="0.35">
      <c r="B245">
        <v>3</v>
      </c>
      <c r="C245" s="1">
        <v>37172</v>
      </c>
      <c r="D245">
        <v>51.066600000000001</v>
      </c>
      <c r="E245">
        <v>51.453499999999998</v>
      </c>
      <c r="F245">
        <v>49.132300000000001</v>
      </c>
      <c r="G245">
        <v>50.679699999999997</v>
      </c>
      <c r="H245">
        <v>4395858</v>
      </c>
    </row>
    <row r="246" spans="2:8" x14ac:dyDescent="0.35">
      <c r="B246">
        <v>3</v>
      </c>
      <c r="C246" s="1">
        <v>37173</v>
      </c>
      <c r="D246">
        <v>49.905999999999999</v>
      </c>
      <c r="E246">
        <v>54.161499999999997</v>
      </c>
      <c r="F246">
        <v>49.905999999999999</v>
      </c>
      <c r="G246">
        <v>53.774700000000003</v>
      </c>
      <c r="H246">
        <v>9508842</v>
      </c>
    </row>
    <row r="247" spans="2:8" x14ac:dyDescent="0.35">
      <c r="B247">
        <v>3</v>
      </c>
      <c r="C247" s="1">
        <v>37174</v>
      </c>
      <c r="D247">
        <v>53.774700000000003</v>
      </c>
      <c r="E247">
        <v>56.869599999999998</v>
      </c>
      <c r="F247">
        <v>53.387799999999999</v>
      </c>
      <c r="G247">
        <v>56.0959</v>
      </c>
      <c r="H247">
        <v>2153436</v>
      </c>
    </row>
    <row r="248" spans="2:8" x14ac:dyDescent="0.35">
      <c r="B248">
        <v>3</v>
      </c>
      <c r="C248" s="1">
        <v>37175</v>
      </c>
      <c r="D248">
        <v>57.256500000000003</v>
      </c>
      <c r="E248">
        <v>59.964599999999997</v>
      </c>
      <c r="F248">
        <v>56.869599999999998</v>
      </c>
      <c r="G248">
        <v>59.964599999999997</v>
      </c>
      <c r="H248">
        <v>8295490</v>
      </c>
    </row>
    <row r="249" spans="2:8" x14ac:dyDescent="0.35">
      <c r="B249">
        <v>3</v>
      </c>
      <c r="C249" s="1">
        <v>37176</v>
      </c>
      <c r="D249">
        <v>60.738300000000002</v>
      </c>
      <c r="E249">
        <v>60.738300000000002</v>
      </c>
      <c r="F249">
        <v>56.869599999999998</v>
      </c>
      <c r="G249">
        <v>57.6434</v>
      </c>
      <c r="H249">
        <v>4873745</v>
      </c>
    </row>
    <row r="250" spans="2:8" x14ac:dyDescent="0.35">
      <c r="B250">
        <v>3</v>
      </c>
      <c r="C250" s="1">
        <v>37179</v>
      </c>
      <c r="D250">
        <v>56.869599999999998</v>
      </c>
      <c r="E250">
        <v>56.869599999999998</v>
      </c>
      <c r="F250">
        <v>54.548400000000001</v>
      </c>
      <c r="G250">
        <v>55.322099999999999</v>
      </c>
      <c r="H250">
        <v>6777255</v>
      </c>
    </row>
    <row r="251" spans="2:8" x14ac:dyDescent="0.35">
      <c r="B251">
        <v>3</v>
      </c>
      <c r="C251" s="1">
        <v>37180</v>
      </c>
      <c r="D251">
        <v>53.774700000000003</v>
      </c>
      <c r="E251">
        <v>56.482799999999997</v>
      </c>
      <c r="F251">
        <v>52.614100000000001</v>
      </c>
      <c r="G251">
        <v>54.935299999999998</v>
      </c>
      <c r="H251">
        <v>5692294</v>
      </c>
    </row>
    <row r="252" spans="2:8" x14ac:dyDescent="0.35">
      <c r="B252">
        <v>3</v>
      </c>
      <c r="C252" s="1">
        <v>37181</v>
      </c>
      <c r="D252">
        <v>56.0959</v>
      </c>
      <c r="E252">
        <v>58.417099999999998</v>
      </c>
      <c r="F252">
        <v>55.709000000000003</v>
      </c>
      <c r="G252">
        <v>57.6434</v>
      </c>
      <c r="H252">
        <v>830260</v>
      </c>
    </row>
    <row r="253" spans="2:8" x14ac:dyDescent="0.35">
      <c r="B253">
        <v>3</v>
      </c>
      <c r="C253" s="1">
        <v>37182</v>
      </c>
      <c r="D253">
        <v>56.0959</v>
      </c>
      <c r="E253">
        <v>58.417099999999998</v>
      </c>
      <c r="F253">
        <v>55.709000000000003</v>
      </c>
      <c r="G253">
        <v>58.030200000000001</v>
      </c>
      <c r="H253">
        <v>216682</v>
      </c>
    </row>
    <row r="254" spans="2:8" x14ac:dyDescent="0.35">
      <c r="B254">
        <v>3</v>
      </c>
      <c r="C254" s="1">
        <v>37183</v>
      </c>
      <c r="D254">
        <v>60.351399999999998</v>
      </c>
      <c r="E254">
        <v>61.1252</v>
      </c>
      <c r="F254">
        <v>57.256500000000003</v>
      </c>
      <c r="G254">
        <v>58.417099999999998</v>
      </c>
      <c r="H254">
        <v>8315703</v>
      </c>
    </row>
    <row r="255" spans="2:8" x14ac:dyDescent="0.35">
      <c r="B255">
        <v>3</v>
      </c>
      <c r="C255" s="1">
        <v>37186</v>
      </c>
      <c r="D255">
        <v>58.417099999999998</v>
      </c>
      <c r="E255">
        <v>59.5777</v>
      </c>
      <c r="F255">
        <v>57.256500000000003</v>
      </c>
      <c r="G255">
        <v>59.190800000000003</v>
      </c>
      <c r="H255">
        <v>3074528</v>
      </c>
    </row>
    <row r="256" spans="2:8" x14ac:dyDescent="0.35">
      <c r="B256">
        <v>3</v>
      </c>
      <c r="C256" s="1">
        <v>37187</v>
      </c>
      <c r="D256">
        <v>60.351399999999998</v>
      </c>
      <c r="E256">
        <v>67.701899999999995</v>
      </c>
      <c r="F256">
        <v>60.351399999999998</v>
      </c>
      <c r="G256">
        <v>67.315100000000001</v>
      </c>
      <c r="H256">
        <v>13455433</v>
      </c>
    </row>
    <row r="257" spans="2:8" x14ac:dyDescent="0.35">
      <c r="B257">
        <v>3</v>
      </c>
      <c r="C257" s="1">
        <v>37188</v>
      </c>
      <c r="D257">
        <v>66.154499999999999</v>
      </c>
      <c r="E257">
        <v>74.278700000000001</v>
      </c>
      <c r="F257">
        <v>65.767600000000002</v>
      </c>
      <c r="G257">
        <v>70.41</v>
      </c>
      <c r="H257">
        <v>13817826</v>
      </c>
    </row>
    <row r="258" spans="2:8" x14ac:dyDescent="0.35">
      <c r="B258">
        <v>3</v>
      </c>
      <c r="C258" s="1">
        <v>37189</v>
      </c>
      <c r="D258">
        <v>69.636300000000006</v>
      </c>
      <c r="E258">
        <v>69.636300000000006</v>
      </c>
      <c r="F258">
        <v>64.220100000000002</v>
      </c>
      <c r="G258">
        <v>64.220100000000002</v>
      </c>
      <c r="H258">
        <v>7365648</v>
      </c>
    </row>
    <row r="259" spans="2:8" x14ac:dyDescent="0.35">
      <c r="B259">
        <v>3</v>
      </c>
      <c r="C259" s="1">
        <v>37190</v>
      </c>
      <c r="D259">
        <v>67.315100000000001</v>
      </c>
      <c r="E259">
        <v>70.796899999999994</v>
      </c>
      <c r="F259">
        <v>65.767600000000002</v>
      </c>
      <c r="G259">
        <v>70.796899999999994</v>
      </c>
      <c r="H259">
        <v>5493592</v>
      </c>
    </row>
    <row r="260" spans="2:8" x14ac:dyDescent="0.35">
      <c r="B260">
        <v>3</v>
      </c>
      <c r="C260" s="1">
        <v>37193</v>
      </c>
      <c r="D260">
        <v>70.796899999999994</v>
      </c>
      <c r="E260">
        <v>74.278700000000001</v>
      </c>
      <c r="F260">
        <v>69.636300000000006</v>
      </c>
      <c r="G260">
        <v>70.023099999999999</v>
      </c>
      <c r="H260">
        <v>3925507</v>
      </c>
    </row>
    <row r="261" spans="2:8" x14ac:dyDescent="0.35">
      <c r="B261">
        <v>3</v>
      </c>
      <c r="C261" s="1">
        <v>37194</v>
      </c>
      <c r="D261">
        <v>69.636300000000006</v>
      </c>
      <c r="E261">
        <v>70.023099999999999</v>
      </c>
      <c r="F261">
        <v>66.541300000000007</v>
      </c>
      <c r="G261">
        <v>66.928200000000004</v>
      </c>
      <c r="H261">
        <v>3414876</v>
      </c>
    </row>
    <row r="262" spans="2:8" x14ac:dyDescent="0.35">
      <c r="B262">
        <v>3</v>
      </c>
      <c r="C262" s="1">
        <v>37195</v>
      </c>
      <c r="D262">
        <v>66.541300000000007</v>
      </c>
      <c r="E262">
        <v>71.183700000000002</v>
      </c>
      <c r="F262">
        <v>65.767600000000002</v>
      </c>
      <c r="G262">
        <v>70.023099999999999</v>
      </c>
      <c r="H262">
        <v>2940287</v>
      </c>
    </row>
    <row r="263" spans="2:8" x14ac:dyDescent="0.35">
      <c r="B263">
        <v>3</v>
      </c>
      <c r="C263" s="1">
        <v>37196</v>
      </c>
      <c r="D263">
        <v>69.636300000000006</v>
      </c>
      <c r="E263">
        <v>71.957499999999996</v>
      </c>
      <c r="F263">
        <v>68.862499999999997</v>
      </c>
      <c r="G263">
        <v>71.183700000000002</v>
      </c>
      <c r="H263">
        <v>2066984</v>
      </c>
    </row>
    <row r="264" spans="2:8" x14ac:dyDescent="0.35">
      <c r="B264">
        <v>3</v>
      </c>
      <c r="C264" s="1">
        <v>37197</v>
      </c>
      <c r="D264">
        <v>71.957499999999996</v>
      </c>
      <c r="E264">
        <v>74.278700000000001</v>
      </c>
      <c r="F264">
        <v>71.957499999999996</v>
      </c>
      <c r="G264">
        <v>73.891800000000003</v>
      </c>
      <c r="H264">
        <v>2584631</v>
      </c>
    </row>
    <row r="265" spans="2:8" x14ac:dyDescent="0.35">
      <c r="B265">
        <v>3</v>
      </c>
      <c r="C265" s="1">
        <v>37200</v>
      </c>
      <c r="D265">
        <v>74.665599999999998</v>
      </c>
      <c r="E265">
        <v>76.599900000000005</v>
      </c>
      <c r="F265">
        <v>73.504999999999995</v>
      </c>
      <c r="G265">
        <v>74.665599999999998</v>
      </c>
      <c r="H265">
        <v>3178210</v>
      </c>
    </row>
    <row r="266" spans="2:8" x14ac:dyDescent="0.35">
      <c r="B266">
        <v>3</v>
      </c>
      <c r="C266" s="1">
        <v>37201</v>
      </c>
      <c r="D266">
        <v>75.439300000000003</v>
      </c>
      <c r="E266">
        <v>75.8262</v>
      </c>
      <c r="F266">
        <v>74.278700000000001</v>
      </c>
      <c r="G266">
        <v>74.665599999999998</v>
      </c>
      <c r="H266">
        <v>3543532</v>
      </c>
    </row>
    <row r="267" spans="2:8" x14ac:dyDescent="0.35">
      <c r="B267">
        <v>3</v>
      </c>
      <c r="C267" s="1">
        <v>37202</v>
      </c>
      <c r="D267">
        <v>75.8262</v>
      </c>
      <c r="E267">
        <v>75.8262</v>
      </c>
      <c r="F267">
        <v>73.891800000000003</v>
      </c>
      <c r="G267">
        <v>75.052400000000006</v>
      </c>
      <c r="H267">
        <v>2760122</v>
      </c>
    </row>
    <row r="268" spans="2:8" x14ac:dyDescent="0.35">
      <c r="B268">
        <v>3</v>
      </c>
      <c r="C268" s="1">
        <v>37203</v>
      </c>
      <c r="D268">
        <v>75.8262</v>
      </c>
      <c r="E268">
        <v>80.081699999999998</v>
      </c>
      <c r="F268">
        <v>75.052400000000006</v>
      </c>
      <c r="G268">
        <v>79.694800000000001</v>
      </c>
      <c r="H268">
        <v>6417350</v>
      </c>
    </row>
    <row r="269" spans="2:8" x14ac:dyDescent="0.35">
      <c r="B269">
        <v>3</v>
      </c>
      <c r="C269" s="1">
        <v>37204</v>
      </c>
      <c r="D269">
        <v>77.760499999999993</v>
      </c>
      <c r="E269">
        <v>79.308000000000007</v>
      </c>
      <c r="F269">
        <v>77.373599999999996</v>
      </c>
      <c r="G269">
        <v>77.760499999999993</v>
      </c>
      <c r="H269">
        <v>3972265</v>
      </c>
    </row>
    <row r="270" spans="2:8" x14ac:dyDescent="0.35">
      <c r="B270">
        <v>3</v>
      </c>
      <c r="C270" s="1">
        <v>37207</v>
      </c>
      <c r="D270">
        <v>77.760499999999993</v>
      </c>
      <c r="E270">
        <v>77.760499999999993</v>
      </c>
      <c r="F270">
        <v>73.504999999999995</v>
      </c>
      <c r="G270">
        <v>75.052400000000006</v>
      </c>
      <c r="H270">
        <v>2553559</v>
      </c>
    </row>
    <row r="271" spans="2:8" x14ac:dyDescent="0.35">
      <c r="B271">
        <v>3</v>
      </c>
      <c r="C271" s="1">
        <v>37208</v>
      </c>
      <c r="D271">
        <v>76.599900000000005</v>
      </c>
      <c r="E271">
        <v>81.2423</v>
      </c>
      <c r="F271">
        <v>76.599900000000005</v>
      </c>
      <c r="G271">
        <v>81.2423</v>
      </c>
      <c r="H271">
        <v>3856371</v>
      </c>
    </row>
    <row r="272" spans="2:8" x14ac:dyDescent="0.35">
      <c r="B272">
        <v>3</v>
      </c>
      <c r="C272" s="1">
        <v>37209</v>
      </c>
      <c r="D272">
        <v>81.2423</v>
      </c>
      <c r="E272">
        <v>83.950400000000002</v>
      </c>
      <c r="F272">
        <v>81.2423</v>
      </c>
      <c r="G272">
        <v>83.176699999999997</v>
      </c>
      <c r="H272">
        <v>5632320</v>
      </c>
    </row>
    <row r="273" spans="2:8" x14ac:dyDescent="0.35">
      <c r="B273">
        <v>3</v>
      </c>
      <c r="C273" s="1">
        <v>37210</v>
      </c>
      <c r="D273">
        <v>83.563500000000005</v>
      </c>
      <c r="E273">
        <v>85.884699999999995</v>
      </c>
      <c r="F273">
        <v>82.7898</v>
      </c>
      <c r="G273">
        <v>85.111000000000004</v>
      </c>
      <c r="H273">
        <v>7914368</v>
      </c>
    </row>
    <row r="274" spans="2:8" x14ac:dyDescent="0.35">
      <c r="B274">
        <v>3</v>
      </c>
      <c r="C274" s="1">
        <v>37211</v>
      </c>
      <c r="D274">
        <v>84.724100000000007</v>
      </c>
      <c r="E274">
        <v>90.527100000000004</v>
      </c>
      <c r="F274">
        <v>84.724100000000007</v>
      </c>
      <c r="G274">
        <v>88.592799999999997</v>
      </c>
      <c r="H274">
        <v>7193539</v>
      </c>
    </row>
    <row r="275" spans="2:8" x14ac:dyDescent="0.35">
      <c r="B275">
        <v>3</v>
      </c>
      <c r="C275" s="1">
        <v>37214</v>
      </c>
      <c r="D275">
        <v>89.753399999999999</v>
      </c>
      <c r="E275">
        <v>91.687799999999996</v>
      </c>
      <c r="F275">
        <v>89.366500000000002</v>
      </c>
      <c r="G275">
        <v>91.687799999999996</v>
      </c>
      <c r="H275">
        <v>7490964</v>
      </c>
    </row>
    <row r="276" spans="2:8" x14ac:dyDescent="0.35">
      <c r="B276">
        <v>3</v>
      </c>
      <c r="C276" s="1">
        <v>37215</v>
      </c>
      <c r="D276">
        <v>90.140299999999996</v>
      </c>
      <c r="E276">
        <v>90.140299999999996</v>
      </c>
      <c r="F276">
        <v>85.497900000000001</v>
      </c>
      <c r="G276">
        <v>87.045299999999997</v>
      </c>
      <c r="H276">
        <v>3596433</v>
      </c>
    </row>
    <row r="277" spans="2:8" x14ac:dyDescent="0.35">
      <c r="B277">
        <v>3</v>
      </c>
      <c r="C277" s="1">
        <v>37216</v>
      </c>
      <c r="D277">
        <v>86.271600000000007</v>
      </c>
      <c r="E277">
        <v>90.527100000000004</v>
      </c>
      <c r="F277">
        <v>85.497900000000001</v>
      </c>
      <c r="G277">
        <v>88.979699999999994</v>
      </c>
      <c r="H277">
        <v>5514567</v>
      </c>
    </row>
    <row r="278" spans="2:8" x14ac:dyDescent="0.35">
      <c r="B278">
        <v>3</v>
      </c>
      <c r="C278" s="1">
        <v>37217</v>
      </c>
      <c r="D278">
        <v>91.300899999999999</v>
      </c>
      <c r="E278">
        <v>95.169600000000003</v>
      </c>
      <c r="F278">
        <v>90.527100000000004</v>
      </c>
      <c r="G278">
        <v>94.395799999999994</v>
      </c>
      <c r="H278">
        <v>4342069</v>
      </c>
    </row>
    <row r="279" spans="2:8" x14ac:dyDescent="0.35">
      <c r="B279">
        <v>3</v>
      </c>
      <c r="C279" s="1">
        <v>37218</v>
      </c>
      <c r="D279">
        <v>97.490799999999993</v>
      </c>
      <c r="E279">
        <v>99.038200000000003</v>
      </c>
      <c r="F279">
        <v>92.848399999999998</v>
      </c>
      <c r="G279">
        <v>93.235200000000006</v>
      </c>
      <c r="H279">
        <v>5517852</v>
      </c>
    </row>
    <row r="280" spans="2:8" x14ac:dyDescent="0.35">
      <c r="B280">
        <v>3</v>
      </c>
      <c r="C280" s="1">
        <v>37221</v>
      </c>
      <c r="D280">
        <v>94.782700000000006</v>
      </c>
      <c r="E280">
        <v>95.169600000000003</v>
      </c>
      <c r="F280">
        <v>89.753399999999999</v>
      </c>
      <c r="G280">
        <v>90.140299999999996</v>
      </c>
      <c r="H280">
        <v>3140528</v>
      </c>
    </row>
    <row r="281" spans="2:8" x14ac:dyDescent="0.35">
      <c r="B281">
        <v>3</v>
      </c>
      <c r="C281" s="1">
        <v>37222</v>
      </c>
      <c r="D281">
        <v>90.527100000000004</v>
      </c>
      <c r="E281">
        <v>92.848399999999998</v>
      </c>
      <c r="F281">
        <v>90.140299999999996</v>
      </c>
      <c r="G281">
        <v>90.914000000000001</v>
      </c>
      <c r="H281">
        <v>1618616</v>
      </c>
    </row>
    <row r="282" spans="2:8" x14ac:dyDescent="0.35">
      <c r="B282">
        <v>3</v>
      </c>
      <c r="C282" s="1">
        <v>37223</v>
      </c>
      <c r="D282">
        <v>93.235200000000006</v>
      </c>
      <c r="E282">
        <v>94.395799999999994</v>
      </c>
      <c r="F282">
        <v>86.658500000000004</v>
      </c>
      <c r="G282">
        <v>88.592799999999997</v>
      </c>
      <c r="H282">
        <v>4883940</v>
      </c>
    </row>
    <row r="283" spans="2:8" x14ac:dyDescent="0.35">
      <c r="B283">
        <v>3</v>
      </c>
      <c r="C283" s="1">
        <v>37224</v>
      </c>
      <c r="D283">
        <v>87.432199999999995</v>
      </c>
      <c r="E283">
        <v>87.819100000000006</v>
      </c>
      <c r="F283">
        <v>85.497900000000001</v>
      </c>
      <c r="G283">
        <v>86.271600000000007</v>
      </c>
      <c r="H283">
        <v>2380701</v>
      </c>
    </row>
    <row r="284" spans="2:8" x14ac:dyDescent="0.35">
      <c r="B284">
        <v>3</v>
      </c>
      <c r="C284" s="1">
        <v>37225</v>
      </c>
      <c r="D284">
        <v>87.432199999999995</v>
      </c>
      <c r="E284">
        <v>89.366500000000002</v>
      </c>
      <c r="F284">
        <v>84.724100000000007</v>
      </c>
      <c r="G284">
        <v>86.658500000000004</v>
      </c>
      <c r="H284">
        <v>1927243</v>
      </c>
    </row>
    <row r="285" spans="2:8" x14ac:dyDescent="0.35">
      <c r="B285">
        <v>3</v>
      </c>
      <c r="C285" s="1">
        <v>37228</v>
      </c>
      <c r="D285">
        <v>86.658500000000004</v>
      </c>
      <c r="E285">
        <v>86.658500000000004</v>
      </c>
      <c r="F285">
        <v>82.402900000000002</v>
      </c>
      <c r="G285">
        <v>83.950400000000002</v>
      </c>
      <c r="H285">
        <v>3835101</v>
      </c>
    </row>
    <row r="286" spans="2:8" x14ac:dyDescent="0.35">
      <c r="B286">
        <v>3</v>
      </c>
      <c r="C286" s="1">
        <v>37229</v>
      </c>
      <c r="D286">
        <v>83.563500000000005</v>
      </c>
      <c r="E286">
        <v>87.432199999999995</v>
      </c>
      <c r="F286">
        <v>83.563500000000005</v>
      </c>
      <c r="G286">
        <v>87.432199999999995</v>
      </c>
      <c r="H286">
        <v>3049971</v>
      </c>
    </row>
    <row r="287" spans="2:8" x14ac:dyDescent="0.35">
      <c r="B287">
        <v>3</v>
      </c>
      <c r="C287" s="1">
        <v>37230</v>
      </c>
      <c r="D287">
        <v>88.2059</v>
      </c>
      <c r="E287">
        <v>92.074600000000004</v>
      </c>
      <c r="F287">
        <v>88.2059</v>
      </c>
      <c r="G287">
        <v>90.914000000000001</v>
      </c>
      <c r="H287">
        <v>2187378</v>
      </c>
    </row>
    <row r="288" spans="2:8" x14ac:dyDescent="0.35">
      <c r="B288">
        <v>3</v>
      </c>
      <c r="C288" s="1">
        <v>37231</v>
      </c>
      <c r="D288">
        <v>93.235200000000006</v>
      </c>
      <c r="E288">
        <v>95.556399999999996</v>
      </c>
      <c r="F288">
        <v>92.074600000000004</v>
      </c>
      <c r="G288">
        <v>93.622100000000003</v>
      </c>
      <c r="H288">
        <v>4643959</v>
      </c>
    </row>
    <row r="289" spans="2:8" x14ac:dyDescent="0.35">
      <c r="B289">
        <v>3</v>
      </c>
      <c r="C289" s="1">
        <v>37232</v>
      </c>
      <c r="D289">
        <v>94.009</v>
      </c>
      <c r="E289">
        <v>94.782700000000006</v>
      </c>
      <c r="F289">
        <v>90.527100000000004</v>
      </c>
      <c r="G289">
        <v>92.461500000000001</v>
      </c>
      <c r="H289">
        <v>3251914</v>
      </c>
    </row>
    <row r="290" spans="2:8" x14ac:dyDescent="0.35">
      <c r="B290">
        <v>3</v>
      </c>
      <c r="C290" s="1">
        <v>37235</v>
      </c>
      <c r="D290">
        <v>86.271600000000007</v>
      </c>
      <c r="E290">
        <v>87.432199999999995</v>
      </c>
      <c r="F290">
        <v>83.176699999999997</v>
      </c>
      <c r="G290">
        <v>83.950400000000002</v>
      </c>
      <c r="H290">
        <v>7442435</v>
      </c>
    </row>
    <row r="291" spans="2:8" x14ac:dyDescent="0.35">
      <c r="B291">
        <v>3</v>
      </c>
      <c r="C291" s="1">
        <v>37236</v>
      </c>
      <c r="D291">
        <v>83.176699999999997</v>
      </c>
      <c r="E291">
        <v>83.563500000000005</v>
      </c>
      <c r="F291">
        <v>80.855400000000003</v>
      </c>
      <c r="G291">
        <v>82.402900000000002</v>
      </c>
      <c r="H291">
        <v>4492887</v>
      </c>
    </row>
    <row r="292" spans="2:8" x14ac:dyDescent="0.35">
      <c r="B292">
        <v>3</v>
      </c>
      <c r="C292" s="1">
        <v>37237</v>
      </c>
      <c r="D292">
        <v>84.724100000000007</v>
      </c>
      <c r="E292">
        <v>85.497900000000001</v>
      </c>
      <c r="F292">
        <v>82.7898</v>
      </c>
      <c r="G292">
        <v>84.337299999999999</v>
      </c>
      <c r="H292">
        <v>4143865</v>
      </c>
    </row>
    <row r="293" spans="2:8" x14ac:dyDescent="0.35">
      <c r="B293">
        <v>3</v>
      </c>
      <c r="C293" s="1">
        <v>37238</v>
      </c>
      <c r="D293">
        <v>84.337299999999999</v>
      </c>
      <c r="E293">
        <v>84.724100000000007</v>
      </c>
      <c r="F293">
        <v>81.629199999999997</v>
      </c>
      <c r="G293">
        <v>82.016099999999994</v>
      </c>
      <c r="H293">
        <v>2856188</v>
      </c>
    </row>
    <row r="294" spans="2:8" x14ac:dyDescent="0.35">
      <c r="B294">
        <v>3</v>
      </c>
      <c r="C294" s="1">
        <v>37239</v>
      </c>
      <c r="D294">
        <v>81.629199999999997</v>
      </c>
      <c r="E294">
        <v>84.724100000000007</v>
      </c>
      <c r="F294">
        <v>80.468599999999995</v>
      </c>
      <c r="G294">
        <v>82.402900000000002</v>
      </c>
      <c r="H294">
        <v>3412849</v>
      </c>
    </row>
    <row r="295" spans="2:8" x14ac:dyDescent="0.35">
      <c r="B295">
        <v>3</v>
      </c>
      <c r="C295" s="1">
        <v>37242</v>
      </c>
      <c r="D295">
        <v>82.7898</v>
      </c>
      <c r="E295">
        <v>83.950400000000002</v>
      </c>
      <c r="F295">
        <v>79.308000000000007</v>
      </c>
      <c r="G295">
        <v>82.016099999999994</v>
      </c>
      <c r="H295">
        <v>3566871</v>
      </c>
    </row>
    <row r="296" spans="2:8" x14ac:dyDescent="0.35">
      <c r="B296">
        <v>3</v>
      </c>
      <c r="C296" s="1">
        <v>37243</v>
      </c>
      <c r="D296">
        <v>82.016099999999994</v>
      </c>
      <c r="E296">
        <v>83.176699999999997</v>
      </c>
      <c r="F296">
        <v>78.921099999999996</v>
      </c>
      <c r="G296">
        <v>79.308000000000007</v>
      </c>
      <c r="H296">
        <v>4929086</v>
      </c>
    </row>
    <row r="297" spans="2:8" x14ac:dyDescent="0.35">
      <c r="B297">
        <v>3</v>
      </c>
      <c r="C297" s="1">
        <v>37244</v>
      </c>
      <c r="D297">
        <v>79.308000000000007</v>
      </c>
      <c r="E297">
        <v>79.694800000000001</v>
      </c>
      <c r="F297">
        <v>76.212999999999994</v>
      </c>
      <c r="G297">
        <v>76.212999999999994</v>
      </c>
      <c r="H297">
        <v>4325859</v>
      </c>
    </row>
    <row r="298" spans="2:8" x14ac:dyDescent="0.35">
      <c r="B298">
        <v>3</v>
      </c>
      <c r="C298" s="1">
        <v>37245</v>
      </c>
      <c r="D298">
        <v>75.8262</v>
      </c>
      <c r="E298">
        <v>76.986800000000002</v>
      </c>
      <c r="F298">
        <v>73.891800000000003</v>
      </c>
      <c r="G298">
        <v>75.052400000000006</v>
      </c>
      <c r="H298">
        <v>4425715</v>
      </c>
    </row>
    <row r="299" spans="2:8" x14ac:dyDescent="0.35">
      <c r="B299">
        <v>3</v>
      </c>
      <c r="C299" s="1">
        <v>37246</v>
      </c>
      <c r="D299">
        <v>75.052400000000006</v>
      </c>
      <c r="E299">
        <v>78.534199999999998</v>
      </c>
      <c r="F299">
        <v>74.665599999999998</v>
      </c>
      <c r="G299">
        <v>78.534199999999998</v>
      </c>
      <c r="H299">
        <v>1704136</v>
      </c>
    </row>
    <row r="300" spans="2:8" x14ac:dyDescent="0.35">
      <c r="B300">
        <v>3</v>
      </c>
      <c r="C300" s="1">
        <v>37252</v>
      </c>
      <c r="D300">
        <v>78.534199999999998</v>
      </c>
      <c r="E300">
        <v>80.468599999999995</v>
      </c>
      <c r="F300">
        <v>76.986800000000002</v>
      </c>
      <c r="G300">
        <v>78.921099999999996</v>
      </c>
      <c r="H300">
        <v>1524616</v>
      </c>
    </row>
    <row r="301" spans="2:8" x14ac:dyDescent="0.35">
      <c r="B301">
        <v>3</v>
      </c>
      <c r="C301" s="1">
        <v>37253</v>
      </c>
      <c r="D301">
        <v>78.921099999999996</v>
      </c>
      <c r="E301">
        <v>80.468599999999995</v>
      </c>
      <c r="F301">
        <v>77.760499999999993</v>
      </c>
      <c r="G301">
        <v>78.147400000000005</v>
      </c>
      <c r="H301">
        <v>1000208</v>
      </c>
    </row>
    <row r="302" spans="2:8" x14ac:dyDescent="0.35">
      <c r="B302">
        <v>3</v>
      </c>
      <c r="C302" s="1">
        <v>37258</v>
      </c>
      <c r="D302">
        <v>77.760499999999993</v>
      </c>
      <c r="E302">
        <v>80.081699999999998</v>
      </c>
      <c r="F302">
        <v>76.986800000000002</v>
      </c>
      <c r="G302">
        <v>78.534199999999998</v>
      </c>
      <c r="H302">
        <v>1264410</v>
      </c>
    </row>
    <row r="303" spans="2:8" x14ac:dyDescent="0.35">
      <c r="B303">
        <v>3</v>
      </c>
      <c r="C303" s="1">
        <v>37259</v>
      </c>
      <c r="D303">
        <v>79.308000000000007</v>
      </c>
      <c r="E303">
        <v>85.111000000000004</v>
      </c>
      <c r="F303">
        <v>79.308000000000007</v>
      </c>
      <c r="G303">
        <v>85.111000000000004</v>
      </c>
      <c r="H303">
        <v>6395731</v>
      </c>
    </row>
    <row r="304" spans="2:8" x14ac:dyDescent="0.35">
      <c r="B304">
        <v>3</v>
      </c>
      <c r="C304" s="1">
        <v>37260</v>
      </c>
      <c r="D304">
        <v>85.497900000000001</v>
      </c>
      <c r="E304">
        <v>88.2059</v>
      </c>
      <c r="F304">
        <v>84.724100000000007</v>
      </c>
      <c r="G304">
        <v>87.819100000000006</v>
      </c>
      <c r="H304">
        <v>3884483</v>
      </c>
    </row>
    <row r="305" spans="2:8" x14ac:dyDescent="0.35">
      <c r="B305">
        <v>3</v>
      </c>
      <c r="C305" s="1">
        <v>37263</v>
      </c>
      <c r="D305">
        <v>88.979699999999994</v>
      </c>
      <c r="E305">
        <v>89.753399999999999</v>
      </c>
      <c r="F305">
        <v>84.724100000000007</v>
      </c>
      <c r="G305">
        <v>86.658500000000004</v>
      </c>
      <c r="H305">
        <v>4312299</v>
      </c>
    </row>
    <row r="306" spans="2:8" x14ac:dyDescent="0.35">
      <c r="B306">
        <v>3</v>
      </c>
      <c r="C306" s="1">
        <v>37264</v>
      </c>
      <c r="D306">
        <v>86.658500000000004</v>
      </c>
      <c r="E306">
        <v>87.432199999999995</v>
      </c>
      <c r="F306">
        <v>85.497900000000001</v>
      </c>
      <c r="G306">
        <v>85.884699999999995</v>
      </c>
      <c r="H306">
        <v>2394015</v>
      </c>
    </row>
    <row r="307" spans="2:8" x14ac:dyDescent="0.35">
      <c r="B307">
        <v>3</v>
      </c>
      <c r="C307" s="1">
        <v>37265</v>
      </c>
      <c r="D307">
        <v>86.658500000000004</v>
      </c>
      <c r="E307">
        <v>88.979699999999994</v>
      </c>
      <c r="F307">
        <v>85.884699999999995</v>
      </c>
      <c r="G307">
        <v>87.819100000000006</v>
      </c>
      <c r="H307">
        <v>3855558</v>
      </c>
    </row>
    <row r="308" spans="2:8" x14ac:dyDescent="0.35">
      <c r="B308">
        <v>3</v>
      </c>
      <c r="C308" s="1">
        <v>37266</v>
      </c>
      <c r="D308">
        <v>87.045299999999997</v>
      </c>
      <c r="E308">
        <v>87.819100000000006</v>
      </c>
      <c r="F308">
        <v>85.497900000000001</v>
      </c>
      <c r="G308">
        <v>86.271600000000007</v>
      </c>
      <c r="H308">
        <v>1772253</v>
      </c>
    </row>
    <row r="309" spans="2:8" x14ac:dyDescent="0.35">
      <c r="B309">
        <v>3</v>
      </c>
      <c r="C309" s="1">
        <v>37267</v>
      </c>
      <c r="D309">
        <v>85.884699999999995</v>
      </c>
      <c r="E309">
        <v>87.045299999999997</v>
      </c>
      <c r="F309">
        <v>85.111000000000004</v>
      </c>
      <c r="G309">
        <v>86.658500000000004</v>
      </c>
      <c r="H309">
        <v>1908038</v>
      </c>
    </row>
    <row r="310" spans="2:8" x14ac:dyDescent="0.35">
      <c r="B310">
        <v>3</v>
      </c>
      <c r="C310" s="1">
        <v>37270</v>
      </c>
      <c r="D310">
        <v>85.884699999999995</v>
      </c>
      <c r="E310">
        <v>87.819100000000006</v>
      </c>
      <c r="F310">
        <v>83.176699999999997</v>
      </c>
      <c r="G310">
        <v>83.176699999999997</v>
      </c>
      <c r="H310">
        <v>3621074</v>
      </c>
    </row>
    <row r="311" spans="2:8" x14ac:dyDescent="0.35">
      <c r="B311">
        <v>3</v>
      </c>
      <c r="C311" s="1">
        <v>37271</v>
      </c>
      <c r="D311">
        <v>82.016099999999994</v>
      </c>
      <c r="E311">
        <v>83.563500000000005</v>
      </c>
      <c r="F311">
        <v>79.694800000000001</v>
      </c>
      <c r="G311">
        <v>83.563500000000005</v>
      </c>
      <c r="H311">
        <v>4153727</v>
      </c>
    </row>
    <row r="312" spans="2:8" x14ac:dyDescent="0.35">
      <c r="B312">
        <v>3</v>
      </c>
      <c r="C312" s="1">
        <v>37272</v>
      </c>
      <c r="D312">
        <v>80.855400000000003</v>
      </c>
      <c r="E312">
        <v>82.7898</v>
      </c>
      <c r="F312">
        <v>80.081699999999998</v>
      </c>
      <c r="G312">
        <v>80.081699999999998</v>
      </c>
      <c r="H312">
        <v>5115731</v>
      </c>
    </row>
    <row r="313" spans="2:8" x14ac:dyDescent="0.35">
      <c r="B313">
        <v>3</v>
      </c>
      <c r="C313" s="1">
        <v>37273</v>
      </c>
      <c r="D313">
        <v>80.081699999999998</v>
      </c>
      <c r="E313">
        <v>82.7898</v>
      </c>
      <c r="F313">
        <v>78.534199999999998</v>
      </c>
      <c r="G313">
        <v>82.7898</v>
      </c>
      <c r="H313">
        <v>7105840</v>
      </c>
    </row>
    <row r="314" spans="2:8" x14ac:dyDescent="0.35">
      <c r="B314">
        <v>3</v>
      </c>
      <c r="C314" s="1">
        <v>37274</v>
      </c>
      <c r="D314">
        <v>82.7898</v>
      </c>
      <c r="E314">
        <v>83.950400000000002</v>
      </c>
      <c r="F314">
        <v>78.534199999999998</v>
      </c>
      <c r="G314">
        <v>78.921099999999996</v>
      </c>
      <c r="H314">
        <v>4010319</v>
      </c>
    </row>
    <row r="315" spans="2:8" x14ac:dyDescent="0.35">
      <c r="B315">
        <v>3</v>
      </c>
      <c r="C315" s="1">
        <v>37277</v>
      </c>
      <c r="D315">
        <v>78.147400000000005</v>
      </c>
      <c r="E315">
        <v>78.921099999999996</v>
      </c>
      <c r="F315">
        <v>76.986800000000002</v>
      </c>
      <c r="G315">
        <v>78.534199999999998</v>
      </c>
      <c r="H315">
        <v>1861501</v>
      </c>
    </row>
    <row r="316" spans="2:8" x14ac:dyDescent="0.35">
      <c r="B316">
        <v>3</v>
      </c>
      <c r="C316" s="1">
        <v>37278</v>
      </c>
      <c r="D316">
        <v>78.921099999999996</v>
      </c>
      <c r="E316">
        <v>80.081699999999998</v>
      </c>
      <c r="F316">
        <v>76.986800000000002</v>
      </c>
      <c r="G316">
        <v>77.373599999999996</v>
      </c>
      <c r="H316">
        <v>3094625</v>
      </c>
    </row>
    <row r="317" spans="2:8" x14ac:dyDescent="0.35">
      <c r="B317">
        <v>3</v>
      </c>
      <c r="C317" s="1">
        <v>37279</v>
      </c>
      <c r="D317">
        <v>78.147400000000005</v>
      </c>
      <c r="E317">
        <v>78.147400000000005</v>
      </c>
      <c r="F317">
        <v>74.278700000000001</v>
      </c>
      <c r="G317">
        <v>75.8262</v>
      </c>
      <c r="H317">
        <v>5464592</v>
      </c>
    </row>
    <row r="318" spans="2:8" x14ac:dyDescent="0.35">
      <c r="B318">
        <v>3</v>
      </c>
      <c r="C318" s="1">
        <v>37280</v>
      </c>
      <c r="D318">
        <v>76.212999999999994</v>
      </c>
      <c r="E318">
        <v>77.373599999999996</v>
      </c>
      <c r="F318">
        <v>75.8262</v>
      </c>
      <c r="G318">
        <v>76.986800000000002</v>
      </c>
      <c r="H318">
        <v>3843956</v>
      </c>
    </row>
    <row r="319" spans="2:8" x14ac:dyDescent="0.35">
      <c r="B319">
        <v>3</v>
      </c>
      <c r="C319" s="1">
        <v>37281</v>
      </c>
      <c r="D319">
        <v>82.016099999999994</v>
      </c>
      <c r="E319">
        <v>82.7898</v>
      </c>
      <c r="F319">
        <v>78.147400000000005</v>
      </c>
      <c r="G319">
        <v>80.855400000000003</v>
      </c>
      <c r="H319">
        <v>8158973</v>
      </c>
    </row>
    <row r="320" spans="2:8" x14ac:dyDescent="0.35">
      <c r="B320">
        <v>3</v>
      </c>
      <c r="C320" s="1">
        <v>37284</v>
      </c>
      <c r="D320">
        <v>81.629199999999997</v>
      </c>
      <c r="E320">
        <v>83.563500000000005</v>
      </c>
      <c r="F320">
        <v>80.855400000000003</v>
      </c>
      <c r="G320">
        <v>81.629199999999997</v>
      </c>
      <c r="H320">
        <v>5536325</v>
      </c>
    </row>
    <row r="321" spans="2:8" x14ac:dyDescent="0.35">
      <c r="B321">
        <v>3</v>
      </c>
      <c r="C321" s="1">
        <v>37285</v>
      </c>
      <c r="D321">
        <v>81.629199999999997</v>
      </c>
      <c r="E321">
        <v>82.402900000000002</v>
      </c>
      <c r="F321">
        <v>80.081699999999998</v>
      </c>
      <c r="G321">
        <v>80.468599999999995</v>
      </c>
      <c r="H321">
        <v>2688900</v>
      </c>
    </row>
    <row r="322" spans="2:8" x14ac:dyDescent="0.35">
      <c r="B322">
        <v>3</v>
      </c>
      <c r="C322" s="1">
        <v>37286</v>
      </c>
      <c r="D322">
        <v>73.891800000000003</v>
      </c>
      <c r="E322">
        <v>76.212999999999994</v>
      </c>
      <c r="F322">
        <v>71.957499999999996</v>
      </c>
      <c r="G322">
        <v>74.278700000000001</v>
      </c>
      <c r="H322">
        <v>13567335</v>
      </c>
    </row>
    <row r="323" spans="2:8" x14ac:dyDescent="0.35">
      <c r="B323">
        <v>3</v>
      </c>
      <c r="C323" s="1">
        <v>37287</v>
      </c>
      <c r="D323">
        <v>73.504999999999995</v>
      </c>
      <c r="E323">
        <v>74.278700000000001</v>
      </c>
      <c r="F323">
        <v>70.796899999999994</v>
      </c>
      <c r="G323">
        <v>71.570599999999999</v>
      </c>
      <c r="H323">
        <v>6591892</v>
      </c>
    </row>
    <row r="324" spans="2:8" x14ac:dyDescent="0.35">
      <c r="B324">
        <v>3</v>
      </c>
      <c r="C324" s="1">
        <v>37288</v>
      </c>
      <c r="D324">
        <v>68.475700000000003</v>
      </c>
      <c r="E324">
        <v>68.475700000000003</v>
      </c>
      <c r="F324">
        <v>65.380700000000004</v>
      </c>
      <c r="G324">
        <v>66.541300000000007</v>
      </c>
      <c r="H324">
        <v>12751930</v>
      </c>
    </row>
    <row r="325" spans="2:8" x14ac:dyDescent="0.35">
      <c r="B325">
        <v>3</v>
      </c>
      <c r="C325" s="1">
        <v>37291</v>
      </c>
      <c r="D325">
        <v>66.154499999999999</v>
      </c>
      <c r="E325">
        <v>69.636300000000006</v>
      </c>
      <c r="F325">
        <v>65.767600000000002</v>
      </c>
      <c r="G325">
        <v>67.701899999999995</v>
      </c>
      <c r="H325">
        <v>8042020</v>
      </c>
    </row>
    <row r="326" spans="2:8" x14ac:dyDescent="0.35">
      <c r="B326">
        <v>3</v>
      </c>
      <c r="C326" s="1">
        <v>37292</v>
      </c>
      <c r="D326">
        <v>67.315100000000001</v>
      </c>
      <c r="E326">
        <v>67.315100000000001</v>
      </c>
      <c r="F326">
        <v>62.672600000000003</v>
      </c>
      <c r="G326">
        <v>63.833199999999998</v>
      </c>
      <c r="H326">
        <v>7994381</v>
      </c>
    </row>
    <row r="327" spans="2:8" x14ac:dyDescent="0.35">
      <c r="B327">
        <v>3</v>
      </c>
      <c r="C327" s="1">
        <v>37293</v>
      </c>
      <c r="D327">
        <v>62.285800000000002</v>
      </c>
      <c r="E327">
        <v>64.993899999999996</v>
      </c>
      <c r="F327">
        <v>61.898899999999998</v>
      </c>
      <c r="G327">
        <v>64.993899999999996</v>
      </c>
      <c r="H327">
        <v>6357955</v>
      </c>
    </row>
    <row r="328" spans="2:8" x14ac:dyDescent="0.35">
      <c r="B328">
        <v>3</v>
      </c>
      <c r="C328" s="1">
        <v>37294</v>
      </c>
      <c r="D328">
        <v>64.993899999999996</v>
      </c>
      <c r="E328">
        <v>66.928200000000004</v>
      </c>
      <c r="F328">
        <v>63.833199999999998</v>
      </c>
      <c r="G328">
        <v>66.928200000000004</v>
      </c>
      <c r="H328">
        <v>4172908</v>
      </c>
    </row>
    <row r="329" spans="2:8" x14ac:dyDescent="0.35">
      <c r="B329">
        <v>3</v>
      </c>
      <c r="C329" s="1">
        <v>37295</v>
      </c>
      <c r="D329">
        <v>67.315100000000001</v>
      </c>
      <c r="E329">
        <v>68.862499999999997</v>
      </c>
      <c r="F329">
        <v>65.767600000000002</v>
      </c>
      <c r="G329">
        <v>66.154499999999999</v>
      </c>
      <c r="H329">
        <v>2841533</v>
      </c>
    </row>
    <row r="330" spans="2:8" x14ac:dyDescent="0.35">
      <c r="B330">
        <v>3</v>
      </c>
      <c r="C330" s="1">
        <v>37298</v>
      </c>
      <c r="D330">
        <v>66.541300000000007</v>
      </c>
      <c r="E330">
        <v>68.088800000000006</v>
      </c>
      <c r="F330">
        <v>66.154499999999999</v>
      </c>
      <c r="G330">
        <v>66.541300000000007</v>
      </c>
      <c r="H330">
        <v>1714930</v>
      </c>
    </row>
    <row r="331" spans="2:8" x14ac:dyDescent="0.35">
      <c r="B331">
        <v>3</v>
      </c>
      <c r="C331" s="1">
        <v>37299</v>
      </c>
      <c r="D331">
        <v>68.862499999999997</v>
      </c>
      <c r="E331">
        <v>70.023099999999999</v>
      </c>
      <c r="F331">
        <v>66.154499999999999</v>
      </c>
      <c r="G331">
        <v>68.088800000000006</v>
      </c>
      <c r="H331">
        <v>2578772</v>
      </c>
    </row>
    <row r="332" spans="2:8" x14ac:dyDescent="0.35">
      <c r="B332">
        <v>3</v>
      </c>
      <c r="C332" s="1">
        <v>37300</v>
      </c>
      <c r="D332">
        <v>66.154499999999999</v>
      </c>
      <c r="E332">
        <v>66.928200000000004</v>
      </c>
      <c r="F332">
        <v>63.833199999999998</v>
      </c>
      <c r="G332">
        <v>64.220100000000002</v>
      </c>
      <c r="H332">
        <v>10165764</v>
      </c>
    </row>
    <row r="333" spans="2:8" x14ac:dyDescent="0.35">
      <c r="B333">
        <v>3</v>
      </c>
      <c r="C333" s="1">
        <v>37301</v>
      </c>
      <c r="D333">
        <v>61.898899999999998</v>
      </c>
      <c r="E333">
        <v>64.993899999999996</v>
      </c>
      <c r="F333">
        <v>59.190800000000003</v>
      </c>
      <c r="G333">
        <v>64.606999999999999</v>
      </c>
      <c r="H333">
        <v>18632214</v>
      </c>
    </row>
    <row r="334" spans="2:8" x14ac:dyDescent="0.35">
      <c r="B334">
        <v>3</v>
      </c>
      <c r="C334" s="1">
        <v>37302</v>
      </c>
      <c r="D334">
        <v>64.220100000000002</v>
      </c>
      <c r="E334">
        <v>65.767600000000002</v>
      </c>
      <c r="F334">
        <v>61.512</v>
      </c>
      <c r="G334">
        <v>64.220100000000002</v>
      </c>
      <c r="H334">
        <v>8399075</v>
      </c>
    </row>
    <row r="335" spans="2:8" x14ac:dyDescent="0.35">
      <c r="B335">
        <v>3</v>
      </c>
      <c r="C335" s="1">
        <v>37305</v>
      </c>
      <c r="D335">
        <v>63.446399999999997</v>
      </c>
      <c r="E335">
        <v>64.220100000000002</v>
      </c>
      <c r="F335">
        <v>60.351399999999998</v>
      </c>
      <c r="G335">
        <v>61.1252</v>
      </c>
      <c r="H335">
        <v>4199510</v>
      </c>
    </row>
    <row r="336" spans="2:8" x14ac:dyDescent="0.35">
      <c r="B336">
        <v>3</v>
      </c>
      <c r="C336" s="1">
        <v>37306</v>
      </c>
      <c r="D336">
        <v>61.1252</v>
      </c>
      <c r="E336">
        <v>61.898899999999998</v>
      </c>
      <c r="F336">
        <v>57.256500000000003</v>
      </c>
      <c r="G336">
        <v>57.6434</v>
      </c>
      <c r="H336">
        <v>3222720</v>
      </c>
    </row>
    <row r="337" spans="2:8" x14ac:dyDescent="0.35">
      <c r="B337">
        <v>3</v>
      </c>
      <c r="C337" s="1">
        <v>37307</v>
      </c>
      <c r="D337">
        <v>58.804000000000002</v>
      </c>
      <c r="E337">
        <v>59.5777</v>
      </c>
      <c r="F337">
        <v>56.482799999999997</v>
      </c>
      <c r="G337">
        <v>57.6434</v>
      </c>
      <c r="H337">
        <v>5314893</v>
      </c>
    </row>
    <row r="338" spans="2:8" x14ac:dyDescent="0.35">
      <c r="B338">
        <v>3</v>
      </c>
      <c r="C338" s="1">
        <v>37308</v>
      </c>
      <c r="D338">
        <v>58.804000000000002</v>
      </c>
      <c r="E338">
        <v>60.351399999999998</v>
      </c>
      <c r="F338">
        <v>54.161499999999997</v>
      </c>
      <c r="G338">
        <v>56.482799999999997</v>
      </c>
      <c r="H338">
        <v>11788650</v>
      </c>
    </row>
    <row r="339" spans="2:8" x14ac:dyDescent="0.35">
      <c r="B339">
        <v>3</v>
      </c>
      <c r="C339" s="1">
        <v>37309</v>
      </c>
      <c r="D339">
        <v>55.709000000000003</v>
      </c>
      <c r="E339">
        <v>56.0959</v>
      </c>
      <c r="F339">
        <v>49.519100000000002</v>
      </c>
      <c r="G339">
        <v>54.161499999999997</v>
      </c>
      <c r="H339">
        <v>19596648</v>
      </c>
    </row>
    <row r="340" spans="2:8" x14ac:dyDescent="0.35">
      <c r="B340">
        <v>3</v>
      </c>
      <c r="C340" s="1">
        <v>37312</v>
      </c>
      <c r="D340">
        <v>54.548400000000001</v>
      </c>
      <c r="E340">
        <v>54.548400000000001</v>
      </c>
      <c r="F340">
        <v>51.066600000000001</v>
      </c>
      <c r="G340">
        <v>52.614100000000001</v>
      </c>
      <c r="H340">
        <v>5898995</v>
      </c>
    </row>
    <row r="341" spans="2:8" x14ac:dyDescent="0.35">
      <c r="B341">
        <v>3</v>
      </c>
      <c r="C341" s="1">
        <v>37313</v>
      </c>
      <c r="D341">
        <v>53.774700000000003</v>
      </c>
      <c r="E341">
        <v>56.0959</v>
      </c>
      <c r="F341">
        <v>53.387799999999999</v>
      </c>
      <c r="G341">
        <v>54.161499999999997</v>
      </c>
      <c r="H341">
        <v>5990340</v>
      </c>
    </row>
    <row r="342" spans="2:8" x14ac:dyDescent="0.35">
      <c r="B342">
        <v>3</v>
      </c>
      <c r="C342" s="1">
        <v>37314</v>
      </c>
      <c r="D342">
        <v>54.548400000000001</v>
      </c>
      <c r="E342">
        <v>59.190800000000003</v>
      </c>
      <c r="F342">
        <v>54.548400000000001</v>
      </c>
      <c r="G342">
        <v>58.804000000000002</v>
      </c>
      <c r="H342">
        <v>8524155</v>
      </c>
    </row>
    <row r="343" spans="2:8" x14ac:dyDescent="0.35">
      <c r="B343">
        <v>3</v>
      </c>
      <c r="C343" s="1">
        <v>37315</v>
      </c>
      <c r="D343">
        <v>57.256500000000003</v>
      </c>
      <c r="E343">
        <v>58.030200000000001</v>
      </c>
      <c r="F343">
        <v>55.709000000000003</v>
      </c>
      <c r="G343">
        <v>58.030200000000001</v>
      </c>
      <c r="H343">
        <v>7055910</v>
      </c>
    </row>
    <row r="344" spans="2:8" x14ac:dyDescent="0.35">
      <c r="B344">
        <v>3</v>
      </c>
      <c r="C344" s="1">
        <v>37316</v>
      </c>
      <c r="D344">
        <v>58.417099999999998</v>
      </c>
      <c r="E344">
        <v>63.0595</v>
      </c>
      <c r="F344">
        <v>58.417099999999998</v>
      </c>
      <c r="G344">
        <v>62.672600000000003</v>
      </c>
      <c r="H344">
        <v>9160367</v>
      </c>
    </row>
    <row r="345" spans="2:8" x14ac:dyDescent="0.35">
      <c r="B345">
        <v>3</v>
      </c>
      <c r="C345" s="1">
        <v>37319</v>
      </c>
      <c r="D345">
        <v>66.154499999999999</v>
      </c>
      <c r="E345">
        <v>67.701899999999995</v>
      </c>
      <c r="F345">
        <v>65.380700000000004</v>
      </c>
      <c r="G345">
        <v>67.701899999999995</v>
      </c>
      <c r="H345">
        <v>7048659</v>
      </c>
    </row>
    <row r="346" spans="2:8" x14ac:dyDescent="0.35">
      <c r="B346">
        <v>3</v>
      </c>
      <c r="C346" s="1">
        <v>37320</v>
      </c>
      <c r="D346">
        <v>66.928200000000004</v>
      </c>
      <c r="E346">
        <v>66.928200000000004</v>
      </c>
      <c r="F346">
        <v>63.833199999999998</v>
      </c>
      <c r="G346">
        <v>64.606999999999999</v>
      </c>
      <c r="H346">
        <v>6011405</v>
      </c>
    </row>
    <row r="347" spans="2:8" x14ac:dyDescent="0.35">
      <c r="B347">
        <v>3</v>
      </c>
      <c r="C347" s="1">
        <v>37321</v>
      </c>
      <c r="D347">
        <v>64.220100000000002</v>
      </c>
      <c r="E347">
        <v>66.154499999999999</v>
      </c>
      <c r="F347">
        <v>64.220100000000002</v>
      </c>
      <c r="G347">
        <v>65.767600000000002</v>
      </c>
      <c r="H347">
        <v>4603595</v>
      </c>
    </row>
    <row r="348" spans="2:8" x14ac:dyDescent="0.35">
      <c r="B348">
        <v>3</v>
      </c>
      <c r="C348" s="1">
        <v>37322</v>
      </c>
      <c r="D348">
        <v>67.315100000000001</v>
      </c>
      <c r="E348">
        <v>70.41</v>
      </c>
      <c r="F348">
        <v>67.315100000000001</v>
      </c>
      <c r="G348">
        <v>70.41</v>
      </c>
      <c r="H348">
        <v>8143337</v>
      </c>
    </row>
    <row r="349" spans="2:8" x14ac:dyDescent="0.35">
      <c r="B349">
        <v>3</v>
      </c>
      <c r="C349" s="1">
        <v>37323</v>
      </c>
      <c r="D349">
        <v>70.023099999999999</v>
      </c>
      <c r="E349">
        <v>70.796899999999994</v>
      </c>
      <c r="F349">
        <v>67.701899999999995</v>
      </c>
      <c r="G349">
        <v>70.023099999999999</v>
      </c>
      <c r="H349">
        <v>4919800</v>
      </c>
    </row>
    <row r="350" spans="2:8" x14ac:dyDescent="0.35">
      <c r="B350">
        <v>3</v>
      </c>
      <c r="C350" s="1">
        <v>37326</v>
      </c>
      <c r="D350">
        <v>70.796899999999994</v>
      </c>
      <c r="E350">
        <v>70.796899999999994</v>
      </c>
      <c r="F350">
        <v>67.701899999999995</v>
      </c>
      <c r="G350">
        <v>68.862499999999997</v>
      </c>
      <c r="H350">
        <v>2742964</v>
      </c>
    </row>
    <row r="351" spans="2:8" x14ac:dyDescent="0.35">
      <c r="B351">
        <v>3</v>
      </c>
      <c r="C351" s="1">
        <v>37327</v>
      </c>
      <c r="D351">
        <v>67.315100000000001</v>
      </c>
      <c r="E351">
        <v>70.796899999999994</v>
      </c>
      <c r="F351">
        <v>63.833199999999998</v>
      </c>
      <c r="G351">
        <v>64.993899999999996</v>
      </c>
      <c r="H351">
        <v>6874222</v>
      </c>
    </row>
    <row r="352" spans="2:8" x14ac:dyDescent="0.35">
      <c r="B352">
        <v>3</v>
      </c>
      <c r="C352" s="1">
        <v>37328</v>
      </c>
      <c r="D352">
        <v>66.928200000000004</v>
      </c>
      <c r="E352">
        <v>70.41</v>
      </c>
      <c r="F352">
        <v>66.154499999999999</v>
      </c>
      <c r="G352">
        <v>68.088800000000006</v>
      </c>
      <c r="H352">
        <v>8135678</v>
      </c>
    </row>
    <row r="353" spans="2:8" x14ac:dyDescent="0.35">
      <c r="B353">
        <v>3</v>
      </c>
      <c r="C353" s="1">
        <v>37329</v>
      </c>
      <c r="D353">
        <v>67.315100000000001</v>
      </c>
      <c r="E353">
        <v>68.862499999999997</v>
      </c>
      <c r="F353">
        <v>65.767600000000002</v>
      </c>
      <c r="G353">
        <v>68.088800000000006</v>
      </c>
      <c r="H353">
        <v>6442743</v>
      </c>
    </row>
    <row r="354" spans="2:8" x14ac:dyDescent="0.35">
      <c r="B354">
        <v>3</v>
      </c>
      <c r="C354" s="1">
        <v>37330</v>
      </c>
      <c r="D354">
        <v>68.088800000000006</v>
      </c>
      <c r="E354">
        <v>69.249399999999994</v>
      </c>
      <c r="F354">
        <v>67.701899999999995</v>
      </c>
      <c r="G354">
        <v>68.862499999999997</v>
      </c>
      <c r="H354">
        <v>2426233</v>
      </c>
    </row>
    <row r="355" spans="2:8" x14ac:dyDescent="0.35">
      <c r="B355">
        <v>3</v>
      </c>
      <c r="C355" s="1">
        <v>37333</v>
      </c>
      <c r="D355">
        <v>66.928200000000004</v>
      </c>
      <c r="E355">
        <v>68.475700000000003</v>
      </c>
      <c r="F355">
        <v>66.541300000000007</v>
      </c>
      <c r="G355">
        <v>67.701899999999995</v>
      </c>
      <c r="H355">
        <v>1801126</v>
      </c>
    </row>
    <row r="356" spans="2:8" x14ac:dyDescent="0.35">
      <c r="B356">
        <v>3</v>
      </c>
      <c r="C356" s="1">
        <v>37334</v>
      </c>
      <c r="D356">
        <v>68.475700000000003</v>
      </c>
      <c r="E356">
        <v>68.862499999999997</v>
      </c>
      <c r="F356">
        <v>66.541300000000007</v>
      </c>
      <c r="G356">
        <v>66.928200000000004</v>
      </c>
      <c r="H356">
        <v>2324035</v>
      </c>
    </row>
    <row r="357" spans="2:8" x14ac:dyDescent="0.35">
      <c r="B357">
        <v>3</v>
      </c>
      <c r="C357" s="1">
        <v>37335</v>
      </c>
      <c r="D357">
        <v>66.928200000000004</v>
      </c>
      <c r="E357">
        <v>66.928200000000004</v>
      </c>
      <c r="F357">
        <v>64.606999999999999</v>
      </c>
      <c r="G357">
        <v>65.380700000000004</v>
      </c>
      <c r="H357">
        <v>2663319</v>
      </c>
    </row>
    <row r="358" spans="2:8" x14ac:dyDescent="0.35">
      <c r="B358">
        <v>3</v>
      </c>
      <c r="C358" s="1">
        <v>37336</v>
      </c>
      <c r="D358">
        <v>64.220100000000002</v>
      </c>
      <c r="E358">
        <v>65.380700000000004</v>
      </c>
      <c r="F358">
        <v>61.1252</v>
      </c>
      <c r="G358">
        <v>61.898899999999998</v>
      </c>
      <c r="H358">
        <v>5956496</v>
      </c>
    </row>
    <row r="359" spans="2:8" x14ac:dyDescent="0.35">
      <c r="B359">
        <v>3</v>
      </c>
      <c r="C359" s="1">
        <v>37337</v>
      </c>
      <c r="D359">
        <v>63.0595</v>
      </c>
      <c r="E359">
        <v>63.833199999999998</v>
      </c>
      <c r="F359">
        <v>58.030200000000001</v>
      </c>
      <c r="G359">
        <v>59.5777</v>
      </c>
      <c r="H359">
        <v>10022537</v>
      </c>
    </row>
    <row r="360" spans="2:8" x14ac:dyDescent="0.35">
      <c r="B360">
        <v>3</v>
      </c>
      <c r="C360" s="1">
        <v>37340</v>
      </c>
      <c r="D360">
        <v>61.898899999999998</v>
      </c>
      <c r="E360">
        <v>63.0595</v>
      </c>
      <c r="F360">
        <v>60.738300000000002</v>
      </c>
      <c r="G360">
        <v>61.512</v>
      </c>
      <c r="H360">
        <v>3100237</v>
      </c>
    </row>
    <row r="361" spans="2:8" x14ac:dyDescent="0.35">
      <c r="B361">
        <v>3</v>
      </c>
      <c r="C361" s="1">
        <v>37341</v>
      </c>
      <c r="D361">
        <v>56.869599999999998</v>
      </c>
      <c r="E361">
        <v>59.5777</v>
      </c>
      <c r="F361">
        <v>56.482799999999997</v>
      </c>
      <c r="G361">
        <v>57.256500000000003</v>
      </c>
      <c r="H361">
        <v>10377769</v>
      </c>
    </row>
    <row r="362" spans="2:8" x14ac:dyDescent="0.35">
      <c r="B362">
        <v>3</v>
      </c>
      <c r="C362" s="1">
        <v>37342</v>
      </c>
      <c r="D362">
        <v>58.030200000000001</v>
      </c>
      <c r="E362">
        <v>61.898899999999998</v>
      </c>
      <c r="F362">
        <v>57.6434</v>
      </c>
      <c r="G362">
        <v>61.898899999999998</v>
      </c>
      <c r="H362">
        <v>6013305</v>
      </c>
    </row>
    <row r="363" spans="2:8" x14ac:dyDescent="0.35">
      <c r="B363">
        <v>3</v>
      </c>
      <c r="C363" s="1">
        <v>37343</v>
      </c>
      <c r="D363">
        <v>62.672600000000003</v>
      </c>
      <c r="E363">
        <v>64.606999999999999</v>
      </c>
      <c r="F363">
        <v>62.285800000000002</v>
      </c>
      <c r="G363">
        <v>63.0595</v>
      </c>
      <c r="H363">
        <v>0</v>
      </c>
    </row>
    <row r="364" spans="2:8" x14ac:dyDescent="0.35">
      <c r="B364">
        <v>3</v>
      </c>
      <c r="C364" s="1">
        <v>37348</v>
      </c>
      <c r="D364">
        <v>63.0595</v>
      </c>
      <c r="E364">
        <v>63.0595</v>
      </c>
      <c r="F364">
        <v>60.351399999999998</v>
      </c>
      <c r="G364">
        <v>60.351399999999998</v>
      </c>
      <c r="H364">
        <v>2716959</v>
      </c>
    </row>
    <row r="365" spans="2:8" x14ac:dyDescent="0.35">
      <c r="B365">
        <v>3</v>
      </c>
      <c r="C365" s="1">
        <v>37349</v>
      </c>
      <c r="D365">
        <v>66.541300000000007</v>
      </c>
      <c r="E365">
        <v>68.475700000000003</v>
      </c>
      <c r="F365">
        <v>65.767600000000002</v>
      </c>
      <c r="G365">
        <v>67.315100000000001</v>
      </c>
      <c r="H365">
        <v>14793541</v>
      </c>
    </row>
    <row r="366" spans="2:8" x14ac:dyDescent="0.35">
      <c r="B366">
        <v>3</v>
      </c>
      <c r="C366" s="1">
        <v>37350</v>
      </c>
      <c r="D366">
        <v>70.023099999999999</v>
      </c>
      <c r="E366">
        <v>72.731200000000001</v>
      </c>
      <c r="F366">
        <v>68.862499999999997</v>
      </c>
      <c r="G366">
        <v>71.957499999999996</v>
      </c>
      <c r="H366">
        <v>14626290</v>
      </c>
    </row>
    <row r="367" spans="2:8" x14ac:dyDescent="0.35">
      <c r="B367">
        <v>3</v>
      </c>
      <c r="C367" s="1">
        <v>37351</v>
      </c>
      <c r="D367">
        <v>72.344300000000004</v>
      </c>
      <c r="E367">
        <v>72.731200000000001</v>
      </c>
      <c r="F367">
        <v>69.636300000000006</v>
      </c>
      <c r="G367">
        <v>70.41</v>
      </c>
      <c r="H367">
        <v>4318520</v>
      </c>
    </row>
    <row r="368" spans="2:8" x14ac:dyDescent="0.35">
      <c r="B368">
        <v>3</v>
      </c>
      <c r="C368" s="1">
        <v>37354</v>
      </c>
      <c r="D368">
        <v>69.636300000000006</v>
      </c>
      <c r="E368">
        <v>70.023099999999999</v>
      </c>
      <c r="F368">
        <v>68.088800000000006</v>
      </c>
      <c r="G368">
        <v>69.636300000000006</v>
      </c>
      <c r="H368">
        <v>3208697</v>
      </c>
    </row>
    <row r="369" spans="2:8" x14ac:dyDescent="0.35">
      <c r="B369">
        <v>3</v>
      </c>
      <c r="C369" s="1">
        <v>37355</v>
      </c>
      <c r="D369">
        <v>70.41</v>
      </c>
      <c r="E369">
        <v>71.957499999999996</v>
      </c>
      <c r="F369">
        <v>70.023099999999999</v>
      </c>
      <c r="G369">
        <v>70.41</v>
      </c>
      <c r="H369">
        <v>5219663</v>
      </c>
    </row>
    <row r="370" spans="2:8" x14ac:dyDescent="0.35">
      <c r="B370">
        <v>3</v>
      </c>
      <c r="C370" s="1">
        <v>37356</v>
      </c>
      <c r="D370">
        <v>70.41</v>
      </c>
      <c r="E370">
        <v>71.570599999999999</v>
      </c>
      <c r="F370">
        <v>70.023099999999999</v>
      </c>
      <c r="G370">
        <v>71.183700000000002</v>
      </c>
      <c r="H370">
        <v>2743070</v>
      </c>
    </row>
    <row r="371" spans="2:8" x14ac:dyDescent="0.35">
      <c r="B371">
        <v>3</v>
      </c>
      <c r="C371" s="1">
        <v>37357</v>
      </c>
      <c r="D371">
        <v>73.504999999999995</v>
      </c>
      <c r="E371">
        <v>73.504999999999995</v>
      </c>
      <c r="F371">
        <v>70.023099999999999</v>
      </c>
      <c r="G371">
        <v>70.41</v>
      </c>
      <c r="H371">
        <v>625762</v>
      </c>
    </row>
    <row r="372" spans="2:8" x14ac:dyDescent="0.35">
      <c r="B372">
        <v>3</v>
      </c>
      <c r="C372" s="1">
        <v>37358</v>
      </c>
      <c r="D372">
        <v>70.41</v>
      </c>
      <c r="E372">
        <v>71.183700000000002</v>
      </c>
      <c r="F372">
        <v>68.862499999999997</v>
      </c>
      <c r="G372">
        <v>70.41</v>
      </c>
      <c r="H372">
        <v>1919443</v>
      </c>
    </row>
    <row r="373" spans="2:8" x14ac:dyDescent="0.35">
      <c r="B373">
        <v>3</v>
      </c>
      <c r="C373" s="1">
        <v>37361</v>
      </c>
      <c r="D373">
        <v>73.891800000000003</v>
      </c>
      <c r="E373">
        <v>73.891800000000003</v>
      </c>
      <c r="F373">
        <v>71.957499999999996</v>
      </c>
      <c r="G373">
        <v>73.118099999999998</v>
      </c>
      <c r="H373">
        <v>4111285</v>
      </c>
    </row>
    <row r="374" spans="2:8" x14ac:dyDescent="0.35">
      <c r="B374">
        <v>3</v>
      </c>
      <c r="C374" s="1">
        <v>37362</v>
      </c>
      <c r="D374">
        <v>73.891800000000003</v>
      </c>
      <c r="E374">
        <v>76.599900000000005</v>
      </c>
      <c r="F374">
        <v>73.504999999999995</v>
      </c>
      <c r="G374">
        <v>76.212999999999994</v>
      </c>
      <c r="H374">
        <v>2788528</v>
      </c>
    </row>
    <row r="375" spans="2:8" x14ac:dyDescent="0.35">
      <c r="B375">
        <v>3</v>
      </c>
      <c r="C375" s="1">
        <v>37363</v>
      </c>
      <c r="D375">
        <v>76.599900000000005</v>
      </c>
      <c r="E375">
        <v>76.986800000000002</v>
      </c>
      <c r="F375">
        <v>73.891800000000003</v>
      </c>
      <c r="G375">
        <v>75.052400000000006</v>
      </c>
      <c r="H375">
        <v>443028</v>
      </c>
    </row>
    <row r="376" spans="2:8" x14ac:dyDescent="0.35">
      <c r="B376">
        <v>3</v>
      </c>
      <c r="C376" s="1">
        <v>37364</v>
      </c>
      <c r="D376">
        <v>75.052400000000006</v>
      </c>
      <c r="E376">
        <v>75.052400000000006</v>
      </c>
      <c r="F376">
        <v>70.796899999999994</v>
      </c>
      <c r="G376">
        <v>71.957499999999996</v>
      </c>
      <c r="H376">
        <v>1905205</v>
      </c>
    </row>
    <row r="377" spans="2:8" x14ac:dyDescent="0.35">
      <c r="B377">
        <v>3</v>
      </c>
      <c r="C377" s="1">
        <v>37365</v>
      </c>
      <c r="D377">
        <v>71.570599999999999</v>
      </c>
      <c r="E377">
        <v>71.570599999999999</v>
      </c>
      <c r="F377">
        <v>67.315100000000001</v>
      </c>
      <c r="G377">
        <v>69.636300000000006</v>
      </c>
      <c r="H377">
        <v>3535589</v>
      </c>
    </row>
    <row r="378" spans="2:8" x14ac:dyDescent="0.35">
      <c r="B378">
        <v>3</v>
      </c>
      <c r="C378" s="1">
        <v>37368</v>
      </c>
      <c r="D378">
        <v>68.475700000000003</v>
      </c>
      <c r="E378">
        <v>69.636300000000006</v>
      </c>
      <c r="F378">
        <v>64.993899999999996</v>
      </c>
      <c r="G378">
        <v>65.767600000000002</v>
      </c>
      <c r="H378">
        <v>1655781</v>
      </c>
    </row>
    <row r="379" spans="2:8" x14ac:dyDescent="0.35">
      <c r="B379">
        <v>3</v>
      </c>
      <c r="C379" s="1">
        <v>37369</v>
      </c>
      <c r="D379">
        <v>66.928200000000004</v>
      </c>
      <c r="E379">
        <v>67.315100000000001</v>
      </c>
      <c r="F379">
        <v>64.606999999999999</v>
      </c>
      <c r="G379">
        <v>64.606999999999999</v>
      </c>
      <c r="H379">
        <v>3377646</v>
      </c>
    </row>
    <row r="380" spans="2:8" x14ac:dyDescent="0.35">
      <c r="B380">
        <v>3</v>
      </c>
      <c r="C380" s="1">
        <v>37370</v>
      </c>
      <c r="D380">
        <v>66.928200000000004</v>
      </c>
      <c r="E380">
        <v>69.249399999999994</v>
      </c>
      <c r="F380">
        <v>66.541300000000007</v>
      </c>
      <c r="G380">
        <v>69.249399999999994</v>
      </c>
      <c r="H380">
        <v>7610327</v>
      </c>
    </row>
    <row r="381" spans="2:8" x14ac:dyDescent="0.35">
      <c r="B381">
        <v>3</v>
      </c>
      <c r="C381" s="1">
        <v>37371</v>
      </c>
      <c r="D381">
        <v>70.41</v>
      </c>
      <c r="E381">
        <v>73.118099999999998</v>
      </c>
      <c r="F381">
        <v>70.023099999999999</v>
      </c>
      <c r="G381">
        <v>72.731200000000001</v>
      </c>
      <c r="H381">
        <v>5034068</v>
      </c>
    </row>
    <row r="382" spans="2:8" x14ac:dyDescent="0.35">
      <c r="B382">
        <v>3</v>
      </c>
      <c r="C382" s="1">
        <v>37372</v>
      </c>
      <c r="D382">
        <v>71.957499999999996</v>
      </c>
      <c r="E382">
        <v>72.344300000000004</v>
      </c>
      <c r="F382">
        <v>68.088800000000006</v>
      </c>
      <c r="G382">
        <v>68.475700000000003</v>
      </c>
      <c r="H382">
        <v>5884385</v>
      </c>
    </row>
    <row r="383" spans="2:8" x14ac:dyDescent="0.35">
      <c r="B383">
        <v>3</v>
      </c>
      <c r="C383" s="1">
        <v>37375</v>
      </c>
      <c r="D383">
        <v>68.088800000000006</v>
      </c>
      <c r="E383">
        <v>71.570599999999999</v>
      </c>
      <c r="F383">
        <v>67.701899999999995</v>
      </c>
      <c r="G383">
        <v>70.41</v>
      </c>
      <c r="H383">
        <v>4418854</v>
      </c>
    </row>
    <row r="384" spans="2:8" x14ac:dyDescent="0.35">
      <c r="B384">
        <v>3</v>
      </c>
      <c r="C384" s="1">
        <v>37376</v>
      </c>
      <c r="D384">
        <v>69.636300000000006</v>
      </c>
      <c r="E384">
        <v>72.344300000000004</v>
      </c>
      <c r="F384">
        <v>69.249399999999994</v>
      </c>
      <c r="G384">
        <v>71.570599999999999</v>
      </c>
      <c r="H384">
        <v>2972564</v>
      </c>
    </row>
    <row r="385" spans="2:8" x14ac:dyDescent="0.35">
      <c r="B385">
        <v>3</v>
      </c>
      <c r="C385" s="1">
        <v>37378</v>
      </c>
      <c r="D385">
        <v>72.344300000000004</v>
      </c>
      <c r="E385">
        <v>73.891800000000003</v>
      </c>
      <c r="F385">
        <v>71.957499999999996</v>
      </c>
      <c r="G385">
        <v>72.344300000000004</v>
      </c>
      <c r="H385">
        <v>3217214</v>
      </c>
    </row>
    <row r="386" spans="2:8" x14ac:dyDescent="0.35">
      <c r="B386">
        <v>3</v>
      </c>
      <c r="C386" s="1">
        <v>37379</v>
      </c>
      <c r="D386">
        <v>72.731200000000001</v>
      </c>
      <c r="E386">
        <v>73.891800000000003</v>
      </c>
      <c r="F386">
        <v>72.344300000000004</v>
      </c>
      <c r="G386">
        <v>72.344300000000004</v>
      </c>
      <c r="H386">
        <v>2450687</v>
      </c>
    </row>
    <row r="387" spans="2:8" x14ac:dyDescent="0.35">
      <c r="B387">
        <v>3</v>
      </c>
      <c r="C387" s="1">
        <v>37382</v>
      </c>
      <c r="D387">
        <v>72.344300000000004</v>
      </c>
      <c r="E387">
        <v>72.731200000000001</v>
      </c>
      <c r="F387">
        <v>70.796899999999994</v>
      </c>
      <c r="G387">
        <v>71.183700000000002</v>
      </c>
      <c r="H387">
        <v>959730</v>
      </c>
    </row>
    <row r="388" spans="2:8" x14ac:dyDescent="0.35">
      <c r="B388">
        <v>3</v>
      </c>
      <c r="C388" s="1">
        <v>37383</v>
      </c>
      <c r="D388">
        <v>70.41</v>
      </c>
      <c r="E388">
        <v>71.183700000000002</v>
      </c>
      <c r="F388">
        <v>69.636300000000006</v>
      </c>
      <c r="G388">
        <v>70.796899999999994</v>
      </c>
      <c r="H388">
        <v>1489962</v>
      </c>
    </row>
    <row r="389" spans="2:8" x14ac:dyDescent="0.35">
      <c r="B389">
        <v>3</v>
      </c>
      <c r="C389" s="1">
        <v>37384</v>
      </c>
      <c r="D389">
        <v>71.957499999999996</v>
      </c>
      <c r="E389">
        <v>73.504999999999995</v>
      </c>
      <c r="F389">
        <v>71.183700000000002</v>
      </c>
      <c r="G389">
        <v>72.731200000000001</v>
      </c>
      <c r="H389">
        <v>2078580</v>
      </c>
    </row>
    <row r="390" spans="2:8" x14ac:dyDescent="0.35">
      <c r="B390">
        <v>3</v>
      </c>
      <c r="C390" s="1">
        <v>37386</v>
      </c>
      <c r="D390">
        <v>72.731200000000001</v>
      </c>
      <c r="E390">
        <v>74.278700000000001</v>
      </c>
      <c r="F390">
        <v>71.570599999999999</v>
      </c>
      <c r="G390">
        <v>72.344300000000004</v>
      </c>
      <c r="H390">
        <v>1253324</v>
      </c>
    </row>
    <row r="391" spans="2:8" x14ac:dyDescent="0.35">
      <c r="B391">
        <v>3</v>
      </c>
      <c r="C391" s="1">
        <v>37389</v>
      </c>
      <c r="D391">
        <v>71.957499999999996</v>
      </c>
      <c r="E391">
        <v>74.278700000000001</v>
      </c>
      <c r="F391">
        <v>71.570599999999999</v>
      </c>
      <c r="G391">
        <v>73.891800000000003</v>
      </c>
      <c r="H391">
        <v>1705332</v>
      </c>
    </row>
    <row r="392" spans="2:8" x14ac:dyDescent="0.35">
      <c r="B392">
        <v>3</v>
      </c>
      <c r="C392" s="1">
        <v>37390</v>
      </c>
      <c r="D392">
        <v>73.891800000000003</v>
      </c>
      <c r="E392">
        <v>75.439300000000003</v>
      </c>
      <c r="F392">
        <v>73.504999999999995</v>
      </c>
      <c r="G392">
        <v>73.891800000000003</v>
      </c>
      <c r="H392">
        <v>3175191</v>
      </c>
    </row>
    <row r="393" spans="2:8" x14ac:dyDescent="0.35">
      <c r="B393">
        <v>3</v>
      </c>
      <c r="C393" s="1">
        <v>37391</v>
      </c>
      <c r="D393">
        <v>75.052400000000006</v>
      </c>
      <c r="E393">
        <v>75.8262</v>
      </c>
      <c r="F393">
        <v>74.278700000000001</v>
      </c>
      <c r="G393">
        <v>74.665599999999998</v>
      </c>
      <c r="H393">
        <v>1422412</v>
      </c>
    </row>
    <row r="394" spans="2:8" x14ac:dyDescent="0.35">
      <c r="B394">
        <v>3</v>
      </c>
      <c r="C394" s="1">
        <v>37392</v>
      </c>
      <c r="D394">
        <v>75.052400000000006</v>
      </c>
      <c r="E394">
        <v>75.439300000000003</v>
      </c>
      <c r="F394">
        <v>71.957499999999996</v>
      </c>
      <c r="G394">
        <v>73.504999999999995</v>
      </c>
      <c r="H394">
        <v>2146060</v>
      </c>
    </row>
    <row r="395" spans="2:8" x14ac:dyDescent="0.35">
      <c r="B395">
        <v>3</v>
      </c>
      <c r="C395" s="1">
        <v>37393</v>
      </c>
      <c r="D395">
        <v>74.278700000000001</v>
      </c>
      <c r="E395">
        <v>75.052400000000006</v>
      </c>
      <c r="F395">
        <v>73.504999999999995</v>
      </c>
      <c r="G395">
        <v>74.665599999999998</v>
      </c>
      <c r="H395">
        <v>0</v>
      </c>
    </row>
    <row r="396" spans="2:8" x14ac:dyDescent="0.35">
      <c r="B396">
        <v>3</v>
      </c>
      <c r="C396" s="1">
        <v>37397</v>
      </c>
      <c r="D396">
        <v>74.665599999999998</v>
      </c>
      <c r="E396">
        <v>75.439300000000003</v>
      </c>
      <c r="F396">
        <v>74.278700000000001</v>
      </c>
      <c r="G396">
        <v>74.665599999999998</v>
      </c>
      <c r="H396">
        <v>4047813</v>
      </c>
    </row>
    <row r="397" spans="2:8" x14ac:dyDescent="0.35">
      <c r="B397">
        <v>3</v>
      </c>
      <c r="C397" s="1">
        <v>37398</v>
      </c>
      <c r="D397">
        <v>75.439300000000003</v>
      </c>
      <c r="E397">
        <v>75.439300000000003</v>
      </c>
      <c r="F397">
        <v>71.570599999999999</v>
      </c>
      <c r="G397">
        <v>71.570599999999999</v>
      </c>
      <c r="H397">
        <v>2613376</v>
      </c>
    </row>
    <row r="398" spans="2:8" x14ac:dyDescent="0.35">
      <c r="B398">
        <v>3</v>
      </c>
      <c r="C398" s="1">
        <v>37399</v>
      </c>
      <c r="D398">
        <v>72.344300000000004</v>
      </c>
      <c r="E398">
        <v>73.118099999999998</v>
      </c>
      <c r="F398">
        <v>70.41</v>
      </c>
      <c r="G398">
        <v>71.570599999999999</v>
      </c>
      <c r="H398">
        <v>1894357</v>
      </c>
    </row>
    <row r="399" spans="2:8" x14ac:dyDescent="0.35">
      <c r="B399">
        <v>3</v>
      </c>
      <c r="C399" s="1">
        <v>37400</v>
      </c>
      <c r="D399">
        <v>72.344300000000004</v>
      </c>
      <c r="E399">
        <v>72.731200000000001</v>
      </c>
      <c r="F399">
        <v>71.957499999999996</v>
      </c>
      <c r="G399">
        <v>71.957499999999996</v>
      </c>
      <c r="H399">
        <v>865705</v>
      </c>
    </row>
    <row r="400" spans="2:8" x14ac:dyDescent="0.35">
      <c r="B400">
        <v>3</v>
      </c>
      <c r="C400" s="1">
        <v>37403</v>
      </c>
      <c r="D400">
        <v>71.957499999999996</v>
      </c>
      <c r="E400">
        <v>72.731200000000001</v>
      </c>
      <c r="F400">
        <v>71.570599999999999</v>
      </c>
      <c r="G400">
        <v>72.344300000000004</v>
      </c>
      <c r="H400">
        <v>592845</v>
      </c>
    </row>
    <row r="401" spans="2:8" x14ac:dyDescent="0.35">
      <c r="B401">
        <v>3</v>
      </c>
      <c r="C401" s="1">
        <v>37404</v>
      </c>
      <c r="D401">
        <v>72.344300000000004</v>
      </c>
      <c r="E401">
        <v>73.504999999999995</v>
      </c>
      <c r="F401">
        <v>71.570599999999999</v>
      </c>
      <c r="G401">
        <v>71.957499999999996</v>
      </c>
      <c r="H401">
        <v>1896007</v>
      </c>
    </row>
    <row r="402" spans="2:8" x14ac:dyDescent="0.35">
      <c r="B402">
        <v>3</v>
      </c>
      <c r="C402" s="1">
        <v>37405</v>
      </c>
      <c r="D402">
        <v>71.183700000000002</v>
      </c>
      <c r="E402">
        <v>72.344300000000004</v>
      </c>
      <c r="F402">
        <v>70.796899999999994</v>
      </c>
      <c r="G402">
        <v>71.957499999999996</v>
      </c>
      <c r="H402">
        <v>2216108</v>
      </c>
    </row>
    <row r="403" spans="2:8" x14ac:dyDescent="0.35">
      <c r="B403">
        <v>3</v>
      </c>
      <c r="C403" s="1">
        <v>37406</v>
      </c>
      <c r="D403">
        <v>70.796899999999994</v>
      </c>
      <c r="E403">
        <v>70.796899999999994</v>
      </c>
      <c r="F403">
        <v>68.862499999999997</v>
      </c>
      <c r="G403">
        <v>69.636300000000006</v>
      </c>
      <c r="H403">
        <v>2752087</v>
      </c>
    </row>
    <row r="404" spans="2:8" x14ac:dyDescent="0.35">
      <c r="B404">
        <v>3</v>
      </c>
      <c r="C404" s="1">
        <v>37407</v>
      </c>
      <c r="D404">
        <v>69.636300000000006</v>
      </c>
      <c r="E404">
        <v>70.796899999999994</v>
      </c>
      <c r="F404">
        <v>68.862499999999997</v>
      </c>
      <c r="G404">
        <v>68.862499999999997</v>
      </c>
      <c r="H404">
        <v>1967345</v>
      </c>
    </row>
    <row r="405" spans="2:8" x14ac:dyDescent="0.35">
      <c r="B405">
        <v>3</v>
      </c>
      <c r="C405" s="1">
        <v>37410</v>
      </c>
      <c r="D405">
        <v>68.475700000000003</v>
      </c>
      <c r="E405">
        <v>69.249399999999994</v>
      </c>
      <c r="F405">
        <v>68.088800000000006</v>
      </c>
      <c r="G405">
        <v>68.475700000000003</v>
      </c>
      <c r="H405">
        <v>755576</v>
      </c>
    </row>
    <row r="406" spans="2:8" x14ac:dyDescent="0.35">
      <c r="B406">
        <v>3</v>
      </c>
      <c r="C406" s="1">
        <v>37411</v>
      </c>
      <c r="D406">
        <v>67.315100000000001</v>
      </c>
      <c r="E406">
        <v>67.701899999999995</v>
      </c>
      <c r="F406">
        <v>66.541300000000007</v>
      </c>
      <c r="G406">
        <v>67.315100000000001</v>
      </c>
      <c r="H406">
        <v>1058818</v>
      </c>
    </row>
    <row r="407" spans="2:8" x14ac:dyDescent="0.35">
      <c r="B407">
        <v>3</v>
      </c>
      <c r="C407" s="1">
        <v>37412</v>
      </c>
      <c r="D407">
        <v>67.701899999999995</v>
      </c>
      <c r="E407">
        <v>68.475700000000003</v>
      </c>
      <c r="F407">
        <v>66.541300000000007</v>
      </c>
      <c r="G407">
        <v>67.315100000000001</v>
      </c>
      <c r="H407">
        <v>2193867</v>
      </c>
    </row>
    <row r="408" spans="2:8" x14ac:dyDescent="0.35">
      <c r="B408">
        <v>3</v>
      </c>
      <c r="C408" s="1">
        <v>37413</v>
      </c>
      <c r="D408">
        <v>67.315100000000001</v>
      </c>
      <c r="E408">
        <v>68.862499999999997</v>
      </c>
      <c r="F408">
        <v>66.154499999999999</v>
      </c>
      <c r="G408">
        <v>66.154499999999999</v>
      </c>
      <c r="H408">
        <v>1088024</v>
      </c>
    </row>
    <row r="409" spans="2:8" x14ac:dyDescent="0.35">
      <c r="B409">
        <v>3</v>
      </c>
      <c r="C409" s="1">
        <v>37414</v>
      </c>
      <c r="D409">
        <v>64.993899999999996</v>
      </c>
      <c r="E409">
        <v>65.767600000000002</v>
      </c>
      <c r="F409">
        <v>63.0595</v>
      </c>
      <c r="G409">
        <v>65.767600000000002</v>
      </c>
      <c r="H409">
        <v>1833119</v>
      </c>
    </row>
    <row r="410" spans="2:8" x14ac:dyDescent="0.35">
      <c r="B410">
        <v>3</v>
      </c>
      <c r="C410" s="1">
        <v>37417</v>
      </c>
      <c r="D410">
        <v>66.154499999999999</v>
      </c>
      <c r="E410">
        <v>66.928200000000004</v>
      </c>
      <c r="F410">
        <v>65.380700000000004</v>
      </c>
      <c r="G410">
        <v>66.154499999999999</v>
      </c>
      <c r="H410">
        <v>937378</v>
      </c>
    </row>
    <row r="411" spans="2:8" x14ac:dyDescent="0.35">
      <c r="B411">
        <v>3</v>
      </c>
      <c r="C411" s="1">
        <v>37418</v>
      </c>
      <c r="D411">
        <v>65.767600000000002</v>
      </c>
      <c r="E411">
        <v>68.088800000000006</v>
      </c>
      <c r="F411">
        <v>64.993899999999996</v>
      </c>
      <c r="G411">
        <v>66.928200000000004</v>
      </c>
      <c r="H411">
        <v>1480146</v>
      </c>
    </row>
    <row r="412" spans="2:8" x14ac:dyDescent="0.35">
      <c r="B412">
        <v>3</v>
      </c>
      <c r="C412" s="1">
        <v>37419</v>
      </c>
      <c r="D412">
        <v>65.767600000000002</v>
      </c>
      <c r="E412">
        <v>65.767600000000002</v>
      </c>
      <c r="F412">
        <v>63.833199999999998</v>
      </c>
      <c r="G412">
        <v>65.380700000000004</v>
      </c>
      <c r="H412">
        <v>1332349</v>
      </c>
    </row>
    <row r="413" spans="2:8" x14ac:dyDescent="0.35">
      <c r="B413">
        <v>3</v>
      </c>
      <c r="C413" s="1">
        <v>37420</v>
      </c>
      <c r="D413">
        <v>65.380700000000004</v>
      </c>
      <c r="E413">
        <v>66.541300000000007</v>
      </c>
      <c r="F413">
        <v>63.833199999999998</v>
      </c>
      <c r="G413">
        <v>64.220100000000002</v>
      </c>
      <c r="H413">
        <v>2107535</v>
      </c>
    </row>
    <row r="414" spans="2:8" x14ac:dyDescent="0.35">
      <c r="B414">
        <v>3</v>
      </c>
      <c r="C414" s="1">
        <v>37421</v>
      </c>
      <c r="D414">
        <v>63.833199999999998</v>
      </c>
      <c r="E414">
        <v>63.833199999999998</v>
      </c>
      <c r="F414">
        <v>60.738300000000002</v>
      </c>
      <c r="G414">
        <v>61.512</v>
      </c>
      <c r="H414">
        <v>1906425</v>
      </c>
    </row>
    <row r="415" spans="2:8" x14ac:dyDescent="0.35">
      <c r="B415">
        <v>3</v>
      </c>
      <c r="C415" s="1">
        <v>37424</v>
      </c>
      <c r="D415">
        <v>63.446399999999997</v>
      </c>
      <c r="E415">
        <v>63.833199999999998</v>
      </c>
      <c r="F415">
        <v>62.285800000000002</v>
      </c>
      <c r="G415">
        <v>63.833199999999998</v>
      </c>
      <c r="H415">
        <v>1747546</v>
      </c>
    </row>
    <row r="416" spans="2:8" x14ac:dyDescent="0.35">
      <c r="B416">
        <v>3</v>
      </c>
      <c r="C416" s="1">
        <v>37425</v>
      </c>
      <c r="D416">
        <v>64.220100000000002</v>
      </c>
      <c r="E416">
        <v>64.606999999999999</v>
      </c>
      <c r="F416">
        <v>62.285800000000002</v>
      </c>
      <c r="G416">
        <v>63.446399999999997</v>
      </c>
      <c r="H416">
        <v>2148613</v>
      </c>
    </row>
    <row r="417" spans="2:8" x14ac:dyDescent="0.35">
      <c r="B417">
        <v>3</v>
      </c>
      <c r="C417" s="1">
        <v>37426</v>
      </c>
      <c r="D417">
        <v>62.672600000000003</v>
      </c>
      <c r="E417">
        <v>63.0595</v>
      </c>
      <c r="F417">
        <v>61.512</v>
      </c>
      <c r="G417">
        <v>62.285800000000002</v>
      </c>
      <c r="H417">
        <v>988467</v>
      </c>
    </row>
    <row r="418" spans="2:8" x14ac:dyDescent="0.35">
      <c r="B418">
        <v>3</v>
      </c>
      <c r="C418" s="1">
        <v>37427</v>
      </c>
      <c r="D418">
        <v>61.512</v>
      </c>
      <c r="E418">
        <v>62.285800000000002</v>
      </c>
      <c r="F418">
        <v>58.804000000000002</v>
      </c>
      <c r="G418">
        <v>59.190800000000003</v>
      </c>
      <c r="H418">
        <v>1239459</v>
      </c>
    </row>
    <row r="419" spans="2:8" x14ac:dyDescent="0.35">
      <c r="B419">
        <v>3</v>
      </c>
      <c r="C419" s="1">
        <v>37431</v>
      </c>
      <c r="D419">
        <v>60.351399999999998</v>
      </c>
      <c r="E419">
        <v>61.1252</v>
      </c>
      <c r="F419">
        <v>57.6434</v>
      </c>
      <c r="G419">
        <v>58.417099999999998</v>
      </c>
      <c r="H419">
        <v>2826135</v>
      </c>
    </row>
    <row r="420" spans="2:8" x14ac:dyDescent="0.35">
      <c r="B420">
        <v>3</v>
      </c>
      <c r="C420" s="1">
        <v>37432</v>
      </c>
      <c r="D420">
        <v>59.964599999999997</v>
      </c>
      <c r="E420">
        <v>60.738300000000002</v>
      </c>
      <c r="F420">
        <v>59.190800000000003</v>
      </c>
      <c r="G420">
        <v>60.738300000000002</v>
      </c>
      <c r="H420">
        <v>2255305</v>
      </c>
    </row>
    <row r="421" spans="2:8" x14ac:dyDescent="0.35">
      <c r="B421">
        <v>3</v>
      </c>
      <c r="C421" s="1">
        <v>37433</v>
      </c>
      <c r="D421">
        <v>58.417099999999998</v>
      </c>
      <c r="E421">
        <v>60.738300000000002</v>
      </c>
      <c r="F421">
        <v>57.6434</v>
      </c>
      <c r="G421">
        <v>59.5777</v>
      </c>
      <c r="H421">
        <v>2207520</v>
      </c>
    </row>
    <row r="422" spans="2:8" x14ac:dyDescent="0.35">
      <c r="B422">
        <v>3</v>
      </c>
      <c r="C422" s="1">
        <v>37434</v>
      </c>
      <c r="D422">
        <v>61.1252</v>
      </c>
      <c r="E422">
        <v>62.672600000000003</v>
      </c>
      <c r="F422">
        <v>60.351399999999998</v>
      </c>
      <c r="G422">
        <v>61.1252</v>
      </c>
      <c r="H422">
        <v>2886695</v>
      </c>
    </row>
    <row r="423" spans="2:8" x14ac:dyDescent="0.35">
      <c r="B423">
        <v>3</v>
      </c>
      <c r="C423" s="1">
        <v>37435</v>
      </c>
      <c r="D423">
        <v>62.285800000000002</v>
      </c>
      <c r="E423">
        <v>63.446399999999997</v>
      </c>
      <c r="F423">
        <v>61.512</v>
      </c>
      <c r="G423">
        <v>63.0595</v>
      </c>
      <c r="H423">
        <v>3648669</v>
      </c>
    </row>
    <row r="424" spans="2:8" x14ac:dyDescent="0.35">
      <c r="B424">
        <v>3</v>
      </c>
      <c r="C424" s="1">
        <v>37438</v>
      </c>
      <c r="D424">
        <v>63.0595</v>
      </c>
      <c r="E424">
        <v>64.606999999999999</v>
      </c>
      <c r="F424">
        <v>61.512</v>
      </c>
      <c r="G424">
        <v>64.220100000000002</v>
      </c>
      <c r="H424">
        <v>941579</v>
      </c>
    </row>
    <row r="425" spans="2:8" x14ac:dyDescent="0.35">
      <c r="B425">
        <v>3</v>
      </c>
      <c r="C425" s="1">
        <v>37439</v>
      </c>
      <c r="D425">
        <v>63.833199999999998</v>
      </c>
      <c r="E425">
        <v>64.606999999999999</v>
      </c>
      <c r="F425">
        <v>63.446399999999997</v>
      </c>
      <c r="G425">
        <v>63.446399999999997</v>
      </c>
      <c r="H425">
        <v>1007409</v>
      </c>
    </row>
    <row r="426" spans="2:8" x14ac:dyDescent="0.35">
      <c r="B426">
        <v>3</v>
      </c>
      <c r="C426" s="1">
        <v>37440</v>
      </c>
      <c r="D426">
        <v>63.833199999999998</v>
      </c>
      <c r="E426">
        <v>64.606999999999999</v>
      </c>
      <c r="F426">
        <v>61.512</v>
      </c>
      <c r="G426">
        <v>62.285800000000002</v>
      </c>
      <c r="H426">
        <v>1514194</v>
      </c>
    </row>
    <row r="427" spans="2:8" x14ac:dyDescent="0.35">
      <c r="B427">
        <v>3</v>
      </c>
      <c r="C427" s="1">
        <v>37441</v>
      </c>
      <c r="D427">
        <v>63.446399999999997</v>
      </c>
      <c r="E427">
        <v>63.833199999999998</v>
      </c>
      <c r="F427">
        <v>61.898899999999998</v>
      </c>
      <c r="G427">
        <v>63.0595</v>
      </c>
      <c r="H427">
        <v>1135629</v>
      </c>
    </row>
    <row r="428" spans="2:8" x14ac:dyDescent="0.35">
      <c r="B428">
        <v>3</v>
      </c>
      <c r="C428" s="1">
        <v>37442</v>
      </c>
      <c r="D428">
        <v>64.220100000000002</v>
      </c>
      <c r="E428">
        <v>66.154499999999999</v>
      </c>
      <c r="F428">
        <v>63.833199999999998</v>
      </c>
      <c r="G428">
        <v>65.767600000000002</v>
      </c>
      <c r="H428">
        <v>1086508</v>
      </c>
    </row>
    <row r="429" spans="2:8" x14ac:dyDescent="0.35">
      <c r="B429">
        <v>3</v>
      </c>
      <c r="C429" s="1">
        <v>37445</v>
      </c>
      <c r="D429">
        <v>65.767600000000002</v>
      </c>
      <c r="E429">
        <v>66.154499999999999</v>
      </c>
      <c r="F429">
        <v>64.220100000000002</v>
      </c>
      <c r="G429">
        <v>65.767600000000002</v>
      </c>
      <c r="H429">
        <v>718532</v>
      </c>
    </row>
    <row r="430" spans="2:8" x14ac:dyDescent="0.35">
      <c r="B430">
        <v>3</v>
      </c>
      <c r="C430" s="1">
        <v>37446</v>
      </c>
      <c r="D430">
        <v>65.767600000000002</v>
      </c>
      <c r="E430">
        <v>66.541300000000007</v>
      </c>
      <c r="F430">
        <v>64.220100000000002</v>
      </c>
      <c r="G430">
        <v>64.606999999999999</v>
      </c>
      <c r="H430">
        <v>679467</v>
      </c>
    </row>
    <row r="431" spans="2:8" x14ac:dyDescent="0.35">
      <c r="B431">
        <v>3</v>
      </c>
      <c r="C431" s="1">
        <v>37447</v>
      </c>
      <c r="D431">
        <v>63.833199999999998</v>
      </c>
      <c r="E431">
        <v>64.606999999999999</v>
      </c>
      <c r="F431">
        <v>62.672600000000003</v>
      </c>
      <c r="G431">
        <v>63.833199999999998</v>
      </c>
      <c r="H431">
        <v>1813586</v>
      </c>
    </row>
    <row r="432" spans="2:8" x14ac:dyDescent="0.35">
      <c r="B432">
        <v>3</v>
      </c>
      <c r="C432" s="1">
        <v>37448</v>
      </c>
      <c r="D432">
        <v>63.446399999999997</v>
      </c>
      <c r="E432">
        <v>63.833199999999998</v>
      </c>
      <c r="F432">
        <v>62.285800000000002</v>
      </c>
      <c r="G432">
        <v>62.672600000000003</v>
      </c>
      <c r="H432">
        <v>539340</v>
      </c>
    </row>
    <row r="433" spans="2:8" x14ac:dyDescent="0.35">
      <c r="B433">
        <v>3</v>
      </c>
      <c r="C433" s="1">
        <v>37449</v>
      </c>
      <c r="D433">
        <v>63.446399999999997</v>
      </c>
      <c r="E433">
        <v>63.833199999999998</v>
      </c>
      <c r="F433">
        <v>61.512</v>
      </c>
      <c r="G433">
        <v>63.446399999999997</v>
      </c>
      <c r="H433">
        <v>1440311</v>
      </c>
    </row>
    <row r="434" spans="2:8" x14ac:dyDescent="0.35">
      <c r="B434">
        <v>3</v>
      </c>
      <c r="C434" s="1">
        <v>37452</v>
      </c>
      <c r="D434">
        <v>63.446399999999997</v>
      </c>
      <c r="E434">
        <v>64.220100000000002</v>
      </c>
      <c r="F434">
        <v>62.672600000000003</v>
      </c>
      <c r="G434">
        <v>62.672600000000003</v>
      </c>
      <c r="H434">
        <v>738852</v>
      </c>
    </row>
    <row r="435" spans="2:8" x14ac:dyDescent="0.35">
      <c r="B435">
        <v>3</v>
      </c>
      <c r="C435" s="1">
        <v>37453</v>
      </c>
      <c r="D435">
        <v>63.0595</v>
      </c>
      <c r="E435">
        <v>63.446399999999997</v>
      </c>
      <c r="F435">
        <v>61.1252</v>
      </c>
      <c r="G435">
        <v>61.512</v>
      </c>
      <c r="H435">
        <v>1243935</v>
      </c>
    </row>
    <row r="436" spans="2:8" x14ac:dyDescent="0.35">
      <c r="B436">
        <v>3</v>
      </c>
      <c r="C436" s="1">
        <v>37454</v>
      </c>
      <c r="D436">
        <v>61.1252</v>
      </c>
      <c r="E436">
        <v>62.672600000000003</v>
      </c>
      <c r="F436">
        <v>61.1252</v>
      </c>
      <c r="G436">
        <v>62.285800000000002</v>
      </c>
      <c r="H436">
        <v>1217748</v>
      </c>
    </row>
    <row r="437" spans="2:8" x14ac:dyDescent="0.35">
      <c r="B437">
        <v>3</v>
      </c>
      <c r="C437" s="1">
        <v>37455</v>
      </c>
      <c r="D437">
        <v>62.285800000000002</v>
      </c>
      <c r="E437">
        <v>64.220100000000002</v>
      </c>
      <c r="F437">
        <v>61.512</v>
      </c>
      <c r="G437">
        <v>62.285800000000002</v>
      </c>
      <c r="H437">
        <v>539430</v>
      </c>
    </row>
    <row r="438" spans="2:8" x14ac:dyDescent="0.35">
      <c r="B438">
        <v>3</v>
      </c>
      <c r="C438" s="1">
        <v>37456</v>
      </c>
      <c r="D438">
        <v>61.512</v>
      </c>
      <c r="E438">
        <v>61.898899999999998</v>
      </c>
      <c r="F438">
        <v>60.351399999999998</v>
      </c>
      <c r="G438">
        <v>60.738300000000002</v>
      </c>
      <c r="H438">
        <v>439315</v>
      </c>
    </row>
    <row r="439" spans="2:8" x14ac:dyDescent="0.35">
      <c r="B439">
        <v>3</v>
      </c>
      <c r="C439" s="1">
        <v>37459</v>
      </c>
      <c r="D439">
        <v>60.351399999999998</v>
      </c>
      <c r="E439">
        <v>60.738300000000002</v>
      </c>
      <c r="F439">
        <v>57.256500000000003</v>
      </c>
      <c r="G439">
        <v>57.6434</v>
      </c>
      <c r="H439">
        <v>1467254</v>
      </c>
    </row>
    <row r="440" spans="2:8" x14ac:dyDescent="0.35">
      <c r="B440">
        <v>3</v>
      </c>
      <c r="C440" s="1">
        <v>37460</v>
      </c>
      <c r="D440">
        <v>56.0959</v>
      </c>
      <c r="E440">
        <v>58.417099999999998</v>
      </c>
      <c r="F440">
        <v>53.000900000000001</v>
      </c>
      <c r="G440">
        <v>54.161499999999997</v>
      </c>
      <c r="H440">
        <v>2261159</v>
      </c>
    </row>
    <row r="441" spans="2:8" x14ac:dyDescent="0.35">
      <c r="B441">
        <v>3</v>
      </c>
      <c r="C441" s="1">
        <v>37461</v>
      </c>
      <c r="D441">
        <v>49.905999999999999</v>
      </c>
      <c r="E441">
        <v>50.292900000000003</v>
      </c>
      <c r="F441">
        <v>32.574300000000001</v>
      </c>
      <c r="G441">
        <v>41.781799999999997</v>
      </c>
      <c r="H441">
        <v>11693334</v>
      </c>
    </row>
    <row r="442" spans="2:8" x14ac:dyDescent="0.35">
      <c r="B442">
        <v>3</v>
      </c>
      <c r="C442" s="1">
        <v>37462</v>
      </c>
      <c r="D442">
        <v>46.037300000000002</v>
      </c>
      <c r="E442">
        <v>46.424199999999999</v>
      </c>
      <c r="F442">
        <v>39.8474</v>
      </c>
      <c r="G442">
        <v>45.263599999999997</v>
      </c>
      <c r="H442">
        <v>4995465</v>
      </c>
    </row>
    <row r="443" spans="2:8" x14ac:dyDescent="0.35">
      <c r="B443">
        <v>3</v>
      </c>
      <c r="C443" s="1">
        <v>37463</v>
      </c>
      <c r="D443">
        <v>43.716099999999997</v>
      </c>
      <c r="E443">
        <v>44.8767</v>
      </c>
      <c r="F443">
        <v>37.680999999999997</v>
      </c>
      <c r="G443">
        <v>38.686799999999998</v>
      </c>
      <c r="H443">
        <v>4077616</v>
      </c>
    </row>
    <row r="444" spans="2:8" x14ac:dyDescent="0.35">
      <c r="B444">
        <v>3</v>
      </c>
      <c r="C444" s="1">
        <v>37466</v>
      </c>
      <c r="D444">
        <v>39.073700000000002</v>
      </c>
      <c r="E444">
        <v>42.942399999999999</v>
      </c>
      <c r="F444">
        <v>38.686799999999998</v>
      </c>
      <c r="G444">
        <v>42.555500000000002</v>
      </c>
      <c r="H444">
        <v>2234417</v>
      </c>
    </row>
    <row r="445" spans="2:8" x14ac:dyDescent="0.35">
      <c r="B445">
        <v>3</v>
      </c>
      <c r="C445" s="1">
        <v>37467</v>
      </c>
      <c r="D445">
        <v>41.781799999999997</v>
      </c>
      <c r="E445">
        <v>43.3292</v>
      </c>
      <c r="F445">
        <v>38.377299999999998</v>
      </c>
      <c r="G445">
        <v>39.073700000000002</v>
      </c>
      <c r="H445">
        <v>3574686</v>
      </c>
    </row>
    <row r="446" spans="2:8" x14ac:dyDescent="0.35">
      <c r="B446">
        <v>3</v>
      </c>
      <c r="C446" s="1">
        <v>37468</v>
      </c>
      <c r="D446">
        <v>39.460599999999999</v>
      </c>
      <c r="E446">
        <v>40.234299999999998</v>
      </c>
      <c r="F446">
        <v>37.139299999999999</v>
      </c>
      <c r="G446">
        <v>39.460599999999999</v>
      </c>
      <c r="H446">
        <v>4902213</v>
      </c>
    </row>
    <row r="447" spans="2:8" x14ac:dyDescent="0.35">
      <c r="B447">
        <v>3</v>
      </c>
      <c r="C447" s="1">
        <v>37469</v>
      </c>
      <c r="D447">
        <v>39.8474</v>
      </c>
      <c r="E447">
        <v>39.8474</v>
      </c>
      <c r="F447">
        <v>35.591900000000003</v>
      </c>
      <c r="G447">
        <v>35.591900000000003</v>
      </c>
      <c r="H447">
        <v>4909623</v>
      </c>
    </row>
    <row r="448" spans="2:8" x14ac:dyDescent="0.35">
      <c r="B448">
        <v>3</v>
      </c>
      <c r="C448" s="1">
        <v>37470</v>
      </c>
      <c r="D448">
        <v>37.139299999999999</v>
      </c>
      <c r="E448">
        <v>37.6036</v>
      </c>
      <c r="F448">
        <v>30.8721</v>
      </c>
      <c r="G448">
        <v>34.353900000000003</v>
      </c>
      <c r="H448">
        <v>10448426</v>
      </c>
    </row>
    <row r="449" spans="2:8" x14ac:dyDescent="0.35">
      <c r="B449">
        <v>3</v>
      </c>
      <c r="C449" s="1">
        <v>37473</v>
      </c>
      <c r="D449">
        <v>30.794699999999999</v>
      </c>
      <c r="E449">
        <v>33.425400000000003</v>
      </c>
      <c r="F449">
        <v>30.175699999999999</v>
      </c>
      <c r="G449">
        <v>30.175699999999999</v>
      </c>
      <c r="H449">
        <v>7191570</v>
      </c>
    </row>
    <row r="450" spans="2:8" x14ac:dyDescent="0.35">
      <c r="B450">
        <v>3</v>
      </c>
      <c r="C450" s="1">
        <v>37474</v>
      </c>
      <c r="D450">
        <v>30.64</v>
      </c>
      <c r="E450">
        <v>33.425400000000003</v>
      </c>
      <c r="F450">
        <v>30.407800000000002</v>
      </c>
      <c r="G450">
        <v>32.496899999999997</v>
      </c>
      <c r="H450">
        <v>12687883</v>
      </c>
    </row>
    <row r="451" spans="2:8" x14ac:dyDescent="0.35">
      <c r="B451">
        <v>3</v>
      </c>
      <c r="C451" s="1">
        <v>37475</v>
      </c>
      <c r="D451">
        <v>33.580199999999998</v>
      </c>
      <c r="E451">
        <v>35.282400000000003</v>
      </c>
      <c r="F451">
        <v>32.110100000000003</v>
      </c>
      <c r="G451">
        <v>32.342199999999998</v>
      </c>
      <c r="H451">
        <v>8961231</v>
      </c>
    </row>
    <row r="452" spans="2:8" x14ac:dyDescent="0.35">
      <c r="B452">
        <v>3</v>
      </c>
      <c r="C452" s="1">
        <v>37476</v>
      </c>
      <c r="D452">
        <v>33.193300000000001</v>
      </c>
      <c r="E452">
        <v>34.895499999999998</v>
      </c>
      <c r="F452">
        <v>32.496899999999997</v>
      </c>
      <c r="G452">
        <v>33.966999999999999</v>
      </c>
      <c r="H452">
        <v>4417871</v>
      </c>
    </row>
    <row r="453" spans="2:8" x14ac:dyDescent="0.35">
      <c r="B453">
        <v>3</v>
      </c>
      <c r="C453" s="1">
        <v>37477</v>
      </c>
      <c r="D453">
        <v>35.359699999999997</v>
      </c>
      <c r="E453">
        <v>36.056100000000001</v>
      </c>
      <c r="F453">
        <v>33.425400000000003</v>
      </c>
      <c r="G453">
        <v>35.127600000000001</v>
      </c>
      <c r="H453">
        <v>4900144</v>
      </c>
    </row>
    <row r="454" spans="2:8" x14ac:dyDescent="0.35">
      <c r="B454">
        <v>3</v>
      </c>
      <c r="C454" s="1">
        <v>37480</v>
      </c>
      <c r="D454">
        <v>33.8123</v>
      </c>
      <c r="E454">
        <v>34.4313</v>
      </c>
      <c r="F454">
        <v>32.574300000000001</v>
      </c>
      <c r="G454">
        <v>32.651699999999998</v>
      </c>
      <c r="H454">
        <v>4020519</v>
      </c>
    </row>
    <row r="455" spans="2:8" x14ac:dyDescent="0.35">
      <c r="B455">
        <v>3</v>
      </c>
      <c r="C455" s="1">
        <v>37481</v>
      </c>
      <c r="D455">
        <v>32.651699999999998</v>
      </c>
      <c r="E455">
        <v>32.806399999999996</v>
      </c>
      <c r="F455">
        <v>31.723199999999999</v>
      </c>
      <c r="G455">
        <v>32.651699999999998</v>
      </c>
      <c r="H455">
        <v>5083444</v>
      </c>
    </row>
    <row r="456" spans="2:8" x14ac:dyDescent="0.35">
      <c r="B456">
        <v>3</v>
      </c>
      <c r="C456" s="1">
        <v>37482</v>
      </c>
      <c r="D456">
        <v>31.723199999999999</v>
      </c>
      <c r="E456">
        <v>32.264800000000001</v>
      </c>
      <c r="F456">
        <v>31.723199999999999</v>
      </c>
      <c r="G456">
        <v>32.032699999999998</v>
      </c>
      <c r="H456">
        <v>2486542</v>
      </c>
    </row>
    <row r="457" spans="2:8" x14ac:dyDescent="0.35">
      <c r="B457">
        <v>3</v>
      </c>
      <c r="C457" s="1">
        <v>37483</v>
      </c>
      <c r="D457">
        <v>33.038499999999999</v>
      </c>
      <c r="E457">
        <v>33.038499999999999</v>
      </c>
      <c r="F457">
        <v>31.026800000000001</v>
      </c>
      <c r="G457">
        <v>31.491099999999999</v>
      </c>
      <c r="H457">
        <v>2147988</v>
      </c>
    </row>
    <row r="458" spans="2:8" x14ac:dyDescent="0.35">
      <c r="B458">
        <v>3</v>
      </c>
      <c r="C458" s="1">
        <v>37484</v>
      </c>
      <c r="D458">
        <v>30.717300000000002</v>
      </c>
      <c r="E458">
        <v>30.717300000000002</v>
      </c>
      <c r="F458">
        <v>26.848700000000001</v>
      </c>
      <c r="G458">
        <v>29.0151</v>
      </c>
      <c r="H458">
        <v>15035743</v>
      </c>
    </row>
    <row r="459" spans="2:8" x14ac:dyDescent="0.35">
      <c r="B459">
        <v>3</v>
      </c>
      <c r="C459" s="1">
        <v>37487</v>
      </c>
      <c r="D459">
        <v>28.473500000000001</v>
      </c>
      <c r="E459">
        <v>29.556699999999999</v>
      </c>
      <c r="F459">
        <v>27.312899999999999</v>
      </c>
      <c r="G459">
        <v>28.9377</v>
      </c>
      <c r="H459">
        <v>7111651</v>
      </c>
    </row>
    <row r="460" spans="2:8" x14ac:dyDescent="0.35">
      <c r="B460">
        <v>3</v>
      </c>
      <c r="C460" s="1">
        <v>37488</v>
      </c>
      <c r="D460">
        <v>29.247199999999999</v>
      </c>
      <c r="E460">
        <v>29.479399999999998</v>
      </c>
      <c r="F460">
        <v>28.0093</v>
      </c>
      <c r="G460">
        <v>28.860399999999998</v>
      </c>
      <c r="H460">
        <v>2990088</v>
      </c>
    </row>
    <row r="461" spans="2:8" x14ac:dyDescent="0.35">
      <c r="B461">
        <v>3</v>
      </c>
      <c r="C461" s="1">
        <v>37489</v>
      </c>
      <c r="D461">
        <v>28.783000000000001</v>
      </c>
      <c r="E461">
        <v>34.585999999999999</v>
      </c>
      <c r="F461">
        <v>28.396100000000001</v>
      </c>
      <c r="G461">
        <v>34.585999999999999</v>
      </c>
      <c r="H461">
        <v>12489983</v>
      </c>
    </row>
    <row r="462" spans="2:8" x14ac:dyDescent="0.35">
      <c r="B462">
        <v>3</v>
      </c>
      <c r="C462" s="1">
        <v>37490</v>
      </c>
      <c r="D462">
        <v>37.2941</v>
      </c>
      <c r="E462">
        <v>39.8474</v>
      </c>
      <c r="F462">
        <v>36.210900000000002</v>
      </c>
      <c r="G462">
        <v>38.145200000000003</v>
      </c>
      <c r="H462">
        <v>12597889</v>
      </c>
    </row>
    <row r="463" spans="2:8" x14ac:dyDescent="0.35">
      <c r="B463">
        <v>3</v>
      </c>
      <c r="C463" s="1">
        <v>37491</v>
      </c>
      <c r="D463">
        <v>38.686799999999998</v>
      </c>
      <c r="E463">
        <v>45.263599999999997</v>
      </c>
      <c r="F463">
        <v>37.061999999999998</v>
      </c>
      <c r="G463">
        <v>44.489800000000002</v>
      </c>
      <c r="H463">
        <v>21260440</v>
      </c>
    </row>
    <row r="464" spans="2:8" x14ac:dyDescent="0.35">
      <c r="B464">
        <v>3</v>
      </c>
      <c r="C464" s="1">
        <v>37494</v>
      </c>
      <c r="D464">
        <v>42.942399999999999</v>
      </c>
      <c r="E464">
        <v>43.3292</v>
      </c>
      <c r="F464">
        <v>41.781799999999997</v>
      </c>
      <c r="G464">
        <v>42.555500000000002</v>
      </c>
      <c r="H464">
        <v>4520325</v>
      </c>
    </row>
    <row r="465" spans="2:8" x14ac:dyDescent="0.35">
      <c r="B465">
        <v>3</v>
      </c>
      <c r="C465" s="1">
        <v>37495</v>
      </c>
      <c r="D465">
        <v>44.103000000000002</v>
      </c>
      <c r="E465">
        <v>45.650399999999998</v>
      </c>
      <c r="F465">
        <v>39.8474</v>
      </c>
      <c r="G465">
        <v>42.168599999999998</v>
      </c>
      <c r="H465">
        <v>5260050</v>
      </c>
    </row>
    <row r="466" spans="2:8" x14ac:dyDescent="0.35">
      <c r="B466">
        <v>3</v>
      </c>
      <c r="C466" s="1">
        <v>37496</v>
      </c>
      <c r="D466">
        <v>40.621200000000002</v>
      </c>
      <c r="E466">
        <v>41.008000000000003</v>
      </c>
      <c r="F466">
        <v>39.460599999999999</v>
      </c>
      <c r="G466">
        <v>40.234299999999998</v>
      </c>
      <c r="H466">
        <v>2603438</v>
      </c>
    </row>
    <row r="467" spans="2:8" x14ac:dyDescent="0.35">
      <c r="B467">
        <v>3</v>
      </c>
      <c r="C467" s="1">
        <v>37497</v>
      </c>
      <c r="D467">
        <v>39.073700000000002</v>
      </c>
      <c r="E467">
        <v>39.460599999999999</v>
      </c>
      <c r="F467">
        <v>37.2941</v>
      </c>
      <c r="G467">
        <v>37.2941</v>
      </c>
      <c r="H467">
        <v>4220742</v>
      </c>
    </row>
    <row r="468" spans="2:8" x14ac:dyDescent="0.35">
      <c r="B468">
        <v>3</v>
      </c>
      <c r="C468" s="1">
        <v>37498</v>
      </c>
      <c r="D468">
        <v>38.609400000000001</v>
      </c>
      <c r="E468">
        <v>40.621200000000002</v>
      </c>
      <c r="F468">
        <v>38.5321</v>
      </c>
      <c r="G468">
        <v>39.460599999999999</v>
      </c>
      <c r="H468">
        <v>2413252</v>
      </c>
    </row>
    <row r="469" spans="2:8" x14ac:dyDescent="0.35">
      <c r="B469">
        <v>3</v>
      </c>
      <c r="C469" s="1">
        <v>37501</v>
      </c>
      <c r="D469">
        <v>39.8474</v>
      </c>
      <c r="E469">
        <v>41.008000000000003</v>
      </c>
      <c r="F469">
        <v>39.073700000000002</v>
      </c>
      <c r="G469">
        <v>39.073700000000002</v>
      </c>
      <c r="H469">
        <v>2133091</v>
      </c>
    </row>
    <row r="470" spans="2:8" x14ac:dyDescent="0.35">
      <c r="B470">
        <v>3</v>
      </c>
      <c r="C470" s="1">
        <v>37502</v>
      </c>
      <c r="D470">
        <v>37.526200000000003</v>
      </c>
      <c r="E470">
        <v>40.621200000000002</v>
      </c>
      <c r="F470">
        <v>36.9846</v>
      </c>
      <c r="G470">
        <v>37.6036</v>
      </c>
      <c r="H470">
        <v>4460745</v>
      </c>
    </row>
    <row r="471" spans="2:8" x14ac:dyDescent="0.35">
      <c r="B471">
        <v>3</v>
      </c>
      <c r="C471" s="1">
        <v>37503</v>
      </c>
      <c r="D471">
        <v>36.288200000000003</v>
      </c>
      <c r="E471">
        <v>44.103000000000002</v>
      </c>
      <c r="F471">
        <v>36.288200000000003</v>
      </c>
      <c r="G471">
        <v>42.555500000000002</v>
      </c>
      <c r="H471">
        <v>28815091</v>
      </c>
    </row>
    <row r="472" spans="2:8" x14ac:dyDescent="0.35">
      <c r="B472">
        <v>3</v>
      </c>
      <c r="C472" s="1">
        <v>37504</v>
      </c>
      <c r="D472">
        <v>44.103000000000002</v>
      </c>
      <c r="E472">
        <v>45.263599999999997</v>
      </c>
      <c r="F472">
        <v>40.234299999999998</v>
      </c>
      <c r="G472">
        <v>41.008000000000003</v>
      </c>
      <c r="H472">
        <v>8223067</v>
      </c>
    </row>
    <row r="473" spans="2:8" x14ac:dyDescent="0.35">
      <c r="B473">
        <v>3</v>
      </c>
      <c r="C473" s="1">
        <v>37505</v>
      </c>
      <c r="D473">
        <v>39.8474</v>
      </c>
      <c r="E473">
        <v>40.621200000000002</v>
      </c>
      <c r="F473">
        <v>39.073700000000002</v>
      </c>
      <c r="G473">
        <v>40.234299999999998</v>
      </c>
      <c r="H473">
        <v>7666713</v>
      </c>
    </row>
    <row r="474" spans="2:8" x14ac:dyDescent="0.35">
      <c r="B474">
        <v>3</v>
      </c>
      <c r="C474" s="1">
        <v>37508</v>
      </c>
      <c r="D474">
        <v>38.609400000000001</v>
      </c>
      <c r="E474">
        <v>39.073700000000002</v>
      </c>
      <c r="F474">
        <v>34.199100000000001</v>
      </c>
      <c r="G474">
        <v>34.199100000000001</v>
      </c>
      <c r="H474">
        <v>13111931</v>
      </c>
    </row>
    <row r="475" spans="2:8" x14ac:dyDescent="0.35">
      <c r="B475">
        <v>3</v>
      </c>
      <c r="C475" s="1">
        <v>37509</v>
      </c>
      <c r="D475">
        <v>35.204999999999998</v>
      </c>
      <c r="E475">
        <v>36.365600000000001</v>
      </c>
      <c r="F475">
        <v>34.895499999999998</v>
      </c>
      <c r="G475">
        <v>36.056100000000001</v>
      </c>
      <c r="H475">
        <v>4759001</v>
      </c>
    </row>
    <row r="476" spans="2:8" x14ac:dyDescent="0.35">
      <c r="B476">
        <v>3</v>
      </c>
      <c r="C476" s="1">
        <v>37510</v>
      </c>
      <c r="D476">
        <v>36.365600000000001</v>
      </c>
      <c r="E476">
        <v>37.758299999999998</v>
      </c>
      <c r="F476">
        <v>35.669199999999996</v>
      </c>
      <c r="G476">
        <v>37.526200000000003</v>
      </c>
      <c r="H476">
        <v>5358148</v>
      </c>
    </row>
    <row r="477" spans="2:8" x14ac:dyDescent="0.35">
      <c r="B477">
        <v>3</v>
      </c>
      <c r="C477" s="1">
        <v>37511</v>
      </c>
      <c r="D477">
        <v>35.978700000000003</v>
      </c>
      <c r="E477">
        <v>36.442999999999998</v>
      </c>
      <c r="F477">
        <v>35.282400000000003</v>
      </c>
      <c r="G477">
        <v>35.437100000000001</v>
      </c>
      <c r="H477">
        <v>3327536</v>
      </c>
    </row>
    <row r="478" spans="2:8" x14ac:dyDescent="0.35">
      <c r="B478">
        <v>3</v>
      </c>
      <c r="C478" s="1">
        <v>37512</v>
      </c>
      <c r="D478">
        <v>33.8123</v>
      </c>
      <c r="E478">
        <v>34.199100000000001</v>
      </c>
      <c r="F478">
        <v>32.110100000000003</v>
      </c>
      <c r="G478">
        <v>32.110100000000003</v>
      </c>
      <c r="H478">
        <v>7652298</v>
      </c>
    </row>
    <row r="479" spans="2:8" x14ac:dyDescent="0.35">
      <c r="B479">
        <v>3</v>
      </c>
      <c r="C479" s="1">
        <v>37515</v>
      </c>
      <c r="D479">
        <v>32.342199999999998</v>
      </c>
      <c r="E479">
        <v>32.961199999999998</v>
      </c>
      <c r="F479">
        <v>30.794699999999999</v>
      </c>
      <c r="G479">
        <v>31.104199999999999</v>
      </c>
      <c r="H479">
        <v>3581448</v>
      </c>
    </row>
    <row r="480" spans="2:8" x14ac:dyDescent="0.35">
      <c r="B480">
        <v>3</v>
      </c>
      <c r="C480" s="1">
        <v>37516</v>
      </c>
      <c r="D480">
        <v>31.491099999999999</v>
      </c>
      <c r="E480">
        <v>31.491099999999999</v>
      </c>
      <c r="F480">
        <v>28.241399999999999</v>
      </c>
      <c r="G480">
        <v>28.3187</v>
      </c>
      <c r="H480">
        <v>8499342</v>
      </c>
    </row>
    <row r="481" spans="2:8" x14ac:dyDescent="0.35">
      <c r="B481">
        <v>3</v>
      </c>
      <c r="C481" s="1">
        <v>37517</v>
      </c>
      <c r="D481">
        <v>26.384399999999999</v>
      </c>
      <c r="E481">
        <v>29.3246</v>
      </c>
      <c r="F481">
        <v>25.8428</v>
      </c>
      <c r="G481">
        <v>27.931899999999999</v>
      </c>
      <c r="H481">
        <v>13670507</v>
      </c>
    </row>
    <row r="482" spans="2:8" x14ac:dyDescent="0.35">
      <c r="B482">
        <v>3</v>
      </c>
      <c r="C482" s="1">
        <v>37518</v>
      </c>
      <c r="D482">
        <v>26.693899999999999</v>
      </c>
      <c r="E482">
        <v>28.396100000000001</v>
      </c>
      <c r="F482">
        <v>26.539200000000001</v>
      </c>
      <c r="G482">
        <v>27.0808</v>
      </c>
      <c r="H482">
        <v>6032026</v>
      </c>
    </row>
    <row r="483" spans="2:8" x14ac:dyDescent="0.35">
      <c r="B483">
        <v>3</v>
      </c>
      <c r="C483" s="1">
        <v>37519</v>
      </c>
      <c r="D483">
        <v>27.0808</v>
      </c>
      <c r="E483">
        <v>28.9377</v>
      </c>
      <c r="F483">
        <v>27.0808</v>
      </c>
      <c r="G483">
        <v>27.6998</v>
      </c>
      <c r="H483">
        <v>4580132</v>
      </c>
    </row>
    <row r="484" spans="2:8" x14ac:dyDescent="0.35">
      <c r="B484">
        <v>3</v>
      </c>
      <c r="C484" s="1">
        <v>37522</v>
      </c>
      <c r="D484">
        <v>28.0093</v>
      </c>
      <c r="E484">
        <v>28.550899999999999</v>
      </c>
      <c r="F484">
        <v>25.301200000000001</v>
      </c>
      <c r="G484">
        <v>25.301200000000001</v>
      </c>
      <c r="H484">
        <v>5069740</v>
      </c>
    </row>
    <row r="485" spans="2:8" x14ac:dyDescent="0.35">
      <c r="B485">
        <v>3</v>
      </c>
      <c r="C485" s="1">
        <v>37523</v>
      </c>
      <c r="D485">
        <v>24.140599999999999</v>
      </c>
      <c r="E485">
        <v>25.223800000000001</v>
      </c>
      <c r="F485">
        <v>22.438400000000001</v>
      </c>
      <c r="G485">
        <v>23.676300000000001</v>
      </c>
      <c r="H485">
        <v>6028085</v>
      </c>
    </row>
    <row r="486" spans="2:8" x14ac:dyDescent="0.35">
      <c r="B486">
        <v>3</v>
      </c>
      <c r="C486" s="1">
        <v>37524</v>
      </c>
      <c r="D486">
        <v>23.2121</v>
      </c>
      <c r="E486">
        <v>25.1464</v>
      </c>
      <c r="F486">
        <v>22.9026</v>
      </c>
      <c r="G486">
        <v>24.450099999999999</v>
      </c>
      <c r="H486">
        <v>7098413</v>
      </c>
    </row>
    <row r="487" spans="2:8" x14ac:dyDescent="0.35">
      <c r="B487">
        <v>3</v>
      </c>
      <c r="C487" s="1">
        <v>37525</v>
      </c>
      <c r="D487">
        <v>24.5274</v>
      </c>
      <c r="E487">
        <v>24.759599999999999</v>
      </c>
      <c r="F487">
        <v>23.057300000000001</v>
      </c>
      <c r="G487">
        <v>24.604800000000001</v>
      </c>
      <c r="H487">
        <v>6487504</v>
      </c>
    </row>
    <row r="488" spans="2:8" x14ac:dyDescent="0.35">
      <c r="B488">
        <v>3</v>
      </c>
      <c r="C488" s="1">
        <v>37526</v>
      </c>
      <c r="D488">
        <v>24.450099999999999</v>
      </c>
      <c r="E488">
        <v>24.604800000000001</v>
      </c>
      <c r="F488">
        <v>23.753699999999998</v>
      </c>
      <c r="G488">
        <v>24.140599999999999</v>
      </c>
      <c r="H488">
        <v>2786385</v>
      </c>
    </row>
    <row r="489" spans="2:8" x14ac:dyDescent="0.35">
      <c r="B489">
        <v>3</v>
      </c>
      <c r="C489" s="1">
        <v>37529</v>
      </c>
      <c r="D489">
        <v>23.676300000000001</v>
      </c>
      <c r="E489">
        <v>23.676300000000001</v>
      </c>
      <c r="F489">
        <v>22.438400000000001</v>
      </c>
      <c r="G489">
        <v>23.599</v>
      </c>
      <c r="H489">
        <v>3217734</v>
      </c>
    </row>
    <row r="490" spans="2:8" x14ac:dyDescent="0.35">
      <c r="B490">
        <v>3</v>
      </c>
      <c r="C490" s="1">
        <v>37530</v>
      </c>
      <c r="D490">
        <v>23.057300000000001</v>
      </c>
      <c r="E490">
        <v>23.057300000000001</v>
      </c>
      <c r="F490">
        <v>19.7303</v>
      </c>
      <c r="G490">
        <v>20.117100000000001</v>
      </c>
      <c r="H490">
        <v>6238987</v>
      </c>
    </row>
    <row r="491" spans="2:8" x14ac:dyDescent="0.35">
      <c r="B491">
        <v>3</v>
      </c>
      <c r="C491" s="1">
        <v>37531</v>
      </c>
      <c r="D491">
        <v>20.117100000000001</v>
      </c>
      <c r="E491">
        <v>21.742000000000001</v>
      </c>
      <c r="F491">
        <v>19.885000000000002</v>
      </c>
      <c r="G491">
        <v>21.432500000000001</v>
      </c>
      <c r="H491">
        <v>5626293</v>
      </c>
    </row>
    <row r="492" spans="2:8" x14ac:dyDescent="0.35">
      <c r="B492">
        <v>3</v>
      </c>
      <c r="C492" s="1">
        <v>37532</v>
      </c>
      <c r="D492">
        <v>21.123000000000001</v>
      </c>
      <c r="E492">
        <v>21.509899999999998</v>
      </c>
      <c r="F492">
        <v>19.885000000000002</v>
      </c>
      <c r="G492">
        <v>20.117100000000001</v>
      </c>
      <c r="H492">
        <v>4089845</v>
      </c>
    </row>
    <row r="493" spans="2:8" x14ac:dyDescent="0.35">
      <c r="B493">
        <v>3</v>
      </c>
      <c r="C493" s="1">
        <v>37533</v>
      </c>
      <c r="D493">
        <v>20.271899999999999</v>
      </c>
      <c r="E493">
        <v>21.509899999999998</v>
      </c>
      <c r="F493">
        <v>19.885000000000002</v>
      </c>
      <c r="G493">
        <v>20.194500000000001</v>
      </c>
      <c r="H493">
        <v>4638038</v>
      </c>
    </row>
    <row r="494" spans="2:8" x14ac:dyDescent="0.35">
      <c r="B494">
        <v>3</v>
      </c>
      <c r="C494" s="1">
        <v>37536</v>
      </c>
      <c r="D494">
        <v>20.349299999999999</v>
      </c>
      <c r="E494">
        <v>20.426600000000001</v>
      </c>
      <c r="F494">
        <v>17.8733</v>
      </c>
      <c r="G494">
        <v>18.260200000000001</v>
      </c>
      <c r="H494">
        <v>2948401</v>
      </c>
    </row>
    <row r="495" spans="2:8" x14ac:dyDescent="0.35">
      <c r="B495">
        <v>3</v>
      </c>
      <c r="C495" s="1">
        <v>37537</v>
      </c>
      <c r="D495">
        <v>18.724399999999999</v>
      </c>
      <c r="E495">
        <v>19.962399999999999</v>
      </c>
      <c r="F495">
        <v>16.2485</v>
      </c>
      <c r="G495">
        <v>17.1769</v>
      </c>
      <c r="H495">
        <v>11228286</v>
      </c>
    </row>
    <row r="496" spans="2:8" x14ac:dyDescent="0.35">
      <c r="B496">
        <v>3</v>
      </c>
      <c r="C496" s="1">
        <v>37538</v>
      </c>
      <c r="D496">
        <v>17.254300000000001</v>
      </c>
      <c r="E496">
        <v>17.8733</v>
      </c>
      <c r="F496">
        <v>15.397399999999999</v>
      </c>
      <c r="G496">
        <v>16.558</v>
      </c>
      <c r="H496">
        <v>6902577</v>
      </c>
    </row>
    <row r="497" spans="2:8" x14ac:dyDescent="0.35">
      <c r="B497">
        <v>3</v>
      </c>
      <c r="C497" s="1">
        <v>37539</v>
      </c>
      <c r="D497">
        <v>16.093699999999998</v>
      </c>
      <c r="E497">
        <v>18.028099999999998</v>
      </c>
      <c r="F497">
        <v>16.093699999999998</v>
      </c>
      <c r="G497">
        <v>17.1769</v>
      </c>
      <c r="H497">
        <v>7096872</v>
      </c>
    </row>
    <row r="498" spans="2:8" x14ac:dyDescent="0.35">
      <c r="B498">
        <v>3</v>
      </c>
      <c r="C498" s="1">
        <v>37540</v>
      </c>
      <c r="D498">
        <v>17.8733</v>
      </c>
      <c r="E498">
        <v>20.349299999999999</v>
      </c>
      <c r="F498">
        <v>17.641200000000001</v>
      </c>
      <c r="G498">
        <v>19.962399999999999</v>
      </c>
      <c r="H498">
        <v>6291758</v>
      </c>
    </row>
    <row r="499" spans="2:8" x14ac:dyDescent="0.35">
      <c r="B499">
        <v>3</v>
      </c>
      <c r="C499" s="1">
        <v>37543</v>
      </c>
      <c r="D499">
        <v>20.7361</v>
      </c>
      <c r="E499">
        <v>20.813500000000001</v>
      </c>
      <c r="F499">
        <v>18.956499999999998</v>
      </c>
      <c r="G499">
        <v>19.962399999999999</v>
      </c>
      <c r="H499">
        <v>5364039</v>
      </c>
    </row>
    <row r="500" spans="2:8" x14ac:dyDescent="0.35">
      <c r="B500">
        <v>3</v>
      </c>
      <c r="C500" s="1">
        <v>37544</v>
      </c>
      <c r="D500">
        <v>20.7361</v>
      </c>
      <c r="E500">
        <v>23.057300000000001</v>
      </c>
      <c r="F500">
        <v>20.581399999999999</v>
      </c>
      <c r="G500">
        <v>22.9026</v>
      </c>
      <c r="H500">
        <v>11501849</v>
      </c>
    </row>
    <row r="501" spans="2:8" x14ac:dyDescent="0.35">
      <c r="B501">
        <v>3</v>
      </c>
      <c r="C501" s="1">
        <v>37545</v>
      </c>
      <c r="D501">
        <v>22.438400000000001</v>
      </c>
      <c r="E501">
        <v>24.5274</v>
      </c>
      <c r="F501">
        <v>21.432500000000001</v>
      </c>
      <c r="G501">
        <v>21.896699999999999</v>
      </c>
      <c r="H501">
        <v>7313183</v>
      </c>
    </row>
    <row r="502" spans="2:8" x14ac:dyDescent="0.35">
      <c r="B502">
        <v>3</v>
      </c>
      <c r="C502" s="1">
        <v>37546</v>
      </c>
      <c r="D502">
        <v>22.98</v>
      </c>
      <c r="E502">
        <v>23.831099999999999</v>
      </c>
      <c r="F502">
        <v>22.361000000000001</v>
      </c>
      <c r="G502">
        <v>23.2895</v>
      </c>
      <c r="H502">
        <v>6252546</v>
      </c>
    </row>
    <row r="503" spans="2:8" x14ac:dyDescent="0.35">
      <c r="B503">
        <v>3</v>
      </c>
      <c r="C503" s="1">
        <v>37547</v>
      </c>
      <c r="D503">
        <v>23.753699999999998</v>
      </c>
      <c r="E503">
        <v>25.610700000000001</v>
      </c>
      <c r="F503">
        <v>22.98</v>
      </c>
      <c r="G503">
        <v>25.4559</v>
      </c>
      <c r="H503">
        <v>7141961</v>
      </c>
    </row>
    <row r="504" spans="2:8" x14ac:dyDescent="0.35">
      <c r="B504">
        <v>3</v>
      </c>
      <c r="C504" s="1">
        <v>37550</v>
      </c>
      <c r="D504">
        <v>25.301200000000001</v>
      </c>
      <c r="E504">
        <v>26.0749</v>
      </c>
      <c r="F504">
        <v>24.372699999999998</v>
      </c>
      <c r="G504">
        <v>25.533300000000001</v>
      </c>
      <c r="H504">
        <v>8250106</v>
      </c>
    </row>
    <row r="505" spans="2:8" x14ac:dyDescent="0.35">
      <c r="B505">
        <v>3</v>
      </c>
      <c r="C505" s="1">
        <v>37551</v>
      </c>
      <c r="D505">
        <v>12.7666</v>
      </c>
      <c r="E505">
        <v>14.4689</v>
      </c>
      <c r="F505">
        <v>10.0586</v>
      </c>
      <c r="G505">
        <v>10.135899999999999</v>
      </c>
      <c r="H505">
        <v>95090302</v>
      </c>
    </row>
    <row r="506" spans="2:8" x14ac:dyDescent="0.35">
      <c r="B506">
        <v>3</v>
      </c>
      <c r="C506" s="1">
        <v>37552</v>
      </c>
      <c r="D506">
        <v>9.6716999999999995</v>
      </c>
      <c r="E506">
        <v>9.9038000000000004</v>
      </c>
      <c r="F506">
        <v>6.9635999999999996</v>
      </c>
      <c r="G506">
        <v>7.9695</v>
      </c>
      <c r="H506">
        <v>75378319</v>
      </c>
    </row>
    <row r="507" spans="2:8" x14ac:dyDescent="0.35">
      <c r="B507">
        <v>3</v>
      </c>
      <c r="C507" s="1">
        <v>37553</v>
      </c>
      <c r="D507">
        <v>9.5169999999999995</v>
      </c>
      <c r="E507">
        <v>9.9811999999999994</v>
      </c>
      <c r="F507">
        <v>8.3564000000000007</v>
      </c>
      <c r="G507">
        <v>8.5884999999999998</v>
      </c>
      <c r="H507">
        <v>44051209</v>
      </c>
    </row>
    <row r="508" spans="2:8" x14ac:dyDescent="0.35">
      <c r="B508">
        <v>3</v>
      </c>
      <c r="C508" s="1">
        <v>37554</v>
      </c>
      <c r="D508">
        <v>8.5111000000000008</v>
      </c>
      <c r="E508">
        <v>9.3621999999999996</v>
      </c>
      <c r="F508">
        <v>8.3564000000000007</v>
      </c>
      <c r="G508">
        <v>9.1301000000000005</v>
      </c>
      <c r="H508">
        <v>20231403</v>
      </c>
    </row>
    <row r="509" spans="2:8" x14ac:dyDescent="0.35">
      <c r="B509">
        <v>3</v>
      </c>
      <c r="C509" s="1">
        <v>37557</v>
      </c>
      <c r="D509">
        <v>9.2848000000000006</v>
      </c>
      <c r="E509">
        <v>9.3621999999999996</v>
      </c>
      <c r="F509">
        <v>8.1242000000000001</v>
      </c>
      <c r="G509">
        <v>8.3564000000000007</v>
      </c>
      <c r="H509">
        <v>19818034</v>
      </c>
    </row>
    <row r="510" spans="2:8" x14ac:dyDescent="0.35">
      <c r="B510">
        <v>3</v>
      </c>
      <c r="C510" s="1">
        <v>37558</v>
      </c>
      <c r="D510">
        <v>8.3564000000000007</v>
      </c>
      <c r="E510">
        <v>8.5884999999999998</v>
      </c>
      <c r="F510">
        <v>7.9695</v>
      </c>
      <c r="G510">
        <v>8.2789999999999999</v>
      </c>
      <c r="H510">
        <v>15666879</v>
      </c>
    </row>
    <row r="511" spans="2:8" x14ac:dyDescent="0.35">
      <c r="B511">
        <v>3</v>
      </c>
      <c r="C511" s="1">
        <v>37559</v>
      </c>
      <c r="D511">
        <v>8.5884999999999998</v>
      </c>
      <c r="E511">
        <v>8.8979999999999997</v>
      </c>
      <c r="F511">
        <v>8.2789999999999999</v>
      </c>
      <c r="G511">
        <v>8.8979999999999997</v>
      </c>
      <c r="H511">
        <v>12346084</v>
      </c>
    </row>
    <row r="512" spans="2:8" x14ac:dyDescent="0.35">
      <c r="B512">
        <v>3</v>
      </c>
      <c r="C512" s="1">
        <v>37560</v>
      </c>
      <c r="D512">
        <v>9.4396000000000004</v>
      </c>
      <c r="E512">
        <v>10.0586</v>
      </c>
      <c r="F512">
        <v>9.1301000000000005</v>
      </c>
      <c r="G512">
        <v>9.5169999999999995</v>
      </c>
      <c r="H512">
        <v>28178359</v>
      </c>
    </row>
    <row r="513" spans="2:8" x14ac:dyDescent="0.35">
      <c r="B513">
        <v>3</v>
      </c>
      <c r="C513" s="1">
        <v>37561</v>
      </c>
      <c r="D513">
        <v>9.1301000000000005</v>
      </c>
      <c r="E513">
        <v>9.2074999999999996</v>
      </c>
      <c r="F513">
        <v>8.1242000000000001</v>
      </c>
      <c r="G513">
        <v>8.2015999999999991</v>
      </c>
      <c r="H513">
        <v>10733546</v>
      </c>
    </row>
    <row r="514" spans="2:8" x14ac:dyDescent="0.35">
      <c r="B514">
        <v>3</v>
      </c>
      <c r="C514" s="1">
        <v>37564</v>
      </c>
      <c r="D514">
        <v>9.7491000000000003</v>
      </c>
      <c r="E514">
        <v>11.838200000000001</v>
      </c>
      <c r="F514">
        <v>9.6716999999999995</v>
      </c>
      <c r="G514">
        <v>11.7608</v>
      </c>
      <c r="H514">
        <v>49083765</v>
      </c>
    </row>
    <row r="515" spans="2:8" x14ac:dyDescent="0.35">
      <c r="B515">
        <v>3</v>
      </c>
      <c r="C515" s="1">
        <v>37565</v>
      </c>
      <c r="D515">
        <v>11.9155</v>
      </c>
      <c r="E515">
        <v>12.5345</v>
      </c>
      <c r="F515">
        <v>11.2966</v>
      </c>
      <c r="G515">
        <v>11.9155</v>
      </c>
      <c r="H515">
        <v>0</v>
      </c>
    </row>
    <row r="516" spans="2:8" x14ac:dyDescent="0.35">
      <c r="B516">
        <v>3</v>
      </c>
      <c r="C516" s="1">
        <v>37566</v>
      </c>
      <c r="D516">
        <v>12.843999999999999</v>
      </c>
      <c r="E516">
        <v>14.236700000000001</v>
      </c>
      <c r="F516">
        <v>12.5345</v>
      </c>
      <c r="G516">
        <v>14.236700000000001</v>
      </c>
      <c r="H516">
        <v>39378722</v>
      </c>
    </row>
    <row r="517" spans="2:8" x14ac:dyDescent="0.35">
      <c r="B517">
        <v>3</v>
      </c>
      <c r="C517" s="1">
        <v>37567</v>
      </c>
      <c r="D517">
        <v>14.6236</v>
      </c>
      <c r="E517">
        <v>16.403199999999998</v>
      </c>
      <c r="F517">
        <v>13.772500000000001</v>
      </c>
      <c r="G517">
        <v>14.391500000000001</v>
      </c>
      <c r="H517">
        <v>59503323</v>
      </c>
    </row>
    <row r="518" spans="2:8" x14ac:dyDescent="0.35">
      <c r="B518">
        <v>3</v>
      </c>
      <c r="C518" s="1">
        <v>37568</v>
      </c>
      <c r="D518">
        <v>14.0046</v>
      </c>
      <c r="E518">
        <v>15.32</v>
      </c>
      <c r="F518">
        <v>13.927300000000001</v>
      </c>
      <c r="G518">
        <v>14.391500000000001</v>
      </c>
      <c r="H518">
        <v>27568380</v>
      </c>
    </row>
    <row r="519" spans="2:8" x14ac:dyDescent="0.35">
      <c r="B519">
        <v>3</v>
      </c>
      <c r="C519" s="1">
        <v>37571</v>
      </c>
      <c r="D519">
        <v>15.0105</v>
      </c>
      <c r="E519">
        <v>15.242599999999999</v>
      </c>
      <c r="F519">
        <v>14.236700000000001</v>
      </c>
      <c r="G519">
        <v>14.3141</v>
      </c>
      <c r="H519">
        <v>13423057</v>
      </c>
    </row>
    <row r="520" spans="2:8" x14ac:dyDescent="0.35">
      <c r="B520">
        <v>3</v>
      </c>
      <c r="C520" s="1">
        <v>37572</v>
      </c>
      <c r="D520">
        <v>14.3141</v>
      </c>
      <c r="E520">
        <v>14.6236</v>
      </c>
      <c r="F520">
        <v>13.0761</v>
      </c>
      <c r="G520">
        <v>14.0046</v>
      </c>
      <c r="H520">
        <v>15345420</v>
      </c>
    </row>
    <row r="521" spans="2:8" x14ac:dyDescent="0.35">
      <c r="B521">
        <v>3</v>
      </c>
      <c r="C521" s="1">
        <v>37573</v>
      </c>
      <c r="D521">
        <v>13.927300000000001</v>
      </c>
      <c r="E521">
        <v>14.0046</v>
      </c>
      <c r="F521">
        <v>12.9214</v>
      </c>
      <c r="G521">
        <v>13.3856</v>
      </c>
      <c r="H521">
        <v>11915682</v>
      </c>
    </row>
    <row r="522" spans="2:8" x14ac:dyDescent="0.35">
      <c r="B522">
        <v>3</v>
      </c>
      <c r="C522" s="1">
        <v>37574</v>
      </c>
      <c r="D522">
        <v>13.5404</v>
      </c>
      <c r="E522">
        <v>14.9331</v>
      </c>
      <c r="F522">
        <v>13.462999999999999</v>
      </c>
      <c r="G522">
        <v>14.701000000000001</v>
      </c>
      <c r="H522">
        <v>16089766</v>
      </c>
    </row>
    <row r="523" spans="2:8" x14ac:dyDescent="0.35">
      <c r="B523">
        <v>3</v>
      </c>
      <c r="C523" s="1">
        <v>37575</v>
      </c>
      <c r="D523">
        <v>15.552099999999999</v>
      </c>
      <c r="E523">
        <v>16.2485</v>
      </c>
      <c r="F523">
        <v>15.4747</v>
      </c>
      <c r="G523">
        <v>15.7842</v>
      </c>
      <c r="H523">
        <v>22768794</v>
      </c>
    </row>
    <row r="524" spans="2:8" x14ac:dyDescent="0.35">
      <c r="B524">
        <v>3</v>
      </c>
      <c r="C524" s="1">
        <v>37578</v>
      </c>
      <c r="D524">
        <v>16.558</v>
      </c>
      <c r="E524">
        <v>17.641200000000001</v>
      </c>
      <c r="F524">
        <v>16.325800000000001</v>
      </c>
      <c r="G524">
        <v>17.409099999999999</v>
      </c>
      <c r="H524">
        <v>18641099</v>
      </c>
    </row>
    <row r="525" spans="2:8" x14ac:dyDescent="0.35">
      <c r="B525">
        <v>3</v>
      </c>
      <c r="C525" s="1">
        <v>37579</v>
      </c>
      <c r="D525">
        <v>17.563800000000001</v>
      </c>
      <c r="E525">
        <v>18.105399999999999</v>
      </c>
      <c r="F525">
        <v>17.022200000000002</v>
      </c>
      <c r="G525">
        <v>17.254300000000001</v>
      </c>
      <c r="H525">
        <v>12745743</v>
      </c>
    </row>
    <row r="526" spans="2:8" x14ac:dyDescent="0.35">
      <c r="B526">
        <v>3</v>
      </c>
      <c r="C526" s="1">
        <v>37580</v>
      </c>
      <c r="D526">
        <v>17.718599999999999</v>
      </c>
      <c r="E526">
        <v>17.7959</v>
      </c>
      <c r="F526">
        <v>17.1769</v>
      </c>
      <c r="G526">
        <v>17.718599999999999</v>
      </c>
      <c r="H526">
        <v>12823761</v>
      </c>
    </row>
    <row r="527" spans="2:8" x14ac:dyDescent="0.35">
      <c r="B527">
        <v>3</v>
      </c>
      <c r="C527" s="1">
        <v>37581</v>
      </c>
      <c r="D527">
        <v>18.724399999999999</v>
      </c>
      <c r="E527">
        <v>19.265999999999998</v>
      </c>
      <c r="F527">
        <v>18.414899999999999</v>
      </c>
      <c r="G527">
        <v>19.265999999999998</v>
      </c>
      <c r="H527">
        <v>21507245</v>
      </c>
    </row>
    <row r="528" spans="2:8" x14ac:dyDescent="0.35">
      <c r="B528">
        <v>3</v>
      </c>
      <c r="C528" s="1">
        <v>37582</v>
      </c>
      <c r="D528">
        <v>20.0398</v>
      </c>
      <c r="E528">
        <v>20.968299999999999</v>
      </c>
      <c r="F528">
        <v>19.7303</v>
      </c>
      <c r="G528">
        <v>20.658799999999999</v>
      </c>
      <c r="H528">
        <v>25908894</v>
      </c>
    </row>
    <row r="529" spans="2:8" x14ac:dyDescent="0.35">
      <c r="B529">
        <v>3</v>
      </c>
      <c r="C529" s="1">
        <v>37585</v>
      </c>
      <c r="D529">
        <v>21.742000000000001</v>
      </c>
      <c r="E529">
        <v>23.134699999999999</v>
      </c>
      <c r="F529">
        <v>21.742000000000001</v>
      </c>
      <c r="G529">
        <v>22.128900000000002</v>
      </c>
      <c r="H529">
        <v>25618569</v>
      </c>
    </row>
    <row r="530" spans="2:8" x14ac:dyDescent="0.35">
      <c r="B530">
        <v>3</v>
      </c>
      <c r="C530" s="1">
        <v>37586</v>
      </c>
      <c r="D530">
        <v>22.361000000000001</v>
      </c>
      <c r="E530">
        <v>22.361000000000001</v>
      </c>
      <c r="F530">
        <v>19.7303</v>
      </c>
      <c r="G530">
        <v>20.504000000000001</v>
      </c>
      <c r="H530">
        <v>31390608</v>
      </c>
    </row>
    <row r="531" spans="2:8" x14ac:dyDescent="0.35">
      <c r="B531">
        <v>3</v>
      </c>
      <c r="C531" s="1">
        <v>37587</v>
      </c>
      <c r="D531">
        <v>20.271899999999999</v>
      </c>
      <c r="E531">
        <v>21.896699999999999</v>
      </c>
      <c r="F531">
        <v>20.0398</v>
      </c>
      <c r="G531">
        <v>21.819400000000002</v>
      </c>
      <c r="H531">
        <v>16640425</v>
      </c>
    </row>
    <row r="532" spans="2:8" x14ac:dyDescent="0.35">
      <c r="B532">
        <v>3</v>
      </c>
      <c r="C532" s="1">
        <v>37588</v>
      </c>
      <c r="D532">
        <v>22.361000000000001</v>
      </c>
      <c r="E532">
        <v>23.057300000000001</v>
      </c>
      <c r="F532">
        <v>22.206199999999999</v>
      </c>
      <c r="G532">
        <v>22.5931</v>
      </c>
      <c r="H532">
        <v>17893474</v>
      </c>
    </row>
    <row r="533" spans="2:8" x14ac:dyDescent="0.35">
      <c r="B533">
        <v>3</v>
      </c>
      <c r="C533" s="1">
        <v>37589</v>
      </c>
      <c r="D533">
        <v>23.831099999999999</v>
      </c>
      <c r="E533">
        <v>24.2179</v>
      </c>
      <c r="F533">
        <v>22.9026</v>
      </c>
      <c r="G533">
        <v>23.444199999999999</v>
      </c>
      <c r="H533">
        <v>23924226</v>
      </c>
    </row>
    <row r="534" spans="2:8" x14ac:dyDescent="0.35">
      <c r="B534">
        <v>3</v>
      </c>
      <c r="C534" s="1">
        <v>37592</v>
      </c>
      <c r="D534">
        <v>24.372699999999998</v>
      </c>
      <c r="E534">
        <v>24.914300000000001</v>
      </c>
      <c r="F534">
        <v>23.753699999999998</v>
      </c>
      <c r="G534">
        <v>24.759599999999999</v>
      </c>
      <c r="H534">
        <v>22993298</v>
      </c>
    </row>
    <row r="535" spans="2:8" x14ac:dyDescent="0.35">
      <c r="B535">
        <v>3</v>
      </c>
      <c r="C535" s="1">
        <v>37593</v>
      </c>
      <c r="D535">
        <v>24.450099999999999</v>
      </c>
      <c r="E535">
        <v>24.5274</v>
      </c>
      <c r="F535">
        <v>23.057300000000001</v>
      </c>
      <c r="G535">
        <v>23.444199999999999</v>
      </c>
      <c r="H535">
        <v>24629510</v>
      </c>
    </row>
    <row r="536" spans="2:8" x14ac:dyDescent="0.35">
      <c r="B536">
        <v>3</v>
      </c>
      <c r="C536" s="1">
        <v>37594</v>
      </c>
      <c r="D536">
        <v>22.825199999999999</v>
      </c>
      <c r="E536">
        <v>22.825199999999999</v>
      </c>
      <c r="F536">
        <v>20.581399999999999</v>
      </c>
      <c r="G536">
        <v>22.051500000000001</v>
      </c>
      <c r="H536">
        <v>29565106</v>
      </c>
    </row>
    <row r="537" spans="2:8" x14ac:dyDescent="0.35">
      <c r="B537">
        <v>3</v>
      </c>
      <c r="C537" s="1">
        <v>37595</v>
      </c>
      <c r="D537">
        <v>22.051500000000001</v>
      </c>
      <c r="E537">
        <v>23.2895</v>
      </c>
      <c r="F537">
        <v>21.277699999999999</v>
      </c>
      <c r="G537">
        <v>21.277699999999999</v>
      </c>
      <c r="H537">
        <v>21030309</v>
      </c>
    </row>
    <row r="538" spans="2:8" x14ac:dyDescent="0.35">
      <c r="B538">
        <v>3</v>
      </c>
      <c r="C538" s="1">
        <v>37596</v>
      </c>
      <c r="D538">
        <v>21.6646</v>
      </c>
      <c r="E538">
        <v>21.896699999999999</v>
      </c>
      <c r="F538">
        <v>20.271899999999999</v>
      </c>
      <c r="G538">
        <v>21.277699999999999</v>
      </c>
      <c r="H538">
        <v>26174867</v>
      </c>
    </row>
    <row r="539" spans="2:8" x14ac:dyDescent="0.35">
      <c r="B539">
        <v>3</v>
      </c>
      <c r="C539" s="1">
        <v>37599</v>
      </c>
      <c r="D539">
        <v>21.277699999999999</v>
      </c>
      <c r="E539">
        <v>22.361000000000001</v>
      </c>
      <c r="F539">
        <v>20.7361</v>
      </c>
      <c r="G539">
        <v>20.813500000000001</v>
      </c>
      <c r="H539">
        <v>12077622</v>
      </c>
    </row>
    <row r="540" spans="2:8" x14ac:dyDescent="0.35">
      <c r="B540">
        <v>3</v>
      </c>
      <c r="C540" s="1">
        <v>37600</v>
      </c>
      <c r="D540">
        <v>20.504000000000001</v>
      </c>
      <c r="E540">
        <v>21.0456</v>
      </c>
      <c r="F540">
        <v>20.426600000000001</v>
      </c>
      <c r="G540">
        <v>20.813500000000001</v>
      </c>
      <c r="H540">
        <v>8758450</v>
      </c>
    </row>
    <row r="541" spans="2:8" x14ac:dyDescent="0.35">
      <c r="B541">
        <v>3</v>
      </c>
      <c r="C541" s="1">
        <v>37601</v>
      </c>
      <c r="D541">
        <v>21.587199999999999</v>
      </c>
      <c r="E541">
        <v>22.98</v>
      </c>
      <c r="F541">
        <v>21.509899999999998</v>
      </c>
      <c r="G541">
        <v>22.9026</v>
      </c>
      <c r="H541">
        <v>21701451</v>
      </c>
    </row>
    <row r="542" spans="2:8" x14ac:dyDescent="0.35">
      <c r="B542">
        <v>3</v>
      </c>
      <c r="C542" s="1">
        <v>37602</v>
      </c>
      <c r="D542">
        <v>23.676300000000001</v>
      </c>
      <c r="E542">
        <v>23.753699999999998</v>
      </c>
      <c r="F542">
        <v>22.2836</v>
      </c>
      <c r="G542">
        <v>22.5931</v>
      </c>
      <c r="H542">
        <v>22702467</v>
      </c>
    </row>
    <row r="543" spans="2:8" x14ac:dyDescent="0.35">
      <c r="B543">
        <v>3</v>
      </c>
      <c r="C543" s="1">
        <v>37603</v>
      </c>
      <c r="D543">
        <v>22.515699999999999</v>
      </c>
      <c r="E543">
        <v>23.985800000000001</v>
      </c>
      <c r="F543">
        <v>21.3551</v>
      </c>
      <c r="G543">
        <v>23.444199999999999</v>
      </c>
      <c r="H543">
        <v>24388896</v>
      </c>
    </row>
    <row r="544" spans="2:8" x14ac:dyDescent="0.35">
      <c r="B544">
        <v>3</v>
      </c>
      <c r="C544" s="1">
        <v>37606</v>
      </c>
      <c r="D544">
        <v>23.366800000000001</v>
      </c>
      <c r="E544">
        <v>23.831099999999999</v>
      </c>
      <c r="F544">
        <v>22.98</v>
      </c>
      <c r="G544">
        <v>23.521599999999999</v>
      </c>
      <c r="H544">
        <v>9930777</v>
      </c>
    </row>
    <row r="545" spans="2:8" x14ac:dyDescent="0.35">
      <c r="B545">
        <v>3</v>
      </c>
      <c r="C545" s="1">
        <v>37607</v>
      </c>
      <c r="D545">
        <v>23.676300000000001</v>
      </c>
      <c r="E545">
        <v>23.9085</v>
      </c>
      <c r="F545">
        <v>21.277699999999999</v>
      </c>
      <c r="G545">
        <v>21.509899999999998</v>
      </c>
      <c r="H545">
        <v>13288347</v>
      </c>
    </row>
    <row r="546" spans="2:8" x14ac:dyDescent="0.35">
      <c r="B546">
        <v>3</v>
      </c>
      <c r="C546" s="1">
        <v>37608</v>
      </c>
      <c r="D546">
        <v>22.825199999999999</v>
      </c>
      <c r="E546">
        <v>22.825199999999999</v>
      </c>
      <c r="F546">
        <v>21.896699999999999</v>
      </c>
      <c r="G546">
        <v>21.896699999999999</v>
      </c>
      <c r="H546">
        <v>12087055</v>
      </c>
    </row>
    <row r="547" spans="2:8" x14ac:dyDescent="0.35">
      <c r="B547">
        <v>3</v>
      </c>
      <c r="C547" s="1">
        <v>37609</v>
      </c>
      <c r="D547">
        <v>22.361000000000001</v>
      </c>
      <c r="E547">
        <v>22.5931</v>
      </c>
      <c r="F547">
        <v>21.432500000000001</v>
      </c>
      <c r="G547">
        <v>21.9741</v>
      </c>
      <c r="H547">
        <v>8899648</v>
      </c>
    </row>
    <row r="548" spans="2:8" x14ac:dyDescent="0.35">
      <c r="B548">
        <v>3</v>
      </c>
      <c r="C548" s="1">
        <v>37610</v>
      </c>
      <c r="D548">
        <v>22.051500000000001</v>
      </c>
      <c r="E548">
        <v>22.128900000000002</v>
      </c>
      <c r="F548">
        <v>21.277699999999999</v>
      </c>
      <c r="G548">
        <v>21.432500000000001</v>
      </c>
      <c r="H548">
        <v>5386186</v>
      </c>
    </row>
    <row r="549" spans="2:8" x14ac:dyDescent="0.35">
      <c r="B549">
        <v>3</v>
      </c>
      <c r="C549" s="1">
        <v>37613</v>
      </c>
      <c r="D549">
        <v>21.277699999999999</v>
      </c>
      <c r="E549">
        <v>21.432500000000001</v>
      </c>
      <c r="F549">
        <v>20.581399999999999</v>
      </c>
      <c r="G549">
        <v>21.200399999999998</v>
      </c>
      <c r="H549">
        <v>10028959</v>
      </c>
    </row>
    <row r="550" spans="2:8" x14ac:dyDescent="0.35">
      <c r="B550">
        <v>3</v>
      </c>
      <c r="C550" s="1">
        <v>37617</v>
      </c>
      <c r="D550">
        <v>20.7361</v>
      </c>
      <c r="E550">
        <v>20.7361</v>
      </c>
      <c r="F550">
        <v>19.885000000000002</v>
      </c>
      <c r="G550">
        <v>19.962399999999999</v>
      </c>
      <c r="H550">
        <v>3557105</v>
      </c>
    </row>
    <row r="551" spans="2:8" x14ac:dyDescent="0.35">
      <c r="B551">
        <v>3</v>
      </c>
      <c r="C551" s="1">
        <v>37620</v>
      </c>
      <c r="D551">
        <v>19.033899999999999</v>
      </c>
      <c r="E551">
        <v>19.343399999999999</v>
      </c>
      <c r="F551">
        <v>18.8018</v>
      </c>
      <c r="G551">
        <v>19.265999999999998</v>
      </c>
      <c r="H551">
        <v>6316964</v>
      </c>
    </row>
    <row r="552" spans="2:8" x14ac:dyDescent="0.35">
      <c r="B552">
        <v>3</v>
      </c>
      <c r="C552" s="1">
        <v>37623</v>
      </c>
      <c r="D552">
        <v>19.4208</v>
      </c>
      <c r="E552">
        <v>21.432500000000001</v>
      </c>
      <c r="F552">
        <v>19.4208</v>
      </c>
      <c r="G552">
        <v>21.3551</v>
      </c>
      <c r="H552">
        <v>4544842</v>
      </c>
    </row>
    <row r="553" spans="2:8" x14ac:dyDescent="0.35">
      <c r="B553">
        <v>3</v>
      </c>
      <c r="C553" s="1">
        <v>37624</v>
      </c>
      <c r="D553">
        <v>21.6646</v>
      </c>
      <c r="E553">
        <v>21.742000000000001</v>
      </c>
      <c r="F553">
        <v>20.890899999999998</v>
      </c>
      <c r="G553">
        <v>21.277699999999999</v>
      </c>
      <c r="H553">
        <v>7420733</v>
      </c>
    </row>
    <row r="554" spans="2:8" x14ac:dyDescent="0.35">
      <c r="B554">
        <v>3</v>
      </c>
      <c r="C554" s="1">
        <v>37628</v>
      </c>
      <c r="D554">
        <v>20.968299999999999</v>
      </c>
      <c r="E554">
        <v>21.742000000000001</v>
      </c>
      <c r="F554">
        <v>20.7361</v>
      </c>
      <c r="G554">
        <v>20.890899999999998</v>
      </c>
      <c r="H554">
        <v>9225670</v>
      </c>
    </row>
    <row r="555" spans="2:8" x14ac:dyDescent="0.35">
      <c r="B555">
        <v>3</v>
      </c>
      <c r="C555" s="1">
        <v>37629</v>
      </c>
      <c r="D555">
        <v>20.0398</v>
      </c>
      <c r="E555">
        <v>20.271899999999999</v>
      </c>
      <c r="F555">
        <v>19.575500000000002</v>
      </c>
      <c r="G555">
        <v>19.962399999999999</v>
      </c>
      <c r="H555">
        <v>8603938</v>
      </c>
    </row>
    <row r="556" spans="2:8" x14ac:dyDescent="0.35">
      <c r="B556">
        <v>3</v>
      </c>
      <c r="C556" s="1">
        <v>37630</v>
      </c>
      <c r="D556">
        <v>19.885000000000002</v>
      </c>
      <c r="E556">
        <v>20.349299999999999</v>
      </c>
      <c r="F556">
        <v>19.265999999999998</v>
      </c>
      <c r="G556">
        <v>20.117100000000001</v>
      </c>
      <c r="H556">
        <v>8111956</v>
      </c>
    </row>
    <row r="557" spans="2:8" x14ac:dyDescent="0.35">
      <c r="B557">
        <v>3</v>
      </c>
      <c r="C557" s="1">
        <v>37631</v>
      </c>
      <c r="D557">
        <v>20.426600000000001</v>
      </c>
      <c r="E557">
        <v>21.742000000000001</v>
      </c>
      <c r="F557">
        <v>20.426600000000001</v>
      </c>
      <c r="G557">
        <v>21.6646</v>
      </c>
      <c r="H557">
        <v>16697167</v>
      </c>
    </row>
    <row r="558" spans="2:8" x14ac:dyDescent="0.35">
      <c r="B558">
        <v>3</v>
      </c>
      <c r="C558" s="1">
        <v>37634</v>
      </c>
      <c r="D558">
        <v>21.9741</v>
      </c>
      <c r="E558">
        <v>22.670500000000001</v>
      </c>
      <c r="F558">
        <v>21.432500000000001</v>
      </c>
      <c r="G558">
        <v>22.206199999999999</v>
      </c>
      <c r="H558">
        <v>11609210</v>
      </c>
    </row>
    <row r="559" spans="2:8" x14ac:dyDescent="0.35">
      <c r="B559">
        <v>3</v>
      </c>
      <c r="C559" s="1">
        <v>37635</v>
      </c>
      <c r="D559">
        <v>21.587199999999999</v>
      </c>
      <c r="E559">
        <v>22.361000000000001</v>
      </c>
      <c r="F559">
        <v>21.509899999999998</v>
      </c>
      <c r="G559">
        <v>22.206199999999999</v>
      </c>
      <c r="H559">
        <v>13853516</v>
      </c>
    </row>
    <row r="560" spans="2:8" x14ac:dyDescent="0.35">
      <c r="B560">
        <v>3</v>
      </c>
      <c r="C560" s="1">
        <v>37636</v>
      </c>
      <c r="D560">
        <v>22.361000000000001</v>
      </c>
      <c r="E560">
        <v>22.670500000000001</v>
      </c>
      <c r="F560">
        <v>21.587199999999999</v>
      </c>
      <c r="G560">
        <v>21.587199999999999</v>
      </c>
      <c r="H560">
        <v>10769011</v>
      </c>
    </row>
    <row r="561" spans="2:8" x14ac:dyDescent="0.35">
      <c r="B561">
        <v>3</v>
      </c>
      <c r="C561" s="1">
        <v>37637</v>
      </c>
      <c r="D561">
        <v>21.432500000000001</v>
      </c>
      <c r="E561">
        <v>22.2836</v>
      </c>
      <c r="F561">
        <v>21.123000000000001</v>
      </c>
      <c r="G561">
        <v>21.742000000000001</v>
      </c>
      <c r="H561">
        <v>9305061</v>
      </c>
    </row>
    <row r="562" spans="2:8" x14ac:dyDescent="0.35">
      <c r="B562">
        <v>3</v>
      </c>
      <c r="C562" s="1">
        <v>37638</v>
      </c>
      <c r="D562">
        <v>24.991700000000002</v>
      </c>
      <c r="E562">
        <v>25.1464</v>
      </c>
      <c r="F562">
        <v>22.5931</v>
      </c>
      <c r="G562">
        <v>23.134699999999999</v>
      </c>
      <c r="H562">
        <v>45033660</v>
      </c>
    </row>
    <row r="563" spans="2:8" x14ac:dyDescent="0.35">
      <c r="B563">
        <v>3</v>
      </c>
      <c r="C563" s="1">
        <v>37641</v>
      </c>
      <c r="D563">
        <v>23.2121</v>
      </c>
      <c r="E563">
        <v>23.599</v>
      </c>
      <c r="F563">
        <v>22.825199999999999</v>
      </c>
      <c r="G563">
        <v>22.9026</v>
      </c>
      <c r="H563">
        <v>8376891</v>
      </c>
    </row>
    <row r="564" spans="2:8" x14ac:dyDescent="0.35">
      <c r="B564">
        <v>3</v>
      </c>
      <c r="C564" s="1">
        <v>37642</v>
      </c>
      <c r="D564">
        <v>22.98</v>
      </c>
      <c r="E564">
        <v>23.134699999999999</v>
      </c>
      <c r="F564">
        <v>22.361000000000001</v>
      </c>
      <c r="G564">
        <v>22.825199999999999</v>
      </c>
      <c r="H564">
        <v>9175095</v>
      </c>
    </row>
    <row r="565" spans="2:8" x14ac:dyDescent="0.35">
      <c r="B565">
        <v>3</v>
      </c>
      <c r="C565" s="1">
        <v>37643</v>
      </c>
      <c r="D565">
        <v>22.825199999999999</v>
      </c>
      <c r="E565">
        <v>22.825199999999999</v>
      </c>
      <c r="F565">
        <v>21.509899999999998</v>
      </c>
      <c r="G565">
        <v>21.742000000000001</v>
      </c>
      <c r="H565">
        <v>9333235</v>
      </c>
    </row>
    <row r="566" spans="2:8" x14ac:dyDescent="0.35">
      <c r="B566">
        <v>3</v>
      </c>
      <c r="C566" s="1">
        <v>37644</v>
      </c>
      <c r="D566">
        <v>21.6646</v>
      </c>
      <c r="E566">
        <v>22.128900000000002</v>
      </c>
      <c r="F566">
        <v>21.587199999999999</v>
      </c>
      <c r="G566">
        <v>21.587199999999999</v>
      </c>
      <c r="H566">
        <v>4334654</v>
      </c>
    </row>
    <row r="567" spans="2:8" x14ac:dyDescent="0.35">
      <c r="B567">
        <v>3</v>
      </c>
      <c r="C567" s="1">
        <v>37645</v>
      </c>
      <c r="D567">
        <v>21.742000000000001</v>
      </c>
      <c r="E567">
        <v>21.819400000000002</v>
      </c>
      <c r="F567">
        <v>20.581399999999999</v>
      </c>
      <c r="G567">
        <v>20.813500000000001</v>
      </c>
      <c r="H567">
        <v>5179702</v>
      </c>
    </row>
    <row r="568" spans="2:8" x14ac:dyDescent="0.35">
      <c r="B568">
        <v>3</v>
      </c>
      <c r="C568" s="1">
        <v>37648</v>
      </c>
      <c r="D568">
        <v>19.962399999999999</v>
      </c>
      <c r="E568">
        <v>20.0398</v>
      </c>
      <c r="F568">
        <v>19.4208</v>
      </c>
      <c r="G568">
        <v>19.4208</v>
      </c>
      <c r="H568">
        <v>9221173</v>
      </c>
    </row>
    <row r="569" spans="2:8" x14ac:dyDescent="0.35">
      <c r="B569">
        <v>3</v>
      </c>
      <c r="C569" s="1">
        <v>37649</v>
      </c>
      <c r="D569">
        <v>19.652899999999999</v>
      </c>
      <c r="E569">
        <v>20.117100000000001</v>
      </c>
      <c r="F569">
        <v>19.498200000000001</v>
      </c>
      <c r="G569">
        <v>19.7303</v>
      </c>
      <c r="H569">
        <v>6002882</v>
      </c>
    </row>
    <row r="570" spans="2:8" x14ac:dyDescent="0.35">
      <c r="B570">
        <v>3</v>
      </c>
      <c r="C570" s="1">
        <v>37650</v>
      </c>
      <c r="D570">
        <v>19.343399999999999</v>
      </c>
      <c r="E570">
        <v>19.575500000000002</v>
      </c>
      <c r="F570">
        <v>18.724399999999999</v>
      </c>
      <c r="G570">
        <v>18.956499999999998</v>
      </c>
      <c r="H570">
        <v>8312520</v>
      </c>
    </row>
    <row r="571" spans="2:8" x14ac:dyDescent="0.35">
      <c r="B571">
        <v>3</v>
      </c>
      <c r="C571" s="1">
        <v>37651</v>
      </c>
      <c r="D571">
        <v>19.498200000000001</v>
      </c>
      <c r="E571">
        <v>20.0398</v>
      </c>
      <c r="F571">
        <v>19.265999999999998</v>
      </c>
      <c r="G571">
        <v>19.652899999999999</v>
      </c>
      <c r="H571">
        <v>6022295</v>
      </c>
    </row>
    <row r="572" spans="2:8" x14ac:dyDescent="0.35">
      <c r="B572">
        <v>3</v>
      </c>
      <c r="C572" s="1">
        <v>37652</v>
      </c>
      <c r="D572">
        <v>19.265999999999998</v>
      </c>
      <c r="E572">
        <v>19.4208</v>
      </c>
      <c r="F572">
        <v>19.033899999999999</v>
      </c>
      <c r="G572">
        <v>19.343399999999999</v>
      </c>
      <c r="H572">
        <v>3998612</v>
      </c>
    </row>
    <row r="573" spans="2:8" x14ac:dyDescent="0.35">
      <c r="B573">
        <v>3</v>
      </c>
      <c r="C573" s="1">
        <v>37655</v>
      </c>
      <c r="D573">
        <v>19.7303</v>
      </c>
      <c r="E573">
        <v>19.885000000000002</v>
      </c>
      <c r="F573">
        <v>19.498200000000001</v>
      </c>
      <c r="G573">
        <v>19.885000000000002</v>
      </c>
      <c r="H573">
        <v>5018886</v>
      </c>
    </row>
    <row r="574" spans="2:8" x14ac:dyDescent="0.35">
      <c r="B574">
        <v>3</v>
      </c>
      <c r="C574" s="1">
        <v>37656</v>
      </c>
      <c r="D574">
        <v>19.652899999999999</v>
      </c>
      <c r="E574">
        <v>19.807600000000001</v>
      </c>
      <c r="F574">
        <v>18.956499999999998</v>
      </c>
      <c r="G574">
        <v>19.033899999999999</v>
      </c>
      <c r="H574">
        <v>7149608</v>
      </c>
    </row>
    <row r="575" spans="2:8" x14ac:dyDescent="0.35">
      <c r="B575">
        <v>3</v>
      </c>
      <c r="C575" s="1">
        <v>37657</v>
      </c>
      <c r="D575">
        <v>19.033899999999999</v>
      </c>
      <c r="E575">
        <v>19.7303</v>
      </c>
      <c r="F575">
        <v>18.956499999999998</v>
      </c>
      <c r="G575">
        <v>19.188700000000001</v>
      </c>
      <c r="H575">
        <v>5809547</v>
      </c>
    </row>
    <row r="576" spans="2:8" x14ac:dyDescent="0.35">
      <c r="B576">
        <v>3</v>
      </c>
      <c r="C576" s="1">
        <v>37658</v>
      </c>
      <c r="D576">
        <v>19.033899999999999</v>
      </c>
      <c r="E576">
        <v>19.188700000000001</v>
      </c>
      <c r="F576">
        <v>18.569700000000001</v>
      </c>
      <c r="G576">
        <v>18.8018</v>
      </c>
      <c r="H576">
        <v>2924677</v>
      </c>
    </row>
    <row r="577" spans="2:8" x14ac:dyDescent="0.35">
      <c r="B577">
        <v>3</v>
      </c>
      <c r="C577" s="1">
        <v>37659</v>
      </c>
      <c r="D577">
        <v>18.4923</v>
      </c>
      <c r="E577">
        <v>18.569700000000001</v>
      </c>
      <c r="F577">
        <v>17.4864</v>
      </c>
      <c r="G577">
        <v>17.641200000000001</v>
      </c>
      <c r="H577">
        <v>6031052</v>
      </c>
    </row>
    <row r="578" spans="2:8" x14ac:dyDescent="0.35">
      <c r="B578">
        <v>3</v>
      </c>
      <c r="C578" s="1">
        <v>37662</v>
      </c>
      <c r="D578">
        <v>17.409099999999999</v>
      </c>
      <c r="E578">
        <v>17.718599999999999</v>
      </c>
      <c r="F578">
        <v>15.6295</v>
      </c>
      <c r="G578">
        <v>15.706799999999999</v>
      </c>
      <c r="H578">
        <v>7409963</v>
      </c>
    </row>
    <row r="579" spans="2:8" x14ac:dyDescent="0.35">
      <c r="B579">
        <v>3</v>
      </c>
      <c r="C579" s="1">
        <v>37663</v>
      </c>
      <c r="D579">
        <v>16.171099999999999</v>
      </c>
      <c r="E579">
        <v>16.790099999999999</v>
      </c>
      <c r="F579">
        <v>16.093699999999998</v>
      </c>
      <c r="G579">
        <v>16.558</v>
      </c>
      <c r="H579">
        <v>5553873</v>
      </c>
    </row>
    <row r="580" spans="2:8" x14ac:dyDescent="0.35">
      <c r="B580">
        <v>3</v>
      </c>
      <c r="C580" s="1">
        <v>37664</v>
      </c>
      <c r="D580">
        <v>16.635300000000001</v>
      </c>
      <c r="E580">
        <v>16.635300000000001</v>
      </c>
      <c r="F580">
        <v>16.016300000000001</v>
      </c>
      <c r="G580">
        <v>16.2485</v>
      </c>
      <c r="H580">
        <v>3064422</v>
      </c>
    </row>
    <row r="581" spans="2:8" x14ac:dyDescent="0.35">
      <c r="B581">
        <v>3</v>
      </c>
      <c r="C581" s="1">
        <v>37665</v>
      </c>
      <c r="D581">
        <v>15.939</v>
      </c>
      <c r="E581">
        <v>16.480599999999999</v>
      </c>
      <c r="F581">
        <v>15.861599999999999</v>
      </c>
      <c r="G581">
        <v>16.171099999999999</v>
      </c>
      <c r="H581">
        <v>2604848</v>
      </c>
    </row>
    <row r="582" spans="2:8" x14ac:dyDescent="0.35">
      <c r="B582">
        <v>3</v>
      </c>
      <c r="C582" s="1">
        <v>37666</v>
      </c>
      <c r="D582">
        <v>16.016300000000001</v>
      </c>
      <c r="E582">
        <v>16.325800000000001</v>
      </c>
      <c r="F582">
        <v>15.6295</v>
      </c>
      <c r="G582">
        <v>16.171099999999999</v>
      </c>
      <c r="H582">
        <v>3156532</v>
      </c>
    </row>
    <row r="583" spans="2:8" x14ac:dyDescent="0.35">
      <c r="B583">
        <v>3</v>
      </c>
      <c r="C583" s="1">
        <v>37669</v>
      </c>
      <c r="D583">
        <v>16.558</v>
      </c>
      <c r="E583">
        <v>19.265999999999998</v>
      </c>
      <c r="F583">
        <v>16.016300000000001</v>
      </c>
      <c r="G583">
        <v>19.188700000000001</v>
      </c>
      <c r="H583">
        <v>28141999</v>
      </c>
    </row>
    <row r="584" spans="2:8" x14ac:dyDescent="0.35">
      <c r="B584">
        <v>3</v>
      </c>
      <c r="C584" s="1">
        <v>37670</v>
      </c>
      <c r="D584">
        <v>18.4923</v>
      </c>
      <c r="E584">
        <v>18.724399999999999</v>
      </c>
      <c r="F584">
        <v>17.8733</v>
      </c>
      <c r="G584">
        <v>18.1828</v>
      </c>
      <c r="H584">
        <v>15374349</v>
      </c>
    </row>
    <row r="585" spans="2:8" x14ac:dyDescent="0.35">
      <c r="B585">
        <v>3</v>
      </c>
      <c r="C585" s="1">
        <v>37671</v>
      </c>
      <c r="D585">
        <v>18.414899999999999</v>
      </c>
      <c r="E585">
        <v>18.569700000000001</v>
      </c>
      <c r="F585">
        <v>17.331700000000001</v>
      </c>
      <c r="G585">
        <v>17.641200000000001</v>
      </c>
      <c r="H585">
        <v>7828430</v>
      </c>
    </row>
    <row r="586" spans="2:8" x14ac:dyDescent="0.35">
      <c r="B586">
        <v>3</v>
      </c>
      <c r="C586" s="1">
        <v>37672</v>
      </c>
      <c r="D586">
        <v>17.1769</v>
      </c>
      <c r="E586">
        <v>17.254300000000001</v>
      </c>
      <c r="F586">
        <v>16.2485</v>
      </c>
      <c r="G586">
        <v>16.558</v>
      </c>
      <c r="H586">
        <v>7597447</v>
      </c>
    </row>
    <row r="587" spans="2:8" x14ac:dyDescent="0.35">
      <c r="B587">
        <v>3</v>
      </c>
      <c r="C587" s="1">
        <v>37673</v>
      </c>
      <c r="D587">
        <v>16.2485</v>
      </c>
      <c r="E587">
        <v>16.712700000000002</v>
      </c>
      <c r="F587">
        <v>16.016300000000001</v>
      </c>
      <c r="G587">
        <v>16.480599999999999</v>
      </c>
      <c r="H587">
        <v>5411962</v>
      </c>
    </row>
    <row r="588" spans="2:8" x14ac:dyDescent="0.35">
      <c r="B588">
        <v>3</v>
      </c>
      <c r="C588" s="1">
        <v>37676</v>
      </c>
      <c r="D588">
        <v>16.2485</v>
      </c>
      <c r="E588">
        <v>16.2485</v>
      </c>
      <c r="F588">
        <v>15.4747</v>
      </c>
      <c r="G588">
        <v>15.7842</v>
      </c>
      <c r="H588">
        <v>7916921</v>
      </c>
    </row>
    <row r="589" spans="2:8" x14ac:dyDescent="0.35">
      <c r="B589">
        <v>3</v>
      </c>
      <c r="C589" s="1">
        <v>37677</v>
      </c>
      <c r="D589">
        <v>15.397399999999999</v>
      </c>
      <c r="E589">
        <v>15.4747</v>
      </c>
      <c r="F589">
        <v>14.6236</v>
      </c>
      <c r="G589">
        <v>14.701000000000001</v>
      </c>
      <c r="H589">
        <v>9682329</v>
      </c>
    </row>
    <row r="590" spans="2:8" x14ac:dyDescent="0.35">
      <c r="B590">
        <v>3</v>
      </c>
      <c r="C590" s="1">
        <v>37678</v>
      </c>
      <c r="D590">
        <v>14.7784</v>
      </c>
      <c r="E590">
        <v>14.855700000000001</v>
      </c>
      <c r="F590">
        <v>13.462999999999999</v>
      </c>
      <c r="G590">
        <v>14.082000000000001</v>
      </c>
      <c r="H590">
        <v>12504038</v>
      </c>
    </row>
    <row r="591" spans="2:8" x14ac:dyDescent="0.35">
      <c r="B591">
        <v>3</v>
      </c>
      <c r="C591" s="1">
        <v>37679</v>
      </c>
      <c r="D591">
        <v>14.6236</v>
      </c>
      <c r="E591">
        <v>14.6236</v>
      </c>
      <c r="F591">
        <v>12.0703</v>
      </c>
      <c r="G591">
        <v>12.3024</v>
      </c>
      <c r="H591">
        <v>41491919</v>
      </c>
    </row>
    <row r="592" spans="2:8" x14ac:dyDescent="0.35">
      <c r="B592">
        <v>3</v>
      </c>
      <c r="C592" s="1">
        <v>37680</v>
      </c>
      <c r="D592">
        <v>12.7666</v>
      </c>
      <c r="E592">
        <v>14.082000000000001</v>
      </c>
      <c r="F592">
        <v>12.4572</v>
      </c>
      <c r="G592">
        <v>13.927300000000001</v>
      </c>
      <c r="H592">
        <v>26024567</v>
      </c>
    </row>
    <row r="593" spans="2:8" x14ac:dyDescent="0.35">
      <c r="B593">
        <v>3</v>
      </c>
      <c r="C593" s="1">
        <v>37683</v>
      </c>
      <c r="D593">
        <v>14.236700000000001</v>
      </c>
      <c r="E593">
        <v>14.7784</v>
      </c>
      <c r="F593">
        <v>14.1594</v>
      </c>
      <c r="G593">
        <v>14.4689</v>
      </c>
      <c r="H593">
        <v>11044166</v>
      </c>
    </row>
    <row r="594" spans="2:8" x14ac:dyDescent="0.35">
      <c r="B594">
        <v>3</v>
      </c>
      <c r="C594" s="1">
        <v>37684</v>
      </c>
      <c r="D594">
        <v>14.701000000000001</v>
      </c>
      <c r="E594">
        <v>14.7784</v>
      </c>
      <c r="F594">
        <v>14.4689</v>
      </c>
      <c r="G594">
        <v>14.7784</v>
      </c>
      <c r="H594">
        <v>8805106</v>
      </c>
    </row>
    <row r="595" spans="2:8" x14ac:dyDescent="0.35">
      <c r="B595">
        <v>3</v>
      </c>
      <c r="C595" s="1">
        <v>37685</v>
      </c>
      <c r="D595">
        <v>14.6236</v>
      </c>
      <c r="E595">
        <v>15.939</v>
      </c>
      <c r="F595">
        <v>14.236700000000001</v>
      </c>
      <c r="G595">
        <v>15.4747</v>
      </c>
      <c r="H595">
        <v>15233723</v>
      </c>
    </row>
    <row r="596" spans="2:8" x14ac:dyDescent="0.35">
      <c r="B596">
        <v>3</v>
      </c>
      <c r="C596" s="1">
        <v>37686</v>
      </c>
      <c r="D596">
        <v>15.6295</v>
      </c>
      <c r="E596">
        <v>16.2485</v>
      </c>
      <c r="F596">
        <v>15.242599999999999</v>
      </c>
      <c r="G596">
        <v>16.093699999999998</v>
      </c>
      <c r="H596">
        <v>13685047</v>
      </c>
    </row>
    <row r="597" spans="2:8" x14ac:dyDescent="0.35">
      <c r="B597">
        <v>3</v>
      </c>
      <c r="C597" s="1">
        <v>37687</v>
      </c>
      <c r="D597">
        <v>15.4747</v>
      </c>
      <c r="E597">
        <v>15.7842</v>
      </c>
      <c r="F597">
        <v>14.7784</v>
      </c>
      <c r="G597">
        <v>14.855700000000001</v>
      </c>
      <c r="H597">
        <v>11700774</v>
      </c>
    </row>
    <row r="598" spans="2:8" x14ac:dyDescent="0.35">
      <c r="B598">
        <v>3</v>
      </c>
      <c r="C598" s="1">
        <v>37690</v>
      </c>
      <c r="D598">
        <v>14.6236</v>
      </c>
      <c r="E598">
        <v>14.7784</v>
      </c>
      <c r="F598">
        <v>14.082000000000001</v>
      </c>
      <c r="G598">
        <v>14.3141</v>
      </c>
      <c r="H598">
        <v>8693863</v>
      </c>
    </row>
    <row r="599" spans="2:8" x14ac:dyDescent="0.35">
      <c r="B599">
        <v>3</v>
      </c>
      <c r="C599" s="1">
        <v>37691</v>
      </c>
      <c r="D599">
        <v>14.082000000000001</v>
      </c>
      <c r="E599">
        <v>14.391500000000001</v>
      </c>
      <c r="F599">
        <v>13.927300000000001</v>
      </c>
      <c r="G599">
        <v>14.3141</v>
      </c>
      <c r="H599">
        <v>5211633</v>
      </c>
    </row>
    <row r="600" spans="2:8" x14ac:dyDescent="0.35">
      <c r="B600">
        <v>3</v>
      </c>
      <c r="C600" s="1">
        <v>37692</v>
      </c>
      <c r="D600">
        <v>14.082000000000001</v>
      </c>
      <c r="E600">
        <v>14.236700000000001</v>
      </c>
      <c r="F600">
        <v>13.8499</v>
      </c>
      <c r="G600">
        <v>13.8499</v>
      </c>
      <c r="H600">
        <v>5343209</v>
      </c>
    </row>
    <row r="601" spans="2:8" x14ac:dyDescent="0.35">
      <c r="B601">
        <v>3</v>
      </c>
      <c r="C601" s="1">
        <v>37693</v>
      </c>
      <c r="D601">
        <v>14.082000000000001</v>
      </c>
      <c r="E601">
        <v>14.236700000000001</v>
      </c>
      <c r="F601">
        <v>13.927300000000001</v>
      </c>
      <c r="G601">
        <v>14.0046</v>
      </c>
      <c r="H601">
        <v>6149128</v>
      </c>
    </row>
    <row r="602" spans="2:8" x14ac:dyDescent="0.35">
      <c r="B602">
        <v>3</v>
      </c>
      <c r="C602" s="1">
        <v>37694</v>
      </c>
      <c r="D602">
        <v>14.3141</v>
      </c>
      <c r="E602">
        <v>14.7784</v>
      </c>
      <c r="F602">
        <v>14.1594</v>
      </c>
      <c r="G602">
        <v>14.6236</v>
      </c>
      <c r="H602">
        <v>7210826</v>
      </c>
    </row>
    <row r="603" spans="2:8" x14ac:dyDescent="0.35">
      <c r="B603">
        <v>3</v>
      </c>
      <c r="C603" s="1">
        <v>37697</v>
      </c>
      <c r="D603">
        <v>14.3141</v>
      </c>
      <c r="E603">
        <v>15.706799999999999</v>
      </c>
      <c r="F603">
        <v>14.082000000000001</v>
      </c>
      <c r="G603">
        <v>15.397399999999999</v>
      </c>
      <c r="H603">
        <v>7073292</v>
      </c>
    </row>
    <row r="604" spans="2:8" x14ac:dyDescent="0.35">
      <c r="B604">
        <v>3</v>
      </c>
      <c r="C604" s="1">
        <v>37698</v>
      </c>
      <c r="D604">
        <v>15.861599999999999</v>
      </c>
      <c r="E604">
        <v>17.409099999999999</v>
      </c>
      <c r="F604">
        <v>15.6295</v>
      </c>
      <c r="G604">
        <v>16.480599999999999</v>
      </c>
      <c r="H604">
        <v>17367853</v>
      </c>
    </row>
    <row r="605" spans="2:8" x14ac:dyDescent="0.35">
      <c r="B605">
        <v>3</v>
      </c>
      <c r="C605" s="1">
        <v>37699</v>
      </c>
      <c r="D605">
        <v>16.712700000000002</v>
      </c>
      <c r="E605">
        <v>17.641200000000001</v>
      </c>
      <c r="F605">
        <v>16.325800000000001</v>
      </c>
      <c r="G605">
        <v>17.409099999999999</v>
      </c>
      <c r="H605">
        <v>11635562</v>
      </c>
    </row>
    <row r="606" spans="2:8" x14ac:dyDescent="0.35">
      <c r="B606">
        <v>3</v>
      </c>
      <c r="C606" s="1">
        <v>37700</v>
      </c>
      <c r="D606">
        <v>17.409099999999999</v>
      </c>
      <c r="E606">
        <v>18.414899999999999</v>
      </c>
      <c r="F606">
        <v>17.254300000000001</v>
      </c>
      <c r="G606">
        <v>17.7959</v>
      </c>
      <c r="H606">
        <v>10208000</v>
      </c>
    </row>
    <row r="607" spans="2:8" x14ac:dyDescent="0.35">
      <c r="B607">
        <v>3</v>
      </c>
      <c r="C607" s="1">
        <v>37701</v>
      </c>
      <c r="D607">
        <v>18.414899999999999</v>
      </c>
      <c r="E607">
        <v>18.724399999999999</v>
      </c>
      <c r="F607">
        <v>18.105399999999999</v>
      </c>
      <c r="G607">
        <v>18.724399999999999</v>
      </c>
      <c r="H607">
        <v>10450570</v>
      </c>
    </row>
    <row r="608" spans="2:8" x14ac:dyDescent="0.35">
      <c r="B608">
        <v>3</v>
      </c>
      <c r="C608" s="1">
        <v>37704</v>
      </c>
      <c r="D608">
        <v>18.337599999999998</v>
      </c>
      <c r="E608">
        <v>18.4923</v>
      </c>
      <c r="F608">
        <v>17.331700000000001</v>
      </c>
      <c r="G608">
        <v>17.4864</v>
      </c>
      <c r="H608">
        <v>10123830</v>
      </c>
    </row>
    <row r="609" spans="2:8" x14ac:dyDescent="0.35">
      <c r="B609">
        <v>3</v>
      </c>
      <c r="C609" s="1">
        <v>37705</v>
      </c>
      <c r="D609">
        <v>17.1769</v>
      </c>
      <c r="E609">
        <v>17.950700000000001</v>
      </c>
      <c r="F609">
        <v>16.558</v>
      </c>
      <c r="G609">
        <v>17.950700000000001</v>
      </c>
      <c r="H609">
        <v>8536895</v>
      </c>
    </row>
    <row r="610" spans="2:8" x14ac:dyDescent="0.35">
      <c r="B610">
        <v>3</v>
      </c>
      <c r="C610" s="1">
        <v>37706</v>
      </c>
      <c r="D610">
        <v>18.028099999999998</v>
      </c>
      <c r="E610">
        <v>18.569700000000001</v>
      </c>
      <c r="F610">
        <v>17.8733</v>
      </c>
      <c r="G610">
        <v>18.1828</v>
      </c>
      <c r="H610">
        <v>6297905</v>
      </c>
    </row>
    <row r="611" spans="2:8" x14ac:dyDescent="0.35">
      <c r="B611">
        <v>3</v>
      </c>
      <c r="C611" s="1">
        <v>37707</v>
      </c>
      <c r="D611">
        <v>17.950700000000001</v>
      </c>
      <c r="E611">
        <v>18.028099999999998</v>
      </c>
      <c r="F611">
        <v>17.409099999999999</v>
      </c>
      <c r="G611">
        <v>17.4864</v>
      </c>
      <c r="H611">
        <v>5206914</v>
      </c>
    </row>
    <row r="612" spans="2:8" x14ac:dyDescent="0.35">
      <c r="B612">
        <v>3</v>
      </c>
      <c r="C612" s="1">
        <v>37708</v>
      </c>
      <c r="D612">
        <v>16.790099999999999</v>
      </c>
      <c r="E612">
        <v>17.099599999999999</v>
      </c>
      <c r="F612">
        <v>16.403199999999998</v>
      </c>
      <c r="G612">
        <v>16.403199999999998</v>
      </c>
      <c r="H612">
        <v>7461889</v>
      </c>
    </row>
    <row r="613" spans="2:8" x14ac:dyDescent="0.35">
      <c r="B613">
        <v>3</v>
      </c>
      <c r="C613" s="1">
        <v>37711</v>
      </c>
      <c r="D613">
        <v>15.706799999999999</v>
      </c>
      <c r="E613">
        <v>15.706799999999999</v>
      </c>
      <c r="F613">
        <v>14.855700000000001</v>
      </c>
      <c r="G613">
        <v>15.397399999999999</v>
      </c>
      <c r="H613">
        <v>7715981</v>
      </c>
    </row>
    <row r="614" spans="2:8" x14ac:dyDescent="0.35">
      <c r="B614">
        <v>3</v>
      </c>
      <c r="C614" s="1">
        <v>37712</v>
      </c>
      <c r="D614">
        <v>15.706799999999999</v>
      </c>
      <c r="E614">
        <v>16.016300000000001</v>
      </c>
      <c r="F614">
        <v>15.0105</v>
      </c>
      <c r="G614">
        <v>15.6295</v>
      </c>
      <c r="H614">
        <v>7725322</v>
      </c>
    </row>
    <row r="615" spans="2:8" x14ac:dyDescent="0.35">
      <c r="B615">
        <v>3</v>
      </c>
      <c r="C615" s="1">
        <v>37713</v>
      </c>
      <c r="D615">
        <v>16.093699999999998</v>
      </c>
      <c r="E615">
        <v>17.409099999999999</v>
      </c>
      <c r="F615">
        <v>16.093699999999998</v>
      </c>
      <c r="G615">
        <v>17.331700000000001</v>
      </c>
      <c r="H615">
        <v>7371451</v>
      </c>
    </row>
    <row r="616" spans="2:8" x14ac:dyDescent="0.35">
      <c r="B616">
        <v>3</v>
      </c>
      <c r="C616" s="1">
        <v>37714</v>
      </c>
      <c r="D616">
        <v>17.563800000000001</v>
      </c>
      <c r="E616">
        <v>17.718599999999999</v>
      </c>
      <c r="F616">
        <v>17.099599999999999</v>
      </c>
      <c r="G616">
        <v>17.254300000000001</v>
      </c>
      <c r="H616">
        <v>8183802</v>
      </c>
    </row>
    <row r="617" spans="2:8" x14ac:dyDescent="0.35">
      <c r="B617">
        <v>3</v>
      </c>
      <c r="C617" s="1">
        <v>37715</v>
      </c>
      <c r="D617">
        <v>17.409099999999999</v>
      </c>
      <c r="E617">
        <v>18.260200000000001</v>
      </c>
      <c r="F617">
        <v>16.944800000000001</v>
      </c>
      <c r="G617">
        <v>17.331700000000001</v>
      </c>
      <c r="H617">
        <v>14476403</v>
      </c>
    </row>
    <row r="618" spans="2:8" x14ac:dyDescent="0.35">
      <c r="B618">
        <v>3</v>
      </c>
      <c r="C618" s="1">
        <v>37718</v>
      </c>
      <c r="D618">
        <v>18.569700000000001</v>
      </c>
      <c r="E618">
        <v>18.879200000000001</v>
      </c>
      <c r="F618">
        <v>18.260200000000001</v>
      </c>
      <c r="G618">
        <v>18.337599999999998</v>
      </c>
      <c r="H618">
        <v>11486380</v>
      </c>
    </row>
    <row r="619" spans="2:8" x14ac:dyDescent="0.35">
      <c r="B619">
        <v>3</v>
      </c>
      <c r="C619" s="1">
        <v>37719</v>
      </c>
      <c r="D619">
        <v>17.7959</v>
      </c>
      <c r="E619">
        <v>18.260200000000001</v>
      </c>
      <c r="F619">
        <v>17.641200000000001</v>
      </c>
      <c r="G619">
        <v>18.028099999999998</v>
      </c>
      <c r="H619">
        <v>7725322</v>
      </c>
    </row>
    <row r="620" spans="2:8" x14ac:dyDescent="0.35">
      <c r="B620">
        <v>3</v>
      </c>
      <c r="C620" s="1">
        <v>37720</v>
      </c>
      <c r="D620">
        <v>17.950700000000001</v>
      </c>
      <c r="E620">
        <v>18.8018</v>
      </c>
      <c r="F620">
        <v>17.7959</v>
      </c>
      <c r="G620">
        <v>18.646999999999998</v>
      </c>
      <c r="H620">
        <v>7450038</v>
      </c>
    </row>
    <row r="621" spans="2:8" x14ac:dyDescent="0.35">
      <c r="B621">
        <v>3</v>
      </c>
      <c r="C621" s="1">
        <v>37721</v>
      </c>
      <c r="D621">
        <v>18.569700000000001</v>
      </c>
      <c r="E621">
        <v>18.724399999999999</v>
      </c>
      <c r="F621">
        <v>18.260200000000001</v>
      </c>
      <c r="G621">
        <v>18.4923</v>
      </c>
      <c r="H621">
        <v>6426516</v>
      </c>
    </row>
    <row r="622" spans="2:8" x14ac:dyDescent="0.35">
      <c r="B622">
        <v>3</v>
      </c>
      <c r="C622" s="1">
        <v>37722</v>
      </c>
      <c r="D622">
        <v>18.724399999999999</v>
      </c>
      <c r="E622">
        <v>18.879200000000001</v>
      </c>
      <c r="F622">
        <v>18.4923</v>
      </c>
      <c r="G622">
        <v>18.646999999999998</v>
      </c>
      <c r="H622">
        <v>8591293</v>
      </c>
    </row>
    <row r="623" spans="2:8" x14ac:dyDescent="0.35">
      <c r="B623">
        <v>3</v>
      </c>
      <c r="C623" s="1">
        <v>37725</v>
      </c>
      <c r="D623">
        <v>18.1828</v>
      </c>
      <c r="E623">
        <v>18.1828</v>
      </c>
      <c r="F623">
        <v>16.944800000000001</v>
      </c>
      <c r="G623">
        <v>17.950700000000001</v>
      </c>
      <c r="H623">
        <v>14611667</v>
      </c>
    </row>
    <row r="624" spans="2:8" x14ac:dyDescent="0.35">
      <c r="B624">
        <v>3</v>
      </c>
      <c r="C624" s="1">
        <v>37726</v>
      </c>
      <c r="D624">
        <v>18.105399999999999</v>
      </c>
      <c r="E624">
        <v>18.724399999999999</v>
      </c>
      <c r="F624">
        <v>18.105399999999999</v>
      </c>
      <c r="G624">
        <v>18.724399999999999</v>
      </c>
      <c r="H624">
        <v>10351324</v>
      </c>
    </row>
    <row r="625" spans="2:8" x14ac:dyDescent="0.35">
      <c r="B625">
        <v>3</v>
      </c>
      <c r="C625" s="1">
        <v>37727</v>
      </c>
      <c r="D625">
        <v>19.033899999999999</v>
      </c>
      <c r="E625">
        <v>19.1113</v>
      </c>
      <c r="F625">
        <v>18.569700000000001</v>
      </c>
      <c r="G625">
        <v>18.646999999999998</v>
      </c>
      <c r="H625">
        <v>13983589</v>
      </c>
    </row>
    <row r="626" spans="2:8" x14ac:dyDescent="0.35">
      <c r="B626">
        <v>3</v>
      </c>
      <c r="C626" s="1">
        <v>37728</v>
      </c>
      <c r="D626">
        <v>18.569700000000001</v>
      </c>
      <c r="E626">
        <v>18.8018</v>
      </c>
      <c r="F626">
        <v>18.414899999999999</v>
      </c>
      <c r="G626">
        <v>18.646999999999998</v>
      </c>
      <c r="H626">
        <v>4988611</v>
      </c>
    </row>
    <row r="627" spans="2:8" x14ac:dyDescent="0.35">
      <c r="B627">
        <v>3</v>
      </c>
      <c r="C627" s="1">
        <v>37733</v>
      </c>
      <c r="D627">
        <v>18.569700000000001</v>
      </c>
      <c r="E627">
        <v>18.879200000000001</v>
      </c>
      <c r="F627">
        <v>18.337599999999998</v>
      </c>
      <c r="G627">
        <v>18.646999999999998</v>
      </c>
      <c r="H627">
        <v>10218235</v>
      </c>
    </row>
    <row r="628" spans="2:8" x14ac:dyDescent="0.35">
      <c r="B628">
        <v>3</v>
      </c>
      <c r="C628" s="1">
        <v>37734</v>
      </c>
      <c r="D628">
        <v>18.879200000000001</v>
      </c>
      <c r="E628">
        <v>19.498200000000001</v>
      </c>
      <c r="F628">
        <v>18.8018</v>
      </c>
      <c r="G628">
        <v>19.188700000000001</v>
      </c>
      <c r="H628">
        <v>13678493</v>
      </c>
    </row>
    <row r="629" spans="2:8" x14ac:dyDescent="0.35">
      <c r="B629">
        <v>3</v>
      </c>
      <c r="C629" s="1">
        <v>37735</v>
      </c>
      <c r="D629">
        <v>19.188700000000001</v>
      </c>
      <c r="E629">
        <v>19.575500000000002</v>
      </c>
      <c r="F629">
        <v>19.1113</v>
      </c>
      <c r="G629">
        <v>19.1113</v>
      </c>
      <c r="H629">
        <v>11773752</v>
      </c>
    </row>
    <row r="630" spans="2:8" x14ac:dyDescent="0.35">
      <c r="B630">
        <v>3</v>
      </c>
      <c r="C630" s="1">
        <v>37736</v>
      </c>
      <c r="D630">
        <v>19.188700000000001</v>
      </c>
      <c r="E630">
        <v>19.343399999999999</v>
      </c>
      <c r="F630">
        <v>18.956499999999998</v>
      </c>
      <c r="G630">
        <v>19.1113</v>
      </c>
      <c r="H630">
        <v>6836998</v>
      </c>
    </row>
    <row r="631" spans="2:8" x14ac:dyDescent="0.35">
      <c r="B631">
        <v>3</v>
      </c>
      <c r="C631" s="1">
        <v>37739</v>
      </c>
      <c r="D631">
        <v>18.724399999999999</v>
      </c>
      <c r="E631">
        <v>18.956499999999998</v>
      </c>
      <c r="F631">
        <v>18.105399999999999</v>
      </c>
      <c r="G631">
        <v>18.879200000000001</v>
      </c>
      <c r="H631">
        <v>8149613</v>
      </c>
    </row>
    <row r="632" spans="2:8" x14ac:dyDescent="0.35">
      <c r="B632">
        <v>3</v>
      </c>
      <c r="C632" s="1">
        <v>37740</v>
      </c>
      <c r="D632">
        <v>18.646999999999998</v>
      </c>
      <c r="E632">
        <v>19.033899999999999</v>
      </c>
      <c r="F632">
        <v>18.1828</v>
      </c>
      <c r="G632">
        <v>18.646999999999998</v>
      </c>
      <c r="H632">
        <v>13852309</v>
      </c>
    </row>
    <row r="633" spans="2:8" x14ac:dyDescent="0.35">
      <c r="B633">
        <v>3</v>
      </c>
      <c r="C633" s="1">
        <v>37741</v>
      </c>
      <c r="D633">
        <v>18.646999999999998</v>
      </c>
      <c r="E633">
        <v>19.652899999999999</v>
      </c>
      <c r="F633">
        <v>18.569700000000001</v>
      </c>
      <c r="G633">
        <v>19.4208</v>
      </c>
      <c r="H633">
        <v>11429595</v>
      </c>
    </row>
    <row r="634" spans="2:8" x14ac:dyDescent="0.35">
      <c r="B634">
        <v>3</v>
      </c>
      <c r="C634" s="1">
        <v>37743</v>
      </c>
      <c r="D634">
        <v>19.652899999999999</v>
      </c>
      <c r="E634">
        <v>20.581399999999999</v>
      </c>
      <c r="F634">
        <v>19.4208</v>
      </c>
      <c r="G634">
        <v>20.426600000000001</v>
      </c>
      <c r="H634">
        <v>9319102</v>
      </c>
    </row>
    <row r="635" spans="2:8" x14ac:dyDescent="0.35">
      <c r="B635">
        <v>3</v>
      </c>
      <c r="C635" s="1">
        <v>37746</v>
      </c>
      <c r="D635">
        <v>20.426600000000001</v>
      </c>
      <c r="E635">
        <v>21.742000000000001</v>
      </c>
      <c r="F635">
        <v>20.426600000000001</v>
      </c>
      <c r="G635">
        <v>20.968299999999999</v>
      </c>
      <c r="H635">
        <v>16722510</v>
      </c>
    </row>
    <row r="636" spans="2:8" x14ac:dyDescent="0.35">
      <c r="B636">
        <v>3</v>
      </c>
      <c r="C636" s="1">
        <v>37747</v>
      </c>
      <c r="D636">
        <v>20.813500000000001</v>
      </c>
      <c r="E636">
        <v>21.742000000000001</v>
      </c>
      <c r="F636">
        <v>20.581399999999999</v>
      </c>
      <c r="G636">
        <v>21.432500000000001</v>
      </c>
      <c r="H636">
        <v>10824394</v>
      </c>
    </row>
    <row r="637" spans="2:8" x14ac:dyDescent="0.35">
      <c r="B637">
        <v>3</v>
      </c>
      <c r="C637" s="1">
        <v>37748</v>
      </c>
      <c r="D637">
        <v>21.587199999999999</v>
      </c>
      <c r="E637">
        <v>22.361000000000001</v>
      </c>
      <c r="F637">
        <v>21.277699999999999</v>
      </c>
      <c r="G637">
        <v>21.587199999999999</v>
      </c>
      <c r="H637">
        <v>12485368</v>
      </c>
    </row>
    <row r="638" spans="2:8" x14ac:dyDescent="0.35">
      <c r="B638">
        <v>3</v>
      </c>
      <c r="C638" s="1">
        <v>37749</v>
      </c>
      <c r="D638">
        <v>21.587199999999999</v>
      </c>
      <c r="E638">
        <v>21.742000000000001</v>
      </c>
      <c r="F638">
        <v>20.271899999999999</v>
      </c>
      <c r="G638">
        <v>20.349299999999999</v>
      </c>
      <c r="H638">
        <v>7476403</v>
      </c>
    </row>
    <row r="639" spans="2:8" x14ac:dyDescent="0.35">
      <c r="B639">
        <v>3</v>
      </c>
      <c r="C639" s="1">
        <v>37750</v>
      </c>
      <c r="D639">
        <v>20.581399999999999</v>
      </c>
      <c r="E639">
        <v>21.0456</v>
      </c>
      <c r="F639">
        <v>20.0398</v>
      </c>
      <c r="G639">
        <v>20.968299999999999</v>
      </c>
      <c r="H639">
        <v>8864172</v>
      </c>
    </row>
    <row r="640" spans="2:8" x14ac:dyDescent="0.35">
      <c r="B640">
        <v>3</v>
      </c>
      <c r="C640" s="1">
        <v>37753</v>
      </c>
      <c r="D640">
        <v>21.432500000000001</v>
      </c>
      <c r="E640">
        <v>21.587199999999999</v>
      </c>
      <c r="F640">
        <v>20.271899999999999</v>
      </c>
      <c r="G640">
        <v>20.968299999999999</v>
      </c>
      <c r="H640">
        <v>14925319</v>
      </c>
    </row>
    <row r="641" spans="2:8" x14ac:dyDescent="0.35">
      <c r="B641">
        <v>3</v>
      </c>
      <c r="C641" s="1">
        <v>37754</v>
      </c>
      <c r="D641">
        <v>21.0456</v>
      </c>
      <c r="E641">
        <v>21.200399999999998</v>
      </c>
      <c r="F641">
        <v>20.426600000000001</v>
      </c>
      <c r="G641">
        <v>20.7361</v>
      </c>
      <c r="H641">
        <v>10898455</v>
      </c>
    </row>
    <row r="642" spans="2:8" x14ac:dyDescent="0.35">
      <c r="B642">
        <v>3</v>
      </c>
      <c r="C642" s="1">
        <v>37755</v>
      </c>
      <c r="D642">
        <v>20.194500000000001</v>
      </c>
      <c r="E642">
        <v>20.658799999999999</v>
      </c>
      <c r="F642">
        <v>19.962399999999999</v>
      </c>
      <c r="G642">
        <v>20.194500000000001</v>
      </c>
      <c r="H642">
        <v>8029567</v>
      </c>
    </row>
    <row r="643" spans="2:8" x14ac:dyDescent="0.35">
      <c r="B643">
        <v>3</v>
      </c>
      <c r="C643" s="1">
        <v>37756</v>
      </c>
      <c r="D643">
        <v>19.962399999999999</v>
      </c>
      <c r="E643">
        <v>20.194500000000001</v>
      </c>
      <c r="F643">
        <v>19.575500000000002</v>
      </c>
      <c r="G643">
        <v>19.575500000000002</v>
      </c>
      <c r="H643">
        <v>4840059</v>
      </c>
    </row>
    <row r="644" spans="2:8" x14ac:dyDescent="0.35">
      <c r="B644">
        <v>3</v>
      </c>
      <c r="C644" s="1">
        <v>37757</v>
      </c>
      <c r="D644">
        <v>19.575500000000002</v>
      </c>
      <c r="E644">
        <v>20.117100000000001</v>
      </c>
      <c r="F644">
        <v>19.1113</v>
      </c>
      <c r="G644">
        <v>19.265999999999998</v>
      </c>
      <c r="H644">
        <v>7174330</v>
      </c>
    </row>
    <row r="645" spans="2:8" x14ac:dyDescent="0.35">
      <c r="B645">
        <v>3</v>
      </c>
      <c r="C645" s="1">
        <v>37760</v>
      </c>
      <c r="D645">
        <v>19.265999999999998</v>
      </c>
      <c r="E645">
        <v>19.4208</v>
      </c>
      <c r="F645">
        <v>18.569700000000001</v>
      </c>
      <c r="G645">
        <v>18.956499999999998</v>
      </c>
      <c r="H645">
        <v>4103867</v>
      </c>
    </row>
    <row r="646" spans="2:8" x14ac:dyDescent="0.35">
      <c r="B646">
        <v>3</v>
      </c>
      <c r="C646" s="1">
        <v>37761</v>
      </c>
      <c r="D646">
        <v>18.724399999999999</v>
      </c>
      <c r="E646">
        <v>19.343399999999999</v>
      </c>
      <c r="F646">
        <v>18.646999999999998</v>
      </c>
      <c r="G646">
        <v>19.188700000000001</v>
      </c>
      <c r="H646">
        <v>6294842</v>
      </c>
    </row>
    <row r="647" spans="2:8" x14ac:dyDescent="0.35">
      <c r="B647">
        <v>3</v>
      </c>
      <c r="C647" s="1">
        <v>37762</v>
      </c>
      <c r="D647">
        <v>19.7303</v>
      </c>
      <c r="E647">
        <v>19.885000000000002</v>
      </c>
      <c r="F647">
        <v>18.8018</v>
      </c>
      <c r="G647">
        <v>18.879200000000001</v>
      </c>
      <c r="H647">
        <v>6245369</v>
      </c>
    </row>
    <row r="648" spans="2:8" x14ac:dyDescent="0.35">
      <c r="B648">
        <v>3</v>
      </c>
      <c r="C648" s="1">
        <v>37763</v>
      </c>
      <c r="D648">
        <v>19.265999999999998</v>
      </c>
      <c r="E648">
        <v>19.4208</v>
      </c>
      <c r="F648">
        <v>19.033899999999999</v>
      </c>
      <c r="G648">
        <v>19.343399999999999</v>
      </c>
      <c r="H648">
        <v>7657868</v>
      </c>
    </row>
    <row r="649" spans="2:8" x14ac:dyDescent="0.35">
      <c r="B649">
        <v>3</v>
      </c>
      <c r="C649" s="1">
        <v>37764</v>
      </c>
      <c r="D649">
        <v>19.498200000000001</v>
      </c>
      <c r="E649">
        <v>19.7303</v>
      </c>
      <c r="F649">
        <v>18.956499999999998</v>
      </c>
      <c r="G649">
        <v>19.575500000000002</v>
      </c>
      <c r="H649">
        <v>6400522</v>
      </c>
    </row>
    <row r="650" spans="2:8" x14ac:dyDescent="0.35">
      <c r="B650">
        <v>3</v>
      </c>
      <c r="C650" s="1">
        <v>37767</v>
      </c>
      <c r="D650">
        <v>19.033899999999999</v>
      </c>
      <c r="E650">
        <v>19.033899999999999</v>
      </c>
      <c r="F650">
        <v>18.646999999999998</v>
      </c>
      <c r="G650">
        <v>18.724399999999999</v>
      </c>
      <c r="H650">
        <v>5387189</v>
      </c>
    </row>
    <row r="651" spans="2:8" x14ac:dyDescent="0.35">
      <c r="B651">
        <v>3</v>
      </c>
      <c r="C651" s="1">
        <v>37768</v>
      </c>
      <c r="D651">
        <v>18.724399999999999</v>
      </c>
      <c r="E651">
        <v>18.724399999999999</v>
      </c>
      <c r="F651">
        <v>17.950700000000001</v>
      </c>
      <c r="G651">
        <v>18.260200000000001</v>
      </c>
      <c r="H651">
        <v>8463571</v>
      </c>
    </row>
    <row r="652" spans="2:8" x14ac:dyDescent="0.35">
      <c r="B652">
        <v>3</v>
      </c>
      <c r="C652" s="1">
        <v>37769</v>
      </c>
      <c r="D652">
        <v>18.569700000000001</v>
      </c>
      <c r="E652">
        <v>18.8018</v>
      </c>
      <c r="F652">
        <v>17.950700000000001</v>
      </c>
      <c r="G652">
        <v>18.1828</v>
      </c>
      <c r="H652">
        <v>8091010</v>
      </c>
    </row>
    <row r="653" spans="2:8" x14ac:dyDescent="0.35">
      <c r="B653">
        <v>3</v>
      </c>
      <c r="C653" s="1">
        <v>37771</v>
      </c>
      <c r="D653">
        <v>18.337599999999998</v>
      </c>
      <c r="E653">
        <v>18.724399999999999</v>
      </c>
      <c r="F653">
        <v>18.105399999999999</v>
      </c>
      <c r="G653">
        <v>18.4923</v>
      </c>
      <c r="H653">
        <v>2595055</v>
      </c>
    </row>
    <row r="654" spans="2:8" x14ac:dyDescent="0.35">
      <c r="B654">
        <v>3</v>
      </c>
      <c r="C654" s="1">
        <v>37774</v>
      </c>
      <c r="D654">
        <v>19.1113</v>
      </c>
      <c r="E654">
        <v>19.575500000000002</v>
      </c>
      <c r="F654">
        <v>18.879200000000001</v>
      </c>
      <c r="G654">
        <v>19.575500000000002</v>
      </c>
      <c r="H654">
        <v>6442918</v>
      </c>
    </row>
    <row r="655" spans="2:8" x14ac:dyDescent="0.35">
      <c r="B655">
        <v>3</v>
      </c>
      <c r="C655" s="1">
        <v>37775</v>
      </c>
      <c r="D655">
        <v>19.265999999999998</v>
      </c>
      <c r="E655">
        <v>19.265999999999998</v>
      </c>
      <c r="F655">
        <v>18.956499999999998</v>
      </c>
      <c r="G655">
        <v>19.033899999999999</v>
      </c>
      <c r="H655">
        <v>3785370</v>
      </c>
    </row>
    <row r="656" spans="2:8" x14ac:dyDescent="0.35">
      <c r="B656">
        <v>3</v>
      </c>
      <c r="C656" s="1">
        <v>37776</v>
      </c>
      <c r="D656">
        <v>19.265999999999998</v>
      </c>
      <c r="E656">
        <v>19.265999999999998</v>
      </c>
      <c r="F656">
        <v>18.724399999999999</v>
      </c>
      <c r="G656">
        <v>19.265999999999998</v>
      </c>
      <c r="H656">
        <v>4974070</v>
      </c>
    </row>
    <row r="657" spans="2:8" x14ac:dyDescent="0.35">
      <c r="B657">
        <v>3</v>
      </c>
      <c r="C657" s="1">
        <v>37777</v>
      </c>
      <c r="D657">
        <v>19.343399999999999</v>
      </c>
      <c r="E657">
        <v>19.4208</v>
      </c>
      <c r="F657">
        <v>18.569700000000001</v>
      </c>
      <c r="G657">
        <v>18.646999999999998</v>
      </c>
      <c r="H657">
        <v>3831275</v>
      </c>
    </row>
    <row r="658" spans="2:8" x14ac:dyDescent="0.35">
      <c r="B658">
        <v>3</v>
      </c>
      <c r="C658" s="1">
        <v>37778</v>
      </c>
      <c r="D658">
        <v>18.8018</v>
      </c>
      <c r="E658">
        <v>19.343399999999999</v>
      </c>
      <c r="F658">
        <v>18.8018</v>
      </c>
      <c r="G658">
        <v>19.1113</v>
      </c>
      <c r="H658">
        <v>4810474</v>
      </c>
    </row>
    <row r="659" spans="2:8" x14ac:dyDescent="0.35">
      <c r="B659">
        <v>3</v>
      </c>
      <c r="C659" s="1">
        <v>37782</v>
      </c>
      <c r="D659">
        <v>18.879200000000001</v>
      </c>
      <c r="E659">
        <v>19.343399999999999</v>
      </c>
      <c r="F659">
        <v>18.724399999999999</v>
      </c>
      <c r="G659">
        <v>19.343399999999999</v>
      </c>
      <c r="H659">
        <v>2967558</v>
      </c>
    </row>
    <row r="660" spans="2:8" x14ac:dyDescent="0.35">
      <c r="B660">
        <v>3</v>
      </c>
      <c r="C660" s="1">
        <v>37783</v>
      </c>
      <c r="D660">
        <v>19.575500000000002</v>
      </c>
      <c r="E660">
        <v>21.3551</v>
      </c>
      <c r="F660">
        <v>19.575500000000002</v>
      </c>
      <c r="G660">
        <v>21.123000000000001</v>
      </c>
      <c r="H660">
        <v>16088138</v>
      </c>
    </row>
    <row r="661" spans="2:8" x14ac:dyDescent="0.35">
      <c r="B661">
        <v>3</v>
      </c>
      <c r="C661" s="1">
        <v>37784</v>
      </c>
      <c r="D661">
        <v>21.509899999999998</v>
      </c>
      <c r="E661">
        <v>22.5931</v>
      </c>
      <c r="F661">
        <v>21.3551</v>
      </c>
      <c r="G661">
        <v>21.742000000000001</v>
      </c>
      <c r="H661">
        <v>19251871</v>
      </c>
    </row>
    <row r="662" spans="2:8" x14ac:dyDescent="0.35">
      <c r="B662">
        <v>3</v>
      </c>
      <c r="C662" s="1">
        <v>37785</v>
      </c>
      <c r="D662">
        <v>21.896699999999999</v>
      </c>
      <c r="E662">
        <v>22.051500000000001</v>
      </c>
      <c r="F662">
        <v>20.890899999999998</v>
      </c>
      <c r="G662">
        <v>20.968299999999999</v>
      </c>
      <c r="H662">
        <v>9816074</v>
      </c>
    </row>
    <row r="663" spans="2:8" x14ac:dyDescent="0.35">
      <c r="B663">
        <v>3</v>
      </c>
      <c r="C663" s="1">
        <v>37788</v>
      </c>
      <c r="D663">
        <v>20.813500000000001</v>
      </c>
      <c r="E663">
        <v>22.515699999999999</v>
      </c>
      <c r="F663">
        <v>20.813500000000001</v>
      </c>
      <c r="G663">
        <v>22.361000000000001</v>
      </c>
      <c r="H663">
        <v>10784663</v>
      </c>
    </row>
    <row r="664" spans="2:8" x14ac:dyDescent="0.35">
      <c r="B664">
        <v>3</v>
      </c>
      <c r="C664" s="1">
        <v>37789</v>
      </c>
      <c r="D664">
        <v>23.2895</v>
      </c>
      <c r="E664">
        <v>23.521599999999999</v>
      </c>
      <c r="F664">
        <v>22.747800000000002</v>
      </c>
      <c r="G664">
        <v>23.057300000000001</v>
      </c>
      <c r="H664">
        <v>24016650</v>
      </c>
    </row>
    <row r="665" spans="2:8" x14ac:dyDescent="0.35">
      <c r="B665">
        <v>3</v>
      </c>
      <c r="C665" s="1">
        <v>37790</v>
      </c>
      <c r="D665">
        <v>23.057300000000001</v>
      </c>
      <c r="E665">
        <v>23.134699999999999</v>
      </c>
      <c r="F665">
        <v>21.9741</v>
      </c>
      <c r="G665">
        <v>22.2836</v>
      </c>
      <c r="H665">
        <v>14785779</v>
      </c>
    </row>
    <row r="666" spans="2:8" x14ac:dyDescent="0.35">
      <c r="B666">
        <v>3</v>
      </c>
      <c r="C666" s="1">
        <v>37791</v>
      </c>
      <c r="D666">
        <v>22.438400000000001</v>
      </c>
      <c r="E666">
        <v>22.825199999999999</v>
      </c>
      <c r="F666">
        <v>21.9741</v>
      </c>
      <c r="G666">
        <v>22.438400000000001</v>
      </c>
      <c r="H666">
        <v>9820793</v>
      </c>
    </row>
    <row r="667" spans="2:8" x14ac:dyDescent="0.35">
      <c r="B667">
        <v>3</v>
      </c>
      <c r="C667" s="1">
        <v>37795</v>
      </c>
      <c r="D667">
        <v>22.438400000000001</v>
      </c>
      <c r="E667">
        <v>22.98</v>
      </c>
      <c r="F667">
        <v>22.051500000000001</v>
      </c>
      <c r="G667">
        <v>22.128900000000002</v>
      </c>
      <c r="H667">
        <v>9683440</v>
      </c>
    </row>
    <row r="668" spans="2:8" x14ac:dyDescent="0.35">
      <c r="B668">
        <v>3</v>
      </c>
      <c r="C668" s="1">
        <v>37796</v>
      </c>
      <c r="D668">
        <v>21.819400000000002</v>
      </c>
      <c r="E668">
        <v>22.438400000000001</v>
      </c>
      <c r="F668">
        <v>21.123000000000001</v>
      </c>
      <c r="G668">
        <v>21.509899999999998</v>
      </c>
      <c r="H668">
        <v>13953471</v>
      </c>
    </row>
    <row r="669" spans="2:8" x14ac:dyDescent="0.35">
      <c r="B669">
        <v>3</v>
      </c>
      <c r="C669" s="1">
        <v>37797</v>
      </c>
      <c r="D669">
        <v>22.051500000000001</v>
      </c>
      <c r="E669">
        <v>22.206199999999999</v>
      </c>
      <c r="F669">
        <v>21.6646</v>
      </c>
      <c r="G669">
        <v>21.742000000000001</v>
      </c>
      <c r="H669">
        <v>6724348</v>
      </c>
    </row>
    <row r="670" spans="2:8" x14ac:dyDescent="0.35">
      <c r="B670">
        <v>3</v>
      </c>
      <c r="C670" s="1">
        <v>37798</v>
      </c>
      <c r="D670">
        <v>21.277699999999999</v>
      </c>
      <c r="E670">
        <v>21.277699999999999</v>
      </c>
      <c r="F670">
        <v>20.504000000000001</v>
      </c>
      <c r="G670">
        <v>20.581399999999999</v>
      </c>
      <c r="H670">
        <v>9509136</v>
      </c>
    </row>
    <row r="671" spans="2:8" x14ac:dyDescent="0.35">
      <c r="B671">
        <v>3</v>
      </c>
      <c r="C671" s="1">
        <v>37799</v>
      </c>
      <c r="D671">
        <v>21.0456</v>
      </c>
      <c r="E671">
        <v>21.200399999999998</v>
      </c>
      <c r="F671">
        <v>20.504000000000001</v>
      </c>
      <c r="G671">
        <v>20.7361</v>
      </c>
      <c r="H671">
        <v>9415328</v>
      </c>
    </row>
    <row r="672" spans="2:8" x14ac:dyDescent="0.35">
      <c r="B672">
        <v>3</v>
      </c>
      <c r="C672" s="1">
        <v>37802</v>
      </c>
      <c r="D672">
        <v>20.658799999999999</v>
      </c>
      <c r="E672">
        <v>21.0456</v>
      </c>
      <c r="F672">
        <v>20.349299999999999</v>
      </c>
      <c r="G672">
        <v>20.504000000000001</v>
      </c>
      <c r="H672">
        <v>7027459</v>
      </c>
    </row>
    <row r="673" spans="2:8" x14ac:dyDescent="0.35">
      <c r="B673">
        <v>3</v>
      </c>
      <c r="C673" s="1">
        <v>37803</v>
      </c>
      <c r="D673">
        <v>20.658799999999999</v>
      </c>
      <c r="E673">
        <v>21.123000000000001</v>
      </c>
      <c r="F673">
        <v>20.504000000000001</v>
      </c>
      <c r="G673">
        <v>20.658799999999999</v>
      </c>
      <c r="H673">
        <v>6030285</v>
      </c>
    </row>
    <row r="674" spans="2:8" x14ac:dyDescent="0.35">
      <c r="B674">
        <v>3</v>
      </c>
      <c r="C674" s="1">
        <v>37804</v>
      </c>
      <c r="D674">
        <v>20.813500000000001</v>
      </c>
      <c r="E674">
        <v>20.890899999999998</v>
      </c>
      <c r="F674">
        <v>19.885000000000002</v>
      </c>
      <c r="G674">
        <v>20.117100000000001</v>
      </c>
      <c r="H674">
        <v>16363816</v>
      </c>
    </row>
    <row r="675" spans="2:8" x14ac:dyDescent="0.35">
      <c r="B675">
        <v>3</v>
      </c>
      <c r="C675" s="1">
        <v>37805</v>
      </c>
      <c r="D675">
        <v>20.194500000000001</v>
      </c>
      <c r="E675">
        <v>20.271899999999999</v>
      </c>
      <c r="F675">
        <v>18.569700000000001</v>
      </c>
      <c r="G675">
        <v>19.498200000000001</v>
      </c>
      <c r="H675">
        <v>18627655</v>
      </c>
    </row>
    <row r="676" spans="2:8" x14ac:dyDescent="0.35">
      <c r="B676">
        <v>3</v>
      </c>
      <c r="C676" s="1">
        <v>37806</v>
      </c>
      <c r="D676">
        <v>19.498200000000001</v>
      </c>
      <c r="E676">
        <v>19.807600000000001</v>
      </c>
      <c r="F676">
        <v>19.498200000000001</v>
      </c>
      <c r="G676">
        <v>19.575500000000002</v>
      </c>
      <c r="H676">
        <v>3172863</v>
      </c>
    </row>
    <row r="677" spans="2:8" x14ac:dyDescent="0.35">
      <c r="B677">
        <v>3</v>
      </c>
      <c r="C677" s="1">
        <v>37809</v>
      </c>
      <c r="D677">
        <v>19.652899999999999</v>
      </c>
      <c r="E677">
        <v>20.504000000000001</v>
      </c>
      <c r="F677">
        <v>19.498200000000001</v>
      </c>
      <c r="G677">
        <v>20.349299999999999</v>
      </c>
      <c r="H677">
        <v>4760029</v>
      </c>
    </row>
    <row r="678" spans="2:8" x14ac:dyDescent="0.35">
      <c r="B678">
        <v>3</v>
      </c>
      <c r="C678" s="1">
        <v>37810</v>
      </c>
      <c r="D678">
        <v>20.426600000000001</v>
      </c>
      <c r="E678">
        <v>21.277699999999999</v>
      </c>
      <c r="F678">
        <v>20.349299999999999</v>
      </c>
      <c r="G678">
        <v>21.123000000000001</v>
      </c>
      <c r="H678">
        <v>4189402</v>
      </c>
    </row>
    <row r="679" spans="2:8" x14ac:dyDescent="0.35">
      <c r="B679">
        <v>3</v>
      </c>
      <c r="C679" s="1">
        <v>37811</v>
      </c>
      <c r="D679">
        <v>21.587199999999999</v>
      </c>
      <c r="E679">
        <v>21.587199999999999</v>
      </c>
      <c r="F679">
        <v>20.504000000000001</v>
      </c>
      <c r="G679">
        <v>20.658799999999999</v>
      </c>
      <c r="H679">
        <v>3517728</v>
      </c>
    </row>
    <row r="680" spans="2:8" x14ac:dyDescent="0.35">
      <c r="B680">
        <v>3</v>
      </c>
      <c r="C680" s="1">
        <v>37812</v>
      </c>
      <c r="D680">
        <v>20.813500000000001</v>
      </c>
      <c r="E680">
        <v>20.968299999999999</v>
      </c>
      <c r="F680">
        <v>20.271899999999999</v>
      </c>
      <c r="G680">
        <v>20.271899999999999</v>
      </c>
      <c r="H680">
        <v>1767127</v>
      </c>
    </row>
    <row r="681" spans="2:8" x14ac:dyDescent="0.35">
      <c r="B681">
        <v>3</v>
      </c>
      <c r="C681" s="1">
        <v>37813</v>
      </c>
      <c r="D681">
        <v>21.742000000000001</v>
      </c>
      <c r="E681">
        <v>22.051500000000001</v>
      </c>
      <c r="F681">
        <v>20.658799999999999</v>
      </c>
      <c r="G681">
        <v>21.3551</v>
      </c>
      <c r="H681">
        <v>18403406</v>
      </c>
    </row>
    <row r="682" spans="2:8" x14ac:dyDescent="0.35">
      <c r="B682">
        <v>3</v>
      </c>
      <c r="C682" s="1">
        <v>37816</v>
      </c>
      <c r="D682">
        <v>20.968299999999999</v>
      </c>
      <c r="E682">
        <v>21.0456</v>
      </c>
      <c r="F682">
        <v>20.504000000000001</v>
      </c>
      <c r="G682">
        <v>20.890899999999998</v>
      </c>
      <c r="H682">
        <v>3083046</v>
      </c>
    </row>
    <row r="683" spans="2:8" x14ac:dyDescent="0.35">
      <c r="B683">
        <v>3</v>
      </c>
      <c r="C683" s="1">
        <v>37817</v>
      </c>
      <c r="D683">
        <v>20.890899999999998</v>
      </c>
      <c r="E683">
        <v>20.968299999999999</v>
      </c>
      <c r="F683">
        <v>19.807600000000001</v>
      </c>
      <c r="G683">
        <v>19.962399999999999</v>
      </c>
      <c r="H683">
        <v>8352275</v>
      </c>
    </row>
    <row r="684" spans="2:8" x14ac:dyDescent="0.35">
      <c r="B684">
        <v>3</v>
      </c>
      <c r="C684" s="1">
        <v>37818</v>
      </c>
      <c r="D684">
        <v>20.117100000000001</v>
      </c>
      <c r="E684">
        <v>20.271899999999999</v>
      </c>
      <c r="F684">
        <v>19.575500000000002</v>
      </c>
      <c r="G684">
        <v>19.7303</v>
      </c>
      <c r="H684">
        <v>4304355</v>
      </c>
    </row>
    <row r="685" spans="2:8" x14ac:dyDescent="0.35">
      <c r="B685">
        <v>3</v>
      </c>
      <c r="C685" s="1">
        <v>37819</v>
      </c>
      <c r="D685">
        <v>19.7303</v>
      </c>
      <c r="E685">
        <v>19.807600000000001</v>
      </c>
      <c r="F685">
        <v>19.033899999999999</v>
      </c>
      <c r="G685">
        <v>19.343399999999999</v>
      </c>
      <c r="H685">
        <v>4324443</v>
      </c>
    </row>
    <row r="686" spans="2:8" x14ac:dyDescent="0.35">
      <c r="B686">
        <v>3</v>
      </c>
      <c r="C686" s="1">
        <v>37820</v>
      </c>
      <c r="D686">
        <v>19.4208</v>
      </c>
      <c r="E686">
        <v>20.117100000000001</v>
      </c>
      <c r="F686">
        <v>19.4208</v>
      </c>
      <c r="G686">
        <v>19.885000000000002</v>
      </c>
      <c r="H686">
        <v>3726502</v>
      </c>
    </row>
    <row r="687" spans="2:8" x14ac:dyDescent="0.35">
      <c r="B687">
        <v>3</v>
      </c>
      <c r="C687" s="1">
        <v>37823</v>
      </c>
      <c r="D687">
        <v>20.117100000000001</v>
      </c>
      <c r="E687">
        <v>20.271899999999999</v>
      </c>
      <c r="F687">
        <v>19.807600000000001</v>
      </c>
      <c r="G687">
        <v>19.962399999999999</v>
      </c>
      <c r="H687">
        <v>2177074</v>
      </c>
    </row>
    <row r="688" spans="2:8" x14ac:dyDescent="0.35">
      <c r="B688">
        <v>3</v>
      </c>
      <c r="C688" s="1">
        <v>37824</v>
      </c>
      <c r="D688">
        <v>19.962399999999999</v>
      </c>
      <c r="E688">
        <v>20.117100000000001</v>
      </c>
      <c r="F688">
        <v>19.652899999999999</v>
      </c>
      <c r="G688">
        <v>20.0398</v>
      </c>
      <c r="H688">
        <v>3813927</v>
      </c>
    </row>
    <row r="689" spans="2:8" x14ac:dyDescent="0.35">
      <c r="B689">
        <v>3</v>
      </c>
      <c r="C689" s="1">
        <v>37825</v>
      </c>
      <c r="D689">
        <v>19.7303</v>
      </c>
      <c r="E689">
        <v>20.117100000000001</v>
      </c>
      <c r="F689">
        <v>19.652899999999999</v>
      </c>
      <c r="G689">
        <v>20.117100000000001</v>
      </c>
      <c r="H689">
        <v>1440771</v>
      </c>
    </row>
    <row r="690" spans="2:8" x14ac:dyDescent="0.35">
      <c r="B690">
        <v>3</v>
      </c>
      <c r="C690" s="1">
        <v>37826</v>
      </c>
      <c r="D690">
        <v>20.0398</v>
      </c>
      <c r="E690">
        <v>20.0398</v>
      </c>
      <c r="F690">
        <v>19.652899999999999</v>
      </c>
      <c r="G690">
        <v>19.7303</v>
      </c>
      <c r="H690">
        <v>3158756</v>
      </c>
    </row>
    <row r="691" spans="2:8" x14ac:dyDescent="0.35">
      <c r="B691">
        <v>3</v>
      </c>
      <c r="C691" s="1">
        <v>37827</v>
      </c>
      <c r="D691">
        <v>19.652899999999999</v>
      </c>
      <c r="E691">
        <v>20.0398</v>
      </c>
      <c r="F691">
        <v>19.575500000000002</v>
      </c>
      <c r="G691">
        <v>19.652899999999999</v>
      </c>
      <c r="H691">
        <v>1462583</v>
      </c>
    </row>
    <row r="692" spans="2:8" x14ac:dyDescent="0.35">
      <c r="B692">
        <v>3</v>
      </c>
      <c r="C692" s="1">
        <v>37830</v>
      </c>
      <c r="D692">
        <v>19.962399999999999</v>
      </c>
      <c r="E692">
        <v>20.504000000000001</v>
      </c>
      <c r="F692">
        <v>19.807600000000001</v>
      </c>
      <c r="G692">
        <v>20.504000000000001</v>
      </c>
      <c r="H692">
        <v>4189381</v>
      </c>
    </row>
    <row r="693" spans="2:8" x14ac:dyDescent="0.35">
      <c r="B693">
        <v>3</v>
      </c>
      <c r="C693" s="1">
        <v>37831</v>
      </c>
      <c r="D693">
        <v>21.123000000000001</v>
      </c>
      <c r="E693">
        <v>22.2836</v>
      </c>
      <c r="F693">
        <v>20.968299999999999</v>
      </c>
      <c r="G693">
        <v>21.6646</v>
      </c>
      <c r="H693">
        <v>22284379</v>
      </c>
    </row>
    <row r="694" spans="2:8" x14ac:dyDescent="0.35">
      <c r="B694">
        <v>3</v>
      </c>
      <c r="C694" s="1">
        <v>37832</v>
      </c>
      <c r="D694">
        <v>23.444199999999999</v>
      </c>
      <c r="E694">
        <v>24.2179</v>
      </c>
      <c r="F694">
        <v>22.98</v>
      </c>
      <c r="G694">
        <v>24.140599999999999</v>
      </c>
      <c r="H694">
        <v>30787104</v>
      </c>
    </row>
    <row r="695" spans="2:8" x14ac:dyDescent="0.35">
      <c r="B695">
        <v>3</v>
      </c>
      <c r="C695" s="1">
        <v>37833</v>
      </c>
      <c r="D695">
        <v>26.693899999999999</v>
      </c>
      <c r="E695">
        <v>27.6998</v>
      </c>
      <c r="F695">
        <v>25.8428</v>
      </c>
      <c r="G695">
        <v>27.6998</v>
      </c>
      <c r="H695">
        <v>30992770</v>
      </c>
    </row>
    <row r="696" spans="2:8" x14ac:dyDescent="0.35">
      <c r="B696">
        <v>3</v>
      </c>
      <c r="C696" s="1">
        <v>37834</v>
      </c>
      <c r="D696">
        <v>29.788799999999998</v>
      </c>
      <c r="E696">
        <v>31.413699999999999</v>
      </c>
      <c r="F696">
        <v>28.783000000000001</v>
      </c>
      <c r="G696">
        <v>30.794699999999999</v>
      </c>
      <c r="H696">
        <v>41888799</v>
      </c>
    </row>
    <row r="697" spans="2:8" x14ac:dyDescent="0.35">
      <c r="B697">
        <v>3</v>
      </c>
      <c r="C697" s="1">
        <v>37837</v>
      </c>
      <c r="D697">
        <v>28.241399999999999</v>
      </c>
      <c r="E697">
        <v>29.9436</v>
      </c>
      <c r="F697">
        <v>28.0093</v>
      </c>
      <c r="G697">
        <v>29.0151</v>
      </c>
      <c r="H697">
        <v>21547640</v>
      </c>
    </row>
    <row r="698" spans="2:8" x14ac:dyDescent="0.35">
      <c r="B698">
        <v>3</v>
      </c>
      <c r="C698" s="1">
        <v>37838</v>
      </c>
      <c r="D698">
        <v>29.0151</v>
      </c>
      <c r="E698">
        <v>30.330500000000001</v>
      </c>
      <c r="F698">
        <v>28.550899999999999</v>
      </c>
      <c r="G698">
        <v>30.175699999999999</v>
      </c>
      <c r="H698">
        <v>14218887</v>
      </c>
    </row>
    <row r="699" spans="2:8" x14ac:dyDescent="0.35">
      <c r="B699">
        <v>3</v>
      </c>
      <c r="C699" s="1">
        <v>37839</v>
      </c>
      <c r="D699">
        <v>29.402000000000001</v>
      </c>
      <c r="E699">
        <v>31.336300000000001</v>
      </c>
      <c r="F699">
        <v>29.3246</v>
      </c>
      <c r="G699">
        <v>30.485199999999999</v>
      </c>
      <c r="H699">
        <v>12025243</v>
      </c>
    </row>
    <row r="700" spans="2:8" x14ac:dyDescent="0.35">
      <c r="B700">
        <v>3</v>
      </c>
      <c r="C700" s="1">
        <v>37840</v>
      </c>
      <c r="D700">
        <v>31.413699999999999</v>
      </c>
      <c r="E700">
        <v>31.491099999999999</v>
      </c>
      <c r="F700">
        <v>30.330500000000001</v>
      </c>
      <c r="G700">
        <v>30.8721</v>
      </c>
      <c r="H700">
        <v>11190684</v>
      </c>
    </row>
    <row r="701" spans="2:8" x14ac:dyDescent="0.35">
      <c r="B701">
        <v>3</v>
      </c>
      <c r="C701" s="1">
        <v>37841</v>
      </c>
      <c r="D701">
        <v>31.1816</v>
      </c>
      <c r="E701">
        <v>32.032699999999998</v>
      </c>
      <c r="F701">
        <v>30.8721</v>
      </c>
      <c r="G701">
        <v>30.9495</v>
      </c>
      <c r="H701">
        <v>12179606</v>
      </c>
    </row>
    <row r="702" spans="2:8" x14ac:dyDescent="0.35">
      <c r="B702">
        <v>3</v>
      </c>
      <c r="C702" s="1">
        <v>37844</v>
      </c>
      <c r="D702">
        <v>31.104199999999999</v>
      </c>
      <c r="E702">
        <v>31.1816</v>
      </c>
      <c r="F702">
        <v>29.402000000000001</v>
      </c>
      <c r="G702">
        <v>29.6341</v>
      </c>
      <c r="H702">
        <v>14958275</v>
      </c>
    </row>
    <row r="703" spans="2:8" x14ac:dyDescent="0.35">
      <c r="B703">
        <v>3</v>
      </c>
      <c r="C703" s="1">
        <v>37845</v>
      </c>
      <c r="D703">
        <v>29.3246</v>
      </c>
      <c r="E703">
        <v>29.9436</v>
      </c>
      <c r="F703">
        <v>29.092500000000001</v>
      </c>
      <c r="G703">
        <v>29.788799999999998</v>
      </c>
      <c r="H703">
        <v>7340919</v>
      </c>
    </row>
    <row r="704" spans="2:8" x14ac:dyDescent="0.35">
      <c r="B704">
        <v>3</v>
      </c>
      <c r="C704" s="1">
        <v>37846</v>
      </c>
      <c r="D704">
        <v>30.098299999999998</v>
      </c>
      <c r="E704">
        <v>30.5626</v>
      </c>
      <c r="F704">
        <v>29.866199999999999</v>
      </c>
      <c r="G704">
        <v>30.175699999999999</v>
      </c>
      <c r="H704">
        <v>11351444</v>
      </c>
    </row>
    <row r="705" spans="2:8" x14ac:dyDescent="0.35">
      <c r="B705">
        <v>3</v>
      </c>
      <c r="C705" s="1">
        <v>37847</v>
      </c>
      <c r="D705">
        <v>30.021000000000001</v>
      </c>
      <c r="E705">
        <v>30.330500000000001</v>
      </c>
      <c r="F705">
        <v>29.711500000000001</v>
      </c>
      <c r="G705">
        <v>29.9436</v>
      </c>
      <c r="H705">
        <v>5024981</v>
      </c>
    </row>
    <row r="706" spans="2:8" x14ac:dyDescent="0.35">
      <c r="B706">
        <v>3</v>
      </c>
      <c r="C706" s="1">
        <v>37848</v>
      </c>
      <c r="D706">
        <v>29.866199999999999</v>
      </c>
      <c r="E706">
        <v>30.2531</v>
      </c>
      <c r="F706">
        <v>29.788799999999998</v>
      </c>
      <c r="G706">
        <v>30.021000000000001</v>
      </c>
      <c r="H706">
        <v>5158487</v>
      </c>
    </row>
    <row r="707" spans="2:8" x14ac:dyDescent="0.35">
      <c r="B707">
        <v>3</v>
      </c>
      <c r="C707" s="1">
        <v>37851</v>
      </c>
      <c r="D707">
        <v>31.258900000000001</v>
      </c>
      <c r="E707">
        <v>33.347999999999999</v>
      </c>
      <c r="F707">
        <v>31.1816</v>
      </c>
      <c r="G707">
        <v>33.347999999999999</v>
      </c>
      <c r="H707">
        <v>25413640</v>
      </c>
    </row>
    <row r="708" spans="2:8" x14ac:dyDescent="0.35">
      <c r="B708">
        <v>3</v>
      </c>
      <c r="C708" s="1">
        <v>37852</v>
      </c>
      <c r="D708">
        <v>34.508600000000001</v>
      </c>
      <c r="E708">
        <v>37.216700000000003</v>
      </c>
      <c r="F708">
        <v>34.4313</v>
      </c>
      <c r="G708">
        <v>36.288200000000003</v>
      </c>
      <c r="H708">
        <v>48232790</v>
      </c>
    </row>
    <row r="709" spans="2:8" x14ac:dyDescent="0.35">
      <c r="B709">
        <v>3</v>
      </c>
      <c r="C709" s="1">
        <v>37853</v>
      </c>
      <c r="D709">
        <v>37.526200000000003</v>
      </c>
      <c r="E709">
        <v>37.6036</v>
      </c>
      <c r="F709">
        <v>34.4313</v>
      </c>
      <c r="G709">
        <v>34.663400000000003</v>
      </c>
      <c r="H709">
        <v>35758696</v>
      </c>
    </row>
    <row r="710" spans="2:8" x14ac:dyDescent="0.35">
      <c r="B710">
        <v>3</v>
      </c>
      <c r="C710" s="1">
        <v>37854</v>
      </c>
      <c r="D710">
        <v>33.502800000000001</v>
      </c>
      <c r="E710">
        <v>35.746600000000001</v>
      </c>
      <c r="F710">
        <v>33.193300000000001</v>
      </c>
      <c r="G710">
        <v>34.663400000000003</v>
      </c>
      <c r="H710">
        <v>25025362</v>
      </c>
    </row>
    <row r="711" spans="2:8" x14ac:dyDescent="0.35">
      <c r="B711">
        <v>3</v>
      </c>
      <c r="C711" s="1">
        <v>37855</v>
      </c>
      <c r="D711">
        <v>35.204999999999998</v>
      </c>
      <c r="E711">
        <v>36.752499999999998</v>
      </c>
      <c r="F711">
        <v>34.972900000000003</v>
      </c>
      <c r="G711">
        <v>36.365600000000001</v>
      </c>
      <c r="H711">
        <v>19973062</v>
      </c>
    </row>
    <row r="712" spans="2:8" x14ac:dyDescent="0.35">
      <c r="B712">
        <v>3</v>
      </c>
      <c r="C712" s="1">
        <v>37858</v>
      </c>
      <c r="D712">
        <v>36.133499999999998</v>
      </c>
      <c r="E712">
        <v>36.520400000000002</v>
      </c>
      <c r="F712">
        <v>35.127600000000001</v>
      </c>
      <c r="G712">
        <v>35.282400000000003</v>
      </c>
      <c r="H712">
        <v>9246241</v>
      </c>
    </row>
    <row r="713" spans="2:8" x14ac:dyDescent="0.35">
      <c r="B713">
        <v>3</v>
      </c>
      <c r="C713" s="1">
        <v>37859</v>
      </c>
      <c r="D713">
        <v>35.669199999999996</v>
      </c>
      <c r="E713">
        <v>35.901400000000002</v>
      </c>
      <c r="F713">
        <v>34.895499999999998</v>
      </c>
      <c r="G713">
        <v>35.127600000000001</v>
      </c>
      <c r="H713">
        <v>8769444</v>
      </c>
    </row>
    <row r="714" spans="2:8" x14ac:dyDescent="0.35">
      <c r="B714">
        <v>3</v>
      </c>
      <c r="C714" s="1">
        <v>37860</v>
      </c>
      <c r="D714">
        <v>35.669199999999996</v>
      </c>
      <c r="E714">
        <v>35.746600000000001</v>
      </c>
      <c r="F714">
        <v>33.425400000000003</v>
      </c>
      <c r="G714">
        <v>33.8123</v>
      </c>
      <c r="H714">
        <v>18214477</v>
      </c>
    </row>
    <row r="715" spans="2:8" x14ac:dyDescent="0.35">
      <c r="B715">
        <v>3</v>
      </c>
      <c r="C715" s="1">
        <v>37861</v>
      </c>
      <c r="D715">
        <v>35.437100000000001</v>
      </c>
      <c r="E715">
        <v>38.377299999999998</v>
      </c>
      <c r="F715">
        <v>35.359699999999997</v>
      </c>
      <c r="G715">
        <v>38.299900000000001</v>
      </c>
      <c r="H715">
        <v>47745430</v>
      </c>
    </row>
    <row r="716" spans="2:8" x14ac:dyDescent="0.35">
      <c r="B716">
        <v>3</v>
      </c>
      <c r="C716" s="1">
        <v>37862</v>
      </c>
      <c r="D716">
        <v>37.9131</v>
      </c>
      <c r="E716">
        <v>38.2226</v>
      </c>
      <c r="F716">
        <v>36.520400000000002</v>
      </c>
      <c r="G716">
        <v>36.9846</v>
      </c>
      <c r="H716">
        <v>22240510</v>
      </c>
    </row>
    <row r="717" spans="2:8" x14ac:dyDescent="0.35">
      <c r="B717">
        <v>3</v>
      </c>
      <c r="C717" s="1">
        <v>37865</v>
      </c>
      <c r="D717">
        <v>37.448799999999999</v>
      </c>
      <c r="E717">
        <v>37.835700000000003</v>
      </c>
      <c r="F717">
        <v>37.2941</v>
      </c>
      <c r="G717">
        <v>37.680999999999997</v>
      </c>
      <c r="H717">
        <v>6018480</v>
      </c>
    </row>
    <row r="718" spans="2:8" x14ac:dyDescent="0.35">
      <c r="B718">
        <v>3</v>
      </c>
      <c r="C718" s="1">
        <v>37866</v>
      </c>
      <c r="D718">
        <v>37.758299999999998</v>
      </c>
      <c r="E718">
        <v>37.758299999999998</v>
      </c>
      <c r="F718">
        <v>36.9846</v>
      </c>
      <c r="G718">
        <v>37.061999999999998</v>
      </c>
      <c r="H718">
        <v>6814450</v>
      </c>
    </row>
    <row r="719" spans="2:8" x14ac:dyDescent="0.35">
      <c r="B719">
        <v>3</v>
      </c>
      <c r="C719" s="1">
        <v>37867</v>
      </c>
      <c r="D719">
        <v>37.835700000000003</v>
      </c>
      <c r="E719">
        <v>37.990499999999997</v>
      </c>
      <c r="F719">
        <v>37.6036</v>
      </c>
      <c r="G719">
        <v>37.680999999999997</v>
      </c>
      <c r="H719">
        <v>6805883</v>
      </c>
    </row>
    <row r="720" spans="2:8" x14ac:dyDescent="0.35">
      <c r="B720">
        <v>3</v>
      </c>
      <c r="C720" s="1">
        <v>37868</v>
      </c>
      <c r="D720">
        <v>37.371499999999997</v>
      </c>
      <c r="E720">
        <v>37.526200000000003</v>
      </c>
      <c r="F720">
        <v>36.9846</v>
      </c>
      <c r="G720">
        <v>37.2941</v>
      </c>
      <c r="H720">
        <v>6963807</v>
      </c>
    </row>
    <row r="721" spans="2:8" x14ac:dyDescent="0.35">
      <c r="B721">
        <v>3</v>
      </c>
      <c r="C721" s="1">
        <v>37869</v>
      </c>
      <c r="D721">
        <v>37.371499999999997</v>
      </c>
      <c r="E721">
        <v>37.448799999999999</v>
      </c>
      <c r="F721">
        <v>36.752499999999998</v>
      </c>
      <c r="G721">
        <v>36.907200000000003</v>
      </c>
      <c r="H721">
        <v>8134683</v>
      </c>
    </row>
    <row r="722" spans="2:8" x14ac:dyDescent="0.35">
      <c r="B722">
        <v>3</v>
      </c>
      <c r="C722" s="1">
        <v>37872</v>
      </c>
      <c r="D722">
        <v>37.2941</v>
      </c>
      <c r="E722">
        <v>37.526200000000003</v>
      </c>
      <c r="F722">
        <v>36.9846</v>
      </c>
      <c r="G722">
        <v>37.2941</v>
      </c>
      <c r="H722">
        <v>4480717</v>
      </c>
    </row>
    <row r="723" spans="2:8" x14ac:dyDescent="0.35">
      <c r="B723">
        <v>3</v>
      </c>
      <c r="C723" s="1">
        <v>37873</v>
      </c>
      <c r="D723">
        <v>37.2941</v>
      </c>
      <c r="E723">
        <v>37.371499999999997</v>
      </c>
      <c r="F723">
        <v>36.907200000000003</v>
      </c>
      <c r="G723">
        <v>37.139299999999999</v>
      </c>
      <c r="H723">
        <v>5075411</v>
      </c>
    </row>
    <row r="724" spans="2:8" x14ac:dyDescent="0.35">
      <c r="B724">
        <v>3</v>
      </c>
      <c r="C724" s="1">
        <v>37874</v>
      </c>
      <c r="D724">
        <v>36.907200000000003</v>
      </c>
      <c r="E724">
        <v>36.907200000000003</v>
      </c>
      <c r="F724">
        <v>35.204999999999998</v>
      </c>
      <c r="G724">
        <v>35.437100000000001</v>
      </c>
      <c r="H724">
        <v>12928299</v>
      </c>
    </row>
    <row r="725" spans="2:8" x14ac:dyDescent="0.35">
      <c r="B725">
        <v>3</v>
      </c>
      <c r="C725" s="1">
        <v>37875</v>
      </c>
      <c r="D725">
        <v>34.276499999999999</v>
      </c>
      <c r="E725">
        <v>35.823999999999998</v>
      </c>
      <c r="F725">
        <v>34.044400000000003</v>
      </c>
      <c r="G725">
        <v>35.127600000000001</v>
      </c>
      <c r="H725">
        <v>12905789</v>
      </c>
    </row>
    <row r="726" spans="2:8" x14ac:dyDescent="0.35">
      <c r="B726">
        <v>3</v>
      </c>
      <c r="C726" s="1">
        <v>37876</v>
      </c>
      <c r="D726">
        <v>35.591900000000003</v>
      </c>
      <c r="E726">
        <v>36.056100000000001</v>
      </c>
      <c r="F726">
        <v>35.282400000000003</v>
      </c>
      <c r="G726">
        <v>35.823999999999998</v>
      </c>
      <c r="H726">
        <v>6671881</v>
      </c>
    </row>
    <row r="727" spans="2:8" x14ac:dyDescent="0.35">
      <c r="B727">
        <v>3</v>
      </c>
      <c r="C727" s="1">
        <v>37879</v>
      </c>
      <c r="D727">
        <v>36.829799999999999</v>
      </c>
      <c r="E727">
        <v>37.9131</v>
      </c>
      <c r="F727">
        <v>36.520400000000002</v>
      </c>
      <c r="G727">
        <v>37.680999999999997</v>
      </c>
      <c r="H727">
        <v>8352346</v>
      </c>
    </row>
    <row r="728" spans="2:8" x14ac:dyDescent="0.35">
      <c r="B728">
        <v>3</v>
      </c>
      <c r="C728" s="1">
        <v>37880</v>
      </c>
      <c r="D728">
        <v>37.2941</v>
      </c>
      <c r="E728">
        <v>38.067799999999998</v>
      </c>
      <c r="F728">
        <v>37.216700000000003</v>
      </c>
      <c r="G728">
        <v>37.758299999999998</v>
      </c>
      <c r="H728">
        <v>5994958</v>
      </c>
    </row>
    <row r="729" spans="2:8" x14ac:dyDescent="0.35">
      <c r="B729">
        <v>3</v>
      </c>
      <c r="C729" s="1">
        <v>37881</v>
      </c>
      <c r="D729">
        <v>38.299900000000001</v>
      </c>
      <c r="E729">
        <v>38.5321</v>
      </c>
      <c r="F729">
        <v>36.9846</v>
      </c>
      <c r="G729">
        <v>36.9846</v>
      </c>
      <c r="H729">
        <v>9828379</v>
      </c>
    </row>
    <row r="730" spans="2:8" x14ac:dyDescent="0.35">
      <c r="B730">
        <v>3</v>
      </c>
      <c r="C730" s="1">
        <v>37882</v>
      </c>
      <c r="D730">
        <v>36.6751</v>
      </c>
      <c r="E730">
        <v>36.6751</v>
      </c>
      <c r="F730">
        <v>35.746600000000001</v>
      </c>
      <c r="G730">
        <v>35.978700000000003</v>
      </c>
      <c r="H730">
        <v>10956370</v>
      </c>
    </row>
    <row r="731" spans="2:8" x14ac:dyDescent="0.35">
      <c r="B731">
        <v>3</v>
      </c>
      <c r="C731" s="1">
        <v>37883</v>
      </c>
      <c r="D731">
        <v>35.901400000000002</v>
      </c>
      <c r="E731">
        <v>36.288200000000003</v>
      </c>
      <c r="F731">
        <v>35.437100000000001</v>
      </c>
      <c r="G731">
        <v>35.901400000000002</v>
      </c>
      <c r="H731">
        <v>8552593</v>
      </c>
    </row>
    <row r="732" spans="2:8" x14ac:dyDescent="0.35">
      <c r="B732">
        <v>3</v>
      </c>
      <c r="C732" s="1">
        <v>37886</v>
      </c>
      <c r="D732">
        <v>35.669199999999996</v>
      </c>
      <c r="E732">
        <v>36.752499999999998</v>
      </c>
      <c r="F732">
        <v>35.0503</v>
      </c>
      <c r="G732">
        <v>36.752499999999998</v>
      </c>
      <c r="H732">
        <v>14443344</v>
      </c>
    </row>
    <row r="733" spans="2:8" x14ac:dyDescent="0.35">
      <c r="B733">
        <v>3</v>
      </c>
      <c r="C733" s="1">
        <v>37887</v>
      </c>
      <c r="D733">
        <v>36.133499999999998</v>
      </c>
      <c r="E733">
        <v>36.365600000000001</v>
      </c>
      <c r="F733">
        <v>35.282400000000003</v>
      </c>
      <c r="G733">
        <v>35.669199999999996</v>
      </c>
      <c r="H733">
        <v>8969956</v>
      </c>
    </row>
    <row r="734" spans="2:8" x14ac:dyDescent="0.35">
      <c r="B734">
        <v>3</v>
      </c>
      <c r="C734" s="1">
        <v>37888</v>
      </c>
      <c r="D734">
        <v>36.056100000000001</v>
      </c>
      <c r="E734">
        <v>36.365600000000001</v>
      </c>
      <c r="F734">
        <v>35.823999999999998</v>
      </c>
      <c r="G734">
        <v>36.056100000000001</v>
      </c>
      <c r="H734">
        <v>6566787</v>
      </c>
    </row>
    <row r="735" spans="2:8" x14ac:dyDescent="0.35">
      <c r="B735">
        <v>3</v>
      </c>
      <c r="C735" s="1">
        <v>37889</v>
      </c>
      <c r="D735">
        <v>34.972900000000003</v>
      </c>
      <c r="E735">
        <v>35.127600000000001</v>
      </c>
      <c r="F735">
        <v>34.1218</v>
      </c>
      <c r="G735">
        <v>34.972900000000003</v>
      </c>
      <c r="H735">
        <v>16046460</v>
      </c>
    </row>
    <row r="736" spans="2:8" x14ac:dyDescent="0.35">
      <c r="B736">
        <v>3</v>
      </c>
      <c r="C736" s="1">
        <v>37890</v>
      </c>
      <c r="D736">
        <v>34.895499999999998</v>
      </c>
      <c r="E736">
        <v>35.0503</v>
      </c>
      <c r="F736">
        <v>33.038499999999999</v>
      </c>
      <c r="G736">
        <v>33.038499999999999</v>
      </c>
      <c r="H736">
        <v>13708403</v>
      </c>
    </row>
    <row r="737" spans="2:8" x14ac:dyDescent="0.35">
      <c r="B737">
        <v>3</v>
      </c>
      <c r="C737" s="1">
        <v>37893</v>
      </c>
      <c r="D737">
        <v>34.276499999999999</v>
      </c>
      <c r="E737">
        <v>34.7408</v>
      </c>
      <c r="F737">
        <v>33.193300000000001</v>
      </c>
      <c r="G737">
        <v>33.425400000000003</v>
      </c>
      <c r="H737">
        <v>16526732</v>
      </c>
    </row>
    <row r="738" spans="2:8" x14ac:dyDescent="0.35">
      <c r="B738">
        <v>3</v>
      </c>
      <c r="C738" s="1">
        <v>37894</v>
      </c>
      <c r="D738">
        <v>33.966999999999999</v>
      </c>
      <c r="E738">
        <v>34.1218</v>
      </c>
      <c r="F738">
        <v>32.496899999999997</v>
      </c>
      <c r="G738">
        <v>32.806399999999996</v>
      </c>
      <c r="H738">
        <v>12426690</v>
      </c>
    </row>
    <row r="739" spans="2:8" x14ac:dyDescent="0.35">
      <c r="B739">
        <v>3</v>
      </c>
      <c r="C739" s="1">
        <v>37895</v>
      </c>
      <c r="D739">
        <v>33.347999999999999</v>
      </c>
      <c r="E739">
        <v>33.889699999999998</v>
      </c>
      <c r="F739">
        <v>32.496899999999997</v>
      </c>
      <c r="G739">
        <v>33.8123</v>
      </c>
      <c r="H739">
        <v>13397203</v>
      </c>
    </row>
    <row r="740" spans="2:8" x14ac:dyDescent="0.35">
      <c r="B740">
        <v>3</v>
      </c>
      <c r="C740" s="1">
        <v>37896</v>
      </c>
      <c r="D740">
        <v>34.276499999999999</v>
      </c>
      <c r="E740">
        <v>34.508600000000001</v>
      </c>
      <c r="F740">
        <v>32.806399999999996</v>
      </c>
      <c r="G740">
        <v>33.115900000000003</v>
      </c>
      <c r="H740">
        <v>10337057</v>
      </c>
    </row>
    <row r="741" spans="2:8" x14ac:dyDescent="0.35">
      <c r="B741">
        <v>3</v>
      </c>
      <c r="C741" s="1">
        <v>37897</v>
      </c>
      <c r="D741">
        <v>33.425400000000003</v>
      </c>
      <c r="E741">
        <v>34.818100000000001</v>
      </c>
      <c r="F741">
        <v>33.038499999999999</v>
      </c>
      <c r="G741">
        <v>34.663400000000003</v>
      </c>
      <c r="H741">
        <v>7630749</v>
      </c>
    </row>
    <row r="742" spans="2:8" x14ac:dyDescent="0.35">
      <c r="B742">
        <v>3</v>
      </c>
      <c r="C742" s="1">
        <v>37900</v>
      </c>
      <c r="D742">
        <v>34.508600000000001</v>
      </c>
      <c r="E742">
        <v>34.895499999999998</v>
      </c>
      <c r="F742">
        <v>33.889699999999998</v>
      </c>
      <c r="G742">
        <v>34.663400000000003</v>
      </c>
      <c r="H742">
        <v>4739480</v>
      </c>
    </row>
    <row r="743" spans="2:8" x14ac:dyDescent="0.35">
      <c r="B743">
        <v>3</v>
      </c>
      <c r="C743" s="1">
        <v>37901</v>
      </c>
      <c r="D743">
        <v>34.276499999999999</v>
      </c>
      <c r="E743">
        <v>34.663400000000003</v>
      </c>
      <c r="F743">
        <v>33.580199999999998</v>
      </c>
      <c r="G743">
        <v>34.199100000000001</v>
      </c>
      <c r="H743">
        <v>6334633</v>
      </c>
    </row>
    <row r="744" spans="2:8" x14ac:dyDescent="0.35">
      <c r="B744">
        <v>3</v>
      </c>
      <c r="C744" s="1">
        <v>37902</v>
      </c>
      <c r="D744">
        <v>34.199100000000001</v>
      </c>
      <c r="E744">
        <v>34.585999999999999</v>
      </c>
      <c r="F744">
        <v>33.889699999999998</v>
      </c>
      <c r="G744">
        <v>34.276499999999999</v>
      </c>
      <c r="H744">
        <v>4450808</v>
      </c>
    </row>
    <row r="745" spans="2:8" x14ac:dyDescent="0.35">
      <c r="B745">
        <v>3</v>
      </c>
      <c r="C745" s="1">
        <v>37903</v>
      </c>
      <c r="D745">
        <v>34.276499999999999</v>
      </c>
      <c r="E745">
        <v>35.669199999999996</v>
      </c>
      <c r="F745">
        <v>33.502800000000001</v>
      </c>
      <c r="G745">
        <v>35.437100000000001</v>
      </c>
      <c r="H745">
        <v>10597024</v>
      </c>
    </row>
    <row r="746" spans="2:8" x14ac:dyDescent="0.35">
      <c r="B746">
        <v>3</v>
      </c>
      <c r="C746" s="1">
        <v>37904</v>
      </c>
      <c r="D746">
        <v>35.0503</v>
      </c>
      <c r="E746">
        <v>35.978700000000003</v>
      </c>
      <c r="F746">
        <v>35.0503</v>
      </c>
      <c r="G746">
        <v>35.437100000000001</v>
      </c>
      <c r="H746">
        <v>6633960</v>
      </c>
    </row>
    <row r="747" spans="2:8" x14ac:dyDescent="0.35">
      <c r="B747">
        <v>3</v>
      </c>
      <c r="C747" s="1">
        <v>37907</v>
      </c>
      <c r="D747">
        <v>34.585999999999999</v>
      </c>
      <c r="E747">
        <v>35.127600000000001</v>
      </c>
      <c r="F747">
        <v>34.044400000000003</v>
      </c>
      <c r="G747">
        <v>35.127600000000001</v>
      </c>
      <c r="H747">
        <v>13646792</v>
      </c>
    </row>
    <row r="748" spans="2:8" x14ac:dyDescent="0.35">
      <c r="B748">
        <v>3</v>
      </c>
      <c r="C748" s="1">
        <v>37908</v>
      </c>
      <c r="D748">
        <v>35.437100000000001</v>
      </c>
      <c r="E748">
        <v>35.514499999999998</v>
      </c>
      <c r="F748">
        <v>34.663400000000003</v>
      </c>
      <c r="G748">
        <v>34.818100000000001</v>
      </c>
      <c r="H748">
        <v>3174899</v>
      </c>
    </row>
    <row r="749" spans="2:8" x14ac:dyDescent="0.35">
      <c r="B749">
        <v>3</v>
      </c>
      <c r="C749" s="1">
        <v>37909</v>
      </c>
      <c r="D749">
        <v>34.895499999999998</v>
      </c>
      <c r="E749">
        <v>34.972900000000003</v>
      </c>
      <c r="F749">
        <v>34.199100000000001</v>
      </c>
      <c r="G749">
        <v>34.508600000000001</v>
      </c>
      <c r="H749">
        <v>5437369</v>
      </c>
    </row>
    <row r="750" spans="2:8" x14ac:dyDescent="0.35">
      <c r="B750">
        <v>3</v>
      </c>
      <c r="C750" s="1">
        <v>37910</v>
      </c>
      <c r="D750">
        <v>34.353900000000003</v>
      </c>
      <c r="E750">
        <v>34.585999999999999</v>
      </c>
      <c r="F750">
        <v>34.1218</v>
      </c>
      <c r="G750">
        <v>34.508600000000001</v>
      </c>
      <c r="H750">
        <v>3697748</v>
      </c>
    </row>
    <row r="751" spans="2:8" x14ac:dyDescent="0.35">
      <c r="B751">
        <v>3</v>
      </c>
      <c r="C751" s="1">
        <v>37911</v>
      </c>
      <c r="D751">
        <v>34.508600000000001</v>
      </c>
      <c r="E751">
        <v>34.818100000000001</v>
      </c>
      <c r="F751">
        <v>34.1218</v>
      </c>
      <c r="G751">
        <v>34.508600000000001</v>
      </c>
      <c r="H751">
        <v>5737767</v>
      </c>
    </row>
    <row r="752" spans="2:8" x14ac:dyDescent="0.35">
      <c r="B752">
        <v>3</v>
      </c>
      <c r="C752" s="1">
        <v>37914</v>
      </c>
      <c r="D752">
        <v>34.508600000000001</v>
      </c>
      <c r="E752">
        <v>34.7408</v>
      </c>
      <c r="F752">
        <v>33.8123</v>
      </c>
      <c r="G752">
        <v>33.889699999999998</v>
      </c>
      <c r="H752">
        <v>14380934</v>
      </c>
    </row>
    <row r="753" spans="2:8" x14ac:dyDescent="0.35">
      <c r="B753">
        <v>3</v>
      </c>
      <c r="C753" s="1">
        <v>37915</v>
      </c>
      <c r="D753">
        <v>33.734900000000003</v>
      </c>
      <c r="E753">
        <v>33.889699999999998</v>
      </c>
      <c r="F753">
        <v>32.264800000000001</v>
      </c>
      <c r="G753">
        <v>32.496899999999997</v>
      </c>
      <c r="H753">
        <v>8796024</v>
      </c>
    </row>
    <row r="754" spans="2:8" x14ac:dyDescent="0.35">
      <c r="B754">
        <v>3</v>
      </c>
      <c r="C754" s="1">
        <v>37916</v>
      </c>
      <c r="D754">
        <v>32.342199999999998</v>
      </c>
      <c r="E754">
        <v>32.574300000000001</v>
      </c>
      <c r="F754">
        <v>31.413699999999999</v>
      </c>
      <c r="G754">
        <v>31.800599999999999</v>
      </c>
      <c r="H754">
        <v>7398215</v>
      </c>
    </row>
    <row r="755" spans="2:8" x14ac:dyDescent="0.35">
      <c r="B755">
        <v>3</v>
      </c>
      <c r="C755" s="1">
        <v>37917</v>
      </c>
      <c r="D755">
        <v>31.258900000000001</v>
      </c>
      <c r="E755">
        <v>33.425400000000003</v>
      </c>
      <c r="F755">
        <v>31.026800000000001</v>
      </c>
      <c r="G755">
        <v>33.193300000000001</v>
      </c>
      <c r="H755">
        <v>9469576</v>
      </c>
    </row>
    <row r="756" spans="2:8" x14ac:dyDescent="0.35">
      <c r="B756">
        <v>3</v>
      </c>
      <c r="C756" s="1">
        <v>37918</v>
      </c>
      <c r="D756">
        <v>32.264800000000001</v>
      </c>
      <c r="E756">
        <v>32.806399999999996</v>
      </c>
      <c r="F756">
        <v>31.104199999999999</v>
      </c>
      <c r="G756">
        <v>31.258900000000001</v>
      </c>
      <c r="H756">
        <v>13335946</v>
      </c>
    </row>
    <row r="757" spans="2:8" x14ac:dyDescent="0.35">
      <c r="B757">
        <v>3</v>
      </c>
      <c r="C757" s="1">
        <v>37921</v>
      </c>
      <c r="D757">
        <v>31.645800000000001</v>
      </c>
      <c r="E757">
        <v>31.800599999999999</v>
      </c>
      <c r="F757">
        <v>30.717300000000002</v>
      </c>
      <c r="G757">
        <v>30.794699999999999</v>
      </c>
      <c r="H757">
        <v>14124720</v>
      </c>
    </row>
    <row r="758" spans="2:8" x14ac:dyDescent="0.35">
      <c r="B758">
        <v>3</v>
      </c>
      <c r="C758" s="1">
        <v>37922</v>
      </c>
      <c r="D758">
        <v>29.9436</v>
      </c>
      <c r="E758">
        <v>33.425400000000003</v>
      </c>
      <c r="F758">
        <v>29.0151</v>
      </c>
      <c r="G758">
        <v>33.347999999999999</v>
      </c>
      <c r="H758">
        <v>56395011</v>
      </c>
    </row>
    <row r="759" spans="2:8" x14ac:dyDescent="0.35">
      <c r="B759">
        <v>3</v>
      </c>
      <c r="C759" s="1">
        <v>37923</v>
      </c>
      <c r="D759">
        <v>34.972900000000003</v>
      </c>
      <c r="E759">
        <v>35.359699999999997</v>
      </c>
      <c r="F759">
        <v>33.425400000000003</v>
      </c>
      <c r="G759">
        <v>34.508600000000001</v>
      </c>
      <c r="H759">
        <v>19879842</v>
      </c>
    </row>
    <row r="760" spans="2:8" x14ac:dyDescent="0.35">
      <c r="B760">
        <v>3</v>
      </c>
      <c r="C760" s="1">
        <v>37924</v>
      </c>
      <c r="D760">
        <v>34.4313</v>
      </c>
      <c r="E760">
        <v>35.591900000000003</v>
      </c>
      <c r="F760">
        <v>33.657499999999999</v>
      </c>
      <c r="G760">
        <v>35.282400000000003</v>
      </c>
      <c r="H760">
        <v>10256817</v>
      </c>
    </row>
    <row r="761" spans="2:8" x14ac:dyDescent="0.35">
      <c r="B761">
        <v>3</v>
      </c>
      <c r="C761" s="1">
        <v>37925</v>
      </c>
      <c r="D761">
        <v>34.818100000000001</v>
      </c>
      <c r="E761">
        <v>35.823999999999998</v>
      </c>
      <c r="F761">
        <v>34.585999999999999</v>
      </c>
      <c r="G761">
        <v>35.359699999999997</v>
      </c>
      <c r="H761">
        <v>10256817</v>
      </c>
    </row>
    <row r="762" spans="2:8" x14ac:dyDescent="0.35">
      <c r="B762">
        <v>3</v>
      </c>
      <c r="C762" s="1">
        <v>37928</v>
      </c>
      <c r="D762">
        <v>35.901400000000002</v>
      </c>
      <c r="E762">
        <v>36.365600000000001</v>
      </c>
      <c r="F762">
        <v>35.669199999999996</v>
      </c>
      <c r="G762">
        <v>36.365600000000001</v>
      </c>
      <c r="H762">
        <v>0</v>
      </c>
    </row>
    <row r="763" spans="2:8" x14ac:dyDescent="0.35">
      <c r="B763">
        <v>3</v>
      </c>
      <c r="C763" s="1">
        <v>37929</v>
      </c>
      <c r="D763">
        <v>35.901400000000002</v>
      </c>
      <c r="E763">
        <v>36.288200000000003</v>
      </c>
      <c r="F763">
        <v>35.591900000000003</v>
      </c>
      <c r="G763">
        <v>35.823999999999998</v>
      </c>
      <c r="H763">
        <v>5880109</v>
      </c>
    </row>
    <row r="764" spans="2:8" x14ac:dyDescent="0.35">
      <c r="B764">
        <v>3</v>
      </c>
      <c r="C764" s="1">
        <v>37930</v>
      </c>
      <c r="D764">
        <v>35.282400000000003</v>
      </c>
      <c r="E764">
        <v>35.746600000000001</v>
      </c>
      <c r="F764">
        <v>35.127600000000001</v>
      </c>
      <c r="G764">
        <v>35.204999999999998</v>
      </c>
      <c r="H764">
        <v>2302489</v>
      </c>
    </row>
    <row r="765" spans="2:8" x14ac:dyDescent="0.35">
      <c r="B765">
        <v>3</v>
      </c>
      <c r="C765" s="1">
        <v>37931</v>
      </c>
      <c r="D765">
        <v>35.0503</v>
      </c>
      <c r="E765">
        <v>35.746600000000001</v>
      </c>
      <c r="F765">
        <v>34.508600000000001</v>
      </c>
      <c r="G765">
        <v>34.895499999999998</v>
      </c>
      <c r="H765">
        <v>4442385</v>
      </c>
    </row>
    <row r="766" spans="2:8" x14ac:dyDescent="0.35">
      <c r="B766">
        <v>3</v>
      </c>
      <c r="C766" s="1">
        <v>37932</v>
      </c>
      <c r="D766">
        <v>35.0503</v>
      </c>
      <c r="E766">
        <v>35.978700000000003</v>
      </c>
      <c r="F766">
        <v>34.818100000000001</v>
      </c>
      <c r="G766">
        <v>35.823999999999998</v>
      </c>
      <c r="H766">
        <v>3846816</v>
      </c>
    </row>
    <row r="767" spans="2:8" x14ac:dyDescent="0.35">
      <c r="B767">
        <v>3</v>
      </c>
      <c r="C767" s="1">
        <v>37935</v>
      </c>
      <c r="D767">
        <v>35.746600000000001</v>
      </c>
      <c r="E767">
        <v>35.978700000000003</v>
      </c>
      <c r="F767">
        <v>35.359699999999997</v>
      </c>
      <c r="G767">
        <v>35.359699999999997</v>
      </c>
      <c r="H767">
        <v>2636434</v>
      </c>
    </row>
    <row r="768" spans="2:8" x14ac:dyDescent="0.35">
      <c r="B768">
        <v>3</v>
      </c>
      <c r="C768" s="1">
        <v>37936</v>
      </c>
      <c r="D768">
        <v>35.359699999999997</v>
      </c>
      <c r="E768">
        <v>36.365600000000001</v>
      </c>
      <c r="F768">
        <v>35.359699999999997</v>
      </c>
      <c r="G768">
        <v>36.056100000000001</v>
      </c>
      <c r="H768">
        <v>5088758</v>
      </c>
    </row>
    <row r="769" spans="2:8" x14ac:dyDescent="0.35">
      <c r="B769">
        <v>3</v>
      </c>
      <c r="C769" s="1">
        <v>37937</v>
      </c>
      <c r="D769">
        <v>35.978700000000003</v>
      </c>
      <c r="E769">
        <v>36.442999999999998</v>
      </c>
      <c r="F769">
        <v>35.901400000000002</v>
      </c>
      <c r="G769">
        <v>36.056100000000001</v>
      </c>
      <c r="H769">
        <v>4643603</v>
      </c>
    </row>
    <row r="770" spans="2:8" x14ac:dyDescent="0.35">
      <c r="B770">
        <v>3</v>
      </c>
      <c r="C770" s="1">
        <v>37938</v>
      </c>
      <c r="D770">
        <v>36.365600000000001</v>
      </c>
      <c r="E770">
        <v>37.139299999999999</v>
      </c>
      <c r="F770">
        <v>36.056100000000001</v>
      </c>
      <c r="G770">
        <v>36.056100000000001</v>
      </c>
      <c r="H770">
        <v>5975896</v>
      </c>
    </row>
    <row r="771" spans="2:8" x14ac:dyDescent="0.35">
      <c r="B771">
        <v>3</v>
      </c>
      <c r="C771" s="1">
        <v>37939</v>
      </c>
      <c r="D771">
        <v>36.133499999999998</v>
      </c>
      <c r="E771">
        <v>36.597700000000003</v>
      </c>
      <c r="F771">
        <v>36.133499999999998</v>
      </c>
      <c r="G771">
        <v>36.442999999999998</v>
      </c>
      <c r="H771">
        <v>2648367</v>
      </c>
    </row>
    <row r="772" spans="2:8" x14ac:dyDescent="0.35">
      <c r="B772">
        <v>3</v>
      </c>
      <c r="C772" s="1">
        <v>37942</v>
      </c>
      <c r="D772">
        <v>35.978700000000003</v>
      </c>
      <c r="E772">
        <v>36.056100000000001</v>
      </c>
      <c r="F772">
        <v>35.437100000000001</v>
      </c>
      <c r="G772">
        <v>35.746600000000001</v>
      </c>
      <c r="H772">
        <v>2704768</v>
      </c>
    </row>
    <row r="773" spans="2:8" x14ac:dyDescent="0.35">
      <c r="B773">
        <v>3</v>
      </c>
      <c r="C773" s="1">
        <v>37943</v>
      </c>
      <c r="D773">
        <v>36.056100000000001</v>
      </c>
      <c r="E773">
        <v>36.133499999999998</v>
      </c>
      <c r="F773">
        <v>35.359699999999997</v>
      </c>
      <c r="G773">
        <v>35.591900000000003</v>
      </c>
      <c r="H773">
        <v>2915511</v>
      </c>
    </row>
    <row r="774" spans="2:8" x14ac:dyDescent="0.35">
      <c r="B774">
        <v>3</v>
      </c>
      <c r="C774" s="1">
        <v>37944</v>
      </c>
      <c r="D774">
        <v>35.282400000000003</v>
      </c>
      <c r="E774">
        <v>35.978700000000003</v>
      </c>
      <c r="F774">
        <v>34.972900000000003</v>
      </c>
      <c r="G774">
        <v>35.669199999999996</v>
      </c>
      <c r="H774">
        <v>4196657</v>
      </c>
    </row>
    <row r="775" spans="2:8" x14ac:dyDescent="0.35">
      <c r="B775">
        <v>3</v>
      </c>
      <c r="C775" s="1">
        <v>37945</v>
      </c>
      <c r="D775">
        <v>45.298400000000001</v>
      </c>
      <c r="E775">
        <v>46.175199999999997</v>
      </c>
      <c r="F775">
        <v>45.0062</v>
      </c>
      <c r="G775">
        <v>45.201000000000001</v>
      </c>
      <c r="H775">
        <v>5595263</v>
      </c>
    </row>
    <row r="776" spans="2:8" x14ac:dyDescent="0.35">
      <c r="B776">
        <v>3</v>
      </c>
      <c r="C776" s="1">
        <v>37946</v>
      </c>
      <c r="D776">
        <v>36.238799999999998</v>
      </c>
      <c r="E776">
        <v>36.238799999999998</v>
      </c>
      <c r="F776">
        <v>35.556800000000003</v>
      </c>
      <c r="G776">
        <v>35.9465</v>
      </c>
      <c r="H776">
        <v>5811527</v>
      </c>
    </row>
    <row r="777" spans="2:8" x14ac:dyDescent="0.35">
      <c r="B777">
        <v>3</v>
      </c>
      <c r="C777" s="1">
        <v>37949</v>
      </c>
      <c r="D777">
        <v>35.9465</v>
      </c>
      <c r="E777">
        <v>36.141300000000001</v>
      </c>
      <c r="F777">
        <v>35.654299999999999</v>
      </c>
      <c r="G777">
        <v>35.8491</v>
      </c>
      <c r="H777">
        <v>1869710</v>
      </c>
    </row>
    <row r="778" spans="2:8" x14ac:dyDescent="0.35">
      <c r="B778">
        <v>3</v>
      </c>
      <c r="C778" s="1">
        <v>37950</v>
      </c>
      <c r="D778">
        <v>35.9465</v>
      </c>
      <c r="E778">
        <v>35.9465</v>
      </c>
      <c r="F778">
        <v>35.556800000000003</v>
      </c>
      <c r="G778">
        <v>35.7517</v>
      </c>
      <c r="H778">
        <v>1681993</v>
      </c>
    </row>
    <row r="779" spans="2:8" x14ac:dyDescent="0.35">
      <c r="B779">
        <v>3</v>
      </c>
      <c r="C779" s="1">
        <v>37951</v>
      </c>
      <c r="D779">
        <v>35.7517</v>
      </c>
      <c r="E779">
        <v>36.238799999999998</v>
      </c>
      <c r="F779">
        <v>35.069800000000001</v>
      </c>
      <c r="G779">
        <v>36.141300000000001</v>
      </c>
      <c r="H779">
        <v>6466993</v>
      </c>
    </row>
    <row r="780" spans="2:8" x14ac:dyDescent="0.35">
      <c r="B780">
        <v>3</v>
      </c>
      <c r="C780" s="1">
        <v>37952</v>
      </c>
      <c r="D780">
        <v>36.043900000000001</v>
      </c>
      <c r="E780">
        <v>36.141300000000001</v>
      </c>
      <c r="F780">
        <v>35.459400000000002</v>
      </c>
      <c r="G780">
        <v>36.043900000000001</v>
      </c>
      <c r="H780">
        <v>1800064</v>
      </c>
    </row>
    <row r="781" spans="2:8" x14ac:dyDescent="0.35">
      <c r="B781">
        <v>3</v>
      </c>
      <c r="C781" s="1">
        <v>37953</v>
      </c>
      <c r="D781">
        <v>35.8491</v>
      </c>
      <c r="E781">
        <v>36.043900000000001</v>
      </c>
      <c r="F781">
        <v>35.556800000000003</v>
      </c>
      <c r="G781">
        <v>35.9465</v>
      </c>
      <c r="H781">
        <v>2517552</v>
      </c>
    </row>
    <row r="782" spans="2:8" x14ac:dyDescent="0.35">
      <c r="B782">
        <v>3</v>
      </c>
      <c r="C782" s="1">
        <v>37956</v>
      </c>
      <c r="D782">
        <v>35.9465</v>
      </c>
      <c r="E782">
        <v>35.9465</v>
      </c>
      <c r="F782">
        <v>35.167200000000001</v>
      </c>
      <c r="G782">
        <v>35.362000000000002</v>
      </c>
      <c r="H782">
        <v>4588898</v>
      </c>
    </row>
    <row r="783" spans="2:8" x14ac:dyDescent="0.35">
      <c r="B783">
        <v>3</v>
      </c>
      <c r="C783" s="1">
        <v>37957</v>
      </c>
      <c r="D783">
        <v>35.167200000000001</v>
      </c>
      <c r="E783">
        <v>35.313299999999998</v>
      </c>
      <c r="F783">
        <v>34.777500000000003</v>
      </c>
      <c r="G783">
        <v>34.972299999999997</v>
      </c>
      <c r="H783">
        <v>5742777</v>
      </c>
    </row>
    <row r="784" spans="2:8" x14ac:dyDescent="0.35">
      <c r="B784">
        <v>3</v>
      </c>
      <c r="C784" s="1">
        <v>37958</v>
      </c>
      <c r="D784">
        <v>34.680100000000003</v>
      </c>
      <c r="E784">
        <v>35.654299999999999</v>
      </c>
      <c r="F784">
        <v>34.290399999999998</v>
      </c>
      <c r="G784">
        <v>35.654299999999999</v>
      </c>
      <c r="H784">
        <v>5753508</v>
      </c>
    </row>
    <row r="785" spans="2:8" x14ac:dyDescent="0.35">
      <c r="B785">
        <v>3</v>
      </c>
      <c r="C785" s="1">
        <v>37959</v>
      </c>
      <c r="D785">
        <v>35.8491</v>
      </c>
      <c r="E785">
        <v>35.8491</v>
      </c>
      <c r="F785">
        <v>35.362000000000002</v>
      </c>
      <c r="G785">
        <v>35.362000000000002</v>
      </c>
      <c r="H785">
        <v>3558924</v>
      </c>
    </row>
    <row r="786" spans="2:8" x14ac:dyDescent="0.35">
      <c r="B786">
        <v>3</v>
      </c>
      <c r="C786" s="1">
        <v>37960</v>
      </c>
      <c r="D786">
        <v>35.556800000000003</v>
      </c>
      <c r="E786">
        <v>35.654299999999999</v>
      </c>
      <c r="F786">
        <v>34.777500000000003</v>
      </c>
      <c r="G786">
        <v>35.556800000000003</v>
      </c>
      <c r="H786">
        <v>6125420</v>
      </c>
    </row>
    <row r="787" spans="2:8" x14ac:dyDescent="0.35">
      <c r="B787">
        <v>3</v>
      </c>
      <c r="C787" s="1">
        <v>37963</v>
      </c>
      <c r="D787">
        <v>35.069800000000001</v>
      </c>
      <c r="E787">
        <v>35.264600000000002</v>
      </c>
      <c r="F787">
        <v>34.582700000000003</v>
      </c>
      <c r="G787">
        <v>34.972299999999997</v>
      </c>
      <c r="H787">
        <v>10923602</v>
      </c>
    </row>
    <row r="788" spans="2:8" x14ac:dyDescent="0.35">
      <c r="B788">
        <v>3</v>
      </c>
      <c r="C788" s="1">
        <v>37964</v>
      </c>
      <c r="D788">
        <v>35.264600000000002</v>
      </c>
      <c r="E788">
        <v>35.362000000000002</v>
      </c>
      <c r="F788">
        <v>34.680100000000003</v>
      </c>
      <c r="G788">
        <v>34.972299999999997</v>
      </c>
      <c r="H788">
        <v>2640025</v>
      </c>
    </row>
    <row r="789" spans="2:8" x14ac:dyDescent="0.35">
      <c r="B789">
        <v>3</v>
      </c>
      <c r="C789" s="1">
        <v>37965</v>
      </c>
      <c r="D789">
        <v>34.680100000000003</v>
      </c>
      <c r="E789">
        <v>34.777500000000003</v>
      </c>
      <c r="F789">
        <v>33.413699999999999</v>
      </c>
      <c r="G789">
        <v>33.7059</v>
      </c>
      <c r="H789">
        <v>5434342</v>
      </c>
    </row>
    <row r="790" spans="2:8" x14ac:dyDescent="0.35">
      <c r="B790">
        <v>3</v>
      </c>
      <c r="C790" s="1">
        <v>37966</v>
      </c>
      <c r="D790">
        <v>33.900799999999997</v>
      </c>
      <c r="E790">
        <v>35.264600000000002</v>
      </c>
      <c r="F790">
        <v>33.803400000000003</v>
      </c>
      <c r="G790">
        <v>35.264600000000002</v>
      </c>
      <c r="H790">
        <v>3837485</v>
      </c>
    </row>
    <row r="791" spans="2:8" x14ac:dyDescent="0.35">
      <c r="B791">
        <v>3</v>
      </c>
      <c r="C791" s="1">
        <v>37967</v>
      </c>
      <c r="D791">
        <v>35.167200000000001</v>
      </c>
      <c r="E791">
        <v>35.362000000000002</v>
      </c>
      <c r="F791">
        <v>34.874899999999997</v>
      </c>
      <c r="G791">
        <v>35.264600000000002</v>
      </c>
      <c r="H791">
        <v>3234529</v>
      </c>
    </row>
    <row r="792" spans="2:8" x14ac:dyDescent="0.35">
      <c r="B792">
        <v>3</v>
      </c>
      <c r="C792" s="1">
        <v>37970</v>
      </c>
      <c r="D792">
        <v>35.264600000000002</v>
      </c>
      <c r="E792">
        <v>35.459400000000002</v>
      </c>
      <c r="F792">
        <v>35.069800000000001</v>
      </c>
      <c r="G792">
        <v>35.264600000000002</v>
      </c>
      <c r="H792">
        <v>2164165</v>
      </c>
    </row>
    <row r="793" spans="2:8" x14ac:dyDescent="0.35">
      <c r="B793">
        <v>3</v>
      </c>
      <c r="C793" s="1">
        <v>37971</v>
      </c>
      <c r="D793">
        <v>35.069800000000001</v>
      </c>
      <c r="E793">
        <v>35.264600000000002</v>
      </c>
      <c r="F793">
        <v>34.680100000000003</v>
      </c>
      <c r="G793">
        <v>34.874899999999997</v>
      </c>
      <c r="H793">
        <v>2497726</v>
      </c>
    </row>
    <row r="794" spans="2:8" x14ac:dyDescent="0.35">
      <c r="B794">
        <v>3</v>
      </c>
      <c r="C794" s="1">
        <v>37972</v>
      </c>
      <c r="D794">
        <v>34.972299999999997</v>
      </c>
      <c r="E794">
        <v>35.069800000000001</v>
      </c>
      <c r="F794">
        <v>34.095599999999997</v>
      </c>
      <c r="G794">
        <v>34.290399999999998</v>
      </c>
      <c r="H794">
        <v>2422183</v>
      </c>
    </row>
    <row r="795" spans="2:8" x14ac:dyDescent="0.35">
      <c r="B795">
        <v>3</v>
      </c>
      <c r="C795" s="1">
        <v>37973</v>
      </c>
      <c r="D795">
        <v>34.485300000000002</v>
      </c>
      <c r="E795">
        <v>34.582700000000003</v>
      </c>
      <c r="F795">
        <v>34.095599999999997</v>
      </c>
      <c r="G795">
        <v>34.387799999999999</v>
      </c>
      <c r="H795">
        <v>2965177</v>
      </c>
    </row>
    <row r="796" spans="2:8" x14ac:dyDescent="0.35">
      <c r="B796">
        <v>3</v>
      </c>
      <c r="C796" s="1">
        <v>37974</v>
      </c>
      <c r="D796">
        <v>34.582700000000003</v>
      </c>
      <c r="E796">
        <v>35.069800000000001</v>
      </c>
      <c r="F796">
        <v>34.387799999999999</v>
      </c>
      <c r="G796">
        <v>34.777500000000003</v>
      </c>
      <c r="H796">
        <v>3835273</v>
      </c>
    </row>
    <row r="797" spans="2:8" x14ac:dyDescent="0.35">
      <c r="B797">
        <v>3</v>
      </c>
      <c r="C797" s="1">
        <v>37977</v>
      </c>
      <c r="D797">
        <v>35.264600000000002</v>
      </c>
      <c r="E797">
        <v>35.556800000000003</v>
      </c>
      <c r="F797">
        <v>34.874899999999997</v>
      </c>
      <c r="G797">
        <v>35.069800000000001</v>
      </c>
      <c r="H797">
        <v>7336191</v>
      </c>
    </row>
    <row r="798" spans="2:8" x14ac:dyDescent="0.35">
      <c r="B798">
        <v>3</v>
      </c>
      <c r="C798" s="1">
        <v>37978</v>
      </c>
      <c r="D798">
        <v>35.362000000000002</v>
      </c>
      <c r="E798">
        <v>35.556800000000003</v>
      </c>
      <c r="F798">
        <v>35.264600000000002</v>
      </c>
      <c r="G798">
        <v>35.362000000000002</v>
      </c>
      <c r="H798">
        <v>5727293</v>
      </c>
    </row>
    <row r="799" spans="2:8" x14ac:dyDescent="0.35">
      <c r="B799">
        <v>3</v>
      </c>
      <c r="C799" s="1">
        <v>37984</v>
      </c>
      <c r="D799">
        <v>35.362000000000002</v>
      </c>
      <c r="E799">
        <v>35.7517</v>
      </c>
      <c r="F799">
        <v>35.362000000000002</v>
      </c>
      <c r="G799">
        <v>35.459400000000002</v>
      </c>
      <c r="H799">
        <v>2495451</v>
      </c>
    </row>
    <row r="800" spans="2:8" x14ac:dyDescent="0.35">
      <c r="B800">
        <v>3</v>
      </c>
      <c r="C800" s="1">
        <v>37985</v>
      </c>
      <c r="D800">
        <v>35.654299999999999</v>
      </c>
      <c r="E800">
        <v>35.7517</v>
      </c>
      <c r="F800">
        <v>35.167200000000001</v>
      </c>
      <c r="G800">
        <v>35.167200000000001</v>
      </c>
      <c r="H800">
        <v>2021805</v>
      </c>
    </row>
    <row r="801" spans="2:8" x14ac:dyDescent="0.35">
      <c r="B801">
        <v>3</v>
      </c>
      <c r="C801" s="1">
        <v>37988</v>
      </c>
      <c r="D801">
        <v>35.556800000000003</v>
      </c>
      <c r="E801">
        <v>36.141300000000001</v>
      </c>
      <c r="F801">
        <v>35.167200000000001</v>
      </c>
      <c r="G801">
        <v>36.141300000000001</v>
      </c>
      <c r="H801">
        <v>1387674</v>
      </c>
    </row>
    <row r="802" spans="2:8" x14ac:dyDescent="0.35">
      <c r="B802">
        <v>3</v>
      </c>
      <c r="C802" s="1">
        <v>37991</v>
      </c>
      <c r="D802">
        <v>35.7517</v>
      </c>
      <c r="E802">
        <v>35.8491</v>
      </c>
      <c r="F802">
        <v>35.362000000000002</v>
      </c>
      <c r="G802">
        <v>35.459400000000002</v>
      </c>
      <c r="H802">
        <v>3950755</v>
      </c>
    </row>
    <row r="803" spans="2:8" x14ac:dyDescent="0.35">
      <c r="B803">
        <v>3</v>
      </c>
      <c r="C803" s="1">
        <v>37993</v>
      </c>
      <c r="D803">
        <v>35.459400000000002</v>
      </c>
      <c r="E803">
        <v>35.459400000000002</v>
      </c>
      <c r="F803">
        <v>34.874899999999997</v>
      </c>
      <c r="G803">
        <v>35.362000000000002</v>
      </c>
      <c r="H803">
        <v>5067197</v>
      </c>
    </row>
    <row r="804" spans="2:8" x14ac:dyDescent="0.35">
      <c r="B804">
        <v>3</v>
      </c>
      <c r="C804" s="1">
        <v>37994</v>
      </c>
      <c r="D804">
        <v>36.043900000000001</v>
      </c>
      <c r="E804">
        <v>39.063800000000001</v>
      </c>
      <c r="F804">
        <v>36.043900000000001</v>
      </c>
      <c r="G804">
        <v>38.9664</v>
      </c>
      <c r="H804">
        <v>13064546</v>
      </c>
    </row>
    <row r="805" spans="2:8" x14ac:dyDescent="0.35">
      <c r="B805">
        <v>3</v>
      </c>
      <c r="C805" s="1">
        <v>37995</v>
      </c>
      <c r="D805">
        <v>38.771599999999999</v>
      </c>
      <c r="E805">
        <v>39.8431</v>
      </c>
      <c r="F805">
        <v>38.381900000000002</v>
      </c>
      <c r="G805">
        <v>39.161200000000001</v>
      </c>
      <c r="H805">
        <v>10645014</v>
      </c>
    </row>
    <row r="806" spans="2:8" x14ac:dyDescent="0.35">
      <c r="B806">
        <v>3</v>
      </c>
      <c r="C806" s="1">
        <v>37998</v>
      </c>
      <c r="D806">
        <v>39.161200000000001</v>
      </c>
      <c r="E806">
        <v>39.161200000000001</v>
      </c>
      <c r="F806">
        <v>38.284500000000001</v>
      </c>
      <c r="G806">
        <v>38.674199999999999</v>
      </c>
      <c r="H806">
        <v>4120634</v>
      </c>
    </row>
    <row r="807" spans="2:8" x14ac:dyDescent="0.35">
      <c r="B807">
        <v>3</v>
      </c>
      <c r="C807" s="1">
        <v>37999</v>
      </c>
      <c r="D807">
        <v>39.550899999999999</v>
      </c>
      <c r="E807">
        <v>41.596600000000002</v>
      </c>
      <c r="F807">
        <v>39.453499999999998</v>
      </c>
      <c r="G807">
        <v>40.622500000000002</v>
      </c>
      <c r="H807">
        <v>12538367</v>
      </c>
    </row>
    <row r="808" spans="2:8" x14ac:dyDescent="0.35">
      <c r="B808">
        <v>3</v>
      </c>
      <c r="C808" s="1">
        <v>38000</v>
      </c>
      <c r="D808">
        <v>41.694000000000003</v>
      </c>
      <c r="E808">
        <v>43.642400000000002</v>
      </c>
      <c r="F808">
        <v>41.499200000000002</v>
      </c>
      <c r="G808">
        <v>42.863</v>
      </c>
      <c r="H808">
        <v>9646818</v>
      </c>
    </row>
    <row r="809" spans="2:8" x14ac:dyDescent="0.35">
      <c r="B809">
        <v>3</v>
      </c>
      <c r="C809" s="1">
        <v>38001</v>
      </c>
      <c r="D809">
        <v>42.278500000000001</v>
      </c>
      <c r="E809">
        <v>44.713900000000002</v>
      </c>
      <c r="F809">
        <v>41.401800000000001</v>
      </c>
      <c r="G809">
        <v>44.713900000000002</v>
      </c>
      <c r="H809">
        <v>7925396</v>
      </c>
    </row>
    <row r="810" spans="2:8" x14ac:dyDescent="0.35">
      <c r="B810">
        <v>3</v>
      </c>
      <c r="C810" s="1">
        <v>38002</v>
      </c>
      <c r="D810">
        <v>43.934600000000003</v>
      </c>
      <c r="E810">
        <v>45.1036</v>
      </c>
      <c r="F810">
        <v>43.155299999999997</v>
      </c>
      <c r="G810">
        <v>43.545000000000002</v>
      </c>
      <c r="H810">
        <v>12601788</v>
      </c>
    </row>
    <row r="811" spans="2:8" x14ac:dyDescent="0.35">
      <c r="B811">
        <v>3</v>
      </c>
      <c r="C811" s="1">
        <v>38005</v>
      </c>
      <c r="D811">
        <v>43.739800000000002</v>
      </c>
      <c r="E811">
        <v>43.739800000000002</v>
      </c>
      <c r="F811">
        <v>41.9863</v>
      </c>
      <c r="G811">
        <v>42.473399999999998</v>
      </c>
      <c r="H811">
        <v>5371467</v>
      </c>
    </row>
    <row r="812" spans="2:8" x14ac:dyDescent="0.35">
      <c r="B812">
        <v>3</v>
      </c>
      <c r="C812" s="1">
        <v>38006</v>
      </c>
      <c r="D812">
        <v>42.278500000000001</v>
      </c>
      <c r="E812">
        <v>43.447499999999998</v>
      </c>
      <c r="F812">
        <v>42.278500000000001</v>
      </c>
      <c r="G812">
        <v>42.375999999999998</v>
      </c>
      <c r="H812">
        <v>4414027</v>
      </c>
    </row>
    <row r="813" spans="2:8" x14ac:dyDescent="0.35">
      <c r="B813">
        <v>3</v>
      </c>
      <c r="C813" s="1">
        <v>38007</v>
      </c>
      <c r="D813">
        <v>42.570799999999998</v>
      </c>
      <c r="E813">
        <v>42.765599999999999</v>
      </c>
      <c r="F813">
        <v>41.304400000000001</v>
      </c>
      <c r="G813">
        <v>41.791499999999999</v>
      </c>
      <c r="H813">
        <v>3776544</v>
      </c>
    </row>
    <row r="814" spans="2:8" x14ac:dyDescent="0.35">
      <c r="B814">
        <v>3</v>
      </c>
      <c r="C814" s="1">
        <v>38008</v>
      </c>
      <c r="D814">
        <v>42.375999999999998</v>
      </c>
      <c r="E814">
        <v>43.057899999999997</v>
      </c>
      <c r="F814">
        <v>41.596600000000002</v>
      </c>
      <c r="G814">
        <v>42.0837</v>
      </c>
      <c r="H814">
        <v>2761630</v>
      </c>
    </row>
    <row r="815" spans="2:8" x14ac:dyDescent="0.35">
      <c r="B815">
        <v>3</v>
      </c>
      <c r="C815" s="1">
        <v>38009</v>
      </c>
      <c r="D815">
        <v>41.8889</v>
      </c>
      <c r="E815">
        <v>42.668199999999999</v>
      </c>
      <c r="F815">
        <v>41.791499999999999</v>
      </c>
      <c r="G815">
        <v>42.668199999999999</v>
      </c>
      <c r="H815">
        <v>4413746</v>
      </c>
    </row>
    <row r="816" spans="2:8" x14ac:dyDescent="0.35">
      <c r="B816">
        <v>3</v>
      </c>
      <c r="C816" s="1">
        <v>38012</v>
      </c>
      <c r="D816">
        <v>41.9863</v>
      </c>
      <c r="E816">
        <v>42.0837</v>
      </c>
      <c r="F816">
        <v>41.012099999999997</v>
      </c>
      <c r="G816">
        <v>41.304400000000001</v>
      </c>
      <c r="H816">
        <v>6448767</v>
      </c>
    </row>
    <row r="817" spans="2:8" x14ac:dyDescent="0.35">
      <c r="B817">
        <v>3</v>
      </c>
      <c r="C817" s="1">
        <v>38013</v>
      </c>
      <c r="D817">
        <v>41.9863</v>
      </c>
      <c r="E817">
        <v>42.570799999999998</v>
      </c>
      <c r="F817">
        <v>41.694000000000003</v>
      </c>
      <c r="G817">
        <v>42.473399999999998</v>
      </c>
      <c r="H817">
        <v>3849824</v>
      </c>
    </row>
    <row r="818" spans="2:8" x14ac:dyDescent="0.35">
      <c r="B818">
        <v>3</v>
      </c>
      <c r="C818" s="1">
        <v>38014</v>
      </c>
      <c r="D818">
        <v>42.375999999999998</v>
      </c>
      <c r="E818">
        <v>42.863</v>
      </c>
      <c r="F818">
        <v>42.278500000000001</v>
      </c>
      <c r="G818">
        <v>42.473399999999998</v>
      </c>
      <c r="H818">
        <v>4909176</v>
      </c>
    </row>
    <row r="819" spans="2:8" x14ac:dyDescent="0.35">
      <c r="B819">
        <v>3</v>
      </c>
      <c r="C819" s="1">
        <v>38015</v>
      </c>
      <c r="D819">
        <v>42.278500000000001</v>
      </c>
      <c r="E819">
        <v>42.278500000000001</v>
      </c>
      <c r="F819">
        <v>41.596600000000002</v>
      </c>
      <c r="G819">
        <v>41.791499999999999</v>
      </c>
      <c r="H819">
        <v>1706573</v>
      </c>
    </row>
    <row r="820" spans="2:8" x14ac:dyDescent="0.35">
      <c r="B820">
        <v>3</v>
      </c>
      <c r="C820" s="1">
        <v>38016</v>
      </c>
      <c r="D820">
        <v>42.181100000000001</v>
      </c>
      <c r="E820">
        <v>42.473399999999998</v>
      </c>
      <c r="F820">
        <v>41.1096</v>
      </c>
      <c r="G820">
        <v>41.401800000000001</v>
      </c>
      <c r="H820">
        <v>2751491</v>
      </c>
    </row>
    <row r="821" spans="2:8" x14ac:dyDescent="0.35">
      <c r="B821">
        <v>3</v>
      </c>
      <c r="C821" s="1">
        <v>38019</v>
      </c>
      <c r="D821">
        <v>41.694000000000003</v>
      </c>
      <c r="E821">
        <v>41.9863</v>
      </c>
      <c r="F821">
        <v>41.1096</v>
      </c>
      <c r="G821">
        <v>41.207000000000001</v>
      </c>
      <c r="H821">
        <v>1825561</v>
      </c>
    </row>
    <row r="822" spans="2:8" x14ac:dyDescent="0.35">
      <c r="B822">
        <v>3</v>
      </c>
      <c r="C822" s="1">
        <v>38020</v>
      </c>
      <c r="D822">
        <v>41.1096</v>
      </c>
      <c r="E822">
        <v>41.1096</v>
      </c>
      <c r="F822">
        <v>40.525100000000002</v>
      </c>
      <c r="G822">
        <v>40.525100000000002</v>
      </c>
      <c r="H822">
        <v>4028511</v>
      </c>
    </row>
    <row r="823" spans="2:8" x14ac:dyDescent="0.35">
      <c r="B823">
        <v>3</v>
      </c>
      <c r="C823" s="1">
        <v>38021</v>
      </c>
      <c r="D823">
        <v>40.427599999999998</v>
      </c>
      <c r="E823">
        <v>41.1096</v>
      </c>
      <c r="F823">
        <v>40.232799999999997</v>
      </c>
      <c r="G823">
        <v>40.330199999999998</v>
      </c>
      <c r="H823">
        <v>2636779</v>
      </c>
    </row>
    <row r="824" spans="2:8" x14ac:dyDescent="0.35">
      <c r="B824">
        <v>3</v>
      </c>
      <c r="C824" s="1">
        <v>38022</v>
      </c>
      <c r="D824">
        <v>40.232799999999997</v>
      </c>
      <c r="E824">
        <v>40.622500000000002</v>
      </c>
      <c r="F824">
        <v>39.745699999999999</v>
      </c>
      <c r="G824">
        <v>40.330199999999998</v>
      </c>
      <c r="H824">
        <v>2451099</v>
      </c>
    </row>
    <row r="825" spans="2:8" x14ac:dyDescent="0.35">
      <c r="B825">
        <v>3</v>
      </c>
      <c r="C825" s="1">
        <v>38023</v>
      </c>
      <c r="D825">
        <v>40.817300000000003</v>
      </c>
      <c r="E825">
        <v>41.499200000000002</v>
      </c>
      <c r="F825">
        <v>40.427599999999998</v>
      </c>
      <c r="G825">
        <v>41.401800000000001</v>
      </c>
      <c r="H825">
        <v>4162673</v>
      </c>
    </row>
    <row r="826" spans="2:8" x14ac:dyDescent="0.35">
      <c r="B826">
        <v>3</v>
      </c>
      <c r="C826" s="1">
        <v>38026</v>
      </c>
      <c r="D826">
        <v>41.694000000000003</v>
      </c>
      <c r="E826">
        <v>42.0837</v>
      </c>
      <c r="F826">
        <v>41.499200000000002</v>
      </c>
      <c r="G826">
        <v>41.694000000000003</v>
      </c>
      <c r="H826">
        <v>3159006</v>
      </c>
    </row>
    <row r="827" spans="2:8" x14ac:dyDescent="0.35">
      <c r="B827">
        <v>3</v>
      </c>
      <c r="C827" s="1">
        <v>38027</v>
      </c>
      <c r="D827">
        <v>41.401800000000001</v>
      </c>
      <c r="E827">
        <v>41.694000000000003</v>
      </c>
      <c r="F827">
        <v>40.914700000000003</v>
      </c>
      <c r="G827">
        <v>41.596600000000002</v>
      </c>
      <c r="H827">
        <v>2550305</v>
      </c>
    </row>
    <row r="828" spans="2:8" x14ac:dyDescent="0.35">
      <c r="B828">
        <v>3</v>
      </c>
      <c r="C828" s="1">
        <v>38028</v>
      </c>
      <c r="D828">
        <v>41.8889</v>
      </c>
      <c r="E828">
        <v>42.570799999999998</v>
      </c>
      <c r="F828">
        <v>41.694000000000003</v>
      </c>
      <c r="G828">
        <v>41.8889</v>
      </c>
      <c r="H828">
        <v>3888061</v>
      </c>
    </row>
    <row r="829" spans="2:8" x14ac:dyDescent="0.35">
      <c r="B829">
        <v>3</v>
      </c>
      <c r="C829" s="1">
        <v>38029</v>
      </c>
      <c r="D829">
        <v>41.9863</v>
      </c>
      <c r="E829">
        <v>42.668199999999999</v>
      </c>
      <c r="F829">
        <v>41.791499999999999</v>
      </c>
      <c r="G829">
        <v>41.791499999999999</v>
      </c>
      <c r="H829">
        <v>3122092</v>
      </c>
    </row>
    <row r="830" spans="2:8" x14ac:dyDescent="0.35">
      <c r="B830">
        <v>3</v>
      </c>
      <c r="C830" s="1">
        <v>38030</v>
      </c>
      <c r="D830">
        <v>41.9863</v>
      </c>
      <c r="E830">
        <v>42.181100000000001</v>
      </c>
      <c r="F830">
        <v>41.499200000000002</v>
      </c>
      <c r="G830">
        <v>41.596600000000002</v>
      </c>
      <c r="H830">
        <v>1924416</v>
      </c>
    </row>
    <row r="831" spans="2:8" x14ac:dyDescent="0.35">
      <c r="B831">
        <v>3</v>
      </c>
      <c r="C831" s="1">
        <v>38033</v>
      </c>
      <c r="D831">
        <v>41.694000000000003</v>
      </c>
      <c r="E831">
        <v>41.694000000000003</v>
      </c>
      <c r="F831">
        <v>41.207000000000001</v>
      </c>
      <c r="G831">
        <v>41.596600000000002</v>
      </c>
      <c r="H831">
        <v>2954900</v>
      </c>
    </row>
    <row r="832" spans="2:8" x14ac:dyDescent="0.35">
      <c r="B832">
        <v>3</v>
      </c>
      <c r="C832" s="1">
        <v>38034</v>
      </c>
      <c r="D832">
        <v>41.791499999999999</v>
      </c>
      <c r="E832">
        <v>42.570799999999998</v>
      </c>
      <c r="F832">
        <v>41.694000000000003</v>
      </c>
      <c r="G832">
        <v>42.570799999999998</v>
      </c>
      <c r="H832">
        <v>2958490</v>
      </c>
    </row>
    <row r="833" spans="2:8" x14ac:dyDescent="0.35">
      <c r="B833">
        <v>3</v>
      </c>
      <c r="C833" s="1">
        <v>38035</v>
      </c>
      <c r="D833">
        <v>42.278500000000001</v>
      </c>
      <c r="E833">
        <v>42.278500000000001</v>
      </c>
      <c r="F833">
        <v>40.330199999999998</v>
      </c>
      <c r="G833">
        <v>40.914700000000003</v>
      </c>
      <c r="H833">
        <v>7778959</v>
      </c>
    </row>
    <row r="834" spans="2:8" x14ac:dyDescent="0.35">
      <c r="B834">
        <v>3</v>
      </c>
      <c r="C834" s="1">
        <v>38036</v>
      </c>
      <c r="D834">
        <v>43.642400000000002</v>
      </c>
      <c r="E834">
        <v>45.493299999999998</v>
      </c>
      <c r="F834">
        <v>43.447499999999998</v>
      </c>
      <c r="G834">
        <v>45.201000000000001</v>
      </c>
      <c r="H834">
        <v>22528329</v>
      </c>
    </row>
    <row r="835" spans="2:8" x14ac:dyDescent="0.35">
      <c r="B835">
        <v>3</v>
      </c>
      <c r="C835" s="1">
        <v>38037</v>
      </c>
      <c r="D835">
        <v>45.298400000000001</v>
      </c>
      <c r="E835">
        <v>45.493299999999998</v>
      </c>
      <c r="F835">
        <v>43.447499999999998</v>
      </c>
      <c r="G835">
        <v>43.934600000000003</v>
      </c>
      <c r="H835">
        <v>10615983</v>
      </c>
    </row>
    <row r="836" spans="2:8" x14ac:dyDescent="0.35">
      <c r="B836">
        <v>3</v>
      </c>
      <c r="C836" s="1">
        <v>38040</v>
      </c>
      <c r="D836">
        <v>44.129399999999997</v>
      </c>
      <c r="E836">
        <v>45.0062</v>
      </c>
      <c r="F836">
        <v>44.031999999999996</v>
      </c>
      <c r="G836">
        <v>44.519100000000002</v>
      </c>
      <c r="H836">
        <v>13625308</v>
      </c>
    </row>
    <row r="837" spans="2:8" x14ac:dyDescent="0.35">
      <c r="B837">
        <v>3</v>
      </c>
      <c r="C837" s="1">
        <v>38041</v>
      </c>
      <c r="D837">
        <v>44.226900000000001</v>
      </c>
      <c r="E837">
        <v>44.519100000000002</v>
      </c>
      <c r="F837">
        <v>43.447499999999998</v>
      </c>
      <c r="G837">
        <v>43.642400000000002</v>
      </c>
      <c r="H837">
        <v>4731154</v>
      </c>
    </row>
    <row r="838" spans="2:8" x14ac:dyDescent="0.35">
      <c r="B838">
        <v>3</v>
      </c>
      <c r="C838" s="1">
        <v>38042</v>
      </c>
      <c r="D838">
        <v>43.934600000000003</v>
      </c>
      <c r="E838">
        <v>43.934600000000003</v>
      </c>
      <c r="F838">
        <v>43.155299999999997</v>
      </c>
      <c r="G838">
        <v>43.447499999999998</v>
      </c>
      <c r="H838">
        <v>4438367</v>
      </c>
    </row>
    <row r="839" spans="2:8" x14ac:dyDescent="0.35">
      <c r="B839">
        <v>3</v>
      </c>
      <c r="C839" s="1">
        <v>38043</v>
      </c>
      <c r="D839">
        <v>43.837200000000003</v>
      </c>
      <c r="E839">
        <v>45.201000000000001</v>
      </c>
      <c r="F839">
        <v>43.739800000000002</v>
      </c>
      <c r="G839">
        <v>45.1036</v>
      </c>
      <c r="H839">
        <v>6040561</v>
      </c>
    </row>
    <row r="840" spans="2:8" x14ac:dyDescent="0.35">
      <c r="B840">
        <v>3</v>
      </c>
      <c r="C840" s="1">
        <v>38044</v>
      </c>
      <c r="D840">
        <v>44.713900000000002</v>
      </c>
      <c r="E840">
        <v>45.298400000000001</v>
      </c>
      <c r="F840">
        <v>43.837200000000003</v>
      </c>
      <c r="G840">
        <v>43.934600000000003</v>
      </c>
      <c r="H840">
        <v>7462155</v>
      </c>
    </row>
    <row r="841" spans="2:8" x14ac:dyDescent="0.35">
      <c r="B841">
        <v>3</v>
      </c>
      <c r="C841" s="1">
        <v>38047</v>
      </c>
      <c r="D841">
        <v>44.421700000000001</v>
      </c>
      <c r="E841">
        <v>45.298400000000001</v>
      </c>
      <c r="F841">
        <v>44.421700000000001</v>
      </c>
      <c r="G841">
        <v>45.1036</v>
      </c>
      <c r="H841">
        <v>6775158</v>
      </c>
    </row>
    <row r="842" spans="2:8" x14ac:dyDescent="0.35">
      <c r="B842">
        <v>3</v>
      </c>
      <c r="C842" s="1">
        <v>38048</v>
      </c>
      <c r="D842">
        <v>45.395899999999997</v>
      </c>
      <c r="E842">
        <v>45.882899999999999</v>
      </c>
      <c r="F842">
        <v>45.201000000000001</v>
      </c>
      <c r="G842">
        <v>45.493299999999998</v>
      </c>
      <c r="H842">
        <v>5324960</v>
      </c>
    </row>
    <row r="843" spans="2:8" x14ac:dyDescent="0.35">
      <c r="B843">
        <v>3</v>
      </c>
      <c r="C843" s="1">
        <v>38049</v>
      </c>
      <c r="D843">
        <v>45.395899999999997</v>
      </c>
      <c r="E843">
        <v>45.980400000000003</v>
      </c>
      <c r="F843">
        <v>45.201000000000001</v>
      </c>
      <c r="G843">
        <v>45.298400000000001</v>
      </c>
      <c r="H843">
        <v>2758293</v>
      </c>
    </row>
    <row r="844" spans="2:8" x14ac:dyDescent="0.35">
      <c r="B844">
        <v>3</v>
      </c>
      <c r="C844" s="1">
        <v>38050</v>
      </c>
      <c r="D844">
        <v>45.785499999999999</v>
      </c>
      <c r="E844">
        <v>45.785499999999999</v>
      </c>
      <c r="F844">
        <v>45.0062</v>
      </c>
      <c r="G844">
        <v>45.395899999999997</v>
      </c>
      <c r="H844">
        <v>2095200</v>
      </c>
    </row>
    <row r="845" spans="2:8" x14ac:dyDescent="0.35">
      <c r="B845">
        <v>3</v>
      </c>
      <c r="C845" s="1">
        <v>38051</v>
      </c>
      <c r="D845">
        <v>45.590699999999998</v>
      </c>
      <c r="E845">
        <v>45.882899999999999</v>
      </c>
      <c r="F845">
        <v>44.519100000000002</v>
      </c>
      <c r="G845">
        <v>45.0062</v>
      </c>
      <c r="H845">
        <v>4500969</v>
      </c>
    </row>
    <row r="846" spans="2:8" x14ac:dyDescent="0.35">
      <c r="B846">
        <v>3</v>
      </c>
      <c r="C846" s="1">
        <v>38054</v>
      </c>
      <c r="D846">
        <v>45.298400000000001</v>
      </c>
      <c r="E846">
        <v>45.298400000000001</v>
      </c>
      <c r="F846">
        <v>44.031999999999996</v>
      </c>
      <c r="G846">
        <v>44.129399999999997</v>
      </c>
      <c r="H846">
        <v>2490924</v>
      </c>
    </row>
    <row r="847" spans="2:8" x14ac:dyDescent="0.35">
      <c r="B847">
        <v>3</v>
      </c>
      <c r="C847" s="1">
        <v>38055</v>
      </c>
      <c r="D847">
        <v>43.837200000000003</v>
      </c>
      <c r="E847">
        <v>44.031999999999996</v>
      </c>
      <c r="F847">
        <v>42.473399999999998</v>
      </c>
      <c r="G847">
        <v>42.473399999999998</v>
      </c>
      <c r="H847">
        <v>5130496</v>
      </c>
    </row>
    <row r="848" spans="2:8" x14ac:dyDescent="0.35">
      <c r="B848">
        <v>3</v>
      </c>
      <c r="C848" s="1">
        <v>38056</v>
      </c>
      <c r="D848">
        <v>42.473399999999998</v>
      </c>
      <c r="E848">
        <v>43.252699999999997</v>
      </c>
      <c r="F848">
        <v>41.791499999999999</v>
      </c>
      <c r="G848">
        <v>42.570799999999998</v>
      </c>
      <c r="H848">
        <v>5560564</v>
      </c>
    </row>
    <row r="849" spans="2:8" x14ac:dyDescent="0.35">
      <c r="B849">
        <v>3</v>
      </c>
      <c r="C849" s="1">
        <v>38057</v>
      </c>
      <c r="D849">
        <v>41.791499999999999</v>
      </c>
      <c r="E849">
        <v>41.9863</v>
      </c>
      <c r="F849">
        <v>40.232799999999997</v>
      </c>
      <c r="G849">
        <v>41.207000000000001</v>
      </c>
      <c r="H849">
        <v>7696567</v>
      </c>
    </row>
    <row r="850" spans="2:8" x14ac:dyDescent="0.35">
      <c r="B850">
        <v>3</v>
      </c>
      <c r="C850" s="1">
        <v>38058</v>
      </c>
      <c r="D850">
        <v>40.622500000000002</v>
      </c>
      <c r="E850">
        <v>42.0837</v>
      </c>
      <c r="F850">
        <v>40.427599999999998</v>
      </c>
      <c r="G850">
        <v>41.596600000000002</v>
      </c>
      <c r="H850">
        <v>5280516</v>
      </c>
    </row>
    <row r="851" spans="2:8" x14ac:dyDescent="0.35">
      <c r="B851">
        <v>3</v>
      </c>
      <c r="C851" s="1">
        <v>38061</v>
      </c>
      <c r="D851">
        <v>41.791499999999999</v>
      </c>
      <c r="E851">
        <v>41.9863</v>
      </c>
      <c r="F851">
        <v>40.427599999999998</v>
      </c>
      <c r="G851">
        <v>40.525100000000002</v>
      </c>
      <c r="H851">
        <v>4471781</v>
      </c>
    </row>
    <row r="852" spans="2:8" x14ac:dyDescent="0.35">
      <c r="B852">
        <v>3</v>
      </c>
      <c r="C852" s="1">
        <v>38062</v>
      </c>
      <c r="D852">
        <v>40.817300000000003</v>
      </c>
      <c r="E852">
        <v>41.791499999999999</v>
      </c>
      <c r="F852">
        <v>40.622500000000002</v>
      </c>
      <c r="G852">
        <v>41.694000000000003</v>
      </c>
      <c r="H852">
        <v>3837278</v>
      </c>
    </row>
    <row r="853" spans="2:8" x14ac:dyDescent="0.35">
      <c r="B853">
        <v>3</v>
      </c>
      <c r="C853" s="1">
        <v>38063</v>
      </c>
      <c r="D853">
        <v>41.9863</v>
      </c>
      <c r="E853">
        <v>42.863</v>
      </c>
      <c r="F853">
        <v>41.791499999999999</v>
      </c>
      <c r="G853">
        <v>42.570799999999998</v>
      </c>
      <c r="H853">
        <v>3214308</v>
      </c>
    </row>
    <row r="854" spans="2:8" x14ac:dyDescent="0.35">
      <c r="B854">
        <v>3</v>
      </c>
      <c r="C854" s="1">
        <v>38064</v>
      </c>
      <c r="D854">
        <v>42.960500000000003</v>
      </c>
      <c r="E854">
        <v>42.960500000000003</v>
      </c>
      <c r="F854">
        <v>41.596600000000002</v>
      </c>
      <c r="G854">
        <v>41.9863</v>
      </c>
      <c r="H854">
        <v>6293422</v>
      </c>
    </row>
    <row r="855" spans="2:8" x14ac:dyDescent="0.35">
      <c r="B855">
        <v>3</v>
      </c>
      <c r="C855" s="1">
        <v>38065</v>
      </c>
      <c r="D855">
        <v>41.9863</v>
      </c>
      <c r="E855">
        <v>42.0837</v>
      </c>
      <c r="F855">
        <v>40.817300000000003</v>
      </c>
      <c r="G855">
        <v>41.1096</v>
      </c>
      <c r="H855">
        <v>3130997</v>
      </c>
    </row>
    <row r="856" spans="2:8" x14ac:dyDescent="0.35">
      <c r="B856">
        <v>3</v>
      </c>
      <c r="C856" s="1">
        <v>38068</v>
      </c>
      <c r="D856">
        <v>40.622500000000002</v>
      </c>
      <c r="E856">
        <v>40.622500000000002</v>
      </c>
      <c r="F856">
        <v>39.063800000000001</v>
      </c>
      <c r="G856">
        <v>39.063800000000001</v>
      </c>
      <c r="H856">
        <v>5922395</v>
      </c>
    </row>
    <row r="857" spans="2:8" x14ac:dyDescent="0.35">
      <c r="B857">
        <v>3</v>
      </c>
      <c r="C857" s="1">
        <v>38069</v>
      </c>
      <c r="D857">
        <v>40.037999999999997</v>
      </c>
      <c r="E857">
        <v>40.622500000000002</v>
      </c>
      <c r="F857">
        <v>39.648299999999999</v>
      </c>
      <c r="G857">
        <v>40.135399999999997</v>
      </c>
      <c r="H857">
        <v>4613211</v>
      </c>
    </row>
    <row r="858" spans="2:8" x14ac:dyDescent="0.35">
      <c r="B858">
        <v>3</v>
      </c>
      <c r="C858" s="1">
        <v>38070</v>
      </c>
      <c r="D858">
        <v>40.817300000000003</v>
      </c>
      <c r="E858">
        <v>40.914700000000003</v>
      </c>
      <c r="F858">
        <v>39.940600000000003</v>
      </c>
      <c r="G858">
        <v>40.135399999999997</v>
      </c>
      <c r="H858">
        <v>3331956</v>
      </c>
    </row>
    <row r="859" spans="2:8" x14ac:dyDescent="0.35">
      <c r="B859">
        <v>3</v>
      </c>
      <c r="C859" s="1">
        <v>38071</v>
      </c>
      <c r="D859">
        <v>40.622500000000002</v>
      </c>
      <c r="E859">
        <v>42.375999999999998</v>
      </c>
      <c r="F859">
        <v>40.622500000000002</v>
      </c>
      <c r="G859">
        <v>42.375999999999998</v>
      </c>
      <c r="H859">
        <v>3414060</v>
      </c>
    </row>
    <row r="860" spans="2:8" x14ac:dyDescent="0.35">
      <c r="B860">
        <v>3</v>
      </c>
      <c r="C860" s="1">
        <v>38072</v>
      </c>
      <c r="D860">
        <v>42.473399999999998</v>
      </c>
      <c r="E860">
        <v>43.155299999999997</v>
      </c>
      <c r="F860">
        <v>42.278500000000001</v>
      </c>
      <c r="G860">
        <v>42.960500000000003</v>
      </c>
      <c r="H860">
        <v>8496426</v>
      </c>
    </row>
    <row r="861" spans="2:8" x14ac:dyDescent="0.35">
      <c r="B861">
        <v>3</v>
      </c>
      <c r="C861" s="1">
        <v>38075</v>
      </c>
      <c r="D861">
        <v>42.668199999999999</v>
      </c>
      <c r="E861">
        <v>43.545000000000002</v>
      </c>
      <c r="F861">
        <v>42.375999999999998</v>
      </c>
      <c r="G861">
        <v>43.252699999999997</v>
      </c>
      <c r="H861">
        <v>1886549</v>
      </c>
    </row>
    <row r="862" spans="2:8" x14ac:dyDescent="0.35">
      <c r="B862">
        <v>3</v>
      </c>
      <c r="C862" s="1">
        <v>38076</v>
      </c>
      <c r="D862">
        <v>43.252699999999997</v>
      </c>
      <c r="E862">
        <v>43.447499999999998</v>
      </c>
      <c r="F862">
        <v>42.668199999999999</v>
      </c>
      <c r="G862">
        <v>42.863</v>
      </c>
      <c r="H862">
        <v>2636539</v>
      </c>
    </row>
    <row r="863" spans="2:8" x14ac:dyDescent="0.35">
      <c r="B863">
        <v>3</v>
      </c>
      <c r="C863" s="1">
        <v>38077</v>
      </c>
      <c r="D863">
        <v>42.863</v>
      </c>
      <c r="E863">
        <v>43.447499999999998</v>
      </c>
      <c r="F863">
        <v>42.668199999999999</v>
      </c>
      <c r="G863">
        <v>43.155299999999997</v>
      </c>
      <c r="H863">
        <v>3556336</v>
      </c>
    </row>
    <row r="864" spans="2:8" x14ac:dyDescent="0.35">
      <c r="B864">
        <v>3</v>
      </c>
      <c r="C864" s="1">
        <v>38078</v>
      </c>
      <c r="D864">
        <v>43.545000000000002</v>
      </c>
      <c r="E864">
        <v>44.226900000000001</v>
      </c>
      <c r="F864">
        <v>43.155299999999997</v>
      </c>
      <c r="G864">
        <v>43.934600000000003</v>
      </c>
      <c r="H864">
        <v>5720808</v>
      </c>
    </row>
    <row r="865" spans="2:8" x14ac:dyDescent="0.35">
      <c r="B865">
        <v>3</v>
      </c>
      <c r="C865" s="1">
        <v>38079</v>
      </c>
      <c r="D865">
        <v>43.642400000000002</v>
      </c>
      <c r="E865">
        <v>44.519100000000002</v>
      </c>
      <c r="F865">
        <v>42.863</v>
      </c>
      <c r="G865">
        <v>44.226900000000001</v>
      </c>
      <c r="H865">
        <v>4547105</v>
      </c>
    </row>
    <row r="866" spans="2:8" x14ac:dyDescent="0.35">
      <c r="B866">
        <v>3</v>
      </c>
      <c r="C866" s="1">
        <v>38082</v>
      </c>
      <c r="D866">
        <v>44.616500000000002</v>
      </c>
      <c r="E866">
        <v>44.811399999999999</v>
      </c>
      <c r="F866">
        <v>43.837200000000003</v>
      </c>
      <c r="G866">
        <v>44.421700000000001</v>
      </c>
      <c r="H866">
        <v>4117184</v>
      </c>
    </row>
    <row r="867" spans="2:8" x14ac:dyDescent="0.35">
      <c r="B867">
        <v>3</v>
      </c>
      <c r="C867" s="1">
        <v>38083</v>
      </c>
      <c r="D867">
        <v>44.616500000000002</v>
      </c>
      <c r="E867">
        <v>44.811399999999999</v>
      </c>
      <c r="F867">
        <v>44.226900000000001</v>
      </c>
      <c r="G867">
        <v>44.519100000000002</v>
      </c>
      <c r="H867">
        <v>3227355</v>
      </c>
    </row>
    <row r="868" spans="2:8" x14ac:dyDescent="0.35">
      <c r="B868">
        <v>3</v>
      </c>
      <c r="C868" s="1">
        <v>38084</v>
      </c>
      <c r="D868">
        <v>44.226900000000001</v>
      </c>
      <c r="E868">
        <v>45.1036</v>
      </c>
      <c r="F868">
        <v>43.739800000000002</v>
      </c>
      <c r="G868">
        <v>44.129399999999997</v>
      </c>
      <c r="H868">
        <v>3206214</v>
      </c>
    </row>
    <row r="869" spans="2:8" x14ac:dyDescent="0.35">
      <c r="B869">
        <v>3</v>
      </c>
      <c r="C869" s="1">
        <v>38085</v>
      </c>
      <c r="D869">
        <v>44.421700000000001</v>
      </c>
      <c r="E869">
        <v>44.713900000000002</v>
      </c>
      <c r="F869">
        <v>44.226900000000001</v>
      </c>
      <c r="G869">
        <v>44.324300000000001</v>
      </c>
      <c r="H869">
        <v>1340278</v>
      </c>
    </row>
    <row r="870" spans="2:8" x14ac:dyDescent="0.35">
      <c r="B870">
        <v>3</v>
      </c>
      <c r="C870" s="1">
        <v>38090</v>
      </c>
      <c r="D870">
        <v>44.616500000000002</v>
      </c>
      <c r="E870">
        <v>45.1036</v>
      </c>
      <c r="F870">
        <v>44.519100000000002</v>
      </c>
      <c r="G870">
        <v>44.616500000000002</v>
      </c>
      <c r="H870">
        <v>1996339</v>
      </c>
    </row>
    <row r="871" spans="2:8" x14ac:dyDescent="0.35">
      <c r="B871">
        <v>3</v>
      </c>
      <c r="C871" s="1">
        <v>38091</v>
      </c>
      <c r="D871">
        <v>44.421700000000001</v>
      </c>
      <c r="E871">
        <v>44.519100000000002</v>
      </c>
      <c r="F871">
        <v>43.545000000000002</v>
      </c>
      <c r="G871">
        <v>44.129399999999997</v>
      </c>
      <c r="H871">
        <v>2522125</v>
      </c>
    </row>
    <row r="872" spans="2:8" x14ac:dyDescent="0.35">
      <c r="B872">
        <v>3</v>
      </c>
      <c r="C872" s="1">
        <v>38092</v>
      </c>
      <c r="D872">
        <v>44.129399999999997</v>
      </c>
      <c r="E872">
        <v>45.0062</v>
      </c>
      <c r="F872">
        <v>44.129399999999997</v>
      </c>
      <c r="G872">
        <v>44.324300000000001</v>
      </c>
      <c r="H872">
        <v>3328210</v>
      </c>
    </row>
    <row r="873" spans="2:8" x14ac:dyDescent="0.35">
      <c r="B873">
        <v>3</v>
      </c>
      <c r="C873" s="1">
        <v>38093</v>
      </c>
      <c r="D873">
        <v>44.519100000000002</v>
      </c>
      <c r="E873">
        <v>44.519100000000002</v>
      </c>
      <c r="F873">
        <v>43.739800000000002</v>
      </c>
      <c r="G873">
        <v>43.934600000000003</v>
      </c>
      <c r="H873">
        <v>2083592</v>
      </c>
    </row>
    <row r="874" spans="2:8" x14ac:dyDescent="0.35">
      <c r="B874">
        <v>3</v>
      </c>
      <c r="C874" s="1">
        <v>38096</v>
      </c>
      <c r="D874">
        <v>43.934600000000003</v>
      </c>
      <c r="E874">
        <v>44.324300000000001</v>
      </c>
      <c r="F874">
        <v>43.837200000000003</v>
      </c>
      <c r="G874">
        <v>44.031999999999996</v>
      </c>
      <c r="H874">
        <v>1281434</v>
      </c>
    </row>
    <row r="875" spans="2:8" x14ac:dyDescent="0.35">
      <c r="B875">
        <v>3</v>
      </c>
      <c r="C875" s="1">
        <v>38097</v>
      </c>
      <c r="D875">
        <v>44.811399999999999</v>
      </c>
      <c r="E875">
        <v>45.298400000000001</v>
      </c>
      <c r="F875">
        <v>44.811399999999999</v>
      </c>
      <c r="G875">
        <v>45.1036</v>
      </c>
      <c r="H875">
        <v>4437319</v>
      </c>
    </row>
    <row r="876" spans="2:8" x14ac:dyDescent="0.35">
      <c r="B876">
        <v>3</v>
      </c>
      <c r="C876" s="1">
        <v>38098</v>
      </c>
      <c r="D876">
        <v>44.811399999999999</v>
      </c>
      <c r="E876">
        <v>44.811399999999999</v>
      </c>
      <c r="F876">
        <v>44.129399999999997</v>
      </c>
      <c r="G876">
        <v>44.421700000000001</v>
      </c>
      <c r="H876">
        <v>2004896</v>
      </c>
    </row>
    <row r="877" spans="2:8" x14ac:dyDescent="0.35">
      <c r="B877">
        <v>3</v>
      </c>
      <c r="C877" s="1">
        <v>38099</v>
      </c>
      <c r="D877">
        <v>44.519100000000002</v>
      </c>
      <c r="E877">
        <v>45.0062</v>
      </c>
      <c r="F877">
        <v>44.324300000000001</v>
      </c>
      <c r="G877">
        <v>44.908799999999999</v>
      </c>
      <c r="H877">
        <v>1226095</v>
      </c>
    </row>
    <row r="878" spans="2:8" x14ac:dyDescent="0.35">
      <c r="B878">
        <v>3</v>
      </c>
      <c r="C878" s="1">
        <v>38100</v>
      </c>
      <c r="D878">
        <v>45.395899999999997</v>
      </c>
      <c r="E878">
        <v>45.395899999999997</v>
      </c>
      <c r="F878">
        <v>44.908799999999999</v>
      </c>
      <c r="G878">
        <v>45.298400000000001</v>
      </c>
      <c r="H878">
        <v>1824110</v>
      </c>
    </row>
    <row r="879" spans="2:8" x14ac:dyDescent="0.35">
      <c r="B879">
        <v>3</v>
      </c>
      <c r="C879" s="1">
        <v>38103</v>
      </c>
      <c r="D879">
        <v>45.298400000000001</v>
      </c>
      <c r="E879">
        <v>45.785499999999999</v>
      </c>
      <c r="F879">
        <v>45.298400000000001</v>
      </c>
      <c r="G879">
        <v>45.590699999999998</v>
      </c>
      <c r="H879">
        <v>1988200</v>
      </c>
    </row>
    <row r="880" spans="2:8" x14ac:dyDescent="0.35">
      <c r="B880">
        <v>3</v>
      </c>
      <c r="C880" s="1">
        <v>38104</v>
      </c>
      <c r="D880">
        <v>45.688099999999999</v>
      </c>
      <c r="E880">
        <v>46.857100000000003</v>
      </c>
      <c r="F880">
        <v>45.688099999999999</v>
      </c>
      <c r="G880">
        <v>46.759700000000002</v>
      </c>
      <c r="H880">
        <v>2505603</v>
      </c>
    </row>
    <row r="881" spans="2:8" x14ac:dyDescent="0.35">
      <c r="B881">
        <v>3</v>
      </c>
      <c r="C881" s="1">
        <v>38105</v>
      </c>
      <c r="D881">
        <v>46.759700000000002</v>
      </c>
      <c r="E881">
        <v>46.759700000000002</v>
      </c>
      <c r="F881">
        <v>45.395899999999997</v>
      </c>
      <c r="G881">
        <v>45.395899999999997</v>
      </c>
      <c r="H881">
        <v>3633694</v>
      </c>
    </row>
    <row r="882" spans="2:8" x14ac:dyDescent="0.35">
      <c r="B882">
        <v>3</v>
      </c>
      <c r="C882" s="1">
        <v>38106</v>
      </c>
      <c r="D882">
        <v>44.324300000000001</v>
      </c>
      <c r="E882">
        <v>44.519100000000002</v>
      </c>
      <c r="F882">
        <v>43.155299999999997</v>
      </c>
      <c r="G882">
        <v>44.031999999999996</v>
      </c>
      <c r="H882">
        <v>6867707</v>
      </c>
    </row>
    <row r="883" spans="2:8" x14ac:dyDescent="0.35">
      <c r="B883">
        <v>3</v>
      </c>
      <c r="C883" s="1">
        <v>38107</v>
      </c>
      <c r="D883">
        <v>43.252699999999997</v>
      </c>
      <c r="E883">
        <v>43.545000000000002</v>
      </c>
      <c r="F883">
        <v>41.694000000000003</v>
      </c>
      <c r="G883">
        <v>41.8889</v>
      </c>
      <c r="H883">
        <v>4190427</v>
      </c>
    </row>
    <row r="884" spans="2:8" x14ac:dyDescent="0.35">
      <c r="B884">
        <v>3</v>
      </c>
      <c r="C884" s="1">
        <v>38110</v>
      </c>
      <c r="D884">
        <v>42.181100000000001</v>
      </c>
      <c r="E884">
        <v>42.473399999999998</v>
      </c>
      <c r="F884">
        <v>41.1096</v>
      </c>
      <c r="G884">
        <v>42.375999999999998</v>
      </c>
      <c r="H884">
        <v>6830878</v>
      </c>
    </row>
    <row r="885" spans="2:8" x14ac:dyDescent="0.35">
      <c r="B885">
        <v>3</v>
      </c>
      <c r="C885" s="1">
        <v>38111</v>
      </c>
      <c r="D885">
        <v>42.570799999999998</v>
      </c>
      <c r="E885">
        <v>43.155299999999997</v>
      </c>
      <c r="F885">
        <v>42.181100000000001</v>
      </c>
      <c r="G885">
        <v>43.057899999999997</v>
      </c>
      <c r="H885">
        <v>1573956</v>
      </c>
    </row>
    <row r="886" spans="2:8" x14ac:dyDescent="0.35">
      <c r="B886">
        <v>3</v>
      </c>
      <c r="C886" s="1">
        <v>38112</v>
      </c>
      <c r="D886">
        <v>43.057899999999997</v>
      </c>
      <c r="E886">
        <v>43.057899999999997</v>
      </c>
      <c r="F886">
        <v>42.473399999999998</v>
      </c>
      <c r="G886">
        <v>42.473399999999998</v>
      </c>
      <c r="H886">
        <v>2763279</v>
      </c>
    </row>
    <row r="887" spans="2:8" x14ac:dyDescent="0.35">
      <c r="B887">
        <v>3</v>
      </c>
      <c r="C887" s="1">
        <v>38113</v>
      </c>
      <c r="D887">
        <v>42.473399999999998</v>
      </c>
      <c r="E887">
        <v>42.668199999999999</v>
      </c>
      <c r="F887">
        <v>40.914700000000003</v>
      </c>
      <c r="G887">
        <v>41.401800000000001</v>
      </c>
      <c r="H887">
        <v>3778453</v>
      </c>
    </row>
    <row r="888" spans="2:8" x14ac:dyDescent="0.35">
      <c r="B888">
        <v>3</v>
      </c>
      <c r="C888" s="1">
        <v>38114</v>
      </c>
      <c r="D888">
        <v>41.694000000000003</v>
      </c>
      <c r="E888">
        <v>41.694000000000003</v>
      </c>
      <c r="F888">
        <v>40.135399999999997</v>
      </c>
      <c r="G888">
        <v>40.427599999999998</v>
      </c>
      <c r="H888">
        <v>3640141</v>
      </c>
    </row>
    <row r="889" spans="2:8" x14ac:dyDescent="0.35">
      <c r="B889">
        <v>3</v>
      </c>
      <c r="C889" s="1">
        <v>38117</v>
      </c>
      <c r="D889">
        <v>39.745699999999999</v>
      </c>
      <c r="E889">
        <v>40.037999999999997</v>
      </c>
      <c r="F889">
        <v>39.063800000000001</v>
      </c>
      <c r="G889">
        <v>39.063800000000001</v>
      </c>
      <c r="H889">
        <v>4473436</v>
      </c>
    </row>
    <row r="890" spans="2:8" x14ac:dyDescent="0.35">
      <c r="B890">
        <v>3</v>
      </c>
      <c r="C890" s="1">
        <v>38118</v>
      </c>
      <c r="D890">
        <v>39.550899999999999</v>
      </c>
      <c r="E890">
        <v>41.1096</v>
      </c>
      <c r="F890">
        <v>39.453499999999998</v>
      </c>
      <c r="G890">
        <v>40.914700000000003</v>
      </c>
      <c r="H890">
        <v>5443889</v>
      </c>
    </row>
    <row r="891" spans="2:8" x14ac:dyDescent="0.35">
      <c r="B891">
        <v>3</v>
      </c>
      <c r="C891" s="1">
        <v>38119</v>
      </c>
      <c r="D891">
        <v>40.719900000000003</v>
      </c>
      <c r="E891">
        <v>40.719900000000003</v>
      </c>
      <c r="F891">
        <v>39.648299999999999</v>
      </c>
      <c r="G891">
        <v>39.648299999999999</v>
      </c>
      <c r="H891">
        <v>4000064</v>
      </c>
    </row>
    <row r="892" spans="2:8" x14ac:dyDescent="0.35">
      <c r="B892">
        <v>3</v>
      </c>
      <c r="C892" s="1">
        <v>38120</v>
      </c>
      <c r="D892">
        <v>39.940600000000003</v>
      </c>
      <c r="E892">
        <v>40.135399999999997</v>
      </c>
      <c r="F892">
        <v>39.550899999999999</v>
      </c>
      <c r="G892">
        <v>39.940600000000003</v>
      </c>
      <c r="H892">
        <v>4425681</v>
      </c>
    </row>
    <row r="893" spans="2:8" x14ac:dyDescent="0.35">
      <c r="B893">
        <v>3</v>
      </c>
      <c r="C893" s="1">
        <v>38121</v>
      </c>
      <c r="D893">
        <v>40.037999999999997</v>
      </c>
      <c r="E893">
        <v>40.232799999999997</v>
      </c>
      <c r="F893">
        <v>38.771599999999999</v>
      </c>
      <c r="G893">
        <v>39.063800000000001</v>
      </c>
      <c r="H893">
        <v>3872916</v>
      </c>
    </row>
    <row r="894" spans="2:8" x14ac:dyDescent="0.35">
      <c r="B894">
        <v>3</v>
      </c>
      <c r="C894" s="1">
        <v>38124</v>
      </c>
      <c r="D894">
        <v>38.187100000000001</v>
      </c>
      <c r="E894">
        <v>38.576700000000002</v>
      </c>
      <c r="F894">
        <v>37.018099999999997</v>
      </c>
      <c r="G894">
        <v>37.894799999999996</v>
      </c>
      <c r="H894">
        <v>6308634</v>
      </c>
    </row>
    <row r="895" spans="2:8" x14ac:dyDescent="0.35">
      <c r="B895">
        <v>3</v>
      </c>
      <c r="C895" s="1">
        <v>38125</v>
      </c>
      <c r="D895">
        <v>38.479300000000002</v>
      </c>
      <c r="E895">
        <v>39.648299999999999</v>
      </c>
      <c r="F895">
        <v>38.381900000000002</v>
      </c>
      <c r="G895">
        <v>39.356099999999998</v>
      </c>
      <c r="H895">
        <v>4559263</v>
      </c>
    </row>
    <row r="896" spans="2:8" x14ac:dyDescent="0.35">
      <c r="B896">
        <v>3</v>
      </c>
      <c r="C896" s="1">
        <v>38126</v>
      </c>
      <c r="D896">
        <v>40.232799999999997</v>
      </c>
      <c r="E896">
        <v>40.817300000000003</v>
      </c>
      <c r="F896">
        <v>40.135399999999997</v>
      </c>
      <c r="G896">
        <v>40.719900000000003</v>
      </c>
      <c r="H896">
        <v>3067936</v>
      </c>
    </row>
    <row r="897" spans="2:8" x14ac:dyDescent="0.35">
      <c r="B897">
        <v>3</v>
      </c>
      <c r="C897" s="1">
        <v>38128</v>
      </c>
      <c r="D897">
        <v>40.232799999999997</v>
      </c>
      <c r="E897">
        <v>40.622500000000002</v>
      </c>
      <c r="F897">
        <v>40.232799999999997</v>
      </c>
      <c r="G897">
        <v>40.622500000000002</v>
      </c>
      <c r="H897">
        <v>1126045</v>
      </c>
    </row>
    <row r="898" spans="2:8" x14ac:dyDescent="0.35">
      <c r="B898">
        <v>3</v>
      </c>
      <c r="C898" s="1">
        <v>38131</v>
      </c>
      <c r="D898">
        <v>40.914700000000003</v>
      </c>
      <c r="E898">
        <v>41.401800000000001</v>
      </c>
      <c r="F898">
        <v>40.622500000000002</v>
      </c>
      <c r="G898">
        <v>40.719900000000003</v>
      </c>
      <c r="H898">
        <v>1481981</v>
      </c>
    </row>
    <row r="899" spans="2:8" x14ac:dyDescent="0.35">
      <c r="B899">
        <v>3</v>
      </c>
      <c r="C899" s="1">
        <v>38132</v>
      </c>
      <c r="D899">
        <v>40.427599999999998</v>
      </c>
      <c r="E899">
        <v>40.525100000000002</v>
      </c>
      <c r="F899">
        <v>39.648299999999999</v>
      </c>
      <c r="G899">
        <v>39.745699999999999</v>
      </c>
      <c r="H899">
        <v>2095921</v>
      </c>
    </row>
    <row r="900" spans="2:8" x14ac:dyDescent="0.35">
      <c r="B900">
        <v>3</v>
      </c>
      <c r="C900" s="1">
        <v>38133</v>
      </c>
      <c r="D900">
        <v>40.622500000000002</v>
      </c>
      <c r="E900">
        <v>40.817300000000003</v>
      </c>
      <c r="F900">
        <v>39.550899999999999</v>
      </c>
      <c r="G900">
        <v>39.648299999999999</v>
      </c>
      <c r="H900">
        <v>1871498</v>
      </c>
    </row>
    <row r="901" spans="2:8" x14ac:dyDescent="0.35">
      <c r="B901">
        <v>3</v>
      </c>
      <c r="C901" s="1">
        <v>38134</v>
      </c>
      <c r="D901">
        <v>39.940600000000003</v>
      </c>
      <c r="E901">
        <v>40.817300000000003</v>
      </c>
      <c r="F901">
        <v>39.940600000000003</v>
      </c>
      <c r="G901">
        <v>40.525100000000002</v>
      </c>
      <c r="H901">
        <v>1501912</v>
      </c>
    </row>
    <row r="902" spans="2:8" x14ac:dyDescent="0.35">
      <c r="B902">
        <v>3</v>
      </c>
      <c r="C902" s="1">
        <v>38135</v>
      </c>
      <c r="D902">
        <v>40.817300000000003</v>
      </c>
      <c r="E902">
        <v>41.012099999999997</v>
      </c>
      <c r="F902">
        <v>40.330199999999998</v>
      </c>
      <c r="G902">
        <v>40.622500000000002</v>
      </c>
      <c r="H902">
        <v>1527772</v>
      </c>
    </row>
    <row r="903" spans="2:8" x14ac:dyDescent="0.35">
      <c r="B903">
        <v>3</v>
      </c>
      <c r="C903" s="1">
        <v>38139</v>
      </c>
      <c r="D903">
        <v>40.525100000000002</v>
      </c>
      <c r="E903">
        <v>40.525100000000002</v>
      </c>
      <c r="F903">
        <v>39.940600000000003</v>
      </c>
      <c r="G903">
        <v>39.940600000000003</v>
      </c>
      <c r="H903">
        <v>1045470</v>
      </c>
    </row>
    <row r="904" spans="2:8" x14ac:dyDescent="0.35">
      <c r="B904">
        <v>3</v>
      </c>
      <c r="C904" s="1">
        <v>38140</v>
      </c>
      <c r="D904">
        <v>40.427599999999998</v>
      </c>
      <c r="E904">
        <v>41.499200000000002</v>
      </c>
      <c r="F904">
        <v>40.427599999999998</v>
      </c>
      <c r="G904">
        <v>41.499200000000002</v>
      </c>
      <c r="H904">
        <v>3173175</v>
      </c>
    </row>
    <row r="905" spans="2:8" x14ac:dyDescent="0.35">
      <c r="B905">
        <v>3</v>
      </c>
      <c r="C905" s="1">
        <v>38141</v>
      </c>
      <c r="D905">
        <v>41.304400000000001</v>
      </c>
      <c r="E905">
        <v>41.499200000000002</v>
      </c>
      <c r="F905">
        <v>40.622500000000002</v>
      </c>
      <c r="G905">
        <v>41.1096</v>
      </c>
      <c r="H905">
        <v>2590510</v>
      </c>
    </row>
    <row r="906" spans="2:8" x14ac:dyDescent="0.35">
      <c r="B906">
        <v>3</v>
      </c>
      <c r="C906" s="1">
        <v>38142</v>
      </c>
      <c r="D906">
        <v>40.914700000000003</v>
      </c>
      <c r="E906">
        <v>41.694000000000003</v>
      </c>
      <c r="F906">
        <v>40.622500000000002</v>
      </c>
      <c r="G906">
        <v>41.401800000000001</v>
      </c>
      <c r="H906">
        <v>4159131</v>
      </c>
    </row>
    <row r="907" spans="2:8" x14ac:dyDescent="0.35">
      <c r="B907">
        <v>3</v>
      </c>
      <c r="C907" s="1">
        <v>38145</v>
      </c>
      <c r="D907">
        <v>41.694000000000003</v>
      </c>
      <c r="E907">
        <v>42.0837</v>
      </c>
      <c r="F907">
        <v>41.304400000000001</v>
      </c>
      <c r="G907">
        <v>42.0837</v>
      </c>
      <c r="H907">
        <v>1667523</v>
      </c>
    </row>
    <row r="908" spans="2:8" x14ac:dyDescent="0.35">
      <c r="B908">
        <v>3</v>
      </c>
      <c r="C908" s="1">
        <v>38146</v>
      </c>
      <c r="D908">
        <v>42.181100000000001</v>
      </c>
      <c r="E908">
        <v>42.181100000000001</v>
      </c>
      <c r="F908">
        <v>41.499200000000002</v>
      </c>
      <c r="G908">
        <v>41.596600000000002</v>
      </c>
      <c r="H908">
        <v>1685051</v>
      </c>
    </row>
    <row r="909" spans="2:8" x14ac:dyDescent="0.35">
      <c r="B909">
        <v>3</v>
      </c>
      <c r="C909" s="1">
        <v>38147</v>
      </c>
      <c r="D909">
        <v>41.694000000000003</v>
      </c>
      <c r="E909">
        <v>41.9863</v>
      </c>
      <c r="F909">
        <v>41.499200000000002</v>
      </c>
      <c r="G909">
        <v>41.596600000000002</v>
      </c>
      <c r="H909">
        <v>752038</v>
      </c>
    </row>
    <row r="910" spans="2:8" x14ac:dyDescent="0.35">
      <c r="B910">
        <v>3</v>
      </c>
      <c r="C910" s="1">
        <v>38148</v>
      </c>
      <c r="D910">
        <v>41.694000000000003</v>
      </c>
      <c r="E910">
        <v>41.694000000000003</v>
      </c>
      <c r="F910">
        <v>41.304400000000001</v>
      </c>
      <c r="G910">
        <v>41.596600000000002</v>
      </c>
      <c r="H910">
        <v>1405106</v>
      </c>
    </row>
    <row r="911" spans="2:8" x14ac:dyDescent="0.35">
      <c r="B911">
        <v>3</v>
      </c>
      <c r="C911" s="1">
        <v>38149</v>
      </c>
      <c r="D911">
        <v>41.499200000000002</v>
      </c>
      <c r="E911">
        <v>42.181100000000001</v>
      </c>
      <c r="F911">
        <v>41.499200000000002</v>
      </c>
      <c r="G911">
        <v>41.9863</v>
      </c>
      <c r="H911">
        <v>1144329</v>
      </c>
    </row>
    <row r="912" spans="2:8" x14ac:dyDescent="0.35">
      <c r="B912">
        <v>3</v>
      </c>
      <c r="C912" s="1">
        <v>38152</v>
      </c>
      <c r="D912">
        <v>41.401800000000001</v>
      </c>
      <c r="E912">
        <v>41.401800000000001</v>
      </c>
      <c r="F912">
        <v>39.940600000000003</v>
      </c>
      <c r="G912">
        <v>40.135399999999997</v>
      </c>
      <c r="H912">
        <v>4886933</v>
      </c>
    </row>
    <row r="913" spans="2:8" x14ac:dyDescent="0.35">
      <c r="B913">
        <v>3</v>
      </c>
      <c r="C913" s="1">
        <v>38153</v>
      </c>
      <c r="D913">
        <v>40.525100000000002</v>
      </c>
      <c r="E913">
        <v>41.012099999999997</v>
      </c>
      <c r="F913">
        <v>40.427599999999998</v>
      </c>
      <c r="G913">
        <v>40.719900000000003</v>
      </c>
      <c r="H913">
        <v>4876980</v>
      </c>
    </row>
    <row r="914" spans="2:8" x14ac:dyDescent="0.35">
      <c r="B914">
        <v>3</v>
      </c>
      <c r="C914" s="1">
        <v>38154</v>
      </c>
      <c r="D914">
        <v>40.622500000000002</v>
      </c>
      <c r="E914">
        <v>41.012099999999997</v>
      </c>
      <c r="F914">
        <v>40.622500000000002</v>
      </c>
      <c r="G914">
        <v>40.719900000000003</v>
      </c>
      <c r="H914">
        <v>2943884</v>
      </c>
    </row>
    <row r="915" spans="2:8" x14ac:dyDescent="0.35">
      <c r="B915">
        <v>3</v>
      </c>
      <c r="C915" s="1">
        <v>38155</v>
      </c>
      <c r="D915">
        <v>41.012099999999997</v>
      </c>
      <c r="E915">
        <v>41.1096</v>
      </c>
      <c r="F915">
        <v>40.330199999999998</v>
      </c>
      <c r="G915">
        <v>40.525100000000002</v>
      </c>
      <c r="H915">
        <v>972555</v>
      </c>
    </row>
    <row r="916" spans="2:8" x14ac:dyDescent="0.35">
      <c r="B916">
        <v>3</v>
      </c>
      <c r="C916" s="1">
        <v>38156</v>
      </c>
      <c r="D916">
        <v>40.525100000000002</v>
      </c>
      <c r="E916">
        <v>40.525100000000002</v>
      </c>
      <c r="F916">
        <v>39.745699999999999</v>
      </c>
      <c r="G916">
        <v>40.330199999999998</v>
      </c>
      <c r="H916">
        <v>1492313</v>
      </c>
    </row>
    <row r="917" spans="2:8" x14ac:dyDescent="0.35">
      <c r="B917">
        <v>3</v>
      </c>
      <c r="C917" s="1">
        <v>38159</v>
      </c>
      <c r="D917">
        <v>40.525100000000002</v>
      </c>
      <c r="E917">
        <v>41.1096</v>
      </c>
      <c r="F917">
        <v>40.135399999999997</v>
      </c>
      <c r="G917">
        <v>40.427599999999998</v>
      </c>
      <c r="H917">
        <v>3375677</v>
      </c>
    </row>
    <row r="918" spans="2:8" x14ac:dyDescent="0.35">
      <c r="B918">
        <v>3</v>
      </c>
      <c r="C918" s="1">
        <v>38160</v>
      </c>
      <c r="D918">
        <v>40.330199999999998</v>
      </c>
      <c r="E918">
        <v>40.817300000000003</v>
      </c>
      <c r="F918">
        <v>40.037999999999997</v>
      </c>
      <c r="G918">
        <v>40.525100000000002</v>
      </c>
      <c r="H918">
        <v>3538302</v>
      </c>
    </row>
    <row r="919" spans="2:8" x14ac:dyDescent="0.35">
      <c r="B919">
        <v>3</v>
      </c>
      <c r="C919" s="1">
        <v>38161</v>
      </c>
      <c r="D919">
        <v>40.817300000000003</v>
      </c>
      <c r="E919">
        <v>41.596600000000002</v>
      </c>
      <c r="F919">
        <v>40.817300000000003</v>
      </c>
      <c r="G919">
        <v>41.401800000000001</v>
      </c>
      <c r="H919">
        <v>1449928</v>
      </c>
    </row>
    <row r="920" spans="2:8" x14ac:dyDescent="0.35">
      <c r="B920">
        <v>3</v>
      </c>
      <c r="C920" s="1">
        <v>38162</v>
      </c>
      <c r="D920">
        <v>41.012099999999997</v>
      </c>
      <c r="E920">
        <v>41.207000000000001</v>
      </c>
      <c r="F920">
        <v>40.232799999999997</v>
      </c>
      <c r="G920">
        <v>40.719900000000003</v>
      </c>
      <c r="H920">
        <v>2818683</v>
      </c>
    </row>
    <row r="921" spans="2:8" x14ac:dyDescent="0.35">
      <c r="B921">
        <v>3</v>
      </c>
      <c r="C921" s="1">
        <v>38166</v>
      </c>
      <c r="D921">
        <v>39.648299999999999</v>
      </c>
      <c r="E921">
        <v>40.622500000000002</v>
      </c>
      <c r="F921">
        <v>39.453499999999998</v>
      </c>
      <c r="G921">
        <v>40.622500000000002</v>
      </c>
      <c r="H921">
        <v>2796531</v>
      </c>
    </row>
    <row r="922" spans="2:8" x14ac:dyDescent="0.35">
      <c r="B922">
        <v>3</v>
      </c>
      <c r="C922" s="1">
        <v>38167</v>
      </c>
      <c r="D922">
        <v>40.330199999999998</v>
      </c>
      <c r="E922">
        <v>40.330199999999998</v>
      </c>
      <c r="F922">
        <v>39.745699999999999</v>
      </c>
      <c r="G922">
        <v>39.940600000000003</v>
      </c>
      <c r="H922">
        <v>4734187</v>
      </c>
    </row>
    <row r="923" spans="2:8" x14ac:dyDescent="0.35">
      <c r="B923">
        <v>3</v>
      </c>
      <c r="C923" s="1">
        <v>38168</v>
      </c>
      <c r="D923">
        <v>40.037999999999997</v>
      </c>
      <c r="E923">
        <v>40.427599999999998</v>
      </c>
      <c r="F923">
        <v>39.940600000000003</v>
      </c>
      <c r="G923">
        <v>40.330199999999998</v>
      </c>
      <c r="H923">
        <v>2112212</v>
      </c>
    </row>
    <row r="924" spans="2:8" x14ac:dyDescent="0.35">
      <c r="B924">
        <v>3</v>
      </c>
      <c r="C924" s="1">
        <v>38169</v>
      </c>
      <c r="D924">
        <v>40.427599999999998</v>
      </c>
      <c r="E924">
        <v>40.817300000000003</v>
      </c>
      <c r="F924">
        <v>40.135399999999997</v>
      </c>
      <c r="G924">
        <v>40.232799999999997</v>
      </c>
      <c r="H924">
        <v>2796783</v>
      </c>
    </row>
    <row r="925" spans="2:8" x14ac:dyDescent="0.35">
      <c r="B925">
        <v>3</v>
      </c>
      <c r="C925" s="1">
        <v>38170</v>
      </c>
      <c r="D925">
        <v>40.232799999999997</v>
      </c>
      <c r="E925">
        <v>40.427599999999998</v>
      </c>
      <c r="F925">
        <v>40.037999999999997</v>
      </c>
      <c r="G925">
        <v>40.330199999999998</v>
      </c>
      <c r="H925">
        <v>1141683</v>
      </c>
    </row>
    <row r="926" spans="2:8" x14ac:dyDescent="0.35">
      <c r="B926">
        <v>3</v>
      </c>
      <c r="C926" s="1">
        <v>38173</v>
      </c>
      <c r="D926">
        <v>40.037999999999997</v>
      </c>
      <c r="E926">
        <v>40.330199999999998</v>
      </c>
      <c r="F926">
        <v>39.550899999999999</v>
      </c>
      <c r="G926">
        <v>39.940600000000003</v>
      </c>
      <c r="H926">
        <v>968392</v>
      </c>
    </row>
    <row r="927" spans="2:8" x14ac:dyDescent="0.35">
      <c r="B927">
        <v>3</v>
      </c>
      <c r="C927" s="1">
        <v>38174</v>
      </c>
      <c r="D927">
        <v>39.940600000000003</v>
      </c>
      <c r="E927">
        <v>39.940600000000003</v>
      </c>
      <c r="F927">
        <v>39.356099999999998</v>
      </c>
      <c r="G927">
        <v>39.550899999999999</v>
      </c>
      <c r="H927">
        <v>1768313</v>
      </c>
    </row>
    <row r="928" spans="2:8" x14ac:dyDescent="0.35">
      <c r="B928">
        <v>3</v>
      </c>
      <c r="C928" s="1">
        <v>38175</v>
      </c>
      <c r="D928">
        <v>39.550899999999999</v>
      </c>
      <c r="E928">
        <v>39.940600000000003</v>
      </c>
      <c r="F928">
        <v>39.258600000000001</v>
      </c>
      <c r="G928">
        <v>39.648299999999999</v>
      </c>
      <c r="H928">
        <v>1306681</v>
      </c>
    </row>
    <row r="929" spans="2:8" x14ac:dyDescent="0.35">
      <c r="B929">
        <v>3</v>
      </c>
      <c r="C929" s="1">
        <v>38176</v>
      </c>
      <c r="D929">
        <v>39.745699999999999</v>
      </c>
      <c r="E929">
        <v>39.745699999999999</v>
      </c>
      <c r="F929">
        <v>39.356099999999998</v>
      </c>
      <c r="G929">
        <v>39.648299999999999</v>
      </c>
      <c r="H929">
        <v>1232806</v>
      </c>
    </row>
    <row r="930" spans="2:8" x14ac:dyDescent="0.35">
      <c r="B930">
        <v>3</v>
      </c>
      <c r="C930" s="1">
        <v>38177</v>
      </c>
      <c r="D930">
        <v>39.550899999999999</v>
      </c>
      <c r="E930">
        <v>39.8431</v>
      </c>
      <c r="F930">
        <v>39.258600000000001</v>
      </c>
      <c r="G930">
        <v>39.550899999999999</v>
      </c>
      <c r="H930">
        <v>1349077</v>
      </c>
    </row>
    <row r="931" spans="2:8" x14ac:dyDescent="0.35">
      <c r="B931">
        <v>3</v>
      </c>
      <c r="C931" s="1">
        <v>38180</v>
      </c>
      <c r="D931">
        <v>39.8431</v>
      </c>
      <c r="E931">
        <v>39.940600000000003</v>
      </c>
      <c r="F931">
        <v>39.063800000000001</v>
      </c>
      <c r="G931">
        <v>39.063800000000001</v>
      </c>
      <c r="H931">
        <v>1159158</v>
      </c>
    </row>
    <row r="932" spans="2:8" x14ac:dyDescent="0.35">
      <c r="B932">
        <v>3</v>
      </c>
      <c r="C932" s="1">
        <v>38181</v>
      </c>
      <c r="D932">
        <v>39.063800000000001</v>
      </c>
      <c r="E932">
        <v>39.356099999999998</v>
      </c>
      <c r="F932">
        <v>38.9664</v>
      </c>
      <c r="G932">
        <v>39.161200000000001</v>
      </c>
      <c r="H932">
        <v>1211338</v>
      </c>
    </row>
    <row r="933" spans="2:8" x14ac:dyDescent="0.35">
      <c r="B933">
        <v>3</v>
      </c>
      <c r="C933" s="1">
        <v>38182</v>
      </c>
      <c r="D933">
        <v>38.9664</v>
      </c>
      <c r="E933">
        <v>39.063800000000001</v>
      </c>
      <c r="F933">
        <v>38.187100000000001</v>
      </c>
      <c r="G933">
        <v>38.9664</v>
      </c>
      <c r="H933">
        <v>2925447</v>
      </c>
    </row>
    <row r="934" spans="2:8" x14ac:dyDescent="0.35">
      <c r="B934">
        <v>3</v>
      </c>
      <c r="C934" s="1">
        <v>38183</v>
      </c>
      <c r="D934">
        <v>38.674199999999999</v>
      </c>
      <c r="E934">
        <v>38.771599999999999</v>
      </c>
      <c r="F934">
        <v>37.894799999999996</v>
      </c>
      <c r="G934">
        <v>38.187100000000001</v>
      </c>
      <c r="H934">
        <v>1569816</v>
      </c>
    </row>
    <row r="935" spans="2:8" x14ac:dyDescent="0.35">
      <c r="B935">
        <v>3</v>
      </c>
      <c r="C935" s="1">
        <v>38184</v>
      </c>
      <c r="D935">
        <v>38.089700000000001</v>
      </c>
      <c r="E935">
        <v>38.674199999999999</v>
      </c>
      <c r="F935">
        <v>37.894799999999996</v>
      </c>
      <c r="G935">
        <v>38.381900000000002</v>
      </c>
      <c r="H935">
        <v>1330614</v>
      </c>
    </row>
    <row r="936" spans="2:8" x14ac:dyDescent="0.35">
      <c r="B936">
        <v>3</v>
      </c>
      <c r="C936" s="1">
        <v>38187</v>
      </c>
      <c r="D936">
        <v>38.381900000000002</v>
      </c>
      <c r="E936">
        <v>38.381900000000002</v>
      </c>
      <c r="F936">
        <v>37.407699999999998</v>
      </c>
      <c r="G936">
        <v>37.602600000000002</v>
      </c>
      <c r="H936">
        <v>2153628</v>
      </c>
    </row>
    <row r="937" spans="2:8" x14ac:dyDescent="0.35">
      <c r="B937">
        <v>3</v>
      </c>
      <c r="C937" s="1">
        <v>38188</v>
      </c>
      <c r="D937">
        <v>37.407699999999998</v>
      </c>
      <c r="E937">
        <v>37.505200000000002</v>
      </c>
      <c r="F937">
        <v>36.336199999999998</v>
      </c>
      <c r="G937">
        <v>37.407699999999998</v>
      </c>
      <c r="H937">
        <v>2727807</v>
      </c>
    </row>
    <row r="938" spans="2:8" x14ac:dyDescent="0.35">
      <c r="B938">
        <v>3</v>
      </c>
      <c r="C938" s="1">
        <v>38189</v>
      </c>
      <c r="D938">
        <v>37.992199999999997</v>
      </c>
      <c r="E938">
        <v>38.771599999999999</v>
      </c>
      <c r="F938">
        <v>37.894799999999996</v>
      </c>
      <c r="G938">
        <v>38.381900000000002</v>
      </c>
      <c r="H938">
        <v>1820713</v>
      </c>
    </row>
    <row r="939" spans="2:8" x14ac:dyDescent="0.35">
      <c r="B939">
        <v>3</v>
      </c>
      <c r="C939" s="1">
        <v>38190</v>
      </c>
      <c r="D939">
        <v>38.089700000000001</v>
      </c>
      <c r="E939">
        <v>38.089700000000001</v>
      </c>
      <c r="F939">
        <v>37.212899999999998</v>
      </c>
      <c r="G939">
        <v>37.310299999999998</v>
      </c>
      <c r="H939">
        <v>1932022</v>
      </c>
    </row>
    <row r="940" spans="2:8" x14ac:dyDescent="0.35">
      <c r="B940">
        <v>3</v>
      </c>
      <c r="C940" s="1">
        <v>38191</v>
      </c>
      <c r="D940">
        <v>37.700000000000003</v>
      </c>
      <c r="E940">
        <v>37.700000000000003</v>
      </c>
      <c r="F940">
        <v>36.7258</v>
      </c>
      <c r="G940">
        <v>36.920699999999997</v>
      </c>
      <c r="H940">
        <v>1000678</v>
      </c>
    </row>
    <row r="941" spans="2:8" x14ac:dyDescent="0.35">
      <c r="B941">
        <v>3</v>
      </c>
      <c r="C941" s="1">
        <v>38194</v>
      </c>
      <c r="D941">
        <v>36.920699999999997</v>
      </c>
      <c r="E941">
        <v>37.212899999999998</v>
      </c>
      <c r="F941">
        <v>36.238799999999998</v>
      </c>
      <c r="G941">
        <v>36.238799999999998</v>
      </c>
      <c r="H941">
        <v>1383781</v>
      </c>
    </row>
    <row r="942" spans="2:8" x14ac:dyDescent="0.35">
      <c r="B942">
        <v>3</v>
      </c>
      <c r="C942" s="1">
        <v>38195</v>
      </c>
      <c r="D942">
        <v>36.336199999999998</v>
      </c>
      <c r="E942">
        <v>36.530999999999999</v>
      </c>
      <c r="F942">
        <v>36.043900000000001</v>
      </c>
      <c r="G942">
        <v>36.336199999999998</v>
      </c>
      <c r="H942">
        <v>1585651</v>
      </c>
    </row>
    <row r="943" spans="2:8" x14ac:dyDescent="0.35">
      <c r="B943">
        <v>3</v>
      </c>
      <c r="C943" s="1">
        <v>38196</v>
      </c>
      <c r="D943">
        <v>37.018099999999997</v>
      </c>
      <c r="E943">
        <v>37.894799999999996</v>
      </c>
      <c r="F943">
        <v>36.920699999999997</v>
      </c>
      <c r="G943">
        <v>37.797400000000003</v>
      </c>
      <c r="H943">
        <v>3201528</v>
      </c>
    </row>
    <row r="944" spans="2:8" x14ac:dyDescent="0.35">
      <c r="B944">
        <v>3</v>
      </c>
      <c r="C944" s="1">
        <v>38197</v>
      </c>
      <c r="D944">
        <v>38.089700000000001</v>
      </c>
      <c r="E944">
        <v>39.453499999999998</v>
      </c>
      <c r="F944">
        <v>37.602600000000002</v>
      </c>
      <c r="G944">
        <v>38.869</v>
      </c>
      <c r="H944">
        <v>5574314</v>
      </c>
    </row>
    <row r="945" spans="2:8" x14ac:dyDescent="0.35">
      <c r="B945">
        <v>3</v>
      </c>
      <c r="C945" s="1">
        <v>38198</v>
      </c>
      <c r="D945">
        <v>39.453499999999998</v>
      </c>
      <c r="E945">
        <v>40.525100000000002</v>
      </c>
      <c r="F945">
        <v>39.161200000000001</v>
      </c>
      <c r="G945">
        <v>40.330199999999998</v>
      </c>
      <c r="H945">
        <v>5148458</v>
      </c>
    </row>
    <row r="946" spans="2:8" x14ac:dyDescent="0.35">
      <c r="B946">
        <v>3</v>
      </c>
      <c r="C946" s="1">
        <v>38201</v>
      </c>
      <c r="D946">
        <v>40.525100000000002</v>
      </c>
      <c r="E946">
        <v>41.207000000000001</v>
      </c>
      <c r="F946">
        <v>40.135399999999997</v>
      </c>
      <c r="G946">
        <v>40.817300000000003</v>
      </c>
      <c r="H946">
        <v>2556124</v>
      </c>
    </row>
    <row r="947" spans="2:8" x14ac:dyDescent="0.35">
      <c r="B947">
        <v>3</v>
      </c>
      <c r="C947" s="1">
        <v>38202</v>
      </c>
      <c r="D947">
        <v>40.622500000000002</v>
      </c>
      <c r="E947">
        <v>41.207000000000001</v>
      </c>
      <c r="F947">
        <v>40.427599999999998</v>
      </c>
      <c r="G947">
        <v>41.012099999999997</v>
      </c>
      <c r="H947">
        <v>1988394</v>
      </c>
    </row>
    <row r="948" spans="2:8" x14ac:dyDescent="0.35">
      <c r="B948">
        <v>3</v>
      </c>
      <c r="C948" s="1">
        <v>38203</v>
      </c>
      <c r="D948">
        <v>40.622500000000002</v>
      </c>
      <c r="E948">
        <v>40.622500000000002</v>
      </c>
      <c r="F948">
        <v>40.037999999999997</v>
      </c>
      <c r="G948">
        <v>40.330199999999998</v>
      </c>
      <c r="H948">
        <v>1482349</v>
      </c>
    </row>
    <row r="949" spans="2:8" x14ac:dyDescent="0.35">
      <c r="B949">
        <v>3</v>
      </c>
      <c r="C949" s="1">
        <v>38204</v>
      </c>
      <c r="D949">
        <v>40.719900000000003</v>
      </c>
      <c r="E949">
        <v>41.1096</v>
      </c>
      <c r="F949">
        <v>40.525100000000002</v>
      </c>
      <c r="G949">
        <v>40.525100000000002</v>
      </c>
      <c r="H949">
        <v>1288307</v>
      </c>
    </row>
    <row r="950" spans="2:8" x14ac:dyDescent="0.35">
      <c r="B950">
        <v>3</v>
      </c>
      <c r="C950" s="1">
        <v>38205</v>
      </c>
      <c r="D950">
        <v>40.135399999999997</v>
      </c>
      <c r="E950">
        <v>40.330199999999998</v>
      </c>
      <c r="F950">
        <v>38.674199999999999</v>
      </c>
      <c r="G950">
        <v>38.771599999999999</v>
      </c>
      <c r="H950">
        <v>4292389</v>
      </c>
    </row>
    <row r="951" spans="2:8" x14ac:dyDescent="0.35">
      <c r="B951">
        <v>3</v>
      </c>
      <c r="C951" s="1">
        <v>38208</v>
      </c>
      <c r="D951">
        <v>38.9664</v>
      </c>
      <c r="E951">
        <v>38.9664</v>
      </c>
      <c r="F951">
        <v>38.089700000000001</v>
      </c>
      <c r="G951">
        <v>38.576700000000002</v>
      </c>
      <c r="H951">
        <v>2833215</v>
      </c>
    </row>
    <row r="952" spans="2:8" x14ac:dyDescent="0.35">
      <c r="B952">
        <v>3</v>
      </c>
      <c r="C952" s="1">
        <v>38209</v>
      </c>
      <c r="D952">
        <v>38.869</v>
      </c>
      <c r="E952">
        <v>38.869</v>
      </c>
      <c r="F952">
        <v>38.479300000000002</v>
      </c>
      <c r="G952">
        <v>38.576700000000002</v>
      </c>
      <c r="H952">
        <v>1568971</v>
      </c>
    </row>
    <row r="953" spans="2:8" x14ac:dyDescent="0.35">
      <c r="B953">
        <v>3</v>
      </c>
      <c r="C953" s="1">
        <v>38210</v>
      </c>
      <c r="D953">
        <v>38.381900000000002</v>
      </c>
      <c r="E953">
        <v>38.381900000000002</v>
      </c>
      <c r="F953">
        <v>37.797400000000003</v>
      </c>
      <c r="G953">
        <v>38.187100000000001</v>
      </c>
      <c r="H953">
        <v>2470158</v>
      </c>
    </row>
    <row r="954" spans="2:8" x14ac:dyDescent="0.35">
      <c r="B954">
        <v>3</v>
      </c>
      <c r="C954" s="1">
        <v>38211</v>
      </c>
      <c r="D954">
        <v>38.187100000000001</v>
      </c>
      <c r="E954">
        <v>38.381900000000002</v>
      </c>
      <c r="F954">
        <v>37.310299999999998</v>
      </c>
      <c r="G954">
        <v>37.505200000000002</v>
      </c>
      <c r="H954">
        <v>2058148</v>
      </c>
    </row>
    <row r="955" spans="2:8" x14ac:dyDescent="0.35">
      <c r="B955">
        <v>3</v>
      </c>
      <c r="C955" s="1">
        <v>38212</v>
      </c>
      <c r="D955">
        <v>37.407699999999998</v>
      </c>
      <c r="E955">
        <v>38.479300000000002</v>
      </c>
      <c r="F955">
        <v>37.212899999999998</v>
      </c>
      <c r="G955">
        <v>38.381900000000002</v>
      </c>
      <c r="H955">
        <v>1762495</v>
      </c>
    </row>
    <row r="956" spans="2:8" x14ac:dyDescent="0.35">
      <c r="B956">
        <v>3</v>
      </c>
      <c r="C956" s="1">
        <v>38215</v>
      </c>
      <c r="D956">
        <v>38.284500000000001</v>
      </c>
      <c r="E956">
        <v>39.648299999999999</v>
      </c>
      <c r="F956">
        <v>38.089700000000001</v>
      </c>
      <c r="G956">
        <v>39.550899999999999</v>
      </c>
      <c r="H956">
        <v>1805864</v>
      </c>
    </row>
    <row r="957" spans="2:8" x14ac:dyDescent="0.35">
      <c r="B957">
        <v>3</v>
      </c>
      <c r="C957" s="1">
        <v>38216</v>
      </c>
      <c r="D957">
        <v>39.356099999999998</v>
      </c>
      <c r="E957">
        <v>39.648299999999999</v>
      </c>
      <c r="F957">
        <v>38.771599999999999</v>
      </c>
      <c r="G957">
        <v>38.9664</v>
      </c>
      <c r="H957">
        <v>1515961</v>
      </c>
    </row>
    <row r="958" spans="2:8" x14ac:dyDescent="0.35">
      <c r="B958">
        <v>3</v>
      </c>
      <c r="C958" s="1">
        <v>38217</v>
      </c>
      <c r="D958">
        <v>39.063800000000001</v>
      </c>
      <c r="E958">
        <v>39.453499999999998</v>
      </c>
      <c r="F958">
        <v>38.771599999999999</v>
      </c>
      <c r="G958">
        <v>39.453499999999998</v>
      </c>
      <c r="H958">
        <v>1393819</v>
      </c>
    </row>
    <row r="959" spans="2:8" x14ac:dyDescent="0.35">
      <c r="B959">
        <v>3</v>
      </c>
      <c r="C959" s="1">
        <v>38218</v>
      </c>
      <c r="D959">
        <v>39.8431</v>
      </c>
      <c r="E959">
        <v>40.525100000000002</v>
      </c>
      <c r="F959">
        <v>39.745699999999999</v>
      </c>
      <c r="G959">
        <v>40.232799999999997</v>
      </c>
      <c r="H959">
        <v>3349415</v>
      </c>
    </row>
    <row r="960" spans="2:8" x14ac:dyDescent="0.35">
      <c r="B960">
        <v>3</v>
      </c>
      <c r="C960" s="1">
        <v>38219</v>
      </c>
      <c r="D960">
        <v>40.037999999999997</v>
      </c>
      <c r="E960">
        <v>40.037999999999997</v>
      </c>
      <c r="F960">
        <v>39.648299999999999</v>
      </c>
      <c r="G960">
        <v>39.745699999999999</v>
      </c>
      <c r="H960">
        <v>1340509</v>
      </c>
    </row>
    <row r="961" spans="2:8" x14ac:dyDescent="0.35">
      <c r="B961">
        <v>3</v>
      </c>
      <c r="C961" s="1">
        <v>38222</v>
      </c>
      <c r="D961">
        <v>39.940600000000003</v>
      </c>
      <c r="E961">
        <v>41.207000000000001</v>
      </c>
      <c r="F961">
        <v>39.940600000000003</v>
      </c>
      <c r="G961">
        <v>41.1096</v>
      </c>
      <c r="H961">
        <v>3943147</v>
      </c>
    </row>
    <row r="962" spans="2:8" x14ac:dyDescent="0.35">
      <c r="B962">
        <v>3</v>
      </c>
      <c r="C962" s="1">
        <v>38223</v>
      </c>
      <c r="D962">
        <v>41.012099999999997</v>
      </c>
      <c r="E962">
        <v>41.596600000000002</v>
      </c>
      <c r="F962">
        <v>40.817300000000003</v>
      </c>
      <c r="G962">
        <v>41.207000000000001</v>
      </c>
      <c r="H962">
        <v>2329475</v>
      </c>
    </row>
    <row r="963" spans="2:8" x14ac:dyDescent="0.35">
      <c r="B963">
        <v>3</v>
      </c>
      <c r="C963" s="1">
        <v>38224</v>
      </c>
      <c r="D963">
        <v>41.401800000000001</v>
      </c>
      <c r="E963">
        <v>41.694000000000003</v>
      </c>
      <c r="F963">
        <v>40.914700000000003</v>
      </c>
      <c r="G963">
        <v>41.304400000000001</v>
      </c>
      <c r="H963">
        <v>5252287</v>
      </c>
    </row>
    <row r="964" spans="2:8" x14ac:dyDescent="0.35">
      <c r="B964">
        <v>3</v>
      </c>
      <c r="C964" s="1">
        <v>38225</v>
      </c>
      <c r="D964">
        <v>41.499200000000002</v>
      </c>
      <c r="E964">
        <v>41.9863</v>
      </c>
      <c r="F964">
        <v>41.499200000000002</v>
      </c>
      <c r="G964">
        <v>41.791499999999999</v>
      </c>
      <c r="H964">
        <v>2743935</v>
      </c>
    </row>
    <row r="965" spans="2:8" x14ac:dyDescent="0.35">
      <c r="B965">
        <v>3</v>
      </c>
      <c r="C965" s="1">
        <v>38226</v>
      </c>
      <c r="D965">
        <v>41.8889</v>
      </c>
      <c r="E965">
        <v>42.278500000000001</v>
      </c>
      <c r="F965">
        <v>41.401800000000001</v>
      </c>
      <c r="G965">
        <v>42.181100000000001</v>
      </c>
      <c r="H965">
        <v>2755436</v>
      </c>
    </row>
    <row r="966" spans="2:8" x14ac:dyDescent="0.35">
      <c r="B966">
        <v>3</v>
      </c>
      <c r="C966" s="1">
        <v>38229</v>
      </c>
      <c r="D966">
        <v>41.9863</v>
      </c>
      <c r="E966">
        <v>42.0837</v>
      </c>
      <c r="F966">
        <v>41.401800000000001</v>
      </c>
      <c r="G966">
        <v>41.401800000000001</v>
      </c>
      <c r="H966">
        <v>1217110</v>
      </c>
    </row>
    <row r="967" spans="2:8" x14ac:dyDescent="0.35">
      <c r="B967">
        <v>3</v>
      </c>
      <c r="C967" s="1">
        <v>38230</v>
      </c>
      <c r="D967">
        <v>41.304400000000001</v>
      </c>
      <c r="E967">
        <v>41.596600000000002</v>
      </c>
      <c r="F967">
        <v>41.012099999999997</v>
      </c>
      <c r="G967">
        <v>41.596600000000002</v>
      </c>
      <c r="H967">
        <v>1430980</v>
      </c>
    </row>
    <row r="968" spans="2:8" x14ac:dyDescent="0.35">
      <c r="B968">
        <v>3</v>
      </c>
      <c r="C968" s="1">
        <v>38231</v>
      </c>
      <c r="D968">
        <v>42.0837</v>
      </c>
      <c r="E968">
        <v>42.375999999999998</v>
      </c>
      <c r="F968">
        <v>42.0837</v>
      </c>
      <c r="G968">
        <v>42.375999999999998</v>
      </c>
      <c r="H968">
        <v>1796098</v>
      </c>
    </row>
    <row r="969" spans="2:8" x14ac:dyDescent="0.35">
      <c r="B969">
        <v>3</v>
      </c>
      <c r="C969" s="1">
        <v>38232</v>
      </c>
      <c r="D969">
        <v>41.9863</v>
      </c>
      <c r="E969">
        <v>42.375999999999998</v>
      </c>
      <c r="F969">
        <v>41.8889</v>
      </c>
      <c r="G969">
        <v>42.181100000000001</v>
      </c>
      <c r="H969">
        <v>1720258</v>
      </c>
    </row>
    <row r="970" spans="2:8" x14ac:dyDescent="0.35">
      <c r="B970">
        <v>3</v>
      </c>
      <c r="C970" s="1">
        <v>38233</v>
      </c>
      <c r="D970">
        <v>41.9863</v>
      </c>
      <c r="E970">
        <v>42.278500000000001</v>
      </c>
      <c r="F970">
        <v>41.694000000000003</v>
      </c>
      <c r="G970">
        <v>42.278500000000001</v>
      </c>
      <c r="H970">
        <v>1072819</v>
      </c>
    </row>
    <row r="971" spans="2:8" x14ac:dyDescent="0.35">
      <c r="B971">
        <v>3</v>
      </c>
      <c r="C971" s="1">
        <v>38236</v>
      </c>
      <c r="D971">
        <v>42.278500000000001</v>
      </c>
      <c r="E971">
        <v>42.570799999999998</v>
      </c>
      <c r="F971">
        <v>42.181100000000001</v>
      </c>
      <c r="G971">
        <v>42.278500000000001</v>
      </c>
      <c r="H971">
        <v>597247</v>
      </c>
    </row>
    <row r="972" spans="2:8" x14ac:dyDescent="0.35">
      <c r="B972">
        <v>3</v>
      </c>
      <c r="C972" s="1">
        <v>38237</v>
      </c>
      <c r="D972">
        <v>42.278500000000001</v>
      </c>
      <c r="E972">
        <v>42.960500000000003</v>
      </c>
      <c r="F972">
        <v>42.0837</v>
      </c>
      <c r="G972">
        <v>42.765599999999999</v>
      </c>
      <c r="H972">
        <v>1927513</v>
      </c>
    </row>
    <row r="973" spans="2:8" x14ac:dyDescent="0.35">
      <c r="B973">
        <v>3</v>
      </c>
      <c r="C973" s="1">
        <v>38238</v>
      </c>
      <c r="D973">
        <v>42.960500000000003</v>
      </c>
      <c r="E973">
        <v>43.057899999999997</v>
      </c>
      <c r="F973">
        <v>42.570799999999998</v>
      </c>
      <c r="G973">
        <v>42.960500000000003</v>
      </c>
      <c r="H973">
        <v>1400411</v>
      </c>
    </row>
    <row r="974" spans="2:8" x14ac:dyDescent="0.35">
      <c r="B974">
        <v>3</v>
      </c>
      <c r="C974" s="1">
        <v>38239</v>
      </c>
      <c r="D974">
        <v>42.765599999999999</v>
      </c>
      <c r="E974">
        <v>42.863</v>
      </c>
      <c r="F974">
        <v>42.278500000000001</v>
      </c>
      <c r="G974">
        <v>42.570799999999998</v>
      </c>
      <c r="H974">
        <v>1356410</v>
      </c>
    </row>
    <row r="975" spans="2:8" x14ac:dyDescent="0.35">
      <c r="B975">
        <v>3</v>
      </c>
      <c r="C975" s="1">
        <v>38240</v>
      </c>
      <c r="D975">
        <v>43.155299999999997</v>
      </c>
      <c r="E975">
        <v>43.934600000000003</v>
      </c>
      <c r="F975">
        <v>43.057899999999997</v>
      </c>
      <c r="G975">
        <v>43.447499999999998</v>
      </c>
      <c r="H975">
        <v>3386920</v>
      </c>
    </row>
    <row r="976" spans="2:8" x14ac:dyDescent="0.35">
      <c r="B976">
        <v>3</v>
      </c>
      <c r="C976" s="1">
        <v>38243</v>
      </c>
      <c r="D976">
        <v>43.739800000000002</v>
      </c>
      <c r="E976">
        <v>44.129399999999997</v>
      </c>
      <c r="F976">
        <v>43.739800000000002</v>
      </c>
      <c r="G976">
        <v>44.031999999999996</v>
      </c>
      <c r="H976">
        <v>2533728</v>
      </c>
    </row>
    <row r="977" spans="2:8" x14ac:dyDescent="0.35">
      <c r="B977">
        <v>3</v>
      </c>
      <c r="C977" s="1">
        <v>38244</v>
      </c>
      <c r="D977">
        <v>43.934600000000003</v>
      </c>
      <c r="E977">
        <v>44.129399999999997</v>
      </c>
      <c r="F977">
        <v>43.642400000000002</v>
      </c>
      <c r="G977">
        <v>44.031999999999996</v>
      </c>
      <c r="H977">
        <v>1839718</v>
      </c>
    </row>
    <row r="978" spans="2:8" x14ac:dyDescent="0.35">
      <c r="B978">
        <v>3</v>
      </c>
      <c r="C978" s="1">
        <v>38245</v>
      </c>
      <c r="D978">
        <v>44.129399999999997</v>
      </c>
      <c r="E978">
        <v>44.324300000000001</v>
      </c>
      <c r="F978">
        <v>43.837200000000003</v>
      </c>
      <c r="G978">
        <v>44.226900000000001</v>
      </c>
      <c r="H978">
        <v>1814610</v>
      </c>
    </row>
    <row r="979" spans="2:8" x14ac:dyDescent="0.35">
      <c r="B979">
        <v>3</v>
      </c>
      <c r="C979" s="1">
        <v>38246</v>
      </c>
      <c r="D979">
        <v>44.324300000000001</v>
      </c>
      <c r="E979">
        <v>44.421700000000001</v>
      </c>
      <c r="F979">
        <v>43.252699999999997</v>
      </c>
      <c r="G979">
        <v>43.545000000000002</v>
      </c>
      <c r="H979">
        <v>1761186</v>
      </c>
    </row>
    <row r="980" spans="2:8" x14ac:dyDescent="0.35">
      <c r="B980">
        <v>3</v>
      </c>
      <c r="C980" s="1">
        <v>38247</v>
      </c>
      <c r="D980">
        <v>43.252699999999997</v>
      </c>
      <c r="E980">
        <v>43.934600000000003</v>
      </c>
      <c r="F980">
        <v>43.155299999999997</v>
      </c>
      <c r="G980">
        <v>43.739800000000002</v>
      </c>
      <c r="H980">
        <v>1274091</v>
      </c>
    </row>
    <row r="981" spans="2:8" x14ac:dyDescent="0.35">
      <c r="B981">
        <v>3</v>
      </c>
      <c r="C981" s="1">
        <v>38250</v>
      </c>
      <c r="D981">
        <v>43.837200000000003</v>
      </c>
      <c r="E981">
        <v>44.226900000000001</v>
      </c>
      <c r="F981">
        <v>43.642400000000002</v>
      </c>
      <c r="G981">
        <v>43.837200000000003</v>
      </c>
      <c r="H981">
        <v>2659776</v>
      </c>
    </row>
    <row r="982" spans="2:8" x14ac:dyDescent="0.35">
      <c r="B982">
        <v>3</v>
      </c>
      <c r="C982" s="1">
        <v>38251</v>
      </c>
      <c r="D982">
        <v>43.837200000000003</v>
      </c>
      <c r="E982">
        <v>44.226900000000001</v>
      </c>
      <c r="F982">
        <v>43.837200000000003</v>
      </c>
      <c r="G982">
        <v>44.031999999999996</v>
      </c>
      <c r="H982">
        <v>1497988</v>
      </c>
    </row>
    <row r="983" spans="2:8" x14ac:dyDescent="0.35">
      <c r="B983">
        <v>3</v>
      </c>
      <c r="C983" s="1">
        <v>38252</v>
      </c>
      <c r="D983">
        <v>44.031999999999996</v>
      </c>
      <c r="E983">
        <v>44.616500000000002</v>
      </c>
      <c r="F983">
        <v>44.031999999999996</v>
      </c>
      <c r="G983">
        <v>44.129399999999997</v>
      </c>
      <c r="H983">
        <v>2275631</v>
      </c>
    </row>
    <row r="984" spans="2:8" x14ac:dyDescent="0.35">
      <c r="B984">
        <v>3</v>
      </c>
      <c r="C984" s="1">
        <v>38253</v>
      </c>
      <c r="D984">
        <v>43.837200000000003</v>
      </c>
      <c r="E984">
        <v>43.837200000000003</v>
      </c>
      <c r="F984">
        <v>42.960500000000003</v>
      </c>
      <c r="G984">
        <v>43.447499999999998</v>
      </c>
      <c r="H984">
        <v>2580137</v>
      </c>
    </row>
    <row r="985" spans="2:8" x14ac:dyDescent="0.35">
      <c r="B985">
        <v>3</v>
      </c>
      <c r="C985" s="1">
        <v>38254</v>
      </c>
      <c r="D985">
        <v>43.155299999999997</v>
      </c>
      <c r="E985">
        <v>43.155299999999997</v>
      </c>
      <c r="F985">
        <v>42.570799999999998</v>
      </c>
      <c r="G985">
        <v>42.863</v>
      </c>
      <c r="H985">
        <v>5046470</v>
      </c>
    </row>
    <row r="986" spans="2:8" x14ac:dyDescent="0.35">
      <c r="B986">
        <v>3</v>
      </c>
      <c r="C986" s="1">
        <v>38257</v>
      </c>
      <c r="D986">
        <v>42.863</v>
      </c>
      <c r="E986">
        <v>42.863</v>
      </c>
      <c r="F986">
        <v>42.278500000000001</v>
      </c>
      <c r="G986">
        <v>42.375999999999998</v>
      </c>
      <c r="H986">
        <v>2779467</v>
      </c>
    </row>
    <row r="987" spans="2:8" x14ac:dyDescent="0.35">
      <c r="B987">
        <v>3</v>
      </c>
      <c r="C987" s="1">
        <v>38258</v>
      </c>
      <c r="D987">
        <v>42.278500000000001</v>
      </c>
      <c r="E987">
        <v>43.350099999999998</v>
      </c>
      <c r="F987">
        <v>42.0837</v>
      </c>
      <c r="G987">
        <v>43.252699999999997</v>
      </c>
      <c r="H987">
        <v>2118753</v>
      </c>
    </row>
    <row r="988" spans="2:8" x14ac:dyDescent="0.35">
      <c r="B988">
        <v>3</v>
      </c>
      <c r="C988" s="1">
        <v>38259</v>
      </c>
      <c r="D988">
        <v>43.447499999999998</v>
      </c>
      <c r="E988">
        <v>44.324300000000001</v>
      </c>
      <c r="F988">
        <v>43.447499999999998</v>
      </c>
      <c r="G988">
        <v>43.934600000000003</v>
      </c>
      <c r="H988">
        <v>4377480</v>
      </c>
    </row>
    <row r="989" spans="2:8" x14ac:dyDescent="0.35">
      <c r="B989">
        <v>3</v>
      </c>
      <c r="C989" s="1">
        <v>38260</v>
      </c>
      <c r="D989">
        <v>44.226900000000001</v>
      </c>
      <c r="E989">
        <v>44.421700000000001</v>
      </c>
      <c r="F989">
        <v>43.155299999999997</v>
      </c>
      <c r="G989">
        <v>43.447499999999998</v>
      </c>
      <c r="H989">
        <v>2438461</v>
      </c>
    </row>
    <row r="990" spans="2:8" x14ac:dyDescent="0.35">
      <c r="B990">
        <v>3</v>
      </c>
      <c r="C990" s="1">
        <v>38261</v>
      </c>
      <c r="D990">
        <v>43.447499999999998</v>
      </c>
      <c r="E990">
        <v>44.324300000000001</v>
      </c>
      <c r="F990">
        <v>43.447499999999998</v>
      </c>
      <c r="G990">
        <v>44.226900000000001</v>
      </c>
      <c r="H990">
        <v>3796095</v>
      </c>
    </row>
    <row r="991" spans="2:8" x14ac:dyDescent="0.35">
      <c r="B991">
        <v>3</v>
      </c>
      <c r="C991" s="1">
        <v>38264</v>
      </c>
      <c r="D991">
        <v>44.519100000000002</v>
      </c>
      <c r="E991">
        <v>44.811399999999999</v>
      </c>
      <c r="F991">
        <v>44.519100000000002</v>
      </c>
      <c r="G991">
        <v>44.811399999999999</v>
      </c>
      <c r="H991">
        <v>3033806</v>
      </c>
    </row>
    <row r="992" spans="2:8" x14ac:dyDescent="0.35">
      <c r="B992">
        <v>3</v>
      </c>
      <c r="C992" s="1">
        <v>38265</v>
      </c>
      <c r="D992">
        <v>44.519100000000002</v>
      </c>
      <c r="E992">
        <v>44.908799999999999</v>
      </c>
      <c r="F992">
        <v>44.421700000000001</v>
      </c>
      <c r="G992">
        <v>44.616500000000002</v>
      </c>
      <c r="H992">
        <v>2666115</v>
      </c>
    </row>
    <row r="993" spans="2:8" x14ac:dyDescent="0.35">
      <c r="B993">
        <v>3</v>
      </c>
      <c r="C993" s="1">
        <v>38266</v>
      </c>
      <c r="D993">
        <v>44.519100000000002</v>
      </c>
      <c r="E993">
        <v>45.0062</v>
      </c>
      <c r="F993">
        <v>44.421700000000001</v>
      </c>
      <c r="G993">
        <v>44.908799999999999</v>
      </c>
      <c r="H993">
        <v>3623695</v>
      </c>
    </row>
    <row r="994" spans="2:8" x14ac:dyDescent="0.35">
      <c r="B994">
        <v>3</v>
      </c>
      <c r="C994" s="1">
        <v>38267</v>
      </c>
      <c r="D994">
        <v>45.298400000000001</v>
      </c>
      <c r="E994">
        <v>45.493299999999998</v>
      </c>
      <c r="F994">
        <v>45.1036</v>
      </c>
      <c r="G994">
        <v>45.395899999999997</v>
      </c>
      <c r="H994">
        <v>1320479</v>
      </c>
    </row>
    <row r="995" spans="2:8" x14ac:dyDescent="0.35">
      <c r="B995">
        <v>3</v>
      </c>
      <c r="C995" s="1">
        <v>38268</v>
      </c>
      <c r="D995">
        <v>45.201000000000001</v>
      </c>
      <c r="E995">
        <v>45.395899999999997</v>
      </c>
      <c r="F995">
        <v>44.129399999999997</v>
      </c>
      <c r="G995">
        <v>44.129399999999997</v>
      </c>
      <c r="H995">
        <v>1753620</v>
      </c>
    </row>
    <row r="996" spans="2:8" x14ac:dyDescent="0.35">
      <c r="B996">
        <v>3</v>
      </c>
      <c r="C996" s="1">
        <v>38271</v>
      </c>
      <c r="D996">
        <v>44.129399999999997</v>
      </c>
      <c r="E996">
        <v>44.226900000000001</v>
      </c>
      <c r="F996">
        <v>43.739800000000002</v>
      </c>
      <c r="G996">
        <v>44.129399999999997</v>
      </c>
      <c r="H996">
        <v>805770</v>
      </c>
    </row>
    <row r="997" spans="2:8" x14ac:dyDescent="0.35">
      <c r="B997">
        <v>3</v>
      </c>
      <c r="C997" s="1">
        <v>38272</v>
      </c>
      <c r="D997">
        <v>44.129399999999997</v>
      </c>
      <c r="E997">
        <v>44.226900000000001</v>
      </c>
      <c r="F997">
        <v>43.447499999999998</v>
      </c>
      <c r="G997">
        <v>43.837200000000003</v>
      </c>
      <c r="H997">
        <v>2828996</v>
      </c>
    </row>
    <row r="998" spans="2:8" x14ac:dyDescent="0.35">
      <c r="B998">
        <v>3</v>
      </c>
      <c r="C998" s="1">
        <v>38273</v>
      </c>
      <c r="D998">
        <v>43.934600000000003</v>
      </c>
      <c r="E998">
        <v>44.713900000000002</v>
      </c>
      <c r="F998">
        <v>43.837200000000003</v>
      </c>
      <c r="G998">
        <v>44.129399999999997</v>
      </c>
      <c r="H998">
        <v>2461041</v>
      </c>
    </row>
    <row r="999" spans="2:8" x14ac:dyDescent="0.35">
      <c r="B999">
        <v>3</v>
      </c>
      <c r="C999" s="1">
        <v>38274</v>
      </c>
      <c r="D999">
        <v>44.031999999999996</v>
      </c>
      <c r="E999">
        <v>44.129399999999997</v>
      </c>
      <c r="F999">
        <v>43.350099999999998</v>
      </c>
      <c r="G999">
        <v>43.642400000000002</v>
      </c>
      <c r="H999">
        <v>2006067</v>
      </c>
    </row>
    <row r="1000" spans="2:8" x14ac:dyDescent="0.35">
      <c r="B1000">
        <v>3</v>
      </c>
      <c r="C1000" s="1">
        <v>38275</v>
      </c>
      <c r="D1000">
        <v>43.350099999999998</v>
      </c>
      <c r="E1000">
        <v>43.934600000000003</v>
      </c>
      <c r="F1000">
        <v>43.252699999999997</v>
      </c>
      <c r="G1000">
        <v>43.545000000000002</v>
      </c>
      <c r="H1000">
        <v>2058517</v>
      </c>
    </row>
    <row r="1001" spans="2:8" x14ac:dyDescent="0.35">
      <c r="B1001">
        <v>3</v>
      </c>
      <c r="C1001" s="1">
        <v>38278</v>
      </c>
      <c r="D1001">
        <v>44.031999999999996</v>
      </c>
      <c r="E1001">
        <v>44.129399999999997</v>
      </c>
      <c r="F1001">
        <v>43.447499999999998</v>
      </c>
      <c r="G1001">
        <v>43.934600000000003</v>
      </c>
      <c r="H1001">
        <v>2928712</v>
      </c>
    </row>
    <row r="1002" spans="2:8" x14ac:dyDescent="0.35">
      <c r="B1002">
        <v>3</v>
      </c>
      <c r="C1002" s="1">
        <v>38279</v>
      </c>
      <c r="D1002">
        <v>44.324300000000001</v>
      </c>
      <c r="E1002">
        <v>45.785499999999999</v>
      </c>
      <c r="F1002">
        <v>44.226900000000001</v>
      </c>
      <c r="G1002">
        <v>45.493299999999998</v>
      </c>
      <c r="H1002">
        <v>2503995</v>
      </c>
    </row>
    <row r="1003" spans="2:8" x14ac:dyDescent="0.35">
      <c r="B1003">
        <v>3</v>
      </c>
      <c r="C1003" s="1">
        <v>38280</v>
      </c>
      <c r="D1003">
        <v>45.0062</v>
      </c>
      <c r="E1003">
        <v>45.298400000000001</v>
      </c>
      <c r="F1003">
        <v>44.616500000000002</v>
      </c>
      <c r="G1003">
        <v>45.0062</v>
      </c>
      <c r="H1003">
        <v>1348355</v>
      </c>
    </row>
    <row r="1004" spans="2:8" x14ac:dyDescent="0.35">
      <c r="B1004">
        <v>3</v>
      </c>
      <c r="C1004" s="1">
        <v>38281</v>
      </c>
      <c r="D1004">
        <v>45.0062</v>
      </c>
      <c r="E1004">
        <v>45.0062</v>
      </c>
      <c r="F1004">
        <v>44.031999999999996</v>
      </c>
      <c r="G1004">
        <v>44.713900000000002</v>
      </c>
      <c r="H1004">
        <v>1339580</v>
      </c>
    </row>
    <row r="1005" spans="2:8" x14ac:dyDescent="0.35">
      <c r="B1005">
        <v>3</v>
      </c>
      <c r="C1005" s="1">
        <v>38282</v>
      </c>
      <c r="D1005">
        <v>44.811399999999999</v>
      </c>
      <c r="E1005">
        <v>45.688099999999999</v>
      </c>
      <c r="F1005">
        <v>44.811399999999999</v>
      </c>
      <c r="G1005">
        <v>45.493299999999998</v>
      </c>
      <c r="H1005">
        <v>1589725</v>
      </c>
    </row>
    <row r="1006" spans="2:8" x14ac:dyDescent="0.35">
      <c r="B1006">
        <v>3</v>
      </c>
      <c r="C1006" s="1">
        <v>38285</v>
      </c>
      <c r="D1006">
        <v>45.1036</v>
      </c>
      <c r="E1006">
        <v>45.1036</v>
      </c>
      <c r="F1006">
        <v>44.226900000000001</v>
      </c>
      <c r="G1006">
        <v>44.324300000000001</v>
      </c>
      <c r="H1006">
        <v>1983737</v>
      </c>
    </row>
    <row r="1007" spans="2:8" x14ac:dyDescent="0.35">
      <c r="B1007">
        <v>3</v>
      </c>
      <c r="C1007" s="1">
        <v>38286</v>
      </c>
      <c r="D1007">
        <v>44.421700000000001</v>
      </c>
      <c r="E1007">
        <v>45.0062</v>
      </c>
      <c r="F1007">
        <v>44.129399999999997</v>
      </c>
      <c r="G1007">
        <v>44.324300000000001</v>
      </c>
      <c r="H1007">
        <v>1702428</v>
      </c>
    </row>
    <row r="1008" spans="2:8" x14ac:dyDescent="0.35">
      <c r="B1008">
        <v>3</v>
      </c>
      <c r="C1008" s="1">
        <v>38287</v>
      </c>
      <c r="D1008">
        <v>44.616500000000002</v>
      </c>
      <c r="E1008">
        <v>45.590699999999998</v>
      </c>
      <c r="F1008">
        <v>44.421700000000001</v>
      </c>
      <c r="G1008">
        <v>45.395899999999997</v>
      </c>
      <c r="H1008">
        <v>4094295</v>
      </c>
    </row>
    <row r="1009" spans="2:8" x14ac:dyDescent="0.35">
      <c r="B1009">
        <v>3</v>
      </c>
      <c r="C1009" s="1">
        <v>38288</v>
      </c>
      <c r="D1009">
        <v>43.252699999999997</v>
      </c>
      <c r="E1009">
        <v>43.739800000000002</v>
      </c>
      <c r="F1009">
        <v>38.771599999999999</v>
      </c>
      <c r="G1009">
        <v>38.869</v>
      </c>
      <c r="H1009">
        <v>40489861</v>
      </c>
    </row>
    <row r="1010" spans="2:8" x14ac:dyDescent="0.35">
      <c r="B1010">
        <v>3</v>
      </c>
      <c r="C1010" s="1">
        <v>38289</v>
      </c>
      <c r="D1010">
        <v>39.258600000000001</v>
      </c>
      <c r="E1010">
        <v>40.525100000000002</v>
      </c>
      <c r="F1010">
        <v>38.284500000000001</v>
      </c>
      <c r="G1010">
        <v>39.940600000000003</v>
      </c>
      <c r="H1010">
        <v>15828365</v>
      </c>
    </row>
    <row r="1011" spans="2:8" x14ac:dyDescent="0.35">
      <c r="B1011">
        <v>3</v>
      </c>
      <c r="C1011" s="1">
        <v>38292</v>
      </c>
      <c r="D1011">
        <v>40.037999999999997</v>
      </c>
      <c r="E1011">
        <v>40.135399999999997</v>
      </c>
      <c r="F1011">
        <v>39.453499999999998</v>
      </c>
      <c r="G1011">
        <v>39.745699999999999</v>
      </c>
      <c r="H1011">
        <v>2500274</v>
      </c>
    </row>
    <row r="1012" spans="2:8" x14ac:dyDescent="0.35">
      <c r="B1012">
        <v>3</v>
      </c>
      <c r="C1012" s="1">
        <v>38293</v>
      </c>
      <c r="D1012">
        <v>39.8431</v>
      </c>
      <c r="E1012">
        <v>40.037999999999997</v>
      </c>
      <c r="F1012">
        <v>39.356099999999998</v>
      </c>
      <c r="G1012">
        <v>39.745699999999999</v>
      </c>
      <c r="H1012">
        <v>6451955</v>
      </c>
    </row>
    <row r="1013" spans="2:8" x14ac:dyDescent="0.35">
      <c r="B1013">
        <v>3</v>
      </c>
      <c r="C1013" s="1">
        <v>38294</v>
      </c>
      <c r="D1013">
        <v>39.745699999999999</v>
      </c>
      <c r="E1013">
        <v>39.940600000000003</v>
      </c>
      <c r="F1013">
        <v>39.161200000000001</v>
      </c>
      <c r="G1013">
        <v>39.258600000000001</v>
      </c>
      <c r="H1013">
        <v>7574341</v>
      </c>
    </row>
    <row r="1014" spans="2:8" x14ac:dyDescent="0.35">
      <c r="B1014">
        <v>3</v>
      </c>
      <c r="C1014" s="1">
        <v>38295</v>
      </c>
      <c r="D1014">
        <v>39.258600000000001</v>
      </c>
      <c r="E1014">
        <v>39.356099999999998</v>
      </c>
      <c r="F1014">
        <v>38.089700000000001</v>
      </c>
      <c r="G1014">
        <v>38.576700000000002</v>
      </c>
      <c r="H1014">
        <v>6747386</v>
      </c>
    </row>
    <row r="1015" spans="2:8" x14ac:dyDescent="0.35">
      <c r="B1015">
        <v>3</v>
      </c>
      <c r="C1015" s="1">
        <v>38296</v>
      </c>
      <c r="D1015">
        <v>38.9664</v>
      </c>
      <c r="E1015">
        <v>39.258600000000001</v>
      </c>
      <c r="F1015">
        <v>38.674199999999999</v>
      </c>
      <c r="G1015">
        <v>39.063800000000001</v>
      </c>
      <c r="H1015">
        <v>1869383</v>
      </c>
    </row>
    <row r="1016" spans="2:8" x14ac:dyDescent="0.35">
      <c r="B1016">
        <v>3</v>
      </c>
      <c r="C1016" s="1">
        <v>38299</v>
      </c>
      <c r="D1016">
        <v>39.550899999999999</v>
      </c>
      <c r="E1016">
        <v>40.427599999999998</v>
      </c>
      <c r="F1016">
        <v>39.453499999999998</v>
      </c>
      <c r="G1016">
        <v>40.427599999999998</v>
      </c>
      <c r="H1016">
        <v>5080699</v>
      </c>
    </row>
    <row r="1017" spans="2:8" x14ac:dyDescent="0.35">
      <c r="B1017">
        <v>3</v>
      </c>
      <c r="C1017" s="1">
        <v>38300</v>
      </c>
      <c r="D1017">
        <v>40.330199999999998</v>
      </c>
      <c r="E1017">
        <v>40.525100000000002</v>
      </c>
      <c r="F1017">
        <v>39.940600000000003</v>
      </c>
      <c r="G1017">
        <v>40.525100000000002</v>
      </c>
      <c r="H1017">
        <v>4340876</v>
      </c>
    </row>
    <row r="1018" spans="2:8" x14ac:dyDescent="0.35">
      <c r="B1018">
        <v>3</v>
      </c>
      <c r="C1018" s="1">
        <v>38301</v>
      </c>
      <c r="D1018">
        <v>40.525100000000002</v>
      </c>
      <c r="E1018">
        <v>41.012099999999997</v>
      </c>
      <c r="F1018">
        <v>40.427599999999998</v>
      </c>
      <c r="G1018">
        <v>40.525100000000002</v>
      </c>
      <c r="H1018">
        <v>2180316</v>
      </c>
    </row>
    <row r="1019" spans="2:8" x14ac:dyDescent="0.35">
      <c r="B1019">
        <v>3</v>
      </c>
      <c r="C1019" s="1">
        <v>38302</v>
      </c>
      <c r="D1019">
        <v>40.622500000000002</v>
      </c>
      <c r="E1019">
        <v>40.719900000000003</v>
      </c>
      <c r="F1019">
        <v>40.330199999999998</v>
      </c>
      <c r="G1019">
        <v>40.719900000000003</v>
      </c>
      <c r="H1019">
        <v>2227824</v>
      </c>
    </row>
    <row r="1020" spans="2:8" x14ac:dyDescent="0.35">
      <c r="B1020">
        <v>3</v>
      </c>
      <c r="C1020" s="1">
        <v>38303</v>
      </c>
      <c r="D1020">
        <v>40.719900000000003</v>
      </c>
      <c r="E1020">
        <v>41.012099999999997</v>
      </c>
      <c r="F1020">
        <v>40.525100000000002</v>
      </c>
      <c r="G1020">
        <v>40.914700000000003</v>
      </c>
      <c r="H1020">
        <v>3034613</v>
      </c>
    </row>
    <row r="1021" spans="2:8" x14ac:dyDescent="0.35">
      <c r="B1021">
        <v>3</v>
      </c>
      <c r="C1021" s="1">
        <v>38306</v>
      </c>
      <c r="D1021">
        <v>41.1096</v>
      </c>
      <c r="E1021">
        <v>41.401800000000001</v>
      </c>
      <c r="F1021">
        <v>40.330199999999998</v>
      </c>
      <c r="G1021">
        <v>40.330199999999998</v>
      </c>
      <c r="H1021">
        <v>3293599</v>
      </c>
    </row>
    <row r="1022" spans="2:8" x14ac:dyDescent="0.35">
      <c r="B1022">
        <v>3</v>
      </c>
      <c r="C1022" s="1">
        <v>38307</v>
      </c>
      <c r="D1022">
        <v>40.427599999999998</v>
      </c>
      <c r="E1022">
        <v>40.622500000000002</v>
      </c>
      <c r="F1022">
        <v>39.745699999999999</v>
      </c>
      <c r="G1022">
        <v>40.135399999999997</v>
      </c>
      <c r="H1022">
        <v>3365387</v>
      </c>
    </row>
    <row r="1023" spans="2:8" x14ac:dyDescent="0.35">
      <c r="B1023">
        <v>3</v>
      </c>
      <c r="C1023" s="1">
        <v>38308</v>
      </c>
      <c r="D1023">
        <v>40.135399999999997</v>
      </c>
      <c r="E1023">
        <v>40.817300000000003</v>
      </c>
      <c r="F1023">
        <v>39.940600000000003</v>
      </c>
      <c r="G1023">
        <v>40.817300000000003</v>
      </c>
      <c r="H1023">
        <v>1901478</v>
      </c>
    </row>
    <row r="1024" spans="2:8" x14ac:dyDescent="0.35">
      <c r="B1024">
        <v>3</v>
      </c>
      <c r="C1024" s="1">
        <v>38309</v>
      </c>
      <c r="D1024">
        <v>40.622500000000002</v>
      </c>
      <c r="E1024">
        <v>41.1096</v>
      </c>
      <c r="F1024">
        <v>40.525100000000002</v>
      </c>
      <c r="G1024">
        <v>40.622500000000002</v>
      </c>
      <c r="H1024">
        <v>1836140</v>
      </c>
    </row>
    <row r="1025" spans="2:8" x14ac:dyDescent="0.35">
      <c r="B1025">
        <v>3</v>
      </c>
      <c r="C1025" s="1">
        <v>38310</v>
      </c>
      <c r="D1025">
        <v>40.719900000000003</v>
      </c>
      <c r="E1025">
        <v>41.012099999999997</v>
      </c>
      <c r="F1025">
        <v>40.330199999999998</v>
      </c>
      <c r="G1025">
        <v>40.427599999999998</v>
      </c>
      <c r="H1025">
        <v>1412281</v>
      </c>
    </row>
    <row r="1026" spans="2:8" x14ac:dyDescent="0.35">
      <c r="B1026">
        <v>3</v>
      </c>
      <c r="C1026" s="1">
        <v>38313</v>
      </c>
      <c r="D1026">
        <v>40.135399999999997</v>
      </c>
      <c r="E1026">
        <v>40.135399999999997</v>
      </c>
      <c r="F1026">
        <v>39.8431</v>
      </c>
      <c r="G1026">
        <v>39.940600000000003</v>
      </c>
      <c r="H1026">
        <v>2819643</v>
      </c>
    </row>
    <row r="1027" spans="2:8" x14ac:dyDescent="0.35">
      <c r="B1027">
        <v>3</v>
      </c>
      <c r="C1027" s="1">
        <v>38314</v>
      </c>
      <c r="D1027">
        <v>40.232799999999997</v>
      </c>
      <c r="E1027">
        <v>40.427599999999998</v>
      </c>
      <c r="F1027">
        <v>40.037999999999997</v>
      </c>
      <c r="G1027">
        <v>40.232799999999997</v>
      </c>
      <c r="H1027">
        <v>1930200</v>
      </c>
    </row>
    <row r="1028" spans="2:8" x14ac:dyDescent="0.35">
      <c r="B1028">
        <v>3</v>
      </c>
      <c r="C1028" s="1">
        <v>38315</v>
      </c>
      <c r="D1028">
        <v>40.232799999999997</v>
      </c>
      <c r="E1028">
        <v>40.330199999999998</v>
      </c>
      <c r="F1028">
        <v>39.940600000000003</v>
      </c>
      <c r="G1028">
        <v>40.232799999999997</v>
      </c>
      <c r="H1028">
        <v>1091240</v>
      </c>
    </row>
    <row r="1029" spans="2:8" x14ac:dyDescent="0.35">
      <c r="B1029">
        <v>3</v>
      </c>
      <c r="C1029" s="1">
        <v>38316</v>
      </c>
      <c r="D1029">
        <v>40.330199999999998</v>
      </c>
      <c r="E1029">
        <v>41.012099999999997</v>
      </c>
      <c r="F1029">
        <v>40.232799999999997</v>
      </c>
      <c r="G1029">
        <v>41.012099999999997</v>
      </c>
      <c r="H1029">
        <v>2015215</v>
      </c>
    </row>
    <row r="1030" spans="2:8" x14ac:dyDescent="0.35">
      <c r="B1030">
        <v>3</v>
      </c>
      <c r="C1030" s="1">
        <v>38317</v>
      </c>
      <c r="D1030">
        <v>40.719900000000003</v>
      </c>
      <c r="E1030">
        <v>40.914700000000003</v>
      </c>
      <c r="F1030">
        <v>40.622500000000002</v>
      </c>
      <c r="G1030">
        <v>40.914700000000003</v>
      </c>
      <c r="H1030">
        <v>785925</v>
      </c>
    </row>
    <row r="1031" spans="2:8" x14ac:dyDescent="0.35">
      <c r="B1031">
        <v>3</v>
      </c>
      <c r="C1031" s="1">
        <v>38320</v>
      </c>
      <c r="D1031">
        <v>40.817300000000003</v>
      </c>
      <c r="E1031">
        <v>41.207000000000001</v>
      </c>
      <c r="F1031">
        <v>40.622500000000002</v>
      </c>
      <c r="G1031">
        <v>40.817300000000003</v>
      </c>
      <c r="H1031">
        <v>2629467</v>
      </c>
    </row>
    <row r="1032" spans="2:8" x14ac:dyDescent="0.35">
      <c r="B1032">
        <v>3</v>
      </c>
      <c r="C1032" s="1">
        <v>38321</v>
      </c>
      <c r="D1032">
        <v>40.914700000000003</v>
      </c>
      <c r="E1032">
        <v>41.207000000000001</v>
      </c>
      <c r="F1032">
        <v>40.525100000000002</v>
      </c>
      <c r="G1032">
        <v>40.622500000000002</v>
      </c>
      <c r="H1032">
        <v>1595482</v>
      </c>
    </row>
    <row r="1033" spans="2:8" x14ac:dyDescent="0.35">
      <c r="B1033">
        <v>3</v>
      </c>
      <c r="C1033" s="1">
        <v>38322</v>
      </c>
      <c r="D1033">
        <v>40.427599999999998</v>
      </c>
      <c r="E1033">
        <v>40.622500000000002</v>
      </c>
      <c r="F1033">
        <v>39.648299999999999</v>
      </c>
      <c r="G1033">
        <v>40.037999999999997</v>
      </c>
      <c r="H1033">
        <v>4182843</v>
      </c>
    </row>
    <row r="1034" spans="2:8" x14ac:dyDescent="0.35">
      <c r="B1034">
        <v>3</v>
      </c>
      <c r="C1034" s="1">
        <v>38323</v>
      </c>
      <c r="D1034">
        <v>40.232799999999997</v>
      </c>
      <c r="E1034">
        <v>40.525100000000002</v>
      </c>
      <c r="F1034">
        <v>40.135399999999997</v>
      </c>
      <c r="G1034">
        <v>40.330199999999998</v>
      </c>
      <c r="H1034">
        <v>1852255</v>
      </c>
    </row>
    <row r="1035" spans="2:8" x14ac:dyDescent="0.35">
      <c r="B1035">
        <v>3</v>
      </c>
      <c r="C1035" s="1">
        <v>38324</v>
      </c>
      <c r="D1035">
        <v>35.7517</v>
      </c>
      <c r="E1035">
        <v>36.530999999999999</v>
      </c>
      <c r="F1035">
        <v>34.485300000000002</v>
      </c>
      <c r="G1035">
        <v>35.167200000000001</v>
      </c>
      <c r="H1035">
        <v>49774088</v>
      </c>
    </row>
    <row r="1036" spans="2:8" x14ac:dyDescent="0.35">
      <c r="B1036">
        <v>3</v>
      </c>
      <c r="C1036" s="1">
        <v>38327</v>
      </c>
      <c r="D1036">
        <v>35.362000000000002</v>
      </c>
      <c r="E1036">
        <v>35.9465</v>
      </c>
      <c r="F1036">
        <v>35.167200000000001</v>
      </c>
      <c r="G1036">
        <v>35.654299999999999</v>
      </c>
      <c r="H1036">
        <v>10709267</v>
      </c>
    </row>
    <row r="1037" spans="2:8" x14ac:dyDescent="0.35">
      <c r="B1037">
        <v>3</v>
      </c>
      <c r="C1037" s="1">
        <v>38328</v>
      </c>
      <c r="D1037">
        <v>35.556800000000003</v>
      </c>
      <c r="E1037">
        <v>35.654299999999999</v>
      </c>
      <c r="F1037">
        <v>35.069800000000001</v>
      </c>
      <c r="G1037">
        <v>35.556800000000003</v>
      </c>
      <c r="H1037">
        <v>4576506</v>
      </c>
    </row>
    <row r="1038" spans="2:8" x14ac:dyDescent="0.35">
      <c r="B1038">
        <v>3</v>
      </c>
      <c r="C1038" s="1">
        <v>38329</v>
      </c>
      <c r="D1038">
        <v>35.459400000000002</v>
      </c>
      <c r="E1038">
        <v>36.7258</v>
      </c>
      <c r="F1038">
        <v>35.362000000000002</v>
      </c>
      <c r="G1038">
        <v>36.7258</v>
      </c>
      <c r="H1038">
        <v>5422771</v>
      </c>
    </row>
    <row r="1039" spans="2:8" x14ac:dyDescent="0.35">
      <c r="B1039">
        <v>3</v>
      </c>
      <c r="C1039" s="1">
        <v>38330</v>
      </c>
      <c r="D1039">
        <v>36.8232</v>
      </c>
      <c r="E1039">
        <v>36.920699999999997</v>
      </c>
      <c r="F1039">
        <v>36.336199999999998</v>
      </c>
      <c r="G1039">
        <v>36.433599999999998</v>
      </c>
      <c r="H1039">
        <v>3201274</v>
      </c>
    </row>
    <row r="1040" spans="2:8" x14ac:dyDescent="0.35">
      <c r="B1040">
        <v>3</v>
      </c>
      <c r="C1040" s="1">
        <v>38331</v>
      </c>
      <c r="D1040">
        <v>36.628399999999999</v>
      </c>
      <c r="E1040">
        <v>36.8232</v>
      </c>
      <c r="F1040">
        <v>36.141300000000001</v>
      </c>
      <c r="G1040">
        <v>36.8232</v>
      </c>
      <c r="H1040">
        <v>2246654</v>
      </c>
    </row>
    <row r="1041" spans="2:8" x14ac:dyDescent="0.35">
      <c r="B1041">
        <v>3</v>
      </c>
      <c r="C1041" s="1">
        <v>38334</v>
      </c>
      <c r="D1041">
        <v>36.8232</v>
      </c>
      <c r="E1041">
        <v>37.700000000000003</v>
      </c>
      <c r="F1041">
        <v>36.8232</v>
      </c>
      <c r="G1041">
        <v>37.212899999999998</v>
      </c>
      <c r="H1041">
        <v>3578419</v>
      </c>
    </row>
    <row r="1042" spans="2:8" x14ac:dyDescent="0.35">
      <c r="B1042">
        <v>3</v>
      </c>
      <c r="C1042" s="1">
        <v>38335</v>
      </c>
      <c r="D1042">
        <v>37.310299999999998</v>
      </c>
      <c r="E1042">
        <v>37.310299999999998</v>
      </c>
      <c r="F1042">
        <v>36.433599999999998</v>
      </c>
      <c r="G1042">
        <v>36.7258</v>
      </c>
      <c r="H1042">
        <v>3819058</v>
      </c>
    </row>
    <row r="1043" spans="2:8" x14ac:dyDescent="0.35">
      <c r="B1043">
        <v>3</v>
      </c>
      <c r="C1043" s="1">
        <v>38336</v>
      </c>
      <c r="D1043">
        <v>36.920699999999997</v>
      </c>
      <c r="E1043">
        <v>36.920699999999997</v>
      </c>
      <c r="F1043">
        <v>36.336199999999998</v>
      </c>
      <c r="G1043">
        <v>36.433599999999998</v>
      </c>
      <c r="H1043">
        <v>1749908</v>
      </c>
    </row>
    <row r="1044" spans="2:8" x14ac:dyDescent="0.35">
      <c r="B1044">
        <v>3</v>
      </c>
      <c r="C1044" s="1">
        <v>38337</v>
      </c>
      <c r="D1044">
        <v>36.336199999999998</v>
      </c>
      <c r="E1044">
        <v>36.628399999999999</v>
      </c>
      <c r="F1044">
        <v>36.336199999999998</v>
      </c>
      <c r="G1044">
        <v>36.433599999999998</v>
      </c>
      <c r="H1044">
        <v>2524490</v>
      </c>
    </row>
    <row r="1045" spans="2:8" x14ac:dyDescent="0.35">
      <c r="B1045">
        <v>3</v>
      </c>
      <c r="C1045" s="1">
        <v>38338</v>
      </c>
      <c r="D1045">
        <v>36.336199999999998</v>
      </c>
      <c r="E1045">
        <v>36.530999999999999</v>
      </c>
      <c r="F1045">
        <v>35.9465</v>
      </c>
      <c r="G1045">
        <v>36.238799999999998</v>
      </c>
      <c r="H1045">
        <v>2019668</v>
      </c>
    </row>
    <row r="1046" spans="2:8" x14ac:dyDescent="0.35">
      <c r="B1046">
        <v>3</v>
      </c>
      <c r="C1046" s="1">
        <v>38341</v>
      </c>
      <c r="D1046">
        <v>36.043900000000001</v>
      </c>
      <c r="E1046">
        <v>36.433599999999998</v>
      </c>
      <c r="F1046">
        <v>35.7517</v>
      </c>
      <c r="G1046">
        <v>35.9465</v>
      </c>
      <c r="H1046">
        <v>2547521</v>
      </c>
    </row>
    <row r="1047" spans="2:8" x14ac:dyDescent="0.35">
      <c r="B1047">
        <v>3</v>
      </c>
      <c r="C1047" s="1">
        <v>38342</v>
      </c>
      <c r="D1047">
        <v>35.8491</v>
      </c>
      <c r="E1047">
        <v>36.043900000000001</v>
      </c>
      <c r="F1047">
        <v>35.654299999999999</v>
      </c>
      <c r="G1047">
        <v>35.7517</v>
      </c>
      <c r="H1047">
        <v>2589893</v>
      </c>
    </row>
    <row r="1048" spans="2:8" x14ac:dyDescent="0.35">
      <c r="B1048">
        <v>3</v>
      </c>
      <c r="C1048" s="1">
        <v>38343</v>
      </c>
      <c r="D1048">
        <v>35.7517</v>
      </c>
      <c r="E1048">
        <v>36.530999999999999</v>
      </c>
      <c r="F1048">
        <v>35.7517</v>
      </c>
      <c r="G1048">
        <v>36.530999999999999</v>
      </c>
      <c r="H1048">
        <v>2826140</v>
      </c>
    </row>
    <row r="1049" spans="2:8" x14ac:dyDescent="0.35">
      <c r="B1049">
        <v>3</v>
      </c>
      <c r="C1049" s="1">
        <v>38344</v>
      </c>
      <c r="D1049">
        <v>36.433599999999998</v>
      </c>
      <c r="E1049">
        <v>36.628399999999999</v>
      </c>
      <c r="F1049">
        <v>36.336199999999998</v>
      </c>
      <c r="G1049">
        <v>36.628399999999999</v>
      </c>
      <c r="H1049">
        <v>1079868</v>
      </c>
    </row>
    <row r="1050" spans="2:8" x14ac:dyDescent="0.35">
      <c r="B1050">
        <v>3</v>
      </c>
      <c r="C1050" s="1">
        <v>38348</v>
      </c>
      <c r="D1050">
        <v>36.530999999999999</v>
      </c>
      <c r="E1050">
        <v>36.628399999999999</v>
      </c>
      <c r="F1050">
        <v>36.433599999999998</v>
      </c>
      <c r="G1050">
        <v>36.433599999999998</v>
      </c>
      <c r="H1050">
        <v>915914</v>
      </c>
    </row>
    <row r="1051" spans="2:8" x14ac:dyDescent="0.35">
      <c r="B1051">
        <v>3</v>
      </c>
      <c r="C1051" s="1">
        <v>38349</v>
      </c>
      <c r="D1051">
        <v>36.336199999999998</v>
      </c>
      <c r="E1051">
        <v>36.433599999999998</v>
      </c>
      <c r="F1051">
        <v>36.238799999999998</v>
      </c>
      <c r="G1051">
        <v>36.238799999999998</v>
      </c>
      <c r="H1051">
        <v>1467696</v>
      </c>
    </row>
    <row r="1052" spans="2:8" x14ac:dyDescent="0.35">
      <c r="B1052">
        <v>3</v>
      </c>
      <c r="C1052" s="1">
        <v>38350</v>
      </c>
      <c r="D1052">
        <v>36.238799999999998</v>
      </c>
      <c r="E1052">
        <v>36.433599999999998</v>
      </c>
      <c r="F1052">
        <v>35.9465</v>
      </c>
      <c r="G1052">
        <v>36.238799999999998</v>
      </c>
      <c r="H1052">
        <v>1675847</v>
      </c>
    </row>
    <row r="1053" spans="2:8" x14ac:dyDescent="0.35">
      <c r="B1053">
        <v>3</v>
      </c>
      <c r="C1053" s="1">
        <v>38351</v>
      </c>
      <c r="D1053">
        <v>36.238799999999998</v>
      </c>
      <c r="E1053">
        <v>36.530999999999999</v>
      </c>
      <c r="F1053">
        <v>36.238799999999998</v>
      </c>
      <c r="G1053">
        <v>36.336199999999998</v>
      </c>
      <c r="H1053">
        <v>1540202</v>
      </c>
    </row>
    <row r="1054" spans="2:8" x14ac:dyDescent="0.35">
      <c r="B1054">
        <v>3</v>
      </c>
      <c r="C1054" s="1">
        <v>38355</v>
      </c>
      <c r="D1054">
        <v>36.530999999999999</v>
      </c>
      <c r="E1054">
        <v>37.407699999999998</v>
      </c>
      <c r="F1054">
        <v>36.433599999999998</v>
      </c>
      <c r="G1054">
        <v>37.018099999999997</v>
      </c>
      <c r="H1054">
        <v>2262096</v>
      </c>
    </row>
    <row r="1055" spans="2:8" x14ac:dyDescent="0.35">
      <c r="B1055">
        <v>3</v>
      </c>
      <c r="C1055" s="1">
        <v>38356</v>
      </c>
      <c r="D1055">
        <v>37.018099999999997</v>
      </c>
      <c r="E1055">
        <v>37.894799999999996</v>
      </c>
      <c r="F1055">
        <v>36.920699999999997</v>
      </c>
      <c r="G1055">
        <v>37.505200000000002</v>
      </c>
      <c r="H1055">
        <v>5809344</v>
      </c>
    </row>
    <row r="1056" spans="2:8" x14ac:dyDescent="0.35">
      <c r="B1056">
        <v>3</v>
      </c>
      <c r="C1056" s="1">
        <v>38357</v>
      </c>
      <c r="D1056">
        <v>37.310299999999998</v>
      </c>
      <c r="E1056">
        <v>37.894799999999996</v>
      </c>
      <c r="F1056">
        <v>37.115499999999997</v>
      </c>
      <c r="G1056">
        <v>37.602600000000002</v>
      </c>
      <c r="H1056">
        <v>2387871</v>
      </c>
    </row>
    <row r="1057" spans="2:8" x14ac:dyDescent="0.35">
      <c r="B1057">
        <v>3</v>
      </c>
      <c r="C1057" s="1">
        <v>38359</v>
      </c>
      <c r="D1057">
        <v>37.894799999999996</v>
      </c>
      <c r="E1057">
        <v>38.187100000000001</v>
      </c>
      <c r="F1057">
        <v>37.602600000000002</v>
      </c>
      <c r="G1057">
        <v>37.894799999999996</v>
      </c>
      <c r="H1057">
        <v>1624421</v>
      </c>
    </row>
    <row r="1058" spans="2:8" x14ac:dyDescent="0.35">
      <c r="B1058">
        <v>3</v>
      </c>
      <c r="C1058" s="1">
        <v>38362</v>
      </c>
      <c r="D1058">
        <v>37.992199999999997</v>
      </c>
      <c r="E1058">
        <v>38.674199999999999</v>
      </c>
      <c r="F1058">
        <v>37.992199999999997</v>
      </c>
      <c r="G1058">
        <v>38.674199999999999</v>
      </c>
      <c r="H1058">
        <v>2828182</v>
      </c>
    </row>
    <row r="1059" spans="2:8" x14ac:dyDescent="0.35">
      <c r="B1059">
        <v>3</v>
      </c>
      <c r="C1059" s="1">
        <v>38363</v>
      </c>
      <c r="D1059">
        <v>38.576700000000002</v>
      </c>
      <c r="E1059">
        <v>38.9664</v>
      </c>
      <c r="F1059">
        <v>38.381900000000002</v>
      </c>
      <c r="G1059">
        <v>38.479300000000002</v>
      </c>
      <c r="H1059">
        <v>3100265</v>
      </c>
    </row>
    <row r="1060" spans="2:8" x14ac:dyDescent="0.35">
      <c r="B1060">
        <v>3</v>
      </c>
      <c r="C1060" s="1">
        <v>38364</v>
      </c>
      <c r="D1060">
        <v>38.479300000000002</v>
      </c>
      <c r="E1060">
        <v>38.869</v>
      </c>
      <c r="F1060">
        <v>38.187100000000001</v>
      </c>
      <c r="G1060">
        <v>38.381900000000002</v>
      </c>
      <c r="H1060">
        <v>1995535</v>
      </c>
    </row>
    <row r="1061" spans="2:8" x14ac:dyDescent="0.35">
      <c r="B1061">
        <v>3</v>
      </c>
      <c r="C1061" s="1">
        <v>38365</v>
      </c>
      <c r="D1061">
        <v>38.576700000000002</v>
      </c>
      <c r="E1061">
        <v>38.9664</v>
      </c>
      <c r="F1061">
        <v>38.479300000000002</v>
      </c>
      <c r="G1061">
        <v>38.869</v>
      </c>
      <c r="H1061">
        <v>1658356</v>
      </c>
    </row>
    <row r="1062" spans="2:8" x14ac:dyDescent="0.35">
      <c r="B1062">
        <v>3</v>
      </c>
      <c r="C1062" s="1">
        <v>38366</v>
      </c>
      <c r="D1062">
        <v>38.771599999999999</v>
      </c>
      <c r="E1062">
        <v>39.453499999999998</v>
      </c>
      <c r="F1062">
        <v>38.576700000000002</v>
      </c>
      <c r="G1062">
        <v>39.453499999999998</v>
      </c>
      <c r="H1062">
        <v>1743940</v>
      </c>
    </row>
    <row r="1063" spans="2:8" x14ac:dyDescent="0.35">
      <c r="B1063">
        <v>3</v>
      </c>
      <c r="C1063" s="1">
        <v>38369</v>
      </c>
      <c r="D1063">
        <v>39.550899999999999</v>
      </c>
      <c r="E1063">
        <v>39.550899999999999</v>
      </c>
      <c r="F1063">
        <v>38.9664</v>
      </c>
      <c r="G1063">
        <v>39.063800000000001</v>
      </c>
      <c r="H1063">
        <v>1630828</v>
      </c>
    </row>
    <row r="1064" spans="2:8" x14ac:dyDescent="0.35">
      <c r="B1064">
        <v>3</v>
      </c>
      <c r="C1064" s="1">
        <v>38370</v>
      </c>
      <c r="D1064">
        <v>39.161200000000001</v>
      </c>
      <c r="E1064">
        <v>39.161200000000001</v>
      </c>
      <c r="F1064">
        <v>38.381900000000002</v>
      </c>
      <c r="G1064">
        <v>38.771599999999999</v>
      </c>
      <c r="H1064">
        <v>1912929</v>
      </c>
    </row>
    <row r="1065" spans="2:8" x14ac:dyDescent="0.35">
      <c r="B1065">
        <v>3</v>
      </c>
      <c r="C1065" s="1">
        <v>38371</v>
      </c>
      <c r="D1065">
        <v>38.9664</v>
      </c>
      <c r="E1065">
        <v>38.9664</v>
      </c>
      <c r="F1065">
        <v>38.284500000000001</v>
      </c>
      <c r="G1065">
        <v>38.576700000000002</v>
      </c>
      <c r="H1065">
        <v>1772971</v>
      </c>
    </row>
    <row r="1066" spans="2:8" x14ac:dyDescent="0.35">
      <c r="B1066">
        <v>3</v>
      </c>
      <c r="C1066" s="1">
        <v>38372</v>
      </c>
      <c r="D1066">
        <v>38.187100000000001</v>
      </c>
      <c r="E1066">
        <v>38.479300000000002</v>
      </c>
      <c r="F1066">
        <v>36.628399999999999</v>
      </c>
      <c r="G1066">
        <v>37.212899999999998</v>
      </c>
      <c r="H1066">
        <v>6954172</v>
      </c>
    </row>
    <row r="1067" spans="2:8" x14ac:dyDescent="0.35">
      <c r="B1067">
        <v>3</v>
      </c>
      <c r="C1067" s="1">
        <v>38373</v>
      </c>
      <c r="D1067">
        <v>37.212899999999998</v>
      </c>
      <c r="E1067">
        <v>37.700000000000003</v>
      </c>
      <c r="F1067">
        <v>37.115499999999997</v>
      </c>
      <c r="G1067">
        <v>37.115499999999997</v>
      </c>
      <c r="H1067">
        <v>1638266</v>
      </c>
    </row>
    <row r="1068" spans="2:8" x14ac:dyDescent="0.35">
      <c r="B1068">
        <v>3</v>
      </c>
      <c r="C1068" s="1">
        <v>38376</v>
      </c>
      <c r="D1068">
        <v>37.115499999999997</v>
      </c>
      <c r="E1068">
        <v>37.505200000000002</v>
      </c>
      <c r="F1068">
        <v>37.115499999999997</v>
      </c>
      <c r="G1068">
        <v>37.310299999999998</v>
      </c>
      <c r="H1068">
        <v>1327876</v>
      </c>
    </row>
    <row r="1069" spans="2:8" x14ac:dyDescent="0.35">
      <c r="B1069">
        <v>3</v>
      </c>
      <c r="C1069" s="1">
        <v>38377</v>
      </c>
      <c r="D1069">
        <v>37.310299999999998</v>
      </c>
      <c r="E1069">
        <v>37.602600000000002</v>
      </c>
      <c r="F1069">
        <v>36.920699999999997</v>
      </c>
      <c r="G1069">
        <v>37.115499999999997</v>
      </c>
      <c r="H1069">
        <v>1617940</v>
      </c>
    </row>
    <row r="1070" spans="2:8" x14ac:dyDescent="0.35">
      <c r="B1070">
        <v>3</v>
      </c>
      <c r="C1070" s="1">
        <v>38378</v>
      </c>
      <c r="D1070">
        <v>37.115499999999997</v>
      </c>
      <c r="E1070">
        <v>37.212899999999998</v>
      </c>
      <c r="F1070">
        <v>36.8232</v>
      </c>
      <c r="G1070">
        <v>37.018099999999997</v>
      </c>
      <c r="H1070">
        <v>1020567</v>
      </c>
    </row>
    <row r="1071" spans="2:8" x14ac:dyDescent="0.35">
      <c r="B1071">
        <v>3</v>
      </c>
      <c r="C1071" s="1">
        <v>38379</v>
      </c>
      <c r="D1071">
        <v>36.8232</v>
      </c>
      <c r="E1071">
        <v>37.505200000000002</v>
      </c>
      <c r="F1071">
        <v>36.8232</v>
      </c>
      <c r="G1071">
        <v>37.115499999999997</v>
      </c>
      <c r="H1071">
        <v>1852350</v>
      </c>
    </row>
    <row r="1072" spans="2:8" x14ac:dyDescent="0.35">
      <c r="B1072">
        <v>3</v>
      </c>
      <c r="C1072" s="1">
        <v>38380</v>
      </c>
      <c r="D1072">
        <v>37.115499999999997</v>
      </c>
      <c r="E1072">
        <v>37.602600000000002</v>
      </c>
      <c r="F1072">
        <v>37.115499999999997</v>
      </c>
      <c r="G1072">
        <v>37.505200000000002</v>
      </c>
      <c r="H1072">
        <v>1359393</v>
      </c>
    </row>
    <row r="1073" spans="2:8" x14ac:dyDescent="0.35">
      <c r="B1073">
        <v>3</v>
      </c>
      <c r="C1073" s="1">
        <v>38383</v>
      </c>
      <c r="D1073">
        <v>37.602600000000002</v>
      </c>
      <c r="E1073">
        <v>37.894799999999996</v>
      </c>
      <c r="F1073">
        <v>37.310299999999998</v>
      </c>
      <c r="G1073">
        <v>37.407699999999998</v>
      </c>
      <c r="H1073">
        <v>1278211</v>
      </c>
    </row>
    <row r="1074" spans="2:8" x14ac:dyDescent="0.35">
      <c r="B1074">
        <v>3</v>
      </c>
      <c r="C1074" s="1">
        <v>38384</v>
      </c>
      <c r="D1074">
        <v>37.407699999999998</v>
      </c>
      <c r="E1074">
        <v>38.284500000000001</v>
      </c>
      <c r="F1074">
        <v>37.407699999999998</v>
      </c>
      <c r="G1074">
        <v>38.089700000000001</v>
      </c>
      <c r="H1074">
        <v>1943505</v>
      </c>
    </row>
    <row r="1075" spans="2:8" x14ac:dyDescent="0.35">
      <c r="B1075">
        <v>3</v>
      </c>
      <c r="C1075" s="1">
        <v>38385</v>
      </c>
      <c r="D1075">
        <v>38.089700000000001</v>
      </c>
      <c r="E1075">
        <v>39.258600000000001</v>
      </c>
      <c r="F1075">
        <v>38.089700000000001</v>
      </c>
      <c r="G1075">
        <v>39.063800000000001</v>
      </c>
      <c r="H1075">
        <v>2839673</v>
      </c>
    </row>
    <row r="1076" spans="2:8" x14ac:dyDescent="0.35">
      <c r="B1076">
        <v>3</v>
      </c>
      <c r="C1076" s="1">
        <v>38386</v>
      </c>
      <c r="D1076">
        <v>39.161200000000001</v>
      </c>
      <c r="E1076">
        <v>39.161200000000001</v>
      </c>
      <c r="F1076">
        <v>38.187100000000001</v>
      </c>
      <c r="G1076">
        <v>38.576700000000002</v>
      </c>
      <c r="H1076">
        <v>1790010</v>
      </c>
    </row>
    <row r="1077" spans="2:8" x14ac:dyDescent="0.35">
      <c r="B1077">
        <v>3</v>
      </c>
      <c r="C1077" s="1">
        <v>38387</v>
      </c>
      <c r="D1077">
        <v>38.674199999999999</v>
      </c>
      <c r="E1077">
        <v>38.674199999999999</v>
      </c>
      <c r="F1077">
        <v>37.894799999999996</v>
      </c>
      <c r="G1077">
        <v>38.284500000000001</v>
      </c>
      <c r="H1077">
        <v>1984796</v>
      </c>
    </row>
    <row r="1078" spans="2:8" x14ac:dyDescent="0.35">
      <c r="B1078">
        <v>3</v>
      </c>
      <c r="C1078" s="1">
        <v>38390</v>
      </c>
      <c r="D1078">
        <v>38.381900000000002</v>
      </c>
      <c r="E1078">
        <v>39.063800000000001</v>
      </c>
      <c r="F1078">
        <v>38.381900000000002</v>
      </c>
      <c r="G1078">
        <v>39.063800000000001</v>
      </c>
      <c r="H1078">
        <v>1583626</v>
      </c>
    </row>
    <row r="1079" spans="2:8" x14ac:dyDescent="0.35">
      <c r="B1079">
        <v>3</v>
      </c>
      <c r="C1079" s="1">
        <v>38391</v>
      </c>
      <c r="D1079">
        <v>39.063800000000001</v>
      </c>
      <c r="E1079">
        <v>39.258600000000001</v>
      </c>
      <c r="F1079">
        <v>38.674199999999999</v>
      </c>
      <c r="G1079">
        <v>38.9664</v>
      </c>
      <c r="H1079">
        <v>1165095</v>
      </c>
    </row>
    <row r="1080" spans="2:8" x14ac:dyDescent="0.35">
      <c r="B1080">
        <v>3</v>
      </c>
      <c r="C1080" s="1">
        <v>38392</v>
      </c>
      <c r="D1080">
        <v>38.9664</v>
      </c>
      <c r="E1080">
        <v>39.063800000000001</v>
      </c>
      <c r="F1080">
        <v>38.771599999999999</v>
      </c>
      <c r="G1080">
        <v>38.771599999999999</v>
      </c>
      <c r="H1080">
        <v>929858</v>
      </c>
    </row>
    <row r="1081" spans="2:8" x14ac:dyDescent="0.35">
      <c r="B1081">
        <v>3</v>
      </c>
      <c r="C1081" s="1">
        <v>38393</v>
      </c>
      <c r="D1081">
        <v>38.771599999999999</v>
      </c>
      <c r="E1081">
        <v>38.9664</v>
      </c>
      <c r="F1081">
        <v>38.187100000000001</v>
      </c>
      <c r="G1081">
        <v>38.381900000000002</v>
      </c>
      <c r="H1081">
        <v>1621512</v>
      </c>
    </row>
    <row r="1082" spans="2:8" x14ac:dyDescent="0.35">
      <c r="B1082">
        <v>3</v>
      </c>
      <c r="C1082" s="1">
        <v>38394</v>
      </c>
      <c r="D1082">
        <v>38.479300000000002</v>
      </c>
      <c r="E1082">
        <v>38.771599999999999</v>
      </c>
      <c r="F1082">
        <v>38.479300000000002</v>
      </c>
      <c r="G1082">
        <v>38.674199999999999</v>
      </c>
      <c r="H1082">
        <v>659936</v>
      </c>
    </row>
    <row r="1083" spans="2:8" x14ac:dyDescent="0.35">
      <c r="B1083">
        <v>3</v>
      </c>
      <c r="C1083" s="1">
        <v>38397</v>
      </c>
      <c r="D1083">
        <v>38.9664</v>
      </c>
      <c r="E1083">
        <v>38.9664</v>
      </c>
      <c r="F1083">
        <v>38.381900000000002</v>
      </c>
      <c r="G1083">
        <v>38.674199999999999</v>
      </c>
      <c r="H1083">
        <v>755958</v>
      </c>
    </row>
    <row r="1084" spans="2:8" x14ac:dyDescent="0.35">
      <c r="B1084">
        <v>3</v>
      </c>
      <c r="C1084" s="1">
        <v>38398</v>
      </c>
      <c r="D1084">
        <v>38.674199999999999</v>
      </c>
      <c r="E1084">
        <v>38.674199999999999</v>
      </c>
      <c r="F1084">
        <v>37.992199999999997</v>
      </c>
      <c r="G1084">
        <v>38.381900000000002</v>
      </c>
      <c r="H1084">
        <v>2799219</v>
      </c>
    </row>
    <row r="1085" spans="2:8" x14ac:dyDescent="0.35">
      <c r="B1085">
        <v>3</v>
      </c>
      <c r="C1085" s="1">
        <v>38399</v>
      </c>
      <c r="D1085">
        <v>38.187100000000001</v>
      </c>
      <c r="E1085">
        <v>39.161200000000001</v>
      </c>
      <c r="F1085">
        <v>37.992199999999997</v>
      </c>
      <c r="G1085">
        <v>39.063800000000001</v>
      </c>
      <c r="H1085">
        <v>3701203</v>
      </c>
    </row>
    <row r="1086" spans="2:8" x14ac:dyDescent="0.35">
      <c r="B1086">
        <v>3</v>
      </c>
      <c r="C1086" s="1">
        <v>38400</v>
      </c>
      <c r="D1086">
        <v>37.797400000000003</v>
      </c>
      <c r="E1086">
        <v>40.525100000000002</v>
      </c>
      <c r="F1086">
        <v>37.505200000000002</v>
      </c>
      <c r="G1086">
        <v>40.135399999999997</v>
      </c>
      <c r="H1086">
        <v>14899516</v>
      </c>
    </row>
    <row r="1087" spans="2:8" x14ac:dyDescent="0.35">
      <c r="B1087">
        <v>3</v>
      </c>
      <c r="C1087" s="1">
        <v>38401</v>
      </c>
      <c r="D1087">
        <v>39.940600000000003</v>
      </c>
      <c r="E1087">
        <v>41.304400000000001</v>
      </c>
      <c r="F1087">
        <v>39.940600000000003</v>
      </c>
      <c r="G1087">
        <v>41.012099999999997</v>
      </c>
      <c r="H1087">
        <v>10784903</v>
      </c>
    </row>
    <row r="1088" spans="2:8" x14ac:dyDescent="0.35">
      <c r="B1088">
        <v>3</v>
      </c>
      <c r="C1088" s="1">
        <v>38404</v>
      </c>
      <c r="D1088">
        <v>41.1096</v>
      </c>
      <c r="E1088">
        <v>41.401800000000001</v>
      </c>
      <c r="F1088">
        <v>40.622500000000002</v>
      </c>
      <c r="G1088">
        <v>41.207000000000001</v>
      </c>
      <c r="H1088">
        <v>4388771</v>
      </c>
    </row>
    <row r="1089" spans="2:8" x14ac:dyDescent="0.35">
      <c r="B1089">
        <v>3</v>
      </c>
      <c r="C1089" s="1">
        <v>38405</v>
      </c>
      <c r="D1089">
        <v>41.1096</v>
      </c>
      <c r="E1089">
        <v>41.207000000000001</v>
      </c>
      <c r="F1089">
        <v>40.622500000000002</v>
      </c>
      <c r="G1089">
        <v>40.719900000000003</v>
      </c>
      <c r="H1089">
        <v>5917347</v>
      </c>
    </row>
    <row r="1090" spans="2:8" x14ac:dyDescent="0.35">
      <c r="B1090">
        <v>3</v>
      </c>
      <c r="C1090" s="1">
        <v>38406</v>
      </c>
      <c r="D1090">
        <v>40.525100000000002</v>
      </c>
      <c r="E1090">
        <v>40.622500000000002</v>
      </c>
      <c r="F1090">
        <v>40.135399999999997</v>
      </c>
      <c r="G1090">
        <v>40.330199999999998</v>
      </c>
      <c r="H1090">
        <v>4185862</v>
      </c>
    </row>
    <row r="1091" spans="2:8" x14ac:dyDescent="0.35">
      <c r="B1091">
        <v>3</v>
      </c>
      <c r="C1091" s="1">
        <v>38407</v>
      </c>
      <c r="D1091">
        <v>40.330199999999998</v>
      </c>
      <c r="E1091">
        <v>40.622500000000002</v>
      </c>
      <c r="F1091">
        <v>40.135399999999997</v>
      </c>
      <c r="G1091">
        <v>40.135399999999997</v>
      </c>
      <c r="H1091">
        <v>1369564</v>
      </c>
    </row>
    <row r="1092" spans="2:8" x14ac:dyDescent="0.35">
      <c r="B1092">
        <v>3</v>
      </c>
      <c r="C1092" s="1">
        <v>38408</v>
      </c>
      <c r="D1092">
        <v>40.232799999999997</v>
      </c>
      <c r="E1092">
        <v>40.719900000000003</v>
      </c>
      <c r="F1092">
        <v>40.232799999999997</v>
      </c>
      <c r="G1092">
        <v>40.622500000000002</v>
      </c>
      <c r="H1092">
        <v>8102540</v>
      </c>
    </row>
    <row r="1093" spans="2:8" x14ac:dyDescent="0.35">
      <c r="B1093">
        <v>3</v>
      </c>
      <c r="C1093" s="1">
        <v>38411</v>
      </c>
      <c r="D1093">
        <v>40.719900000000003</v>
      </c>
      <c r="E1093">
        <v>41.012099999999997</v>
      </c>
      <c r="F1093">
        <v>40.427599999999998</v>
      </c>
      <c r="G1093">
        <v>40.427599999999998</v>
      </c>
      <c r="H1093">
        <v>4073856</v>
      </c>
    </row>
    <row r="1094" spans="2:8" x14ac:dyDescent="0.35">
      <c r="B1094">
        <v>3</v>
      </c>
      <c r="C1094" s="1">
        <v>38412</v>
      </c>
      <c r="D1094">
        <v>40.427599999999998</v>
      </c>
      <c r="E1094">
        <v>41.207000000000001</v>
      </c>
      <c r="F1094">
        <v>40.427599999999998</v>
      </c>
      <c r="G1094">
        <v>41.012099999999997</v>
      </c>
      <c r="H1094">
        <v>2451068</v>
      </c>
    </row>
    <row r="1095" spans="2:8" x14ac:dyDescent="0.35">
      <c r="B1095">
        <v>3</v>
      </c>
      <c r="C1095" s="1">
        <v>38413</v>
      </c>
      <c r="D1095">
        <v>41.1096</v>
      </c>
      <c r="E1095">
        <v>41.791499999999999</v>
      </c>
      <c r="F1095">
        <v>41.1096</v>
      </c>
      <c r="G1095">
        <v>41.499200000000002</v>
      </c>
      <c r="H1095">
        <v>7527598</v>
      </c>
    </row>
    <row r="1096" spans="2:8" x14ac:dyDescent="0.35">
      <c r="B1096">
        <v>3</v>
      </c>
      <c r="C1096" s="1">
        <v>38414</v>
      </c>
      <c r="D1096">
        <v>41.401800000000001</v>
      </c>
      <c r="E1096">
        <v>42.0837</v>
      </c>
      <c r="F1096">
        <v>41.207000000000001</v>
      </c>
      <c r="G1096">
        <v>41.791499999999999</v>
      </c>
      <c r="H1096">
        <v>8469309</v>
      </c>
    </row>
    <row r="1097" spans="2:8" x14ac:dyDescent="0.35">
      <c r="B1097">
        <v>3</v>
      </c>
      <c r="C1097" s="1">
        <v>38415</v>
      </c>
      <c r="D1097">
        <v>41.8889</v>
      </c>
      <c r="E1097">
        <v>42.473399999999998</v>
      </c>
      <c r="F1097">
        <v>41.8889</v>
      </c>
      <c r="G1097">
        <v>42.181100000000001</v>
      </c>
      <c r="H1097">
        <v>6413079</v>
      </c>
    </row>
    <row r="1098" spans="2:8" x14ac:dyDescent="0.35">
      <c r="B1098">
        <v>3</v>
      </c>
      <c r="C1098" s="1">
        <v>38418</v>
      </c>
      <c r="D1098">
        <v>42.375999999999998</v>
      </c>
      <c r="E1098">
        <v>42.375999999999998</v>
      </c>
      <c r="F1098">
        <v>41.596600000000002</v>
      </c>
      <c r="G1098">
        <v>41.694000000000003</v>
      </c>
      <c r="H1098">
        <v>1446268</v>
      </c>
    </row>
    <row r="1099" spans="2:8" x14ac:dyDescent="0.35">
      <c r="B1099">
        <v>3</v>
      </c>
      <c r="C1099" s="1">
        <v>38419</v>
      </c>
      <c r="D1099">
        <v>41.596600000000002</v>
      </c>
      <c r="E1099">
        <v>41.791499999999999</v>
      </c>
      <c r="F1099">
        <v>41.304400000000001</v>
      </c>
      <c r="G1099">
        <v>41.499200000000002</v>
      </c>
      <c r="H1099">
        <v>1246336</v>
      </c>
    </row>
    <row r="1100" spans="2:8" x14ac:dyDescent="0.35">
      <c r="B1100">
        <v>3</v>
      </c>
      <c r="C1100" s="1">
        <v>38420</v>
      </c>
      <c r="D1100">
        <v>41.401800000000001</v>
      </c>
      <c r="E1100">
        <v>41.499200000000002</v>
      </c>
      <c r="F1100">
        <v>41.012099999999997</v>
      </c>
      <c r="G1100">
        <v>41.1096</v>
      </c>
      <c r="H1100">
        <v>1651698</v>
      </c>
    </row>
    <row r="1101" spans="2:8" x14ac:dyDescent="0.35">
      <c r="B1101">
        <v>3</v>
      </c>
      <c r="C1101" s="1">
        <v>38421</v>
      </c>
      <c r="D1101">
        <v>41.1096</v>
      </c>
      <c r="E1101">
        <v>41.596600000000002</v>
      </c>
      <c r="F1101">
        <v>40.914700000000003</v>
      </c>
      <c r="G1101">
        <v>41.207000000000001</v>
      </c>
      <c r="H1101">
        <v>1845643</v>
      </c>
    </row>
    <row r="1102" spans="2:8" x14ac:dyDescent="0.35">
      <c r="B1102">
        <v>3</v>
      </c>
      <c r="C1102" s="1">
        <v>38422</v>
      </c>
      <c r="D1102">
        <v>41.499200000000002</v>
      </c>
      <c r="E1102">
        <v>42.0837</v>
      </c>
      <c r="F1102">
        <v>41.499200000000002</v>
      </c>
      <c r="G1102">
        <v>41.791499999999999</v>
      </c>
      <c r="H1102">
        <v>3018955</v>
      </c>
    </row>
    <row r="1103" spans="2:8" x14ac:dyDescent="0.35">
      <c r="B1103">
        <v>3</v>
      </c>
      <c r="C1103" s="1">
        <v>38425</v>
      </c>
      <c r="D1103">
        <v>41.791499999999999</v>
      </c>
      <c r="E1103">
        <v>41.791499999999999</v>
      </c>
      <c r="F1103">
        <v>41.207000000000001</v>
      </c>
      <c r="G1103">
        <v>41.499200000000002</v>
      </c>
      <c r="H1103">
        <v>1954580</v>
      </c>
    </row>
    <row r="1104" spans="2:8" x14ac:dyDescent="0.35">
      <c r="B1104">
        <v>3</v>
      </c>
      <c r="C1104" s="1">
        <v>38426</v>
      </c>
      <c r="D1104">
        <v>41.694000000000003</v>
      </c>
      <c r="E1104">
        <v>41.694000000000003</v>
      </c>
      <c r="F1104">
        <v>41.207000000000001</v>
      </c>
      <c r="G1104">
        <v>41.499200000000002</v>
      </c>
      <c r="H1104">
        <v>1781294</v>
      </c>
    </row>
    <row r="1105" spans="2:8" x14ac:dyDescent="0.35">
      <c r="B1105">
        <v>3</v>
      </c>
      <c r="C1105" s="1">
        <v>38427</v>
      </c>
      <c r="D1105">
        <v>41.401800000000001</v>
      </c>
      <c r="E1105">
        <v>41.694000000000003</v>
      </c>
      <c r="F1105">
        <v>41.1096</v>
      </c>
      <c r="G1105">
        <v>41.207000000000001</v>
      </c>
      <c r="H1105">
        <v>4930381</v>
      </c>
    </row>
    <row r="1106" spans="2:8" x14ac:dyDescent="0.35">
      <c r="B1106">
        <v>3</v>
      </c>
      <c r="C1106" s="1">
        <v>38428</v>
      </c>
      <c r="D1106">
        <v>41.401800000000001</v>
      </c>
      <c r="E1106">
        <v>41.401800000000001</v>
      </c>
      <c r="F1106">
        <v>40.817300000000003</v>
      </c>
      <c r="G1106">
        <v>41.012099999999997</v>
      </c>
      <c r="H1106">
        <v>1151441</v>
      </c>
    </row>
    <row r="1107" spans="2:8" x14ac:dyDescent="0.35">
      <c r="B1107">
        <v>3</v>
      </c>
      <c r="C1107" s="1">
        <v>38429</v>
      </c>
      <c r="D1107">
        <v>40.914700000000003</v>
      </c>
      <c r="E1107">
        <v>41.1096</v>
      </c>
      <c r="F1107">
        <v>40.427599999999998</v>
      </c>
      <c r="G1107">
        <v>41.1096</v>
      </c>
      <c r="H1107">
        <v>3288051</v>
      </c>
    </row>
    <row r="1108" spans="2:8" x14ac:dyDescent="0.35">
      <c r="B1108">
        <v>3</v>
      </c>
      <c r="C1108" s="1">
        <v>38432</v>
      </c>
      <c r="D1108">
        <v>42.960500000000003</v>
      </c>
      <c r="E1108">
        <v>43.837200000000003</v>
      </c>
      <c r="F1108">
        <v>42.668199999999999</v>
      </c>
      <c r="G1108">
        <v>43.447499999999998</v>
      </c>
      <c r="H1108">
        <v>17858593</v>
      </c>
    </row>
    <row r="1109" spans="2:8" x14ac:dyDescent="0.35">
      <c r="B1109">
        <v>3</v>
      </c>
      <c r="C1109" s="1">
        <v>38433</v>
      </c>
      <c r="D1109">
        <v>43.545000000000002</v>
      </c>
      <c r="E1109">
        <v>44.129399999999997</v>
      </c>
      <c r="F1109">
        <v>43.350099999999998</v>
      </c>
      <c r="G1109">
        <v>43.350099999999998</v>
      </c>
      <c r="H1109">
        <v>6021135</v>
      </c>
    </row>
    <row r="1110" spans="2:8" x14ac:dyDescent="0.35">
      <c r="B1110">
        <v>3</v>
      </c>
      <c r="C1110" s="1">
        <v>38434</v>
      </c>
      <c r="D1110">
        <v>43.155299999999997</v>
      </c>
      <c r="E1110">
        <v>43.642400000000002</v>
      </c>
      <c r="F1110">
        <v>42.668199999999999</v>
      </c>
      <c r="G1110">
        <v>43.545000000000002</v>
      </c>
      <c r="H1110">
        <v>3689315</v>
      </c>
    </row>
    <row r="1111" spans="2:8" x14ac:dyDescent="0.35">
      <c r="B1111">
        <v>3</v>
      </c>
      <c r="C1111" s="1">
        <v>38435</v>
      </c>
      <c r="D1111">
        <v>43.837200000000003</v>
      </c>
      <c r="E1111">
        <v>43.837200000000003</v>
      </c>
      <c r="F1111">
        <v>43.057899999999997</v>
      </c>
      <c r="G1111">
        <v>43.155299999999997</v>
      </c>
      <c r="H1111">
        <v>1530725</v>
      </c>
    </row>
    <row r="1112" spans="2:8" x14ac:dyDescent="0.35">
      <c r="B1112">
        <v>3</v>
      </c>
      <c r="C1112" s="1">
        <v>38440</v>
      </c>
      <c r="D1112">
        <v>43.350099999999998</v>
      </c>
      <c r="E1112">
        <v>43.350099999999998</v>
      </c>
      <c r="F1112">
        <v>42.668199999999999</v>
      </c>
      <c r="G1112">
        <v>42.765599999999999</v>
      </c>
      <c r="H1112">
        <v>1917387</v>
      </c>
    </row>
    <row r="1113" spans="2:8" x14ac:dyDescent="0.35">
      <c r="B1113">
        <v>3</v>
      </c>
      <c r="C1113" s="1">
        <v>38441</v>
      </c>
      <c r="D1113">
        <v>42.765599999999999</v>
      </c>
      <c r="E1113">
        <v>42.960500000000003</v>
      </c>
      <c r="F1113">
        <v>42.473399999999998</v>
      </c>
      <c r="G1113">
        <v>42.960500000000003</v>
      </c>
      <c r="H1113">
        <v>2115506</v>
      </c>
    </row>
    <row r="1114" spans="2:8" x14ac:dyDescent="0.35">
      <c r="B1114">
        <v>3</v>
      </c>
      <c r="C1114" s="1">
        <v>38442</v>
      </c>
      <c r="D1114">
        <v>43.155299999999997</v>
      </c>
      <c r="E1114">
        <v>43.252699999999997</v>
      </c>
      <c r="F1114">
        <v>42.863</v>
      </c>
      <c r="G1114">
        <v>42.863</v>
      </c>
      <c r="H1114">
        <v>1485279</v>
      </c>
    </row>
    <row r="1115" spans="2:8" x14ac:dyDescent="0.35">
      <c r="B1115">
        <v>3</v>
      </c>
      <c r="C1115" s="1">
        <v>38443</v>
      </c>
      <c r="D1115">
        <v>42.863</v>
      </c>
      <c r="E1115">
        <v>43.155299999999997</v>
      </c>
      <c r="F1115">
        <v>42.668199999999999</v>
      </c>
      <c r="G1115">
        <v>42.668199999999999</v>
      </c>
      <c r="H1115">
        <v>1272416</v>
      </c>
    </row>
    <row r="1116" spans="2:8" x14ac:dyDescent="0.35">
      <c r="B1116">
        <v>3</v>
      </c>
      <c r="C1116" s="1">
        <v>38446</v>
      </c>
      <c r="D1116">
        <v>42.863</v>
      </c>
      <c r="E1116">
        <v>42.960500000000003</v>
      </c>
      <c r="F1116">
        <v>42.278500000000001</v>
      </c>
      <c r="G1116">
        <v>42.570799999999998</v>
      </c>
      <c r="H1116">
        <v>1431126</v>
      </c>
    </row>
    <row r="1117" spans="2:8" x14ac:dyDescent="0.35">
      <c r="B1117">
        <v>3</v>
      </c>
      <c r="C1117" s="1">
        <v>38447</v>
      </c>
      <c r="D1117">
        <v>42.765599999999999</v>
      </c>
      <c r="E1117">
        <v>43.739800000000002</v>
      </c>
      <c r="F1117">
        <v>42.473399999999998</v>
      </c>
      <c r="G1117">
        <v>43.739800000000002</v>
      </c>
      <c r="H1117">
        <v>2198446</v>
      </c>
    </row>
    <row r="1118" spans="2:8" x14ac:dyDescent="0.35">
      <c r="B1118">
        <v>3</v>
      </c>
      <c r="C1118" s="1">
        <v>38448</v>
      </c>
      <c r="D1118">
        <v>43.739800000000002</v>
      </c>
      <c r="E1118">
        <v>43.837200000000003</v>
      </c>
      <c r="F1118">
        <v>43.350099999999998</v>
      </c>
      <c r="G1118">
        <v>43.837200000000003</v>
      </c>
      <c r="H1118">
        <v>3108335</v>
      </c>
    </row>
    <row r="1119" spans="2:8" x14ac:dyDescent="0.35">
      <c r="B1119">
        <v>3</v>
      </c>
      <c r="C1119" s="1">
        <v>38449</v>
      </c>
      <c r="D1119">
        <v>43.934600000000003</v>
      </c>
      <c r="E1119">
        <v>44.129399999999997</v>
      </c>
      <c r="F1119">
        <v>43.350099999999998</v>
      </c>
      <c r="G1119">
        <v>44.129399999999997</v>
      </c>
      <c r="H1119">
        <v>1862949</v>
      </c>
    </row>
    <row r="1120" spans="2:8" x14ac:dyDescent="0.35">
      <c r="B1120">
        <v>3</v>
      </c>
      <c r="C1120" s="1">
        <v>38450</v>
      </c>
      <c r="D1120">
        <v>44.324300000000001</v>
      </c>
      <c r="E1120">
        <v>44.811399999999999</v>
      </c>
      <c r="F1120">
        <v>44.324300000000001</v>
      </c>
      <c r="G1120">
        <v>44.616500000000002</v>
      </c>
      <c r="H1120">
        <v>1831985</v>
      </c>
    </row>
    <row r="1121" spans="2:8" x14ac:dyDescent="0.35">
      <c r="B1121">
        <v>3</v>
      </c>
      <c r="C1121" s="1">
        <v>38453</v>
      </c>
      <c r="D1121">
        <v>44.324300000000001</v>
      </c>
      <c r="E1121">
        <v>44.616500000000002</v>
      </c>
      <c r="F1121">
        <v>44.226900000000001</v>
      </c>
      <c r="G1121">
        <v>44.616500000000002</v>
      </c>
      <c r="H1121">
        <v>1097535</v>
      </c>
    </row>
    <row r="1122" spans="2:8" x14ac:dyDescent="0.35">
      <c r="B1122">
        <v>3</v>
      </c>
      <c r="C1122" s="1">
        <v>38454</v>
      </c>
      <c r="D1122">
        <v>44.616500000000002</v>
      </c>
      <c r="E1122">
        <v>44.616500000000002</v>
      </c>
      <c r="F1122">
        <v>43.934600000000003</v>
      </c>
      <c r="G1122">
        <v>44.226900000000001</v>
      </c>
      <c r="H1122">
        <v>2036885</v>
      </c>
    </row>
    <row r="1123" spans="2:8" x14ac:dyDescent="0.35">
      <c r="B1123">
        <v>3</v>
      </c>
      <c r="C1123" s="1">
        <v>38455</v>
      </c>
      <c r="D1123">
        <v>44.713900000000002</v>
      </c>
      <c r="E1123">
        <v>44.811399999999999</v>
      </c>
      <c r="F1123">
        <v>44.519100000000002</v>
      </c>
      <c r="G1123">
        <v>44.713900000000002</v>
      </c>
      <c r="H1123">
        <v>2417004</v>
      </c>
    </row>
    <row r="1124" spans="2:8" x14ac:dyDescent="0.35">
      <c r="B1124">
        <v>3</v>
      </c>
      <c r="C1124" s="1">
        <v>38456</v>
      </c>
      <c r="D1124">
        <v>44.713900000000002</v>
      </c>
      <c r="E1124">
        <v>44.811399999999999</v>
      </c>
      <c r="F1124">
        <v>43.934600000000003</v>
      </c>
      <c r="G1124">
        <v>44.324300000000001</v>
      </c>
      <c r="H1124">
        <v>2465620</v>
      </c>
    </row>
    <row r="1125" spans="2:8" x14ac:dyDescent="0.35">
      <c r="B1125">
        <v>3</v>
      </c>
      <c r="C1125" s="1">
        <v>38457</v>
      </c>
      <c r="D1125">
        <v>44.031999999999996</v>
      </c>
      <c r="E1125">
        <v>44.031999999999996</v>
      </c>
      <c r="F1125">
        <v>43.155299999999997</v>
      </c>
      <c r="G1125">
        <v>43.545000000000002</v>
      </c>
      <c r="H1125">
        <v>3187378</v>
      </c>
    </row>
    <row r="1126" spans="2:8" x14ac:dyDescent="0.35">
      <c r="B1126">
        <v>3</v>
      </c>
      <c r="C1126" s="1">
        <v>38460</v>
      </c>
      <c r="D1126">
        <v>42.863</v>
      </c>
      <c r="E1126">
        <v>42.863</v>
      </c>
      <c r="F1126">
        <v>42.181100000000001</v>
      </c>
      <c r="G1126">
        <v>42.278500000000001</v>
      </c>
      <c r="H1126">
        <v>3891442</v>
      </c>
    </row>
    <row r="1127" spans="2:8" x14ac:dyDescent="0.35">
      <c r="B1127">
        <v>3</v>
      </c>
      <c r="C1127" s="1">
        <v>38461</v>
      </c>
      <c r="D1127">
        <v>42.570799999999998</v>
      </c>
      <c r="E1127">
        <v>43.057899999999997</v>
      </c>
      <c r="F1127">
        <v>42.473399999999998</v>
      </c>
      <c r="G1127">
        <v>43.057899999999997</v>
      </c>
      <c r="H1127">
        <v>2748309</v>
      </c>
    </row>
    <row r="1128" spans="2:8" x14ac:dyDescent="0.35">
      <c r="B1128">
        <v>3</v>
      </c>
      <c r="C1128" s="1">
        <v>38462</v>
      </c>
      <c r="D1128">
        <v>43.252699999999997</v>
      </c>
      <c r="E1128">
        <v>43.350099999999998</v>
      </c>
      <c r="F1128">
        <v>42.278500000000001</v>
      </c>
      <c r="G1128">
        <v>42.278500000000001</v>
      </c>
      <c r="H1128">
        <v>1754414</v>
      </c>
    </row>
    <row r="1129" spans="2:8" x14ac:dyDescent="0.35">
      <c r="B1129">
        <v>3</v>
      </c>
      <c r="C1129" s="1">
        <v>38463</v>
      </c>
      <c r="D1129">
        <v>42.0837</v>
      </c>
      <c r="E1129">
        <v>42.375999999999998</v>
      </c>
      <c r="F1129">
        <v>41.8889</v>
      </c>
      <c r="G1129">
        <v>42.0837</v>
      </c>
      <c r="H1129">
        <v>1780620</v>
      </c>
    </row>
    <row r="1130" spans="2:8" x14ac:dyDescent="0.35">
      <c r="B1130">
        <v>3</v>
      </c>
      <c r="C1130" s="1">
        <v>38464</v>
      </c>
      <c r="D1130">
        <v>42.375999999999998</v>
      </c>
      <c r="E1130">
        <v>42.960500000000003</v>
      </c>
      <c r="F1130">
        <v>42.375999999999998</v>
      </c>
      <c r="G1130">
        <v>42.960500000000003</v>
      </c>
      <c r="H1130">
        <v>2106524</v>
      </c>
    </row>
    <row r="1131" spans="2:8" x14ac:dyDescent="0.35">
      <c r="B1131">
        <v>3</v>
      </c>
      <c r="C1131" s="1">
        <v>38467</v>
      </c>
      <c r="D1131">
        <v>42.765599999999999</v>
      </c>
      <c r="E1131">
        <v>43.252699999999997</v>
      </c>
      <c r="F1131">
        <v>42.473399999999998</v>
      </c>
      <c r="G1131">
        <v>43.155299999999997</v>
      </c>
      <c r="H1131">
        <v>2086028</v>
      </c>
    </row>
    <row r="1132" spans="2:8" x14ac:dyDescent="0.35">
      <c r="B1132">
        <v>3</v>
      </c>
      <c r="C1132" s="1">
        <v>38468</v>
      </c>
      <c r="D1132">
        <v>43.155299999999997</v>
      </c>
      <c r="E1132">
        <v>43.350099999999998</v>
      </c>
      <c r="F1132">
        <v>42.570799999999998</v>
      </c>
      <c r="G1132">
        <v>42.863</v>
      </c>
      <c r="H1132">
        <v>1964384</v>
      </c>
    </row>
    <row r="1133" spans="2:8" x14ac:dyDescent="0.35">
      <c r="B1133">
        <v>3</v>
      </c>
      <c r="C1133" s="1">
        <v>38469</v>
      </c>
      <c r="D1133">
        <v>42.765599999999999</v>
      </c>
      <c r="E1133">
        <v>42.765599999999999</v>
      </c>
      <c r="F1133">
        <v>41.304400000000001</v>
      </c>
      <c r="G1133">
        <v>41.596600000000002</v>
      </c>
      <c r="H1133">
        <v>2929144</v>
      </c>
    </row>
    <row r="1134" spans="2:8" x14ac:dyDescent="0.35">
      <c r="B1134">
        <v>3</v>
      </c>
      <c r="C1134" s="1">
        <v>38470</v>
      </c>
      <c r="D1134">
        <v>42.960500000000003</v>
      </c>
      <c r="E1134">
        <v>43.447499999999998</v>
      </c>
      <c r="F1134">
        <v>42.278500000000001</v>
      </c>
      <c r="G1134">
        <v>42.375999999999998</v>
      </c>
      <c r="H1134">
        <v>6878924</v>
      </c>
    </row>
    <row r="1135" spans="2:8" x14ac:dyDescent="0.35">
      <c r="B1135">
        <v>3</v>
      </c>
      <c r="C1135" s="1">
        <v>38471</v>
      </c>
      <c r="D1135">
        <v>42.375999999999998</v>
      </c>
      <c r="E1135">
        <v>43.155299999999997</v>
      </c>
      <c r="F1135">
        <v>42.181100000000001</v>
      </c>
      <c r="G1135">
        <v>43.057899999999997</v>
      </c>
      <c r="H1135">
        <v>2846845</v>
      </c>
    </row>
    <row r="1136" spans="2:8" x14ac:dyDescent="0.35">
      <c r="B1136">
        <v>3</v>
      </c>
      <c r="C1136" s="1">
        <v>38474</v>
      </c>
      <c r="D1136">
        <v>43.350099999999998</v>
      </c>
      <c r="E1136">
        <v>44.031999999999996</v>
      </c>
      <c r="F1136">
        <v>43.350099999999998</v>
      </c>
      <c r="G1136">
        <v>44.031999999999996</v>
      </c>
      <c r="H1136">
        <v>1559263</v>
      </c>
    </row>
    <row r="1137" spans="2:8" x14ac:dyDescent="0.35">
      <c r="B1137">
        <v>3</v>
      </c>
      <c r="C1137" s="1">
        <v>38475</v>
      </c>
      <c r="D1137">
        <v>44.226900000000001</v>
      </c>
      <c r="E1137">
        <v>44.324300000000001</v>
      </c>
      <c r="F1137">
        <v>43.739800000000002</v>
      </c>
      <c r="G1137">
        <v>43.837200000000003</v>
      </c>
      <c r="H1137">
        <v>1827414</v>
      </c>
    </row>
    <row r="1138" spans="2:8" x14ac:dyDescent="0.35">
      <c r="B1138">
        <v>3</v>
      </c>
      <c r="C1138" s="1">
        <v>38476</v>
      </c>
      <c r="D1138">
        <v>43.837200000000003</v>
      </c>
      <c r="E1138">
        <v>43.934600000000003</v>
      </c>
      <c r="F1138">
        <v>43.252699999999997</v>
      </c>
      <c r="G1138">
        <v>43.447499999999998</v>
      </c>
      <c r="H1138">
        <v>951777</v>
      </c>
    </row>
    <row r="1139" spans="2:8" x14ac:dyDescent="0.35">
      <c r="B1139">
        <v>3</v>
      </c>
      <c r="C1139" s="1">
        <v>38478</v>
      </c>
      <c r="D1139">
        <v>43.739800000000002</v>
      </c>
      <c r="E1139">
        <v>44.031999999999996</v>
      </c>
      <c r="F1139">
        <v>43.642400000000002</v>
      </c>
      <c r="G1139">
        <v>43.739800000000002</v>
      </c>
      <c r="H1139">
        <v>1563308</v>
      </c>
    </row>
    <row r="1140" spans="2:8" x14ac:dyDescent="0.35">
      <c r="B1140">
        <v>3</v>
      </c>
      <c r="C1140" s="1">
        <v>38481</v>
      </c>
      <c r="D1140">
        <v>43.934600000000003</v>
      </c>
      <c r="E1140">
        <v>44.324300000000001</v>
      </c>
      <c r="F1140">
        <v>43.837200000000003</v>
      </c>
      <c r="G1140">
        <v>44.226900000000001</v>
      </c>
      <c r="H1140">
        <v>1696549</v>
      </c>
    </row>
    <row r="1141" spans="2:8" x14ac:dyDescent="0.35">
      <c r="B1141">
        <v>3</v>
      </c>
      <c r="C1141" s="1">
        <v>38482</v>
      </c>
      <c r="D1141">
        <v>44.519100000000002</v>
      </c>
      <c r="E1141">
        <v>44.713900000000002</v>
      </c>
      <c r="F1141">
        <v>43.837200000000003</v>
      </c>
      <c r="G1141">
        <v>44.324300000000001</v>
      </c>
      <c r="H1141">
        <v>2125767</v>
      </c>
    </row>
    <row r="1142" spans="2:8" x14ac:dyDescent="0.35">
      <c r="B1142">
        <v>3</v>
      </c>
      <c r="C1142" s="1">
        <v>38483</v>
      </c>
      <c r="D1142">
        <v>44.129399999999997</v>
      </c>
      <c r="E1142">
        <v>45.0062</v>
      </c>
      <c r="F1142">
        <v>43.934600000000003</v>
      </c>
      <c r="G1142">
        <v>44.713900000000002</v>
      </c>
      <c r="H1142">
        <v>4152322</v>
      </c>
    </row>
    <row r="1143" spans="2:8" x14ac:dyDescent="0.35">
      <c r="B1143">
        <v>3</v>
      </c>
      <c r="C1143" s="1">
        <v>38484</v>
      </c>
      <c r="D1143">
        <v>44.908799999999999</v>
      </c>
      <c r="E1143">
        <v>45.590699999999998</v>
      </c>
      <c r="F1143">
        <v>44.908799999999999</v>
      </c>
      <c r="G1143">
        <v>45.590699999999998</v>
      </c>
      <c r="H1143">
        <v>5841704</v>
      </c>
    </row>
    <row r="1144" spans="2:8" x14ac:dyDescent="0.35">
      <c r="B1144">
        <v>3</v>
      </c>
      <c r="C1144" s="1">
        <v>38485</v>
      </c>
      <c r="D1144">
        <v>45.590699999999998</v>
      </c>
      <c r="E1144">
        <v>45.590699999999998</v>
      </c>
      <c r="F1144">
        <v>45.0062</v>
      </c>
      <c r="G1144">
        <v>45.395899999999997</v>
      </c>
      <c r="H1144">
        <v>2760290</v>
      </c>
    </row>
    <row r="1145" spans="2:8" x14ac:dyDescent="0.35">
      <c r="B1145">
        <v>3</v>
      </c>
      <c r="C1145" s="1">
        <v>38488</v>
      </c>
      <c r="D1145">
        <v>45.395899999999997</v>
      </c>
      <c r="E1145">
        <v>45.395899999999997</v>
      </c>
      <c r="F1145">
        <v>45.1036</v>
      </c>
      <c r="G1145">
        <v>45.201000000000001</v>
      </c>
      <c r="H1145">
        <v>491146</v>
      </c>
    </row>
    <row r="1146" spans="2:8" x14ac:dyDescent="0.35">
      <c r="B1146">
        <v>3</v>
      </c>
      <c r="C1146" s="1">
        <v>38489</v>
      </c>
      <c r="D1146">
        <v>45.395899999999997</v>
      </c>
      <c r="E1146">
        <v>45.980400000000003</v>
      </c>
      <c r="F1146">
        <v>45.298400000000001</v>
      </c>
      <c r="G1146">
        <v>45.688099999999999</v>
      </c>
      <c r="H1146">
        <v>4311969</v>
      </c>
    </row>
    <row r="1147" spans="2:8" x14ac:dyDescent="0.35">
      <c r="B1147">
        <v>3</v>
      </c>
      <c r="C1147" s="1">
        <v>38490</v>
      </c>
      <c r="D1147">
        <v>45.688099999999999</v>
      </c>
      <c r="E1147">
        <v>45.980400000000003</v>
      </c>
      <c r="F1147">
        <v>45.590699999999998</v>
      </c>
      <c r="G1147">
        <v>45.882899999999999</v>
      </c>
      <c r="H1147">
        <v>2908969</v>
      </c>
    </row>
    <row r="1148" spans="2:8" x14ac:dyDescent="0.35">
      <c r="B1148">
        <v>3</v>
      </c>
      <c r="C1148" s="1">
        <v>38491</v>
      </c>
      <c r="D1148">
        <v>45.882899999999999</v>
      </c>
      <c r="E1148">
        <v>45.882899999999999</v>
      </c>
      <c r="F1148">
        <v>45.201000000000001</v>
      </c>
      <c r="G1148">
        <v>45.395899999999997</v>
      </c>
      <c r="H1148">
        <v>2244785</v>
      </c>
    </row>
    <row r="1149" spans="2:8" x14ac:dyDescent="0.35">
      <c r="B1149">
        <v>3</v>
      </c>
      <c r="C1149" s="1">
        <v>38492</v>
      </c>
      <c r="D1149">
        <v>45.395899999999997</v>
      </c>
      <c r="E1149">
        <v>45.493299999999998</v>
      </c>
      <c r="F1149">
        <v>44.713900000000002</v>
      </c>
      <c r="G1149">
        <v>44.713900000000002</v>
      </c>
      <c r="H1149">
        <v>1675865</v>
      </c>
    </row>
    <row r="1150" spans="2:8" x14ac:dyDescent="0.35">
      <c r="B1150">
        <v>3</v>
      </c>
      <c r="C1150" s="1">
        <v>38495</v>
      </c>
      <c r="D1150">
        <v>45.0062</v>
      </c>
      <c r="E1150">
        <v>45.590699999999998</v>
      </c>
      <c r="F1150">
        <v>44.908799999999999</v>
      </c>
      <c r="G1150">
        <v>45.395899999999997</v>
      </c>
      <c r="H1150">
        <v>2514617</v>
      </c>
    </row>
    <row r="1151" spans="2:8" x14ac:dyDescent="0.35">
      <c r="B1151">
        <v>3</v>
      </c>
      <c r="C1151" s="1">
        <v>38496</v>
      </c>
      <c r="D1151">
        <v>45.395899999999997</v>
      </c>
      <c r="E1151">
        <v>45.590699999999998</v>
      </c>
      <c r="F1151">
        <v>44.908799999999999</v>
      </c>
      <c r="G1151">
        <v>45.590699999999998</v>
      </c>
      <c r="H1151">
        <v>2518883</v>
      </c>
    </row>
    <row r="1152" spans="2:8" x14ac:dyDescent="0.35">
      <c r="B1152">
        <v>3</v>
      </c>
      <c r="C1152" s="1">
        <v>38497</v>
      </c>
      <c r="D1152">
        <v>45.688099999999999</v>
      </c>
      <c r="E1152">
        <v>45.882899999999999</v>
      </c>
      <c r="F1152">
        <v>45.395899999999997</v>
      </c>
      <c r="G1152">
        <v>45.785499999999999</v>
      </c>
      <c r="H1152">
        <v>3613678</v>
      </c>
    </row>
    <row r="1153" spans="2:8" x14ac:dyDescent="0.35">
      <c r="B1153">
        <v>3</v>
      </c>
      <c r="C1153" s="1">
        <v>38498</v>
      </c>
      <c r="D1153">
        <v>45.882899999999999</v>
      </c>
      <c r="E1153">
        <v>46.467399999999998</v>
      </c>
      <c r="F1153">
        <v>45.882899999999999</v>
      </c>
      <c r="G1153">
        <v>46.467399999999998</v>
      </c>
      <c r="H1153">
        <v>5659607</v>
      </c>
    </row>
    <row r="1154" spans="2:8" x14ac:dyDescent="0.35">
      <c r="B1154">
        <v>3</v>
      </c>
      <c r="C1154" s="1">
        <v>38499</v>
      </c>
      <c r="D1154">
        <v>46.467399999999998</v>
      </c>
      <c r="E1154">
        <v>47.539000000000001</v>
      </c>
      <c r="F1154">
        <v>46.37</v>
      </c>
      <c r="G1154">
        <v>47.441600000000001</v>
      </c>
      <c r="H1154">
        <v>6366670</v>
      </c>
    </row>
    <row r="1155" spans="2:8" x14ac:dyDescent="0.35">
      <c r="B1155">
        <v>3</v>
      </c>
      <c r="C1155" s="1">
        <v>38502</v>
      </c>
      <c r="D1155">
        <v>47.441600000000001</v>
      </c>
      <c r="E1155">
        <v>47.733800000000002</v>
      </c>
      <c r="F1155">
        <v>46.857100000000003</v>
      </c>
      <c r="G1155">
        <v>47.344200000000001</v>
      </c>
      <c r="H1155">
        <v>2106717</v>
      </c>
    </row>
    <row r="1156" spans="2:8" x14ac:dyDescent="0.35">
      <c r="B1156">
        <v>3</v>
      </c>
      <c r="C1156" s="1">
        <v>38503</v>
      </c>
      <c r="D1156">
        <v>47.539000000000001</v>
      </c>
      <c r="E1156">
        <v>47.831299999999999</v>
      </c>
      <c r="F1156">
        <v>46.954500000000003</v>
      </c>
      <c r="G1156">
        <v>47.051900000000003</v>
      </c>
      <c r="H1156">
        <v>3511310</v>
      </c>
    </row>
    <row r="1157" spans="2:8" x14ac:dyDescent="0.35">
      <c r="B1157">
        <v>3</v>
      </c>
      <c r="C1157" s="1">
        <v>38504</v>
      </c>
      <c r="D1157">
        <v>47.051900000000003</v>
      </c>
      <c r="E1157">
        <v>48.2209</v>
      </c>
      <c r="F1157">
        <v>47.051900000000003</v>
      </c>
      <c r="G1157">
        <v>48.2209</v>
      </c>
      <c r="H1157">
        <v>5129994</v>
      </c>
    </row>
    <row r="1158" spans="2:8" x14ac:dyDescent="0.35">
      <c r="B1158">
        <v>3</v>
      </c>
      <c r="C1158" s="1">
        <v>38505</v>
      </c>
      <c r="D1158">
        <v>48.2209</v>
      </c>
      <c r="E1158">
        <v>48.415799999999997</v>
      </c>
      <c r="F1158">
        <v>47.928699999999999</v>
      </c>
      <c r="G1158">
        <v>48.0261</v>
      </c>
      <c r="H1158">
        <v>2639562</v>
      </c>
    </row>
    <row r="1159" spans="2:8" x14ac:dyDescent="0.35">
      <c r="B1159">
        <v>3</v>
      </c>
      <c r="C1159" s="1">
        <v>38506</v>
      </c>
      <c r="D1159">
        <v>48.2209</v>
      </c>
      <c r="E1159">
        <v>48.513199999999998</v>
      </c>
      <c r="F1159">
        <v>47.539000000000001</v>
      </c>
      <c r="G1159">
        <v>47.636400000000002</v>
      </c>
      <c r="H1159">
        <v>4536070</v>
      </c>
    </row>
    <row r="1160" spans="2:8" x14ac:dyDescent="0.35">
      <c r="B1160">
        <v>3</v>
      </c>
      <c r="C1160" s="1">
        <v>38510</v>
      </c>
      <c r="D1160">
        <v>48.1235</v>
      </c>
      <c r="E1160">
        <v>48.707999999999998</v>
      </c>
      <c r="F1160">
        <v>48.1235</v>
      </c>
      <c r="G1160">
        <v>48.610599999999998</v>
      </c>
      <c r="H1160">
        <v>3467960</v>
      </c>
    </row>
    <row r="1161" spans="2:8" x14ac:dyDescent="0.35">
      <c r="B1161">
        <v>3</v>
      </c>
      <c r="C1161" s="1">
        <v>38511</v>
      </c>
      <c r="D1161">
        <v>48.610599999999998</v>
      </c>
      <c r="E1161">
        <v>50.412799999999997</v>
      </c>
      <c r="F1161">
        <v>48.610599999999998</v>
      </c>
      <c r="G1161">
        <v>50.412799999999997</v>
      </c>
      <c r="H1161">
        <v>9592940</v>
      </c>
    </row>
    <row r="1162" spans="2:8" x14ac:dyDescent="0.35">
      <c r="B1162">
        <v>3</v>
      </c>
      <c r="C1162" s="1">
        <v>38512</v>
      </c>
      <c r="D1162">
        <v>50.412799999999997</v>
      </c>
      <c r="E1162">
        <v>50.412799999999997</v>
      </c>
      <c r="F1162">
        <v>49.438600000000001</v>
      </c>
      <c r="G1162">
        <v>49.682200000000002</v>
      </c>
      <c r="H1162">
        <v>3138785</v>
      </c>
    </row>
    <row r="1163" spans="2:8" x14ac:dyDescent="0.35">
      <c r="B1163">
        <v>3</v>
      </c>
      <c r="C1163" s="1">
        <v>38513</v>
      </c>
      <c r="D1163">
        <v>49.925699999999999</v>
      </c>
      <c r="E1163">
        <v>50.412799999999997</v>
      </c>
      <c r="F1163">
        <v>49.682200000000002</v>
      </c>
      <c r="G1163">
        <v>49.925699999999999</v>
      </c>
      <c r="H1163">
        <v>2521602</v>
      </c>
    </row>
    <row r="1164" spans="2:8" x14ac:dyDescent="0.35">
      <c r="B1164">
        <v>3</v>
      </c>
      <c r="C1164" s="1">
        <v>38516</v>
      </c>
      <c r="D1164">
        <v>50.412799999999997</v>
      </c>
      <c r="E1164">
        <v>51.630499999999998</v>
      </c>
      <c r="F1164">
        <v>50.412799999999997</v>
      </c>
      <c r="G1164">
        <v>51.630499999999998</v>
      </c>
      <c r="H1164">
        <v>4035551</v>
      </c>
    </row>
    <row r="1165" spans="2:8" x14ac:dyDescent="0.35">
      <c r="B1165">
        <v>3</v>
      </c>
      <c r="C1165" s="1">
        <v>38517</v>
      </c>
      <c r="D1165">
        <v>51.630499999999998</v>
      </c>
      <c r="E1165">
        <v>51.874000000000002</v>
      </c>
      <c r="F1165">
        <v>50.656300000000002</v>
      </c>
      <c r="G1165">
        <v>50.899900000000002</v>
      </c>
      <c r="H1165">
        <v>2964177</v>
      </c>
    </row>
    <row r="1166" spans="2:8" x14ac:dyDescent="0.35">
      <c r="B1166">
        <v>3</v>
      </c>
      <c r="C1166" s="1">
        <v>38518</v>
      </c>
      <c r="D1166">
        <v>51.386899999999997</v>
      </c>
      <c r="E1166">
        <v>51.386899999999997</v>
      </c>
      <c r="F1166">
        <v>50.169199999999996</v>
      </c>
      <c r="G1166">
        <v>50.412799999999997</v>
      </c>
      <c r="H1166">
        <v>4206253</v>
      </c>
    </row>
    <row r="1167" spans="2:8" x14ac:dyDescent="0.35">
      <c r="B1167">
        <v>3</v>
      </c>
      <c r="C1167" s="1">
        <v>38519</v>
      </c>
      <c r="D1167">
        <v>50.899900000000002</v>
      </c>
      <c r="E1167">
        <v>51.1434</v>
      </c>
      <c r="F1167">
        <v>50.169199999999996</v>
      </c>
      <c r="G1167">
        <v>50.899900000000002</v>
      </c>
      <c r="H1167">
        <v>1018949</v>
      </c>
    </row>
    <row r="1168" spans="2:8" x14ac:dyDescent="0.35">
      <c r="B1168">
        <v>3</v>
      </c>
      <c r="C1168" s="1">
        <v>38520</v>
      </c>
      <c r="D1168">
        <v>51.386899999999997</v>
      </c>
      <c r="E1168">
        <v>51.386899999999997</v>
      </c>
      <c r="F1168">
        <v>50.656300000000002</v>
      </c>
      <c r="G1168">
        <v>50.899900000000002</v>
      </c>
      <c r="H1168">
        <v>1093142</v>
      </c>
    </row>
    <row r="1169" spans="2:8" x14ac:dyDescent="0.35">
      <c r="B1169">
        <v>3</v>
      </c>
      <c r="C1169" s="1">
        <v>38523</v>
      </c>
      <c r="D1169">
        <v>51.1434</v>
      </c>
      <c r="E1169">
        <v>51.1434</v>
      </c>
      <c r="F1169">
        <v>50.412799999999997</v>
      </c>
      <c r="G1169">
        <v>50.656300000000002</v>
      </c>
      <c r="H1169">
        <v>1234665</v>
      </c>
    </row>
    <row r="1170" spans="2:8" x14ac:dyDescent="0.35">
      <c r="B1170">
        <v>3</v>
      </c>
      <c r="C1170" s="1">
        <v>38524</v>
      </c>
      <c r="D1170">
        <v>50.656300000000002</v>
      </c>
      <c r="E1170">
        <v>51.630499999999998</v>
      </c>
      <c r="F1170">
        <v>50.656300000000002</v>
      </c>
      <c r="G1170">
        <v>51.386899999999997</v>
      </c>
      <c r="H1170">
        <v>5090464</v>
      </c>
    </row>
    <row r="1171" spans="2:8" x14ac:dyDescent="0.35">
      <c r="B1171">
        <v>3</v>
      </c>
      <c r="C1171" s="1">
        <v>38525</v>
      </c>
      <c r="D1171">
        <v>51.386899999999997</v>
      </c>
      <c r="E1171">
        <v>52.117600000000003</v>
      </c>
      <c r="F1171">
        <v>51.386899999999997</v>
      </c>
      <c r="G1171">
        <v>51.874000000000002</v>
      </c>
      <c r="H1171">
        <v>2793590</v>
      </c>
    </row>
    <row r="1172" spans="2:8" x14ac:dyDescent="0.35">
      <c r="B1172">
        <v>3</v>
      </c>
      <c r="C1172" s="1">
        <v>38526</v>
      </c>
      <c r="D1172">
        <v>52.3611</v>
      </c>
      <c r="E1172">
        <v>53.335299999999997</v>
      </c>
      <c r="F1172">
        <v>52.117600000000003</v>
      </c>
      <c r="G1172">
        <v>53.335299999999997</v>
      </c>
      <c r="H1172">
        <v>2432156</v>
      </c>
    </row>
    <row r="1173" spans="2:8" x14ac:dyDescent="0.35">
      <c r="B1173">
        <v>3</v>
      </c>
      <c r="C1173" s="1">
        <v>38530</v>
      </c>
      <c r="D1173">
        <v>52.604599999999998</v>
      </c>
      <c r="E1173">
        <v>52.604599999999998</v>
      </c>
      <c r="F1173">
        <v>51.386899999999997</v>
      </c>
      <c r="G1173">
        <v>51.630499999999998</v>
      </c>
      <c r="H1173">
        <v>1608305</v>
      </c>
    </row>
    <row r="1174" spans="2:8" x14ac:dyDescent="0.35">
      <c r="B1174">
        <v>3</v>
      </c>
      <c r="C1174" s="1">
        <v>38531</v>
      </c>
      <c r="D1174">
        <v>51.874000000000002</v>
      </c>
      <c r="E1174">
        <v>52.117600000000003</v>
      </c>
      <c r="F1174">
        <v>51.386899999999997</v>
      </c>
      <c r="G1174">
        <v>52.117600000000003</v>
      </c>
      <c r="H1174">
        <v>1321535</v>
      </c>
    </row>
    <row r="1175" spans="2:8" x14ac:dyDescent="0.35">
      <c r="B1175">
        <v>3</v>
      </c>
      <c r="C1175" s="1">
        <v>38532</v>
      </c>
      <c r="D1175">
        <v>52.3611</v>
      </c>
      <c r="E1175">
        <v>53.335299999999997</v>
      </c>
      <c r="F1175">
        <v>52.3611</v>
      </c>
      <c r="G1175">
        <v>53.091700000000003</v>
      </c>
      <c r="H1175">
        <v>2791728</v>
      </c>
    </row>
    <row r="1176" spans="2:8" x14ac:dyDescent="0.35">
      <c r="B1176">
        <v>3</v>
      </c>
      <c r="C1176" s="1">
        <v>38533</v>
      </c>
      <c r="D1176">
        <v>47.733800000000002</v>
      </c>
      <c r="E1176">
        <v>49.925699999999999</v>
      </c>
      <c r="F1176">
        <v>47.344200000000001</v>
      </c>
      <c r="G1176">
        <v>49.438600000000001</v>
      </c>
      <c r="H1176">
        <v>24496364</v>
      </c>
    </row>
    <row r="1177" spans="2:8" x14ac:dyDescent="0.35">
      <c r="B1177">
        <v>3</v>
      </c>
      <c r="C1177" s="1">
        <v>38534</v>
      </c>
      <c r="D1177">
        <v>48.951500000000003</v>
      </c>
      <c r="E1177">
        <v>49.438600000000001</v>
      </c>
      <c r="F1177">
        <v>48.610599999999998</v>
      </c>
      <c r="G1177">
        <v>48.951500000000003</v>
      </c>
      <c r="H1177">
        <v>7596751</v>
      </c>
    </row>
    <row r="1178" spans="2:8" x14ac:dyDescent="0.35">
      <c r="B1178">
        <v>3</v>
      </c>
      <c r="C1178" s="1">
        <v>38537</v>
      </c>
      <c r="D1178">
        <v>49.195099999999996</v>
      </c>
      <c r="E1178">
        <v>49.195099999999996</v>
      </c>
      <c r="F1178">
        <v>48.610599999999998</v>
      </c>
      <c r="G1178">
        <v>49.195099999999996</v>
      </c>
      <c r="H1178">
        <v>2196068</v>
      </c>
    </row>
    <row r="1179" spans="2:8" x14ac:dyDescent="0.35">
      <c r="B1179">
        <v>3</v>
      </c>
      <c r="C1179" s="1">
        <v>38538</v>
      </c>
      <c r="D1179">
        <v>49.195099999999996</v>
      </c>
      <c r="E1179">
        <v>49.195099999999996</v>
      </c>
      <c r="F1179">
        <v>48.2209</v>
      </c>
      <c r="G1179">
        <v>48.513199999999998</v>
      </c>
      <c r="H1179">
        <v>2286621</v>
      </c>
    </row>
    <row r="1180" spans="2:8" x14ac:dyDescent="0.35">
      <c r="B1180">
        <v>3</v>
      </c>
      <c r="C1180" s="1">
        <v>38539</v>
      </c>
      <c r="D1180">
        <v>48.318300000000001</v>
      </c>
      <c r="E1180">
        <v>48.951500000000003</v>
      </c>
      <c r="F1180">
        <v>47.928699999999999</v>
      </c>
      <c r="G1180">
        <v>48.707999999999998</v>
      </c>
      <c r="H1180">
        <v>2725632</v>
      </c>
    </row>
    <row r="1181" spans="2:8" x14ac:dyDescent="0.35">
      <c r="B1181">
        <v>3</v>
      </c>
      <c r="C1181" s="1">
        <v>38540</v>
      </c>
      <c r="D1181">
        <v>48.707999999999998</v>
      </c>
      <c r="E1181">
        <v>48.951500000000003</v>
      </c>
      <c r="F1181">
        <v>47.928699999999999</v>
      </c>
      <c r="G1181">
        <v>48.707999999999998</v>
      </c>
      <c r="H1181">
        <v>5167677</v>
      </c>
    </row>
    <row r="1182" spans="2:8" x14ac:dyDescent="0.35">
      <c r="B1182">
        <v>3</v>
      </c>
      <c r="C1182" s="1">
        <v>38541</v>
      </c>
      <c r="D1182">
        <v>48.951500000000003</v>
      </c>
      <c r="E1182">
        <v>49.438600000000001</v>
      </c>
      <c r="F1182">
        <v>48.951500000000003</v>
      </c>
      <c r="G1182">
        <v>49.195099999999996</v>
      </c>
      <c r="H1182">
        <v>1446377</v>
      </c>
    </row>
    <row r="1183" spans="2:8" x14ac:dyDescent="0.35">
      <c r="B1183">
        <v>3</v>
      </c>
      <c r="C1183" s="1">
        <v>38544</v>
      </c>
      <c r="D1183">
        <v>49.438600000000001</v>
      </c>
      <c r="E1183">
        <v>50.169199999999996</v>
      </c>
      <c r="F1183">
        <v>49.438600000000001</v>
      </c>
      <c r="G1183">
        <v>49.925699999999999</v>
      </c>
      <c r="H1183">
        <v>1161075</v>
      </c>
    </row>
    <row r="1184" spans="2:8" x14ac:dyDescent="0.35">
      <c r="B1184">
        <v>3</v>
      </c>
      <c r="C1184" s="1">
        <v>38545</v>
      </c>
      <c r="D1184">
        <v>49.925699999999999</v>
      </c>
      <c r="E1184">
        <v>49.925699999999999</v>
      </c>
      <c r="F1184">
        <v>49.438600000000001</v>
      </c>
      <c r="G1184">
        <v>49.438600000000001</v>
      </c>
      <c r="H1184">
        <v>1310588</v>
      </c>
    </row>
    <row r="1185" spans="2:8" x14ac:dyDescent="0.35">
      <c r="B1185">
        <v>3</v>
      </c>
      <c r="C1185" s="1">
        <v>38546</v>
      </c>
      <c r="D1185">
        <v>49.682200000000002</v>
      </c>
      <c r="E1185">
        <v>50.656300000000002</v>
      </c>
      <c r="F1185">
        <v>49.682200000000002</v>
      </c>
      <c r="G1185">
        <v>50.656300000000002</v>
      </c>
      <c r="H1185">
        <v>1044916</v>
      </c>
    </row>
    <row r="1186" spans="2:8" x14ac:dyDescent="0.35">
      <c r="B1186">
        <v>3</v>
      </c>
      <c r="C1186" s="1">
        <v>38547</v>
      </c>
      <c r="D1186">
        <v>50.656300000000002</v>
      </c>
      <c r="E1186">
        <v>50.656300000000002</v>
      </c>
      <c r="F1186">
        <v>49.925699999999999</v>
      </c>
      <c r="G1186">
        <v>50.169199999999996</v>
      </c>
      <c r="H1186">
        <v>1185515</v>
      </c>
    </row>
    <row r="1187" spans="2:8" x14ac:dyDescent="0.35">
      <c r="B1187">
        <v>3</v>
      </c>
      <c r="C1187" s="1">
        <v>38548</v>
      </c>
      <c r="D1187">
        <v>50.412799999999997</v>
      </c>
      <c r="E1187">
        <v>50.656300000000002</v>
      </c>
      <c r="F1187">
        <v>49.925699999999999</v>
      </c>
      <c r="G1187">
        <v>50.169199999999996</v>
      </c>
      <c r="H1187">
        <v>608291</v>
      </c>
    </row>
    <row r="1188" spans="2:8" x14ac:dyDescent="0.35">
      <c r="B1188">
        <v>3</v>
      </c>
      <c r="C1188" s="1">
        <v>38551</v>
      </c>
      <c r="D1188">
        <v>50.169199999999996</v>
      </c>
      <c r="E1188">
        <v>50.169199999999996</v>
      </c>
      <c r="F1188">
        <v>49.438600000000001</v>
      </c>
      <c r="G1188">
        <v>49.925699999999999</v>
      </c>
      <c r="H1188">
        <v>1169079</v>
      </c>
    </row>
    <row r="1189" spans="2:8" x14ac:dyDescent="0.35">
      <c r="B1189">
        <v>3</v>
      </c>
      <c r="C1189" s="1">
        <v>38552</v>
      </c>
      <c r="D1189">
        <v>49.925699999999999</v>
      </c>
      <c r="E1189">
        <v>49.925699999999999</v>
      </c>
      <c r="F1189">
        <v>49.438600000000001</v>
      </c>
      <c r="G1189">
        <v>49.682200000000002</v>
      </c>
      <c r="H1189">
        <v>608954</v>
      </c>
    </row>
    <row r="1190" spans="2:8" x14ac:dyDescent="0.35">
      <c r="B1190">
        <v>3</v>
      </c>
      <c r="C1190" s="1">
        <v>38553</v>
      </c>
      <c r="D1190">
        <v>49.682200000000002</v>
      </c>
      <c r="E1190">
        <v>49.925699999999999</v>
      </c>
      <c r="F1190">
        <v>49.195099999999996</v>
      </c>
      <c r="G1190">
        <v>49.438600000000001</v>
      </c>
      <c r="H1190">
        <v>344586</v>
      </c>
    </row>
    <row r="1191" spans="2:8" x14ac:dyDescent="0.35">
      <c r="B1191">
        <v>3</v>
      </c>
      <c r="C1191" s="1">
        <v>38554</v>
      </c>
      <c r="D1191">
        <v>49.682200000000002</v>
      </c>
      <c r="E1191">
        <v>50.169199999999996</v>
      </c>
      <c r="F1191">
        <v>49.438600000000001</v>
      </c>
      <c r="G1191">
        <v>49.438600000000001</v>
      </c>
      <c r="H1191">
        <v>1344065</v>
      </c>
    </row>
    <row r="1192" spans="2:8" x14ac:dyDescent="0.35">
      <c r="B1192">
        <v>3</v>
      </c>
      <c r="C1192" s="1">
        <v>38555</v>
      </c>
      <c r="D1192">
        <v>49.438600000000001</v>
      </c>
      <c r="E1192">
        <v>49.682200000000002</v>
      </c>
      <c r="F1192">
        <v>49.195099999999996</v>
      </c>
      <c r="G1192">
        <v>49.682200000000002</v>
      </c>
      <c r="H1192">
        <v>551597</v>
      </c>
    </row>
    <row r="1193" spans="2:8" x14ac:dyDescent="0.35">
      <c r="B1193">
        <v>3</v>
      </c>
      <c r="C1193" s="1">
        <v>38558</v>
      </c>
      <c r="D1193">
        <v>49.682200000000002</v>
      </c>
      <c r="E1193">
        <v>49.682200000000002</v>
      </c>
      <c r="F1193">
        <v>48.951500000000003</v>
      </c>
      <c r="G1193">
        <v>49.438600000000001</v>
      </c>
      <c r="H1193">
        <v>518395</v>
      </c>
    </row>
    <row r="1194" spans="2:8" x14ac:dyDescent="0.35">
      <c r="B1194">
        <v>3</v>
      </c>
      <c r="C1194" s="1">
        <v>38559</v>
      </c>
      <c r="D1194">
        <v>49.195099999999996</v>
      </c>
      <c r="E1194">
        <v>49.682200000000002</v>
      </c>
      <c r="F1194">
        <v>49.195099999999996</v>
      </c>
      <c r="G1194">
        <v>49.438600000000001</v>
      </c>
      <c r="H1194">
        <v>782629</v>
      </c>
    </row>
    <row r="1195" spans="2:8" x14ac:dyDescent="0.35">
      <c r="B1195">
        <v>3</v>
      </c>
      <c r="C1195" s="1">
        <v>38560</v>
      </c>
      <c r="D1195">
        <v>49.682200000000002</v>
      </c>
      <c r="E1195">
        <v>50.412799999999997</v>
      </c>
      <c r="F1195">
        <v>49.438600000000001</v>
      </c>
      <c r="G1195">
        <v>50.169199999999996</v>
      </c>
      <c r="H1195">
        <v>1210129</v>
      </c>
    </row>
    <row r="1196" spans="2:8" x14ac:dyDescent="0.35">
      <c r="B1196">
        <v>3</v>
      </c>
      <c r="C1196" s="1">
        <v>38561</v>
      </c>
      <c r="D1196">
        <v>51.874000000000002</v>
      </c>
      <c r="E1196">
        <v>52.848199999999999</v>
      </c>
      <c r="F1196">
        <v>51.1434</v>
      </c>
      <c r="G1196">
        <v>51.386899999999997</v>
      </c>
      <c r="H1196">
        <v>7164084</v>
      </c>
    </row>
    <row r="1197" spans="2:8" x14ac:dyDescent="0.35">
      <c r="B1197">
        <v>3</v>
      </c>
      <c r="C1197" s="1">
        <v>38562</v>
      </c>
      <c r="D1197">
        <v>51.874000000000002</v>
      </c>
      <c r="E1197">
        <v>51.874000000000002</v>
      </c>
      <c r="F1197">
        <v>51.1434</v>
      </c>
      <c r="G1197">
        <v>51.630499999999998</v>
      </c>
      <c r="H1197">
        <v>1474847</v>
      </c>
    </row>
    <row r="1198" spans="2:8" x14ac:dyDescent="0.35">
      <c r="B1198">
        <v>3</v>
      </c>
      <c r="C1198" s="1">
        <v>38565</v>
      </c>
      <c r="D1198">
        <v>51.630499999999998</v>
      </c>
      <c r="E1198">
        <v>52.848199999999999</v>
      </c>
      <c r="F1198">
        <v>51.386899999999997</v>
      </c>
      <c r="G1198">
        <v>52.604599999999998</v>
      </c>
      <c r="H1198">
        <v>3914646</v>
      </c>
    </row>
    <row r="1199" spans="2:8" x14ac:dyDescent="0.35">
      <c r="B1199">
        <v>3</v>
      </c>
      <c r="C1199" s="1">
        <v>38566</v>
      </c>
      <c r="D1199">
        <v>52.604599999999998</v>
      </c>
      <c r="E1199">
        <v>53.091700000000003</v>
      </c>
      <c r="F1199">
        <v>51.874000000000002</v>
      </c>
      <c r="G1199">
        <v>52.3611</v>
      </c>
      <c r="H1199">
        <v>1663432</v>
      </c>
    </row>
    <row r="1200" spans="2:8" x14ac:dyDescent="0.35">
      <c r="B1200">
        <v>3</v>
      </c>
      <c r="C1200" s="1">
        <v>38567</v>
      </c>
      <c r="D1200">
        <v>52.604599999999998</v>
      </c>
      <c r="E1200">
        <v>53.578800000000001</v>
      </c>
      <c r="F1200">
        <v>52.117600000000003</v>
      </c>
      <c r="G1200">
        <v>53.578800000000001</v>
      </c>
      <c r="H1200">
        <v>3176920</v>
      </c>
    </row>
    <row r="1201" spans="2:8" x14ac:dyDescent="0.35">
      <c r="B1201">
        <v>3</v>
      </c>
      <c r="C1201" s="1">
        <v>38568</v>
      </c>
      <c r="D1201">
        <v>53.335299999999997</v>
      </c>
      <c r="E1201">
        <v>53.578800000000001</v>
      </c>
      <c r="F1201">
        <v>52.848199999999999</v>
      </c>
      <c r="G1201">
        <v>53.091700000000003</v>
      </c>
      <c r="H1201">
        <v>1430746</v>
      </c>
    </row>
    <row r="1202" spans="2:8" x14ac:dyDescent="0.35">
      <c r="B1202">
        <v>3</v>
      </c>
      <c r="C1202" s="1">
        <v>38569</v>
      </c>
      <c r="D1202">
        <v>52.848199999999999</v>
      </c>
      <c r="E1202">
        <v>52.848199999999999</v>
      </c>
      <c r="F1202">
        <v>52.117600000000003</v>
      </c>
      <c r="G1202">
        <v>52.3611</v>
      </c>
      <c r="H1202">
        <v>648280</v>
      </c>
    </row>
    <row r="1203" spans="2:8" x14ac:dyDescent="0.35">
      <c r="B1203">
        <v>3</v>
      </c>
      <c r="C1203" s="1">
        <v>38572</v>
      </c>
      <c r="D1203">
        <v>52.3611</v>
      </c>
      <c r="E1203">
        <v>53.091700000000003</v>
      </c>
      <c r="F1203">
        <v>52.117600000000003</v>
      </c>
      <c r="G1203">
        <v>53.091700000000003</v>
      </c>
      <c r="H1203">
        <v>707362</v>
      </c>
    </row>
    <row r="1204" spans="2:8" x14ac:dyDescent="0.35">
      <c r="B1204">
        <v>3</v>
      </c>
      <c r="C1204" s="1">
        <v>38573</v>
      </c>
      <c r="D1204">
        <v>53.091700000000003</v>
      </c>
      <c r="E1204">
        <v>53.335299999999997</v>
      </c>
      <c r="F1204">
        <v>52.848199999999999</v>
      </c>
      <c r="G1204">
        <v>53.335299999999997</v>
      </c>
      <c r="H1204">
        <v>1292666</v>
      </c>
    </row>
    <row r="1205" spans="2:8" x14ac:dyDescent="0.35">
      <c r="B1205">
        <v>3</v>
      </c>
      <c r="C1205" s="1">
        <v>38574</v>
      </c>
      <c r="D1205">
        <v>53.335299999999997</v>
      </c>
      <c r="E1205">
        <v>54.065899999999999</v>
      </c>
      <c r="F1205">
        <v>53.091700000000003</v>
      </c>
      <c r="G1205">
        <v>54.065899999999999</v>
      </c>
      <c r="H1205">
        <v>3043759</v>
      </c>
    </row>
    <row r="1206" spans="2:8" x14ac:dyDescent="0.35">
      <c r="B1206">
        <v>3</v>
      </c>
      <c r="C1206" s="1">
        <v>38575</v>
      </c>
      <c r="D1206">
        <v>53.578800000000001</v>
      </c>
      <c r="E1206">
        <v>53.578800000000001</v>
      </c>
      <c r="F1206">
        <v>52.848199999999999</v>
      </c>
      <c r="G1206">
        <v>53.091700000000003</v>
      </c>
      <c r="H1206">
        <v>1760172</v>
      </c>
    </row>
    <row r="1207" spans="2:8" x14ac:dyDescent="0.35">
      <c r="B1207">
        <v>3</v>
      </c>
      <c r="C1207" s="1">
        <v>38576</v>
      </c>
      <c r="D1207">
        <v>53.335299999999997</v>
      </c>
      <c r="E1207">
        <v>53.335299999999997</v>
      </c>
      <c r="F1207">
        <v>52.604599999999998</v>
      </c>
      <c r="G1207">
        <v>52.604599999999998</v>
      </c>
      <c r="H1207">
        <v>872304</v>
      </c>
    </row>
    <row r="1208" spans="2:8" x14ac:dyDescent="0.35">
      <c r="B1208">
        <v>3</v>
      </c>
      <c r="C1208" s="1">
        <v>38579</v>
      </c>
      <c r="D1208">
        <v>52.848199999999999</v>
      </c>
      <c r="E1208">
        <v>53.335299999999997</v>
      </c>
      <c r="F1208">
        <v>52.604599999999998</v>
      </c>
      <c r="G1208">
        <v>53.091700000000003</v>
      </c>
      <c r="H1208">
        <v>383914</v>
      </c>
    </row>
    <row r="1209" spans="2:8" x14ac:dyDescent="0.35">
      <c r="B1209">
        <v>3</v>
      </c>
      <c r="C1209" s="1">
        <v>38580</v>
      </c>
      <c r="D1209">
        <v>53.091700000000003</v>
      </c>
      <c r="E1209">
        <v>53.578800000000001</v>
      </c>
      <c r="F1209">
        <v>52.848199999999999</v>
      </c>
      <c r="G1209">
        <v>52.848199999999999</v>
      </c>
      <c r="H1209">
        <v>1342396</v>
      </c>
    </row>
    <row r="1210" spans="2:8" x14ac:dyDescent="0.35">
      <c r="B1210">
        <v>3</v>
      </c>
      <c r="C1210" s="1">
        <v>38581</v>
      </c>
      <c r="D1210">
        <v>52.848199999999999</v>
      </c>
      <c r="E1210">
        <v>53.091700000000003</v>
      </c>
      <c r="F1210">
        <v>52.117600000000003</v>
      </c>
      <c r="G1210">
        <v>52.117600000000003</v>
      </c>
      <c r="H1210">
        <v>1405315</v>
      </c>
    </row>
    <row r="1211" spans="2:8" x14ac:dyDescent="0.35">
      <c r="B1211">
        <v>3</v>
      </c>
      <c r="C1211" s="1">
        <v>38582</v>
      </c>
      <c r="D1211">
        <v>52.3611</v>
      </c>
      <c r="E1211">
        <v>52.604599999999998</v>
      </c>
      <c r="F1211">
        <v>51.630499999999998</v>
      </c>
      <c r="G1211">
        <v>51.874000000000002</v>
      </c>
      <c r="H1211">
        <v>1709797</v>
      </c>
    </row>
    <row r="1212" spans="2:8" x14ac:dyDescent="0.35">
      <c r="B1212">
        <v>3</v>
      </c>
      <c r="C1212" s="1">
        <v>38583</v>
      </c>
      <c r="D1212">
        <v>52.3611</v>
      </c>
      <c r="E1212">
        <v>53.335299999999997</v>
      </c>
      <c r="F1212">
        <v>52.117600000000003</v>
      </c>
      <c r="G1212">
        <v>52.848199999999999</v>
      </c>
      <c r="H1212">
        <v>1530912</v>
      </c>
    </row>
    <row r="1213" spans="2:8" x14ac:dyDescent="0.35">
      <c r="B1213">
        <v>3</v>
      </c>
      <c r="C1213" s="1">
        <v>38586</v>
      </c>
      <c r="D1213">
        <v>53.578800000000001</v>
      </c>
      <c r="E1213">
        <v>54.065899999999999</v>
      </c>
      <c r="F1213">
        <v>53.578800000000001</v>
      </c>
      <c r="G1213">
        <v>53.822299999999998</v>
      </c>
      <c r="H1213">
        <v>1654466</v>
      </c>
    </row>
    <row r="1214" spans="2:8" x14ac:dyDescent="0.35">
      <c r="B1214">
        <v>3</v>
      </c>
      <c r="C1214" s="1">
        <v>38587</v>
      </c>
      <c r="D1214">
        <v>53.822299999999998</v>
      </c>
      <c r="E1214">
        <v>53.822299999999998</v>
      </c>
      <c r="F1214">
        <v>52.848199999999999</v>
      </c>
      <c r="G1214">
        <v>53.091700000000003</v>
      </c>
      <c r="H1214">
        <v>2139716</v>
      </c>
    </row>
    <row r="1215" spans="2:8" x14ac:dyDescent="0.35">
      <c r="B1215">
        <v>3</v>
      </c>
      <c r="C1215" s="1">
        <v>38588</v>
      </c>
      <c r="D1215">
        <v>53.091700000000003</v>
      </c>
      <c r="E1215">
        <v>53.091700000000003</v>
      </c>
      <c r="F1215">
        <v>51.874000000000002</v>
      </c>
      <c r="G1215">
        <v>52.604599999999998</v>
      </c>
      <c r="H1215">
        <v>4785597</v>
      </c>
    </row>
    <row r="1216" spans="2:8" x14ac:dyDescent="0.35">
      <c r="B1216">
        <v>3</v>
      </c>
      <c r="C1216" s="1">
        <v>38589</v>
      </c>
      <c r="D1216">
        <v>52.3611</v>
      </c>
      <c r="E1216">
        <v>52.848199999999999</v>
      </c>
      <c r="F1216">
        <v>52.117600000000003</v>
      </c>
      <c r="G1216">
        <v>52.3611</v>
      </c>
      <c r="H1216">
        <v>1053689</v>
      </c>
    </row>
    <row r="1217" spans="2:8" x14ac:dyDescent="0.35">
      <c r="B1217">
        <v>3</v>
      </c>
      <c r="C1217" s="1">
        <v>38590</v>
      </c>
      <c r="D1217">
        <v>52.604599999999998</v>
      </c>
      <c r="E1217">
        <v>53.091700000000003</v>
      </c>
      <c r="F1217">
        <v>51.874000000000002</v>
      </c>
      <c r="G1217">
        <v>52.117600000000003</v>
      </c>
      <c r="H1217">
        <v>1234471</v>
      </c>
    </row>
    <row r="1218" spans="2:8" x14ac:dyDescent="0.35">
      <c r="B1218">
        <v>3</v>
      </c>
      <c r="C1218" s="1">
        <v>38593</v>
      </c>
      <c r="D1218">
        <v>52.117600000000003</v>
      </c>
      <c r="E1218">
        <v>52.3611</v>
      </c>
      <c r="F1218">
        <v>51.386899999999997</v>
      </c>
      <c r="G1218">
        <v>51.874000000000002</v>
      </c>
      <c r="H1218">
        <v>851710</v>
      </c>
    </row>
    <row r="1219" spans="2:8" x14ac:dyDescent="0.35">
      <c r="B1219">
        <v>3</v>
      </c>
      <c r="C1219" s="1">
        <v>38594</v>
      </c>
      <c r="D1219">
        <v>52.3611</v>
      </c>
      <c r="E1219">
        <v>53.091700000000003</v>
      </c>
      <c r="F1219">
        <v>52.117600000000003</v>
      </c>
      <c r="G1219">
        <v>52.848199999999999</v>
      </c>
      <c r="H1219">
        <v>1620873</v>
      </c>
    </row>
    <row r="1220" spans="2:8" x14ac:dyDescent="0.35">
      <c r="B1220">
        <v>3</v>
      </c>
      <c r="C1220" s="1">
        <v>38595</v>
      </c>
      <c r="D1220">
        <v>52.848199999999999</v>
      </c>
      <c r="E1220">
        <v>53.578800000000001</v>
      </c>
      <c r="F1220">
        <v>52.848199999999999</v>
      </c>
      <c r="G1220">
        <v>53.091700000000003</v>
      </c>
      <c r="H1220">
        <v>2593319</v>
      </c>
    </row>
    <row r="1221" spans="2:8" x14ac:dyDescent="0.35">
      <c r="B1221">
        <v>3</v>
      </c>
      <c r="C1221" s="1">
        <v>38596</v>
      </c>
      <c r="D1221">
        <v>53.822299999999998</v>
      </c>
      <c r="E1221">
        <v>54.552999999999997</v>
      </c>
      <c r="F1221">
        <v>53.578800000000001</v>
      </c>
      <c r="G1221">
        <v>54.309399999999997</v>
      </c>
      <c r="H1221">
        <v>6015702</v>
      </c>
    </row>
    <row r="1222" spans="2:8" x14ac:dyDescent="0.35">
      <c r="B1222">
        <v>3</v>
      </c>
      <c r="C1222" s="1">
        <v>38597</v>
      </c>
      <c r="D1222">
        <v>54.309399999999997</v>
      </c>
      <c r="E1222">
        <v>55.2836</v>
      </c>
      <c r="F1222">
        <v>54.309399999999997</v>
      </c>
      <c r="G1222">
        <v>55.04</v>
      </c>
      <c r="H1222">
        <v>4673538</v>
      </c>
    </row>
    <row r="1223" spans="2:8" x14ac:dyDescent="0.35">
      <c r="B1223">
        <v>3</v>
      </c>
      <c r="C1223" s="1">
        <v>38600</v>
      </c>
      <c r="D1223">
        <v>55.04</v>
      </c>
      <c r="E1223">
        <v>55.2836</v>
      </c>
      <c r="F1223">
        <v>54.552999999999997</v>
      </c>
      <c r="G1223">
        <v>54.796500000000002</v>
      </c>
      <c r="H1223">
        <v>1417170</v>
      </c>
    </row>
    <row r="1224" spans="2:8" x14ac:dyDescent="0.35">
      <c r="B1224">
        <v>3</v>
      </c>
      <c r="C1224" s="1">
        <v>38601</v>
      </c>
      <c r="D1224">
        <v>55.770699999999998</v>
      </c>
      <c r="E1224">
        <v>56.014200000000002</v>
      </c>
      <c r="F1224">
        <v>55.2836</v>
      </c>
      <c r="G1224">
        <v>56.014200000000002</v>
      </c>
      <c r="H1224">
        <v>8783434</v>
      </c>
    </row>
    <row r="1225" spans="2:8" x14ac:dyDescent="0.35">
      <c r="B1225">
        <v>3</v>
      </c>
      <c r="C1225" s="1">
        <v>38602</v>
      </c>
      <c r="D1225">
        <v>56.014200000000002</v>
      </c>
      <c r="E1225">
        <v>56.014200000000002</v>
      </c>
      <c r="F1225">
        <v>54.796500000000002</v>
      </c>
      <c r="G1225">
        <v>54.796500000000002</v>
      </c>
      <c r="H1225">
        <v>4990258</v>
      </c>
    </row>
    <row r="1226" spans="2:8" x14ac:dyDescent="0.35">
      <c r="B1226">
        <v>3</v>
      </c>
      <c r="C1226" s="1">
        <v>38603</v>
      </c>
      <c r="D1226">
        <v>55.04</v>
      </c>
      <c r="E1226">
        <v>55.04</v>
      </c>
      <c r="F1226">
        <v>54.309399999999997</v>
      </c>
      <c r="G1226">
        <v>54.552999999999997</v>
      </c>
      <c r="H1226">
        <v>1571126</v>
      </c>
    </row>
    <row r="1227" spans="2:8" x14ac:dyDescent="0.35">
      <c r="B1227">
        <v>3</v>
      </c>
      <c r="C1227" s="1">
        <v>38604</v>
      </c>
      <c r="D1227">
        <v>54.796500000000002</v>
      </c>
      <c r="E1227">
        <v>55.527099999999997</v>
      </c>
      <c r="F1227">
        <v>54.552999999999997</v>
      </c>
      <c r="G1227">
        <v>54.796500000000002</v>
      </c>
      <c r="H1227">
        <v>1618523</v>
      </c>
    </row>
    <row r="1228" spans="2:8" x14ac:dyDescent="0.35">
      <c r="B1228">
        <v>3</v>
      </c>
      <c r="C1228" s="1">
        <v>38607</v>
      </c>
      <c r="D1228">
        <v>55.04</v>
      </c>
      <c r="E1228">
        <v>55.04</v>
      </c>
      <c r="F1228">
        <v>54.309399999999997</v>
      </c>
      <c r="G1228">
        <v>54.309399999999997</v>
      </c>
      <c r="H1228">
        <v>2001086</v>
      </c>
    </row>
    <row r="1229" spans="2:8" x14ac:dyDescent="0.35">
      <c r="B1229">
        <v>3</v>
      </c>
      <c r="C1229" s="1">
        <v>38608</v>
      </c>
      <c r="D1229">
        <v>54.552999999999997</v>
      </c>
      <c r="E1229">
        <v>54.552999999999997</v>
      </c>
      <c r="F1229">
        <v>53.578800000000001</v>
      </c>
      <c r="G1229">
        <v>53.822299999999998</v>
      </c>
      <c r="H1229">
        <v>637831</v>
      </c>
    </row>
    <row r="1230" spans="2:8" x14ac:dyDescent="0.35">
      <c r="B1230">
        <v>3</v>
      </c>
      <c r="C1230" s="1">
        <v>38609</v>
      </c>
      <c r="D1230">
        <v>54.065899999999999</v>
      </c>
      <c r="E1230">
        <v>54.552999999999997</v>
      </c>
      <c r="F1230">
        <v>54.065899999999999</v>
      </c>
      <c r="G1230">
        <v>54.309399999999997</v>
      </c>
      <c r="H1230">
        <v>1864181</v>
      </c>
    </row>
    <row r="1231" spans="2:8" x14ac:dyDescent="0.35">
      <c r="B1231">
        <v>3</v>
      </c>
      <c r="C1231" s="1">
        <v>38610</v>
      </c>
      <c r="D1231">
        <v>54.552999999999997</v>
      </c>
      <c r="E1231">
        <v>55.2836</v>
      </c>
      <c r="F1231">
        <v>54.552999999999997</v>
      </c>
      <c r="G1231">
        <v>54.796500000000002</v>
      </c>
      <c r="H1231">
        <v>2001549</v>
      </c>
    </row>
    <row r="1232" spans="2:8" x14ac:dyDescent="0.35">
      <c r="B1232">
        <v>3</v>
      </c>
      <c r="C1232" s="1">
        <v>38611</v>
      </c>
      <c r="D1232">
        <v>54.796500000000002</v>
      </c>
      <c r="E1232">
        <v>55.2836</v>
      </c>
      <c r="F1232">
        <v>54.552999999999997</v>
      </c>
      <c r="G1232">
        <v>54.796500000000002</v>
      </c>
      <c r="H1232">
        <v>691182</v>
      </c>
    </row>
    <row r="1233" spans="2:8" x14ac:dyDescent="0.35">
      <c r="B1233">
        <v>3</v>
      </c>
      <c r="C1233" s="1">
        <v>38614</v>
      </c>
      <c r="D1233">
        <v>54.796500000000002</v>
      </c>
      <c r="E1233">
        <v>55.04</v>
      </c>
      <c r="F1233">
        <v>54.309399999999997</v>
      </c>
      <c r="G1233">
        <v>54.552999999999997</v>
      </c>
      <c r="H1233">
        <v>919096</v>
      </c>
    </row>
    <row r="1234" spans="2:8" x14ac:dyDescent="0.35">
      <c r="B1234">
        <v>3</v>
      </c>
      <c r="C1234" s="1">
        <v>38615</v>
      </c>
      <c r="D1234">
        <v>54.309399999999997</v>
      </c>
      <c r="E1234">
        <v>54.796500000000002</v>
      </c>
      <c r="F1234">
        <v>54.065899999999999</v>
      </c>
      <c r="G1234">
        <v>54.309399999999997</v>
      </c>
      <c r="H1234">
        <v>1866317</v>
      </c>
    </row>
    <row r="1235" spans="2:8" x14ac:dyDescent="0.35">
      <c r="B1235">
        <v>3</v>
      </c>
      <c r="C1235" s="1">
        <v>38616</v>
      </c>
      <c r="D1235">
        <v>54.065899999999999</v>
      </c>
      <c r="E1235">
        <v>54.552999999999997</v>
      </c>
      <c r="F1235">
        <v>54.065899999999999</v>
      </c>
      <c r="G1235">
        <v>54.065899999999999</v>
      </c>
      <c r="H1235">
        <v>1408663</v>
      </c>
    </row>
    <row r="1236" spans="2:8" x14ac:dyDescent="0.35">
      <c r="B1236">
        <v>3</v>
      </c>
      <c r="C1236" s="1">
        <v>38617</v>
      </c>
      <c r="D1236">
        <v>53.822299999999998</v>
      </c>
      <c r="E1236">
        <v>54.309399999999997</v>
      </c>
      <c r="F1236">
        <v>53.822299999999998</v>
      </c>
      <c r="G1236">
        <v>53.822299999999998</v>
      </c>
      <c r="H1236">
        <v>2697985</v>
      </c>
    </row>
    <row r="1237" spans="2:8" x14ac:dyDescent="0.35">
      <c r="B1237">
        <v>3</v>
      </c>
      <c r="C1237" s="1">
        <v>38618</v>
      </c>
      <c r="D1237">
        <v>53.822299999999998</v>
      </c>
      <c r="E1237">
        <v>54.309399999999997</v>
      </c>
      <c r="F1237">
        <v>53.822299999999998</v>
      </c>
      <c r="G1237">
        <v>54.065899999999999</v>
      </c>
      <c r="H1237">
        <v>1138526</v>
      </c>
    </row>
    <row r="1238" spans="2:8" x14ac:dyDescent="0.35">
      <c r="B1238">
        <v>3</v>
      </c>
      <c r="C1238" s="1">
        <v>38621</v>
      </c>
      <c r="D1238">
        <v>54.309399999999997</v>
      </c>
      <c r="E1238">
        <v>54.796500000000002</v>
      </c>
      <c r="F1238">
        <v>54.309399999999997</v>
      </c>
      <c r="G1238">
        <v>54.309399999999997</v>
      </c>
      <c r="H1238">
        <v>2442016</v>
      </c>
    </row>
    <row r="1239" spans="2:8" x14ac:dyDescent="0.35">
      <c r="B1239">
        <v>3</v>
      </c>
      <c r="C1239" s="1">
        <v>38622</v>
      </c>
      <c r="D1239">
        <v>54.309399999999997</v>
      </c>
      <c r="E1239">
        <v>54.552999999999997</v>
      </c>
      <c r="F1239">
        <v>53.822299999999998</v>
      </c>
      <c r="G1239">
        <v>54.309399999999997</v>
      </c>
      <c r="H1239">
        <v>1473194</v>
      </c>
    </row>
    <row r="1240" spans="2:8" x14ac:dyDescent="0.35">
      <c r="B1240">
        <v>3</v>
      </c>
      <c r="C1240" s="1">
        <v>38623</v>
      </c>
      <c r="D1240">
        <v>54.309399999999997</v>
      </c>
      <c r="E1240">
        <v>55.2836</v>
      </c>
      <c r="F1240">
        <v>54.309399999999997</v>
      </c>
      <c r="G1240">
        <v>54.796500000000002</v>
      </c>
      <c r="H1240">
        <v>2096608</v>
      </c>
    </row>
    <row r="1241" spans="2:8" x14ac:dyDescent="0.35">
      <c r="B1241">
        <v>3</v>
      </c>
      <c r="C1241" s="1">
        <v>38624</v>
      </c>
      <c r="D1241">
        <v>55.2836</v>
      </c>
      <c r="E1241">
        <v>55.527099999999997</v>
      </c>
      <c r="F1241">
        <v>54.309399999999997</v>
      </c>
      <c r="G1241">
        <v>54.796500000000002</v>
      </c>
      <c r="H1241">
        <v>5433221</v>
      </c>
    </row>
    <row r="1242" spans="2:8" x14ac:dyDescent="0.35">
      <c r="B1242">
        <v>3</v>
      </c>
      <c r="C1242" s="1">
        <v>38625</v>
      </c>
      <c r="D1242">
        <v>55.04</v>
      </c>
      <c r="E1242">
        <v>55.2836</v>
      </c>
      <c r="F1242">
        <v>54.552999999999997</v>
      </c>
      <c r="G1242">
        <v>55.2836</v>
      </c>
      <c r="H1242">
        <v>1082172</v>
      </c>
    </row>
    <row r="1243" spans="2:8" x14ac:dyDescent="0.35">
      <c r="B1243">
        <v>3</v>
      </c>
      <c r="C1243" s="1">
        <v>38628</v>
      </c>
      <c r="D1243">
        <v>55.2836</v>
      </c>
      <c r="E1243">
        <v>56.2577</v>
      </c>
      <c r="F1243">
        <v>55.04</v>
      </c>
      <c r="G1243">
        <v>56.2577</v>
      </c>
      <c r="H1243">
        <v>3291095</v>
      </c>
    </row>
    <row r="1244" spans="2:8" x14ac:dyDescent="0.35">
      <c r="B1244">
        <v>3</v>
      </c>
      <c r="C1244" s="1">
        <v>38629</v>
      </c>
      <c r="D1244">
        <v>56.501300000000001</v>
      </c>
      <c r="E1244">
        <v>56.988399999999999</v>
      </c>
      <c r="F1244">
        <v>56.014200000000002</v>
      </c>
      <c r="G1244">
        <v>56.2577</v>
      </c>
      <c r="H1244">
        <v>4485458</v>
      </c>
    </row>
    <row r="1245" spans="2:8" x14ac:dyDescent="0.35">
      <c r="B1245">
        <v>3</v>
      </c>
      <c r="C1245" s="1">
        <v>38630</v>
      </c>
      <c r="D1245">
        <v>56.2577</v>
      </c>
      <c r="E1245">
        <v>56.2577</v>
      </c>
      <c r="F1245">
        <v>55.527099999999997</v>
      </c>
      <c r="G1245">
        <v>56.014200000000002</v>
      </c>
      <c r="H1245">
        <v>2363729</v>
      </c>
    </row>
    <row r="1246" spans="2:8" x14ac:dyDescent="0.35">
      <c r="B1246">
        <v>3</v>
      </c>
      <c r="C1246" s="1">
        <v>38631</v>
      </c>
      <c r="D1246">
        <v>55.527099999999997</v>
      </c>
      <c r="E1246">
        <v>56.2577</v>
      </c>
      <c r="F1246">
        <v>55.04</v>
      </c>
      <c r="G1246">
        <v>56.014200000000002</v>
      </c>
      <c r="H1246">
        <v>2923632</v>
      </c>
    </row>
    <row r="1247" spans="2:8" x14ac:dyDescent="0.35">
      <c r="B1247">
        <v>3</v>
      </c>
      <c r="C1247" s="1">
        <v>38632</v>
      </c>
      <c r="D1247">
        <v>56.014200000000002</v>
      </c>
      <c r="E1247">
        <v>56.744799999999998</v>
      </c>
      <c r="F1247">
        <v>55.2836</v>
      </c>
      <c r="G1247">
        <v>55.2836</v>
      </c>
      <c r="H1247">
        <v>1865937</v>
      </c>
    </row>
    <row r="1248" spans="2:8" x14ac:dyDescent="0.35">
      <c r="B1248">
        <v>3</v>
      </c>
      <c r="C1248" s="1">
        <v>38635</v>
      </c>
      <c r="D1248">
        <v>55.770699999999998</v>
      </c>
      <c r="E1248">
        <v>56.014200000000002</v>
      </c>
      <c r="F1248">
        <v>55.527099999999997</v>
      </c>
      <c r="G1248">
        <v>55.770699999999998</v>
      </c>
      <c r="H1248">
        <v>4296442</v>
      </c>
    </row>
    <row r="1249" spans="2:8" x14ac:dyDescent="0.35">
      <c r="B1249">
        <v>3</v>
      </c>
      <c r="C1249" s="1">
        <v>38636</v>
      </c>
      <c r="D1249">
        <v>55.770699999999998</v>
      </c>
      <c r="E1249">
        <v>56.501300000000001</v>
      </c>
      <c r="F1249">
        <v>55.527099999999997</v>
      </c>
      <c r="G1249">
        <v>55.527099999999997</v>
      </c>
      <c r="H1249">
        <v>1730603</v>
      </c>
    </row>
    <row r="1250" spans="2:8" x14ac:dyDescent="0.35">
      <c r="B1250">
        <v>3</v>
      </c>
      <c r="C1250" s="1">
        <v>38637</v>
      </c>
      <c r="D1250">
        <v>55.770699999999998</v>
      </c>
      <c r="E1250">
        <v>55.770699999999998</v>
      </c>
      <c r="F1250">
        <v>55.2836</v>
      </c>
      <c r="G1250">
        <v>55.527099999999997</v>
      </c>
      <c r="H1250">
        <v>1186371</v>
      </c>
    </row>
    <row r="1251" spans="2:8" x14ac:dyDescent="0.35">
      <c r="B1251">
        <v>3</v>
      </c>
      <c r="C1251" s="1">
        <v>38638</v>
      </c>
      <c r="D1251">
        <v>55.527099999999997</v>
      </c>
      <c r="E1251">
        <v>56.014200000000002</v>
      </c>
      <c r="F1251">
        <v>55.04</v>
      </c>
      <c r="G1251">
        <v>55.2836</v>
      </c>
      <c r="H1251">
        <v>1701378</v>
      </c>
    </row>
    <row r="1252" spans="2:8" x14ac:dyDescent="0.35">
      <c r="B1252">
        <v>3</v>
      </c>
      <c r="C1252" s="1">
        <v>38639</v>
      </c>
      <c r="D1252">
        <v>55.527099999999997</v>
      </c>
      <c r="E1252">
        <v>55.527099999999997</v>
      </c>
      <c r="F1252">
        <v>54.796500000000002</v>
      </c>
      <c r="G1252">
        <v>55.2836</v>
      </c>
      <c r="H1252">
        <v>1324866</v>
      </c>
    </row>
    <row r="1253" spans="2:8" x14ac:dyDescent="0.35">
      <c r="B1253">
        <v>3</v>
      </c>
      <c r="C1253" s="1">
        <v>38642</v>
      </c>
      <c r="D1253">
        <v>55.2836</v>
      </c>
      <c r="E1253">
        <v>55.770699999999998</v>
      </c>
      <c r="F1253">
        <v>55.04</v>
      </c>
      <c r="G1253">
        <v>55.04</v>
      </c>
      <c r="H1253">
        <v>542059</v>
      </c>
    </row>
    <row r="1254" spans="2:8" x14ac:dyDescent="0.35">
      <c r="B1254">
        <v>3</v>
      </c>
      <c r="C1254" s="1">
        <v>38643</v>
      </c>
      <c r="D1254">
        <v>55.2836</v>
      </c>
      <c r="E1254">
        <v>55.527099999999997</v>
      </c>
      <c r="F1254">
        <v>54.796500000000002</v>
      </c>
      <c r="G1254">
        <v>54.796500000000002</v>
      </c>
      <c r="H1254">
        <v>1913170</v>
      </c>
    </row>
    <row r="1255" spans="2:8" x14ac:dyDescent="0.35">
      <c r="B1255">
        <v>3</v>
      </c>
      <c r="C1255" s="1">
        <v>38644</v>
      </c>
      <c r="D1255">
        <v>54.796500000000002</v>
      </c>
      <c r="E1255">
        <v>55.04</v>
      </c>
      <c r="F1255">
        <v>53.578800000000001</v>
      </c>
      <c r="G1255">
        <v>53.578800000000001</v>
      </c>
      <c r="H1255">
        <v>2263552</v>
      </c>
    </row>
    <row r="1256" spans="2:8" x14ac:dyDescent="0.35">
      <c r="B1256">
        <v>3</v>
      </c>
      <c r="C1256" s="1">
        <v>38645</v>
      </c>
      <c r="D1256">
        <v>54.552999999999997</v>
      </c>
      <c r="E1256">
        <v>54.552999999999997</v>
      </c>
      <c r="F1256">
        <v>53.578800000000001</v>
      </c>
      <c r="G1256">
        <v>53.578800000000001</v>
      </c>
      <c r="H1256">
        <v>1748699</v>
      </c>
    </row>
    <row r="1257" spans="2:8" x14ac:dyDescent="0.35">
      <c r="B1257">
        <v>3</v>
      </c>
      <c r="C1257" s="1">
        <v>38646</v>
      </c>
      <c r="D1257">
        <v>53.578800000000001</v>
      </c>
      <c r="E1257">
        <v>53.822299999999998</v>
      </c>
      <c r="F1257">
        <v>53.335299999999997</v>
      </c>
      <c r="G1257">
        <v>53.578800000000001</v>
      </c>
      <c r="H1257">
        <v>1679996</v>
      </c>
    </row>
    <row r="1258" spans="2:8" x14ac:dyDescent="0.35">
      <c r="B1258">
        <v>3</v>
      </c>
      <c r="C1258" s="1">
        <v>38649</v>
      </c>
      <c r="D1258">
        <v>53.578800000000001</v>
      </c>
      <c r="E1258">
        <v>54.796500000000002</v>
      </c>
      <c r="F1258">
        <v>53.578800000000001</v>
      </c>
      <c r="G1258">
        <v>54.552999999999997</v>
      </c>
      <c r="H1258">
        <v>1685230</v>
      </c>
    </row>
    <row r="1259" spans="2:8" x14ac:dyDescent="0.35">
      <c r="B1259">
        <v>3</v>
      </c>
      <c r="C1259" s="1">
        <v>38650</v>
      </c>
      <c r="D1259">
        <v>55.04</v>
      </c>
      <c r="E1259">
        <v>55.04</v>
      </c>
      <c r="F1259">
        <v>54.065899999999999</v>
      </c>
      <c r="G1259">
        <v>54.065899999999999</v>
      </c>
      <c r="H1259">
        <v>2040116</v>
      </c>
    </row>
    <row r="1260" spans="2:8" x14ac:dyDescent="0.35">
      <c r="B1260">
        <v>3</v>
      </c>
      <c r="C1260" s="1">
        <v>38651</v>
      </c>
      <c r="D1260">
        <v>54.065899999999999</v>
      </c>
      <c r="E1260">
        <v>55.04</v>
      </c>
      <c r="F1260">
        <v>54.065899999999999</v>
      </c>
      <c r="G1260">
        <v>54.796500000000002</v>
      </c>
      <c r="H1260">
        <v>3346709</v>
      </c>
    </row>
    <row r="1261" spans="2:8" x14ac:dyDescent="0.35">
      <c r="B1261">
        <v>3</v>
      </c>
      <c r="C1261" s="1">
        <v>38652</v>
      </c>
      <c r="D1261">
        <v>54.796500000000002</v>
      </c>
      <c r="E1261">
        <v>54.796500000000002</v>
      </c>
      <c r="F1261">
        <v>53.335299999999997</v>
      </c>
      <c r="G1261">
        <v>53.578800000000001</v>
      </c>
      <c r="H1261">
        <v>1749205</v>
      </c>
    </row>
    <row r="1262" spans="2:8" x14ac:dyDescent="0.35">
      <c r="B1262">
        <v>3</v>
      </c>
      <c r="C1262" s="1">
        <v>38653</v>
      </c>
      <c r="D1262">
        <v>56.014200000000002</v>
      </c>
      <c r="E1262">
        <v>57.4754</v>
      </c>
      <c r="F1262">
        <v>55.2836</v>
      </c>
      <c r="G1262">
        <v>57.4754</v>
      </c>
      <c r="H1262">
        <v>9337703</v>
      </c>
    </row>
    <row r="1263" spans="2:8" x14ac:dyDescent="0.35">
      <c r="B1263">
        <v>3</v>
      </c>
      <c r="C1263" s="1">
        <v>38656</v>
      </c>
      <c r="D1263">
        <v>58.449599999999997</v>
      </c>
      <c r="E1263">
        <v>59.4238</v>
      </c>
      <c r="F1263">
        <v>58.206099999999999</v>
      </c>
      <c r="G1263">
        <v>59.180199999999999</v>
      </c>
      <c r="H1263">
        <v>4305445</v>
      </c>
    </row>
    <row r="1264" spans="2:8" x14ac:dyDescent="0.35">
      <c r="B1264">
        <v>3</v>
      </c>
      <c r="C1264" s="1">
        <v>38657</v>
      </c>
      <c r="D1264">
        <v>59.4238</v>
      </c>
      <c r="E1264">
        <v>60.3979</v>
      </c>
      <c r="F1264">
        <v>59.4238</v>
      </c>
      <c r="G1264">
        <v>59.667299999999997</v>
      </c>
      <c r="H1264">
        <v>4052292</v>
      </c>
    </row>
    <row r="1265" spans="2:8" x14ac:dyDescent="0.35">
      <c r="B1265">
        <v>3</v>
      </c>
      <c r="C1265" s="1">
        <v>38658</v>
      </c>
      <c r="D1265">
        <v>59.667299999999997</v>
      </c>
      <c r="E1265">
        <v>59.910800000000002</v>
      </c>
      <c r="F1265">
        <v>58.936700000000002</v>
      </c>
      <c r="G1265">
        <v>59.910800000000002</v>
      </c>
      <c r="H1265">
        <v>1048373</v>
      </c>
    </row>
    <row r="1266" spans="2:8" x14ac:dyDescent="0.35">
      <c r="B1266">
        <v>3</v>
      </c>
      <c r="C1266" s="1">
        <v>38659</v>
      </c>
      <c r="D1266">
        <v>60.154400000000003</v>
      </c>
      <c r="E1266">
        <v>60.884999999999998</v>
      </c>
      <c r="F1266">
        <v>59.667299999999997</v>
      </c>
      <c r="G1266">
        <v>60.884999999999998</v>
      </c>
      <c r="H1266">
        <v>4603131</v>
      </c>
    </row>
    <row r="1267" spans="2:8" x14ac:dyDescent="0.35">
      <c r="B1267">
        <v>3</v>
      </c>
      <c r="C1267" s="1">
        <v>38660</v>
      </c>
      <c r="D1267">
        <v>61.372100000000003</v>
      </c>
      <c r="E1267">
        <v>61.615600000000001</v>
      </c>
      <c r="F1267">
        <v>61.128500000000003</v>
      </c>
      <c r="G1267">
        <v>61.615600000000001</v>
      </c>
      <c r="H1267">
        <v>1733680</v>
      </c>
    </row>
    <row r="1268" spans="2:8" x14ac:dyDescent="0.35">
      <c r="B1268">
        <v>3</v>
      </c>
      <c r="C1268" s="1">
        <v>38663</v>
      </c>
      <c r="D1268">
        <v>62.346200000000003</v>
      </c>
      <c r="E1268">
        <v>63.076900000000002</v>
      </c>
      <c r="F1268">
        <v>62.102699999999999</v>
      </c>
      <c r="G1268">
        <v>62.589799999999997</v>
      </c>
      <c r="H1268">
        <v>2467253</v>
      </c>
    </row>
    <row r="1269" spans="2:8" x14ac:dyDescent="0.35">
      <c r="B1269">
        <v>3</v>
      </c>
      <c r="C1269" s="1">
        <v>38664</v>
      </c>
      <c r="D1269">
        <v>62.833300000000001</v>
      </c>
      <c r="E1269">
        <v>63.076900000000002</v>
      </c>
      <c r="F1269">
        <v>61.859200000000001</v>
      </c>
      <c r="G1269">
        <v>61.859200000000001</v>
      </c>
      <c r="H1269">
        <v>2423905</v>
      </c>
    </row>
    <row r="1270" spans="2:8" x14ac:dyDescent="0.35">
      <c r="B1270">
        <v>3</v>
      </c>
      <c r="C1270" s="1">
        <v>38665</v>
      </c>
      <c r="D1270">
        <v>62.346200000000003</v>
      </c>
      <c r="E1270">
        <v>62.346200000000003</v>
      </c>
      <c r="F1270">
        <v>61.615600000000001</v>
      </c>
      <c r="G1270">
        <v>62.102699999999999</v>
      </c>
      <c r="H1270">
        <v>2615367</v>
      </c>
    </row>
    <row r="1271" spans="2:8" x14ac:dyDescent="0.35">
      <c r="B1271">
        <v>3</v>
      </c>
      <c r="C1271" s="1">
        <v>38666</v>
      </c>
      <c r="D1271">
        <v>62.346200000000003</v>
      </c>
      <c r="E1271">
        <v>64.781599999999997</v>
      </c>
      <c r="F1271">
        <v>62.346200000000003</v>
      </c>
      <c r="G1271">
        <v>64.294600000000003</v>
      </c>
      <c r="H1271">
        <v>4294136</v>
      </c>
    </row>
    <row r="1272" spans="2:8" x14ac:dyDescent="0.35">
      <c r="B1272">
        <v>3</v>
      </c>
      <c r="C1272" s="1">
        <v>38667</v>
      </c>
      <c r="D1272">
        <v>65.025199999999998</v>
      </c>
      <c r="E1272">
        <v>65.755799999999994</v>
      </c>
      <c r="F1272">
        <v>64.5381</v>
      </c>
      <c r="G1272">
        <v>65.025199999999998</v>
      </c>
      <c r="H1272">
        <v>3242209</v>
      </c>
    </row>
    <row r="1273" spans="2:8" x14ac:dyDescent="0.35">
      <c r="B1273">
        <v>3</v>
      </c>
      <c r="C1273" s="1">
        <v>38670</v>
      </c>
      <c r="D1273">
        <v>65.025199999999998</v>
      </c>
      <c r="E1273">
        <v>66.242900000000006</v>
      </c>
      <c r="F1273">
        <v>65.025199999999998</v>
      </c>
      <c r="G1273">
        <v>65.999300000000005</v>
      </c>
      <c r="H1273">
        <v>2035909</v>
      </c>
    </row>
    <row r="1274" spans="2:8" x14ac:dyDescent="0.35">
      <c r="B1274">
        <v>3</v>
      </c>
      <c r="C1274" s="1">
        <v>38671</v>
      </c>
      <c r="D1274">
        <v>65.999300000000005</v>
      </c>
      <c r="E1274">
        <v>66.242900000000006</v>
      </c>
      <c r="F1274">
        <v>65.512299999999996</v>
      </c>
      <c r="G1274">
        <v>66.242900000000006</v>
      </c>
      <c r="H1274">
        <v>3807594</v>
      </c>
    </row>
    <row r="1275" spans="2:8" x14ac:dyDescent="0.35">
      <c r="B1275">
        <v>3</v>
      </c>
      <c r="C1275" s="1">
        <v>38672</v>
      </c>
      <c r="D1275">
        <v>65.755799999999994</v>
      </c>
      <c r="E1275">
        <v>66.242900000000006</v>
      </c>
      <c r="F1275">
        <v>65.268699999999995</v>
      </c>
      <c r="G1275">
        <v>65.755799999999994</v>
      </c>
      <c r="H1275">
        <v>2300222</v>
      </c>
    </row>
    <row r="1276" spans="2:8" x14ac:dyDescent="0.35">
      <c r="B1276">
        <v>3</v>
      </c>
      <c r="C1276" s="1">
        <v>38673</v>
      </c>
      <c r="D1276">
        <v>66.242900000000006</v>
      </c>
      <c r="E1276">
        <v>69.165400000000005</v>
      </c>
      <c r="F1276">
        <v>65.755799999999994</v>
      </c>
      <c r="G1276">
        <v>65.755799999999994</v>
      </c>
      <c r="H1276">
        <v>7610871</v>
      </c>
    </row>
    <row r="1277" spans="2:8" x14ac:dyDescent="0.35">
      <c r="B1277">
        <v>3</v>
      </c>
      <c r="C1277" s="1">
        <v>38674</v>
      </c>
      <c r="D1277">
        <v>66.486400000000003</v>
      </c>
      <c r="E1277">
        <v>67.216999999999999</v>
      </c>
      <c r="F1277">
        <v>66.242900000000006</v>
      </c>
      <c r="G1277">
        <v>66.73</v>
      </c>
      <c r="H1277">
        <v>3503529</v>
      </c>
    </row>
    <row r="1278" spans="2:8" x14ac:dyDescent="0.35">
      <c r="B1278">
        <v>3</v>
      </c>
      <c r="C1278" s="1">
        <v>38677</v>
      </c>
      <c r="D1278">
        <v>66.973500000000001</v>
      </c>
      <c r="E1278">
        <v>67.947699999999998</v>
      </c>
      <c r="F1278">
        <v>66.73</v>
      </c>
      <c r="G1278">
        <v>67.460599999999999</v>
      </c>
      <c r="H1278">
        <v>2065576</v>
      </c>
    </row>
    <row r="1279" spans="2:8" x14ac:dyDescent="0.35">
      <c r="B1279">
        <v>3</v>
      </c>
      <c r="C1279" s="1">
        <v>38678</v>
      </c>
      <c r="D1279">
        <v>67.704099999999997</v>
      </c>
      <c r="E1279">
        <v>68.678299999999993</v>
      </c>
      <c r="F1279">
        <v>67.460599999999999</v>
      </c>
      <c r="G1279">
        <v>68.678299999999993</v>
      </c>
      <c r="H1279">
        <v>2316864</v>
      </c>
    </row>
    <row r="1280" spans="2:8" x14ac:dyDescent="0.35">
      <c r="B1280">
        <v>3</v>
      </c>
      <c r="C1280" s="1">
        <v>38679</v>
      </c>
      <c r="D1280">
        <v>68.921800000000005</v>
      </c>
      <c r="E1280">
        <v>69.408900000000003</v>
      </c>
      <c r="F1280">
        <v>68.678299999999993</v>
      </c>
      <c r="G1280">
        <v>69.165400000000005</v>
      </c>
      <c r="H1280">
        <v>2326511</v>
      </c>
    </row>
    <row r="1281" spans="2:8" x14ac:dyDescent="0.35">
      <c r="B1281">
        <v>3</v>
      </c>
      <c r="C1281" s="1">
        <v>38680</v>
      </c>
      <c r="D1281">
        <v>69.408900000000003</v>
      </c>
      <c r="E1281">
        <v>69.6524</v>
      </c>
      <c r="F1281">
        <v>67.460599999999999</v>
      </c>
      <c r="G1281">
        <v>68.434700000000007</v>
      </c>
      <c r="H1281">
        <v>3587154</v>
      </c>
    </row>
    <row r="1282" spans="2:8" x14ac:dyDescent="0.35">
      <c r="B1282">
        <v>3</v>
      </c>
      <c r="C1282" s="1">
        <v>38681</v>
      </c>
      <c r="D1282">
        <v>68.191199999999995</v>
      </c>
      <c r="E1282">
        <v>69.165400000000005</v>
      </c>
      <c r="F1282">
        <v>67.704099999999997</v>
      </c>
      <c r="G1282">
        <v>68.678299999999993</v>
      </c>
      <c r="H1282">
        <v>1483434</v>
      </c>
    </row>
    <row r="1283" spans="2:8" x14ac:dyDescent="0.35">
      <c r="B1283">
        <v>3</v>
      </c>
      <c r="C1283" s="1">
        <v>38684</v>
      </c>
      <c r="D1283">
        <v>68.921800000000005</v>
      </c>
      <c r="E1283">
        <v>69.6524</v>
      </c>
      <c r="F1283">
        <v>67.947699999999998</v>
      </c>
      <c r="G1283">
        <v>67.947699999999998</v>
      </c>
      <c r="H1283">
        <v>1904999</v>
      </c>
    </row>
    <row r="1284" spans="2:8" x14ac:dyDescent="0.35">
      <c r="B1284">
        <v>3</v>
      </c>
      <c r="C1284" s="1">
        <v>38685</v>
      </c>
      <c r="D1284">
        <v>67.216999999999999</v>
      </c>
      <c r="E1284">
        <v>68.434700000000007</v>
      </c>
      <c r="F1284">
        <v>66.73</v>
      </c>
      <c r="G1284">
        <v>68.434700000000007</v>
      </c>
      <c r="H1284">
        <v>2143847</v>
      </c>
    </row>
    <row r="1285" spans="2:8" x14ac:dyDescent="0.35">
      <c r="B1285">
        <v>3</v>
      </c>
      <c r="C1285" s="1">
        <v>38686</v>
      </c>
      <c r="D1285">
        <v>68.678299999999993</v>
      </c>
      <c r="E1285">
        <v>69.165400000000005</v>
      </c>
      <c r="F1285">
        <v>67.704099999999997</v>
      </c>
      <c r="G1285">
        <v>68.921800000000005</v>
      </c>
      <c r="H1285">
        <v>3296816</v>
      </c>
    </row>
    <row r="1286" spans="2:8" x14ac:dyDescent="0.35">
      <c r="B1286">
        <v>3</v>
      </c>
      <c r="C1286" s="1">
        <v>38687</v>
      </c>
      <c r="D1286">
        <v>69.408900000000003</v>
      </c>
      <c r="E1286">
        <v>71.357200000000006</v>
      </c>
      <c r="F1286">
        <v>69.165400000000005</v>
      </c>
      <c r="G1286">
        <v>71.113699999999994</v>
      </c>
      <c r="H1286">
        <v>4149973</v>
      </c>
    </row>
    <row r="1287" spans="2:8" x14ac:dyDescent="0.35">
      <c r="B1287">
        <v>3</v>
      </c>
      <c r="C1287" s="1">
        <v>38688</v>
      </c>
      <c r="D1287">
        <v>72.087800000000001</v>
      </c>
      <c r="E1287">
        <v>72.331400000000002</v>
      </c>
      <c r="F1287">
        <v>70.870099999999994</v>
      </c>
      <c r="G1287">
        <v>71.600800000000007</v>
      </c>
      <c r="H1287">
        <v>3847452</v>
      </c>
    </row>
    <row r="1288" spans="2:8" x14ac:dyDescent="0.35">
      <c r="B1288">
        <v>3</v>
      </c>
      <c r="C1288" s="1">
        <v>38691</v>
      </c>
      <c r="D1288">
        <v>71.357200000000006</v>
      </c>
      <c r="E1288">
        <v>71.600800000000007</v>
      </c>
      <c r="F1288">
        <v>70.626599999999996</v>
      </c>
      <c r="G1288">
        <v>70.870099999999994</v>
      </c>
      <c r="H1288">
        <v>2598396</v>
      </c>
    </row>
    <row r="1289" spans="2:8" x14ac:dyDescent="0.35">
      <c r="B1289">
        <v>3</v>
      </c>
      <c r="C1289" s="1">
        <v>38692</v>
      </c>
      <c r="D1289">
        <v>71.113699999999994</v>
      </c>
      <c r="E1289">
        <v>71.600800000000007</v>
      </c>
      <c r="F1289">
        <v>70.870099999999994</v>
      </c>
      <c r="G1289">
        <v>70.870099999999994</v>
      </c>
      <c r="H1289">
        <v>1649660</v>
      </c>
    </row>
    <row r="1290" spans="2:8" x14ac:dyDescent="0.35">
      <c r="B1290">
        <v>3</v>
      </c>
      <c r="C1290" s="1">
        <v>38693</v>
      </c>
      <c r="D1290">
        <v>71.113699999999994</v>
      </c>
      <c r="E1290">
        <v>71.357200000000006</v>
      </c>
      <c r="F1290">
        <v>70.626599999999996</v>
      </c>
      <c r="G1290">
        <v>70.870099999999994</v>
      </c>
      <c r="H1290">
        <v>1552818</v>
      </c>
    </row>
    <row r="1291" spans="2:8" x14ac:dyDescent="0.35">
      <c r="B1291">
        <v>3</v>
      </c>
      <c r="C1291" s="1">
        <v>38694</v>
      </c>
      <c r="D1291">
        <v>70.626599999999996</v>
      </c>
      <c r="E1291">
        <v>70.626599999999996</v>
      </c>
      <c r="F1291">
        <v>69.6524</v>
      </c>
      <c r="G1291">
        <v>70.626599999999996</v>
      </c>
      <c r="H1291">
        <v>2127788</v>
      </c>
    </row>
    <row r="1292" spans="2:8" x14ac:dyDescent="0.35">
      <c r="B1292">
        <v>3</v>
      </c>
      <c r="C1292" s="1">
        <v>38695</v>
      </c>
      <c r="D1292">
        <v>70.626599999999996</v>
      </c>
      <c r="E1292">
        <v>71.844300000000004</v>
      </c>
      <c r="F1292">
        <v>70.626599999999996</v>
      </c>
      <c r="G1292">
        <v>71.600800000000007</v>
      </c>
      <c r="H1292">
        <v>4278335</v>
      </c>
    </row>
    <row r="1293" spans="2:8" x14ac:dyDescent="0.35">
      <c r="B1293">
        <v>3</v>
      </c>
      <c r="C1293" s="1">
        <v>38698</v>
      </c>
      <c r="D1293">
        <v>71.844300000000004</v>
      </c>
      <c r="E1293">
        <v>72.5749</v>
      </c>
      <c r="F1293">
        <v>71.844300000000004</v>
      </c>
      <c r="G1293">
        <v>72.331400000000002</v>
      </c>
      <c r="H1293">
        <v>1731569</v>
      </c>
    </row>
    <row r="1294" spans="2:8" x14ac:dyDescent="0.35">
      <c r="B1294">
        <v>3</v>
      </c>
      <c r="C1294" s="1">
        <v>38699</v>
      </c>
      <c r="D1294">
        <v>72.331400000000002</v>
      </c>
      <c r="E1294">
        <v>72.8185</v>
      </c>
      <c r="F1294">
        <v>72.331400000000002</v>
      </c>
      <c r="G1294">
        <v>72.331400000000002</v>
      </c>
      <c r="H1294">
        <v>1107914</v>
      </c>
    </row>
    <row r="1295" spans="2:8" x14ac:dyDescent="0.35">
      <c r="B1295">
        <v>3</v>
      </c>
      <c r="C1295" s="1">
        <v>38700</v>
      </c>
      <c r="D1295">
        <v>72.8185</v>
      </c>
      <c r="E1295">
        <v>72.8185</v>
      </c>
      <c r="F1295">
        <v>71.113699999999994</v>
      </c>
      <c r="G1295">
        <v>71.113699999999994</v>
      </c>
      <c r="H1295">
        <v>4129815</v>
      </c>
    </row>
    <row r="1296" spans="2:8" x14ac:dyDescent="0.35">
      <c r="B1296">
        <v>3</v>
      </c>
      <c r="C1296" s="1">
        <v>38701</v>
      </c>
      <c r="D1296">
        <v>70.870099999999994</v>
      </c>
      <c r="E1296">
        <v>71.113699999999994</v>
      </c>
      <c r="F1296">
        <v>69.896000000000001</v>
      </c>
      <c r="G1296">
        <v>70.870099999999994</v>
      </c>
      <c r="H1296">
        <v>2726804</v>
      </c>
    </row>
    <row r="1297" spans="2:8" x14ac:dyDescent="0.35">
      <c r="B1297">
        <v>3</v>
      </c>
      <c r="C1297" s="1">
        <v>38702</v>
      </c>
      <c r="D1297">
        <v>70.626599999999996</v>
      </c>
      <c r="E1297">
        <v>71.844300000000004</v>
      </c>
      <c r="F1297">
        <v>70.383099999999999</v>
      </c>
      <c r="G1297">
        <v>70.383099999999999</v>
      </c>
      <c r="H1297">
        <v>2350073</v>
      </c>
    </row>
    <row r="1298" spans="2:8" x14ac:dyDescent="0.35">
      <c r="B1298">
        <v>3</v>
      </c>
      <c r="C1298" s="1">
        <v>38705</v>
      </c>
      <c r="D1298">
        <v>70.383099999999999</v>
      </c>
      <c r="E1298">
        <v>71.113699999999994</v>
      </c>
      <c r="F1298">
        <v>70.139499999999998</v>
      </c>
      <c r="G1298">
        <v>70.870099999999994</v>
      </c>
      <c r="H1298">
        <v>2563330</v>
      </c>
    </row>
    <row r="1299" spans="2:8" x14ac:dyDescent="0.35">
      <c r="B1299">
        <v>3</v>
      </c>
      <c r="C1299" s="1">
        <v>38706</v>
      </c>
      <c r="D1299">
        <v>71.113699999999994</v>
      </c>
      <c r="E1299">
        <v>71.357200000000006</v>
      </c>
      <c r="F1299">
        <v>70.870099999999994</v>
      </c>
      <c r="G1299">
        <v>71.357200000000006</v>
      </c>
      <c r="H1299">
        <v>3925930</v>
      </c>
    </row>
    <row r="1300" spans="2:8" x14ac:dyDescent="0.35">
      <c r="B1300">
        <v>3</v>
      </c>
      <c r="C1300" s="1">
        <v>38707</v>
      </c>
      <c r="D1300">
        <v>71.113699999999994</v>
      </c>
      <c r="E1300">
        <v>72.331400000000002</v>
      </c>
      <c r="F1300">
        <v>71.113699999999994</v>
      </c>
      <c r="G1300">
        <v>72.331400000000002</v>
      </c>
      <c r="H1300">
        <v>3364739</v>
      </c>
    </row>
    <row r="1301" spans="2:8" x14ac:dyDescent="0.35">
      <c r="B1301">
        <v>3</v>
      </c>
      <c r="C1301" s="1">
        <v>38708</v>
      </c>
      <c r="D1301">
        <v>72.5749</v>
      </c>
      <c r="E1301">
        <v>72.5749</v>
      </c>
      <c r="F1301">
        <v>71.844300000000004</v>
      </c>
      <c r="G1301">
        <v>72.331400000000002</v>
      </c>
      <c r="H1301">
        <v>821480</v>
      </c>
    </row>
    <row r="1302" spans="2:8" x14ac:dyDescent="0.35">
      <c r="B1302">
        <v>3</v>
      </c>
      <c r="C1302" s="1">
        <v>38709</v>
      </c>
      <c r="D1302">
        <v>72.331400000000002</v>
      </c>
      <c r="E1302">
        <v>73.305499999999995</v>
      </c>
      <c r="F1302">
        <v>72.087800000000001</v>
      </c>
      <c r="G1302">
        <v>72.5749</v>
      </c>
      <c r="H1302">
        <v>1260408</v>
      </c>
    </row>
    <row r="1303" spans="2:8" x14ac:dyDescent="0.35">
      <c r="B1303">
        <v>3</v>
      </c>
      <c r="C1303" s="1">
        <v>38713</v>
      </c>
      <c r="D1303">
        <v>72.8185</v>
      </c>
      <c r="E1303">
        <v>74.036199999999994</v>
      </c>
      <c r="F1303">
        <v>72.8185</v>
      </c>
      <c r="G1303">
        <v>73.792599999999993</v>
      </c>
      <c r="H1303">
        <v>945777</v>
      </c>
    </row>
    <row r="1304" spans="2:8" x14ac:dyDescent="0.35">
      <c r="B1304">
        <v>3</v>
      </c>
      <c r="C1304" s="1">
        <v>38714</v>
      </c>
      <c r="D1304">
        <v>73.792599999999993</v>
      </c>
      <c r="E1304">
        <v>75.010300000000001</v>
      </c>
      <c r="F1304">
        <v>73.305499999999995</v>
      </c>
      <c r="G1304">
        <v>74.766800000000003</v>
      </c>
      <c r="H1304">
        <v>1456442</v>
      </c>
    </row>
    <row r="1305" spans="2:8" x14ac:dyDescent="0.35">
      <c r="B1305">
        <v>3</v>
      </c>
      <c r="C1305" s="1">
        <v>38715</v>
      </c>
      <c r="D1305">
        <v>75.010300000000001</v>
      </c>
      <c r="E1305">
        <v>76.227999999999994</v>
      </c>
      <c r="F1305">
        <v>75.010300000000001</v>
      </c>
      <c r="G1305">
        <v>75.740899999999996</v>
      </c>
      <c r="H1305">
        <v>2251057</v>
      </c>
    </row>
    <row r="1306" spans="2:8" x14ac:dyDescent="0.35">
      <c r="B1306">
        <v>3</v>
      </c>
      <c r="C1306" s="1">
        <v>38716</v>
      </c>
      <c r="D1306">
        <v>76.227999999999994</v>
      </c>
      <c r="E1306">
        <v>76.227999999999994</v>
      </c>
      <c r="F1306">
        <v>74.523200000000003</v>
      </c>
      <c r="G1306">
        <v>75.010300000000001</v>
      </c>
      <c r="H1306">
        <v>2130770</v>
      </c>
    </row>
    <row r="1307" spans="2:8" x14ac:dyDescent="0.35">
      <c r="B1307">
        <v>3</v>
      </c>
      <c r="C1307" s="1">
        <v>38719</v>
      </c>
      <c r="D1307">
        <v>74.766800000000003</v>
      </c>
      <c r="E1307">
        <v>75.253900000000002</v>
      </c>
      <c r="F1307">
        <v>74.523200000000003</v>
      </c>
      <c r="G1307">
        <v>75.010300000000001</v>
      </c>
      <c r="H1307">
        <v>1369766</v>
      </c>
    </row>
    <row r="1308" spans="2:8" x14ac:dyDescent="0.35">
      <c r="B1308">
        <v>3</v>
      </c>
      <c r="C1308" s="1">
        <v>38720</v>
      </c>
      <c r="D1308">
        <v>75.740899999999996</v>
      </c>
      <c r="E1308">
        <v>77.689300000000003</v>
      </c>
      <c r="F1308">
        <v>75.740899999999996</v>
      </c>
      <c r="G1308">
        <v>76.958600000000004</v>
      </c>
      <c r="H1308">
        <v>4508925</v>
      </c>
    </row>
    <row r="1309" spans="2:8" x14ac:dyDescent="0.35">
      <c r="B1309">
        <v>3</v>
      </c>
      <c r="C1309" s="1">
        <v>38721</v>
      </c>
      <c r="D1309">
        <v>77.689300000000003</v>
      </c>
      <c r="E1309">
        <v>78.419899999999998</v>
      </c>
      <c r="F1309">
        <v>77.445700000000002</v>
      </c>
      <c r="G1309">
        <v>78.176299999999998</v>
      </c>
      <c r="H1309">
        <v>3488948</v>
      </c>
    </row>
    <row r="1310" spans="2:8" x14ac:dyDescent="0.35">
      <c r="B1310">
        <v>3</v>
      </c>
      <c r="C1310" s="1">
        <v>38722</v>
      </c>
      <c r="D1310">
        <v>78.906999999999996</v>
      </c>
      <c r="E1310">
        <v>80.611699999999999</v>
      </c>
      <c r="F1310">
        <v>78.663399999999996</v>
      </c>
      <c r="G1310">
        <v>79.394000000000005</v>
      </c>
      <c r="H1310">
        <v>3858971</v>
      </c>
    </row>
    <row r="1311" spans="2:8" x14ac:dyDescent="0.35">
      <c r="B1311">
        <v>3</v>
      </c>
      <c r="C1311" s="1">
        <v>38726</v>
      </c>
      <c r="D1311">
        <v>79.637600000000006</v>
      </c>
      <c r="E1311">
        <v>82.560100000000006</v>
      </c>
      <c r="F1311">
        <v>79.637600000000006</v>
      </c>
      <c r="G1311">
        <v>82.072999999999993</v>
      </c>
      <c r="H1311">
        <v>8254293</v>
      </c>
    </row>
    <row r="1312" spans="2:8" x14ac:dyDescent="0.35">
      <c r="B1312">
        <v>3</v>
      </c>
      <c r="C1312" s="1">
        <v>38727</v>
      </c>
      <c r="D1312">
        <v>82.803600000000003</v>
      </c>
      <c r="E1312">
        <v>82.803600000000003</v>
      </c>
      <c r="F1312">
        <v>79.881100000000004</v>
      </c>
      <c r="G1312">
        <v>81.829400000000007</v>
      </c>
      <c r="H1312">
        <v>12021072</v>
      </c>
    </row>
    <row r="1313" spans="2:8" x14ac:dyDescent="0.35">
      <c r="B1313">
        <v>3</v>
      </c>
      <c r="C1313" s="1">
        <v>38728</v>
      </c>
      <c r="D1313">
        <v>82.316500000000005</v>
      </c>
      <c r="E1313">
        <v>84.751900000000006</v>
      </c>
      <c r="F1313">
        <v>82.316500000000005</v>
      </c>
      <c r="G1313">
        <v>84.021299999999997</v>
      </c>
      <c r="H1313">
        <v>17345073</v>
      </c>
    </row>
    <row r="1314" spans="2:8" x14ac:dyDescent="0.35">
      <c r="B1314">
        <v>3</v>
      </c>
      <c r="C1314" s="1">
        <v>38729</v>
      </c>
      <c r="D1314">
        <v>84.264799999999994</v>
      </c>
      <c r="E1314">
        <v>84.751900000000006</v>
      </c>
      <c r="F1314">
        <v>82.803600000000003</v>
      </c>
      <c r="G1314">
        <v>83.0471</v>
      </c>
      <c r="H1314">
        <v>5917888</v>
      </c>
    </row>
    <row r="1315" spans="2:8" x14ac:dyDescent="0.35">
      <c r="B1315">
        <v>3</v>
      </c>
      <c r="C1315" s="1">
        <v>38730</v>
      </c>
      <c r="D1315">
        <v>83.0471</v>
      </c>
      <c r="E1315">
        <v>83.290700000000001</v>
      </c>
      <c r="F1315">
        <v>81.342399999999998</v>
      </c>
      <c r="G1315">
        <v>82.072999999999993</v>
      </c>
      <c r="H1315">
        <v>8012907</v>
      </c>
    </row>
    <row r="1316" spans="2:8" x14ac:dyDescent="0.35">
      <c r="B1316">
        <v>3</v>
      </c>
      <c r="C1316" s="1">
        <v>38733</v>
      </c>
      <c r="D1316">
        <v>82.072999999999993</v>
      </c>
      <c r="E1316">
        <v>83.534199999999998</v>
      </c>
      <c r="F1316">
        <v>81.585899999999995</v>
      </c>
      <c r="G1316">
        <v>83.534199999999998</v>
      </c>
      <c r="H1316">
        <v>6947444</v>
      </c>
    </row>
    <row r="1317" spans="2:8" x14ac:dyDescent="0.35">
      <c r="B1317">
        <v>3</v>
      </c>
      <c r="C1317" s="1">
        <v>38734</v>
      </c>
      <c r="D1317">
        <v>83.0471</v>
      </c>
      <c r="E1317">
        <v>83.0471</v>
      </c>
      <c r="F1317">
        <v>81.342399999999998</v>
      </c>
      <c r="G1317">
        <v>81.585899999999995</v>
      </c>
      <c r="H1317">
        <v>8640947</v>
      </c>
    </row>
    <row r="1318" spans="2:8" x14ac:dyDescent="0.35">
      <c r="B1318">
        <v>3</v>
      </c>
      <c r="C1318" s="1">
        <v>38735</v>
      </c>
      <c r="D1318">
        <v>80.368200000000002</v>
      </c>
      <c r="E1318">
        <v>80.611699999999999</v>
      </c>
      <c r="F1318">
        <v>78.419899999999998</v>
      </c>
      <c r="G1318">
        <v>79.637600000000006</v>
      </c>
      <c r="H1318">
        <v>9747211</v>
      </c>
    </row>
    <row r="1319" spans="2:8" x14ac:dyDescent="0.35">
      <c r="B1319">
        <v>3</v>
      </c>
      <c r="C1319" s="1">
        <v>38736</v>
      </c>
      <c r="D1319">
        <v>80.611699999999999</v>
      </c>
      <c r="E1319">
        <v>82.072999999999993</v>
      </c>
      <c r="F1319">
        <v>80.611699999999999</v>
      </c>
      <c r="G1319">
        <v>81.829400000000007</v>
      </c>
      <c r="H1319">
        <v>6396720</v>
      </c>
    </row>
    <row r="1320" spans="2:8" x14ac:dyDescent="0.35">
      <c r="B1320">
        <v>3</v>
      </c>
      <c r="C1320" s="1">
        <v>38737</v>
      </c>
      <c r="D1320">
        <v>82.072999999999993</v>
      </c>
      <c r="E1320">
        <v>83.290700000000001</v>
      </c>
      <c r="F1320">
        <v>80.124700000000004</v>
      </c>
      <c r="G1320">
        <v>80.368200000000002</v>
      </c>
      <c r="H1320">
        <v>8436036</v>
      </c>
    </row>
    <row r="1321" spans="2:8" x14ac:dyDescent="0.35">
      <c r="B1321">
        <v>3</v>
      </c>
      <c r="C1321" s="1">
        <v>38740</v>
      </c>
      <c r="D1321">
        <v>78.419899999999998</v>
      </c>
      <c r="E1321">
        <v>79.881100000000004</v>
      </c>
      <c r="F1321">
        <v>78.176299999999998</v>
      </c>
      <c r="G1321">
        <v>79.394000000000005</v>
      </c>
      <c r="H1321">
        <v>6849055</v>
      </c>
    </row>
    <row r="1322" spans="2:8" x14ac:dyDescent="0.35">
      <c r="B1322">
        <v>3</v>
      </c>
      <c r="C1322" s="1">
        <v>38741</v>
      </c>
      <c r="D1322">
        <v>79.394000000000005</v>
      </c>
      <c r="E1322">
        <v>79.394000000000005</v>
      </c>
      <c r="F1322">
        <v>76.715100000000007</v>
      </c>
      <c r="G1322">
        <v>77.445700000000002</v>
      </c>
      <c r="H1322">
        <v>7297334</v>
      </c>
    </row>
    <row r="1323" spans="2:8" x14ac:dyDescent="0.35">
      <c r="B1323">
        <v>3</v>
      </c>
      <c r="C1323" s="1">
        <v>38742</v>
      </c>
      <c r="D1323">
        <v>76.958600000000004</v>
      </c>
      <c r="E1323">
        <v>79.394000000000005</v>
      </c>
      <c r="F1323">
        <v>75.984499999999997</v>
      </c>
      <c r="G1323">
        <v>78.663399999999996</v>
      </c>
      <c r="H1323">
        <v>10636371</v>
      </c>
    </row>
    <row r="1324" spans="2:8" x14ac:dyDescent="0.35">
      <c r="B1324">
        <v>3</v>
      </c>
      <c r="C1324" s="1">
        <v>38743</v>
      </c>
      <c r="D1324">
        <v>80.611699999999999</v>
      </c>
      <c r="E1324">
        <v>82.560100000000006</v>
      </c>
      <c r="F1324">
        <v>79.394000000000005</v>
      </c>
      <c r="G1324">
        <v>81.829400000000007</v>
      </c>
      <c r="H1324">
        <v>15291757</v>
      </c>
    </row>
    <row r="1325" spans="2:8" x14ac:dyDescent="0.35">
      <c r="B1325">
        <v>3</v>
      </c>
      <c r="C1325" s="1">
        <v>38744</v>
      </c>
      <c r="D1325">
        <v>83.0471</v>
      </c>
      <c r="E1325">
        <v>84.264799999999994</v>
      </c>
      <c r="F1325">
        <v>81.098799999999997</v>
      </c>
      <c r="G1325">
        <v>81.342399999999998</v>
      </c>
      <c r="H1325">
        <v>7361582</v>
      </c>
    </row>
    <row r="1326" spans="2:8" x14ac:dyDescent="0.35">
      <c r="B1326">
        <v>3</v>
      </c>
      <c r="C1326" s="1">
        <v>38747</v>
      </c>
      <c r="D1326">
        <v>81.342399999999998</v>
      </c>
      <c r="E1326">
        <v>81.829400000000007</v>
      </c>
      <c r="F1326">
        <v>80.124700000000004</v>
      </c>
      <c r="G1326">
        <v>81.098799999999997</v>
      </c>
      <c r="H1326">
        <v>3129792</v>
      </c>
    </row>
    <row r="1327" spans="2:8" x14ac:dyDescent="0.35">
      <c r="B1327">
        <v>3</v>
      </c>
      <c r="C1327" s="1">
        <v>38748</v>
      </c>
      <c r="D1327">
        <v>81.342399999999998</v>
      </c>
      <c r="E1327">
        <v>81.585899999999995</v>
      </c>
      <c r="F1327">
        <v>80.368200000000002</v>
      </c>
      <c r="G1327">
        <v>80.368200000000002</v>
      </c>
      <c r="H1327">
        <v>1351263</v>
      </c>
    </row>
    <row r="1328" spans="2:8" x14ac:dyDescent="0.35">
      <c r="B1328">
        <v>3</v>
      </c>
      <c r="C1328" s="1">
        <v>38749</v>
      </c>
      <c r="D1328">
        <v>80.368200000000002</v>
      </c>
      <c r="E1328">
        <v>82.072999999999993</v>
      </c>
      <c r="F1328">
        <v>79.881100000000004</v>
      </c>
      <c r="G1328">
        <v>81.829400000000007</v>
      </c>
      <c r="H1328">
        <v>3184550</v>
      </c>
    </row>
    <row r="1329" spans="2:8" x14ac:dyDescent="0.35">
      <c r="B1329">
        <v>3</v>
      </c>
      <c r="C1329" s="1">
        <v>38750</v>
      </c>
      <c r="D1329">
        <v>82.560100000000006</v>
      </c>
      <c r="E1329">
        <v>83.290700000000001</v>
      </c>
      <c r="F1329">
        <v>82.072999999999993</v>
      </c>
      <c r="G1329">
        <v>82.072999999999993</v>
      </c>
      <c r="H1329">
        <v>3662943</v>
      </c>
    </row>
    <row r="1330" spans="2:8" x14ac:dyDescent="0.35">
      <c r="B1330">
        <v>3</v>
      </c>
      <c r="C1330" s="1">
        <v>38751</v>
      </c>
      <c r="D1330">
        <v>81.585899999999995</v>
      </c>
      <c r="E1330">
        <v>82.803600000000003</v>
      </c>
      <c r="F1330">
        <v>81.342399999999998</v>
      </c>
      <c r="G1330">
        <v>81.829400000000007</v>
      </c>
      <c r="H1330">
        <v>3273582</v>
      </c>
    </row>
    <row r="1331" spans="2:8" x14ac:dyDescent="0.35">
      <c r="B1331">
        <v>3</v>
      </c>
      <c r="C1331" s="1">
        <v>38754</v>
      </c>
      <c r="D1331">
        <v>81.829400000000007</v>
      </c>
      <c r="E1331">
        <v>83.0471</v>
      </c>
      <c r="F1331">
        <v>81.585899999999995</v>
      </c>
      <c r="G1331">
        <v>82.560100000000006</v>
      </c>
      <c r="H1331">
        <v>2459916</v>
      </c>
    </row>
    <row r="1332" spans="2:8" x14ac:dyDescent="0.35">
      <c r="B1332">
        <v>3</v>
      </c>
      <c r="C1332" s="1">
        <v>38755</v>
      </c>
      <c r="D1332">
        <v>82.803600000000003</v>
      </c>
      <c r="E1332">
        <v>83.0471</v>
      </c>
      <c r="F1332">
        <v>82.072999999999993</v>
      </c>
      <c r="G1332">
        <v>82.316500000000005</v>
      </c>
      <c r="H1332">
        <v>1880094</v>
      </c>
    </row>
    <row r="1333" spans="2:8" x14ac:dyDescent="0.35">
      <c r="B1333">
        <v>3</v>
      </c>
      <c r="C1333" s="1">
        <v>38756</v>
      </c>
      <c r="D1333">
        <v>80.8553</v>
      </c>
      <c r="E1333">
        <v>81.098799999999997</v>
      </c>
      <c r="F1333">
        <v>80.124700000000004</v>
      </c>
      <c r="G1333">
        <v>80.124700000000004</v>
      </c>
      <c r="H1333">
        <v>2845542</v>
      </c>
    </row>
    <row r="1334" spans="2:8" x14ac:dyDescent="0.35">
      <c r="B1334">
        <v>3</v>
      </c>
      <c r="C1334" s="1">
        <v>38757</v>
      </c>
      <c r="D1334">
        <v>81.098799999999997</v>
      </c>
      <c r="E1334">
        <v>81.342399999999998</v>
      </c>
      <c r="F1334">
        <v>80.611699999999999</v>
      </c>
      <c r="G1334">
        <v>81.342399999999998</v>
      </c>
      <c r="H1334">
        <v>3160862</v>
      </c>
    </row>
    <row r="1335" spans="2:8" x14ac:dyDescent="0.35">
      <c r="B1335">
        <v>3</v>
      </c>
      <c r="C1335" s="1">
        <v>38758</v>
      </c>
      <c r="D1335">
        <v>81.098799999999997</v>
      </c>
      <c r="E1335">
        <v>81.829400000000007</v>
      </c>
      <c r="F1335">
        <v>81.098799999999997</v>
      </c>
      <c r="G1335">
        <v>81.585899999999995</v>
      </c>
      <c r="H1335">
        <v>1469022</v>
      </c>
    </row>
    <row r="1336" spans="2:8" x14ac:dyDescent="0.35">
      <c r="B1336">
        <v>3</v>
      </c>
      <c r="C1336" s="1">
        <v>38761</v>
      </c>
      <c r="D1336">
        <v>81.342399999999998</v>
      </c>
      <c r="E1336">
        <v>82.560100000000006</v>
      </c>
      <c r="F1336">
        <v>81.342399999999998</v>
      </c>
      <c r="G1336">
        <v>82.072999999999993</v>
      </c>
      <c r="H1336">
        <v>3097160</v>
      </c>
    </row>
    <row r="1337" spans="2:8" x14ac:dyDescent="0.35">
      <c r="B1337">
        <v>3</v>
      </c>
      <c r="C1337" s="1">
        <v>38762</v>
      </c>
      <c r="D1337">
        <v>82.316500000000005</v>
      </c>
      <c r="E1337">
        <v>83.290700000000001</v>
      </c>
      <c r="F1337">
        <v>82.316500000000005</v>
      </c>
      <c r="G1337">
        <v>82.316500000000005</v>
      </c>
      <c r="H1337">
        <v>2505213</v>
      </c>
    </row>
    <row r="1338" spans="2:8" x14ac:dyDescent="0.35">
      <c r="B1338">
        <v>3</v>
      </c>
      <c r="C1338" s="1">
        <v>38763</v>
      </c>
      <c r="D1338">
        <v>82.316500000000005</v>
      </c>
      <c r="E1338">
        <v>82.316500000000005</v>
      </c>
      <c r="F1338">
        <v>80.8553</v>
      </c>
      <c r="G1338">
        <v>80.8553</v>
      </c>
      <c r="H1338">
        <v>1964827</v>
      </c>
    </row>
    <row r="1339" spans="2:8" x14ac:dyDescent="0.35">
      <c r="B1339">
        <v>3</v>
      </c>
      <c r="C1339" s="1">
        <v>38764</v>
      </c>
      <c r="D1339">
        <v>83.534199999999998</v>
      </c>
      <c r="E1339">
        <v>84.995500000000007</v>
      </c>
      <c r="F1339">
        <v>82.803600000000003</v>
      </c>
      <c r="G1339">
        <v>84.995500000000007</v>
      </c>
      <c r="H1339">
        <v>10861301</v>
      </c>
    </row>
    <row r="1340" spans="2:8" x14ac:dyDescent="0.35">
      <c r="B1340">
        <v>3</v>
      </c>
      <c r="C1340" s="1">
        <v>38765</v>
      </c>
      <c r="D1340">
        <v>85.9696</v>
      </c>
      <c r="E1340">
        <v>86.943799999999996</v>
      </c>
      <c r="F1340">
        <v>85.726100000000002</v>
      </c>
      <c r="G1340">
        <v>86.213200000000001</v>
      </c>
      <c r="H1340">
        <v>6170184</v>
      </c>
    </row>
    <row r="1341" spans="2:8" x14ac:dyDescent="0.35">
      <c r="B1341">
        <v>3</v>
      </c>
      <c r="C1341" s="1">
        <v>38768</v>
      </c>
      <c r="D1341">
        <v>86.456699999999998</v>
      </c>
      <c r="E1341">
        <v>86.943799999999996</v>
      </c>
      <c r="F1341">
        <v>85.9696</v>
      </c>
      <c r="G1341">
        <v>86.700199999999995</v>
      </c>
      <c r="H1341">
        <v>3667816</v>
      </c>
    </row>
    <row r="1342" spans="2:8" x14ac:dyDescent="0.35">
      <c r="B1342">
        <v>3</v>
      </c>
      <c r="C1342" s="1">
        <v>38769</v>
      </c>
      <c r="D1342">
        <v>86.943799999999996</v>
      </c>
      <c r="E1342">
        <v>88.405000000000001</v>
      </c>
      <c r="F1342">
        <v>86.943799999999996</v>
      </c>
      <c r="G1342">
        <v>88.161500000000004</v>
      </c>
      <c r="H1342">
        <v>10574808</v>
      </c>
    </row>
    <row r="1343" spans="2:8" x14ac:dyDescent="0.35">
      <c r="B1343">
        <v>3</v>
      </c>
      <c r="C1343" s="1">
        <v>38770</v>
      </c>
      <c r="D1343">
        <v>88.648600000000002</v>
      </c>
      <c r="E1343">
        <v>90.596900000000005</v>
      </c>
      <c r="F1343">
        <v>88.648600000000002</v>
      </c>
      <c r="G1343">
        <v>90.109800000000007</v>
      </c>
      <c r="H1343">
        <v>2818892</v>
      </c>
    </row>
    <row r="1344" spans="2:8" x14ac:dyDescent="0.35">
      <c r="B1344">
        <v>3</v>
      </c>
      <c r="C1344" s="1">
        <v>38771</v>
      </c>
      <c r="D1344">
        <v>90.840400000000002</v>
      </c>
      <c r="E1344">
        <v>91.814599999999999</v>
      </c>
      <c r="F1344">
        <v>90.596900000000005</v>
      </c>
      <c r="G1344">
        <v>91.327500000000001</v>
      </c>
      <c r="H1344">
        <v>2822914</v>
      </c>
    </row>
    <row r="1345" spans="2:8" x14ac:dyDescent="0.35">
      <c r="B1345">
        <v>3</v>
      </c>
      <c r="C1345" s="1">
        <v>38772</v>
      </c>
      <c r="D1345">
        <v>91.327500000000001</v>
      </c>
      <c r="E1345">
        <v>93.032300000000006</v>
      </c>
      <c r="F1345">
        <v>91.327500000000001</v>
      </c>
      <c r="G1345">
        <v>92.788700000000006</v>
      </c>
      <c r="H1345">
        <v>2993526</v>
      </c>
    </row>
    <row r="1346" spans="2:8" x14ac:dyDescent="0.35">
      <c r="B1346">
        <v>3</v>
      </c>
      <c r="C1346" s="1">
        <v>38775</v>
      </c>
      <c r="D1346">
        <v>94.006399999999999</v>
      </c>
      <c r="E1346">
        <v>97.415999999999997</v>
      </c>
      <c r="F1346">
        <v>93.762900000000002</v>
      </c>
      <c r="G1346">
        <v>96.685400000000001</v>
      </c>
      <c r="H1346">
        <v>6170151</v>
      </c>
    </row>
    <row r="1347" spans="2:8" x14ac:dyDescent="0.35">
      <c r="B1347">
        <v>3</v>
      </c>
      <c r="C1347" s="1">
        <v>38776</v>
      </c>
      <c r="D1347">
        <v>97.415999999999997</v>
      </c>
      <c r="E1347">
        <v>98.390199999999993</v>
      </c>
      <c r="F1347">
        <v>91.570999999999998</v>
      </c>
      <c r="G1347">
        <v>92.058099999999996</v>
      </c>
      <c r="H1347">
        <v>7988411</v>
      </c>
    </row>
    <row r="1348" spans="2:8" x14ac:dyDescent="0.35">
      <c r="B1348">
        <v>3</v>
      </c>
      <c r="C1348" s="1">
        <v>38777</v>
      </c>
      <c r="D1348">
        <v>93.275800000000004</v>
      </c>
      <c r="E1348">
        <v>95.711200000000005</v>
      </c>
      <c r="F1348">
        <v>93.275800000000004</v>
      </c>
      <c r="G1348">
        <v>94.737099999999998</v>
      </c>
      <c r="H1348">
        <v>4748635</v>
      </c>
    </row>
    <row r="1349" spans="2:8" x14ac:dyDescent="0.35">
      <c r="B1349">
        <v>3</v>
      </c>
      <c r="C1349" s="1">
        <v>38778</v>
      </c>
      <c r="D1349">
        <v>95.711200000000005</v>
      </c>
      <c r="E1349">
        <v>95.954800000000006</v>
      </c>
      <c r="F1349">
        <v>93.032300000000006</v>
      </c>
      <c r="G1349">
        <v>94.25</v>
      </c>
      <c r="H1349">
        <v>4285685</v>
      </c>
    </row>
    <row r="1350" spans="2:8" x14ac:dyDescent="0.35">
      <c r="B1350">
        <v>3</v>
      </c>
      <c r="C1350" s="1">
        <v>38779</v>
      </c>
      <c r="D1350">
        <v>93.762900000000002</v>
      </c>
      <c r="E1350">
        <v>95.224100000000007</v>
      </c>
      <c r="F1350">
        <v>92.788700000000006</v>
      </c>
      <c r="G1350">
        <v>93.762900000000002</v>
      </c>
      <c r="H1350">
        <v>3482061</v>
      </c>
    </row>
    <row r="1351" spans="2:8" x14ac:dyDescent="0.35">
      <c r="B1351">
        <v>3</v>
      </c>
      <c r="C1351" s="1">
        <v>38782</v>
      </c>
      <c r="D1351">
        <v>94.006399999999999</v>
      </c>
      <c r="E1351">
        <v>95.224100000000007</v>
      </c>
      <c r="F1351">
        <v>94.006399999999999</v>
      </c>
      <c r="G1351">
        <v>94.006399999999999</v>
      </c>
      <c r="H1351">
        <v>3423725</v>
      </c>
    </row>
    <row r="1352" spans="2:8" x14ac:dyDescent="0.35">
      <c r="B1352">
        <v>3</v>
      </c>
      <c r="C1352" s="1">
        <v>38783</v>
      </c>
      <c r="D1352">
        <v>93.519400000000005</v>
      </c>
      <c r="E1352">
        <v>93.519400000000005</v>
      </c>
      <c r="F1352">
        <v>91.570999999999998</v>
      </c>
      <c r="G1352">
        <v>92.058099999999996</v>
      </c>
      <c r="H1352">
        <v>4247641</v>
      </c>
    </row>
    <row r="1353" spans="2:8" x14ac:dyDescent="0.35">
      <c r="B1353">
        <v>3</v>
      </c>
      <c r="C1353" s="1">
        <v>38784</v>
      </c>
      <c r="D1353">
        <v>92.058099999999996</v>
      </c>
      <c r="E1353">
        <v>92.545199999999994</v>
      </c>
      <c r="F1353">
        <v>87.430899999999994</v>
      </c>
      <c r="G1353">
        <v>89.135599999999997</v>
      </c>
      <c r="H1353">
        <v>9081944</v>
      </c>
    </row>
    <row r="1354" spans="2:8" x14ac:dyDescent="0.35">
      <c r="B1354">
        <v>3</v>
      </c>
      <c r="C1354" s="1">
        <v>38785</v>
      </c>
      <c r="D1354">
        <v>89.866299999999995</v>
      </c>
      <c r="E1354">
        <v>91.327500000000001</v>
      </c>
      <c r="F1354">
        <v>89.379199999999997</v>
      </c>
      <c r="G1354">
        <v>89.622699999999995</v>
      </c>
      <c r="H1354">
        <v>5077226</v>
      </c>
    </row>
    <row r="1355" spans="2:8" x14ac:dyDescent="0.35">
      <c r="B1355">
        <v>3</v>
      </c>
      <c r="C1355" s="1">
        <v>38786</v>
      </c>
      <c r="D1355">
        <v>89.622699999999995</v>
      </c>
      <c r="E1355">
        <v>90.353300000000004</v>
      </c>
      <c r="F1355">
        <v>88.405000000000001</v>
      </c>
      <c r="G1355">
        <v>89.866299999999995</v>
      </c>
      <c r="H1355">
        <v>3560570</v>
      </c>
    </row>
    <row r="1356" spans="2:8" x14ac:dyDescent="0.35">
      <c r="B1356">
        <v>3</v>
      </c>
      <c r="C1356" s="1">
        <v>38789</v>
      </c>
      <c r="D1356">
        <v>90.596900000000005</v>
      </c>
      <c r="E1356">
        <v>93.275800000000004</v>
      </c>
      <c r="F1356">
        <v>90.596900000000005</v>
      </c>
      <c r="G1356">
        <v>93.275800000000004</v>
      </c>
      <c r="H1356">
        <v>5672030</v>
      </c>
    </row>
    <row r="1357" spans="2:8" x14ac:dyDescent="0.35">
      <c r="B1357">
        <v>3</v>
      </c>
      <c r="C1357" s="1">
        <v>38790</v>
      </c>
      <c r="D1357">
        <v>93.032300000000006</v>
      </c>
      <c r="E1357">
        <v>94.493499999999997</v>
      </c>
      <c r="F1357">
        <v>93.032300000000006</v>
      </c>
      <c r="G1357">
        <v>94.006399999999999</v>
      </c>
      <c r="H1357">
        <v>2929656</v>
      </c>
    </row>
    <row r="1358" spans="2:8" x14ac:dyDescent="0.35">
      <c r="B1358">
        <v>3</v>
      </c>
      <c r="C1358" s="1">
        <v>38791</v>
      </c>
      <c r="D1358">
        <v>94.493499999999997</v>
      </c>
      <c r="E1358">
        <v>94.980599999999995</v>
      </c>
      <c r="F1358">
        <v>92.788700000000006</v>
      </c>
      <c r="G1358">
        <v>93.032300000000006</v>
      </c>
      <c r="H1358">
        <v>2356817</v>
      </c>
    </row>
    <row r="1359" spans="2:8" x14ac:dyDescent="0.35">
      <c r="B1359">
        <v>3</v>
      </c>
      <c r="C1359" s="1">
        <v>38792</v>
      </c>
      <c r="D1359">
        <v>93.032300000000006</v>
      </c>
      <c r="E1359">
        <v>93.275800000000004</v>
      </c>
      <c r="F1359">
        <v>90.109800000000007</v>
      </c>
      <c r="G1359">
        <v>92.545199999999994</v>
      </c>
      <c r="H1359">
        <v>3508087</v>
      </c>
    </row>
    <row r="1360" spans="2:8" x14ac:dyDescent="0.35">
      <c r="B1360">
        <v>3</v>
      </c>
      <c r="C1360" s="1">
        <v>38793</v>
      </c>
      <c r="D1360">
        <v>92.545199999999994</v>
      </c>
      <c r="E1360">
        <v>93.275800000000004</v>
      </c>
      <c r="F1360">
        <v>91.327500000000001</v>
      </c>
      <c r="G1360">
        <v>92.301699999999997</v>
      </c>
      <c r="H1360">
        <v>2070448</v>
      </c>
    </row>
    <row r="1361" spans="2:8" x14ac:dyDescent="0.35">
      <c r="B1361">
        <v>3</v>
      </c>
      <c r="C1361" s="1">
        <v>38796</v>
      </c>
      <c r="D1361">
        <v>92.545199999999994</v>
      </c>
      <c r="E1361">
        <v>93.032300000000006</v>
      </c>
      <c r="F1361">
        <v>91.570999999999998</v>
      </c>
      <c r="G1361">
        <v>92.058099999999996</v>
      </c>
      <c r="H1361">
        <v>2566138</v>
      </c>
    </row>
    <row r="1362" spans="2:8" x14ac:dyDescent="0.35">
      <c r="B1362">
        <v>3</v>
      </c>
      <c r="C1362" s="1">
        <v>38797</v>
      </c>
      <c r="D1362">
        <v>92.058099999999996</v>
      </c>
      <c r="E1362">
        <v>92.058099999999996</v>
      </c>
      <c r="F1362">
        <v>90.840400000000002</v>
      </c>
      <c r="G1362">
        <v>91.327500000000001</v>
      </c>
      <c r="H1362">
        <v>2677774</v>
      </c>
    </row>
    <row r="1363" spans="2:8" x14ac:dyDescent="0.35">
      <c r="B1363">
        <v>3</v>
      </c>
      <c r="C1363" s="1">
        <v>38798</v>
      </c>
      <c r="D1363">
        <v>91.084000000000003</v>
      </c>
      <c r="E1363">
        <v>91.327500000000001</v>
      </c>
      <c r="F1363">
        <v>90.109800000000007</v>
      </c>
      <c r="G1363">
        <v>91.084000000000003</v>
      </c>
      <c r="H1363">
        <v>4469626</v>
      </c>
    </row>
    <row r="1364" spans="2:8" x14ac:dyDescent="0.35">
      <c r="B1364">
        <v>3</v>
      </c>
      <c r="C1364" s="1">
        <v>38799</v>
      </c>
      <c r="D1364">
        <v>90.840400000000002</v>
      </c>
      <c r="E1364">
        <v>91.084000000000003</v>
      </c>
      <c r="F1364">
        <v>89.866299999999995</v>
      </c>
      <c r="G1364">
        <v>90.353300000000004</v>
      </c>
      <c r="H1364">
        <v>2089273</v>
      </c>
    </row>
    <row r="1365" spans="2:8" x14ac:dyDescent="0.35">
      <c r="B1365">
        <v>3</v>
      </c>
      <c r="C1365" s="1">
        <v>38800</v>
      </c>
      <c r="D1365">
        <v>90.109800000000007</v>
      </c>
      <c r="E1365">
        <v>91.570999999999998</v>
      </c>
      <c r="F1365">
        <v>90.109800000000007</v>
      </c>
      <c r="G1365">
        <v>91.327500000000001</v>
      </c>
      <c r="H1365">
        <v>4096222</v>
      </c>
    </row>
    <row r="1366" spans="2:8" x14ac:dyDescent="0.35">
      <c r="B1366">
        <v>3</v>
      </c>
      <c r="C1366" s="1">
        <v>38803</v>
      </c>
      <c r="D1366">
        <v>91.327500000000001</v>
      </c>
      <c r="E1366">
        <v>91.814599999999999</v>
      </c>
      <c r="F1366">
        <v>91.084000000000003</v>
      </c>
      <c r="G1366">
        <v>91.084000000000003</v>
      </c>
      <c r="H1366">
        <v>1403330</v>
      </c>
    </row>
    <row r="1367" spans="2:8" x14ac:dyDescent="0.35">
      <c r="B1367">
        <v>3</v>
      </c>
      <c r="C1367" s="1">
        <v>38804</v>
      </c>
      <c r="D1367">
        <v>90.840400000000002</v>
      </c>
      <c r="E1367">
        <v>92.301699999999997</v>
      </c>
      <c r="F1367">
        <v>90.596900000000005</v>
      </c>
      <c r="G1367">
        <v>92.301699999999997</v>
      </c>
      <c r="H1367">
        <v>1706176</v>
      </c>
    </row>
    <row r="1368" spans="2:8" x14ac:dyDescent="0.35">
      <c r="B1368">
        <v>3</v>
      </c>
      <c r="C1368" s="1">
        <v>38805</v>
      </c>
      <c r="D1368">
        <v>93.032300000000006</v>
      </c>
      <c r="E1368">
        <v>94.25</v>
      </c>
      <c r="F1368">
        <v>92.545199999999994</v>
      </c>
      <c r="G1368">
        <v>94.25</v>
      </c>
      <c r="H1368">
        <v>3982228</v>
      </c>
    </row>
    <row r="1369" spans="2:8" x14ac:dyDescent="0.35">
      <c r="B1369">
        <v>3</v>
      </c>
      <c r="C1369" s="1">
        <v>38806</v>
      </c>
      <c r="D1369">
        <v>94.737099999999998</v>
      </c>
      <c r="E1369">
        <v>96.198300000000003</v>
      </c>
      <c r="F1369">
        <v>94.737099999999998</v>
      </c>
      <c r="G1369">
        <v>95.467699999999994</v>
      </c>
      <c r="H1369">
        <v>3891870</v>
      </c>
    </row>
    <row r="1370" spans="2:8" x14ac:dyDescent="0.35">
      <c r="B1370">
        <v>3</v>
      </c>
      <c r="C1370" s="1">
        <v>38807</v>
      </c>
      <c r="D1370">
        <v>95.467699999999994</v>
      </c>
      <c r="E1370">
        <v>95.711200000000005</v>
      </c>
      <c r="F1370">
        <v>94.006399999999999</v>
      </c>
      <c r="G1370">
        <v>95.467699999999994</v>
      </c>
      <c r="H1370">
        <v>2564838</v>
      </c>
    </row>
    <row r="1371" spans="2:8" x14ac:dyDescent="0.35">
      <c r="B1371">
        <v>3</v>
      </c>
      <c r="C1371" s="1">
        <v>38810</v>
      </c>
      <c r="D1371">
        <v>97.903099999999995</v>
      </c>
      <c r="E1371">
        <v>98.390199999999993</v>
      </c>
      <c r="F1371">
        <v>96.685400000000001</v>
      </c>
      <c r="G1371">
        <v>97.903099999999995</v>
      </c>
      <c r="H1371">
        <v>5588021</v>
      </c>
    </row>
    <row r="1372" spans="2:8" x14ac:dyDescent="0.35">
      <c r="B1372">
        <v>3</v>
      </c>
      <c r="C1372" s="1">
        <v>38811</v>
      </c>
      <c r="D1372">
        <v>97.415999999999997</v>
      </c>
      <c r="E1372">
        <v>97.903099999999995</v>
      </c>
      <c r="F1372">
        <v>96.928899999999999</v>
      </c>
      <c r="G1372">
        <v>97.172499999999999</v>
      </c>
      <c r="H1372">
        <v>3256187</v>
      </c>
    </row>
    <row r="1373" spans="2:8" x14ac:dyDescent="0.35">
      <c r="B1373">
        <v>3</v>
      </c>
      <c r="C1373" s="1">
        <v>38812</v>
      </c>
      <c r="D1373">
        <v>97.415999999999997</v>
      </c>
      <c r="E1373">
        <v>97.903099999999995</v>
      </c>
      <c r="F1373">
        <v>95.224100000000007</v>
      </c>
      <c r="G1373">
        <v>95.954800000000006</v>
      </c>
      <c r="H1373">
        <v>2726610</v>
      </c>
    </row>
    <row r="1374" spans="2:8" x14ac:dyDescent="0.35">
      <c r="B1374">
        <v>3</v>
      </c>
      <c r="C1374" s="1">
        <v>38813</v>
      </c>
      <c r="D1374">
        <v>96.441800000000001</v>
      </c>
      <c r="E1374">
        <v>96.441800000000001</v>
      </c>
      <c r="F1374">
        <v>94.493499999999997</v>
      </c>
      <c r="G1374">
        <v>94.980599999999995</v>
      </c>
      <c r="H1374">
        <v>4019909</v>
      </c>
    </row>
    <row r="1375" spans="2:8" x14ac:dyDescent="0.35">
      <c r="B1375">
        <v>3</v>
      </c>
      <c r="C1375" s="1">
        <v>38814</v>
      </c>
      <c r="D1375">
        <v>96.685400000000001</v>
      </c>
      <c r="E1375">
        <v>98.390199999999993</v>
      </c>
      <c r="F1375">
        <v>96.441800000000001</v>
      </c>
      <c r="G1375">
        <v>96.685400000000001</v>
      </c>
      <c r="H1375">
        <v>8818665</v>
      </c>
    </row>
    <row r="1376" spans="2:8" x14ac:dyDescent="0.35">
      <c r="B1376">
        <v>3</v>
      </c>
      <c r="C1376" s="1">
        <v>38817</v>
      </c>
      <c r="D1376">
        <v>97.415999999999997</v>
      </c>
      <c r="E1376">
        <v>97.903099999999995</v>
      </c>
      <c r="F1376">
        <v>96.441800000000001</v>
      </c>
      <c r="G1376">
        <v>96.928899999999999</v>
      </c>
      <c r="H1376">
        <v>4117385</v>
      </c>
    </row>
    <row r="1377" spans="2:8" x14ac:dyDescent="0.35">
      <c r="B1377">
        <v>3</v>
      </c>
      <c r="C1377" s="1">
        <v>38818</v>
      </c>
      <c r="D1377">
        <v>96.685400000000001</v>
      </c>
      <c r="E1377">
        <v>96.928899999999999</v>
      </c>
      <c r="F1377">
        <v>94.980599999999995</v>
      </c>
      <c r="G1377">
        <v>95.467699999999994</v>
      </c>
      <c r="H1377">
        <v>2770222</v>
      </c>
    </row>
    <row r="1378" spans="2:8" x14ac:dyDescent="0.35">
      <c r="B1378">
        <v>3</v>
      </c>
      <c r="C1378" s="1">
        <v>38819</v>
      </c>
      <c r="D1378">
        <v>94.737099999999998</v>
      </c>
      <c r="E1378">
        <v>95.954800000000006</v>
      </c>
      <c r="F1378">
        <v>93.275800000000004</v>
      </c>
      <c r="G1378">
        <v>95.954800000000006</v>
      </c>
      <c r="H1378">
        <v>3024901</v>
      </c>
    </row>
    <row r="1379" spans="2:8" x14ac:dyDescent="0.35">
      <c r="B1379">
        <v>3</v>
      </c>
      <c r="C1379" s="1">
        <v>38820</v>
      </c>
      <c r="D1379">
        <v>96.198300000000003</v>
      </c>
      <c r="E1379">
        <v>96.928899999999999</v>
      </c>
      <c r="F1379">
        <v>96.198300000000003</v>
      </c>
      <c r="G1379">
        <v>96.198300000000003</v>
      </c>
      <c r="H1379">
        <v>1686822</v>
      </c>
    </row>
    <row r="1380" spans="2:8" x14ac:dyDescent="0.35">
      <c r="B1380">
        <v>3</v>
      </c>
      <c r="C1380" s="1">
        <v>38825</v>
      </c>
      <c r="D1380">
        <v>96.441800000000001</v>
      </c>
      <c r="E1380">
        <v>96.685400000000001</v>
      </c>
      <c r="F1380">
        <v>95.467699999999994</v>
      </c>
      <c r="G1380">
        <v>96.198300000000003</v>
      </c>
      <c r="H1380">
        <v>2525032</v>
      </c>
    </row>
    <row r="1381" spans="2:8" x14ac:dyDescent="0.35">
      <c r="B1381">
        <v>3</v>
      </c>
      <c r="C1381" s="1">
        <v>38826</v>
      </c>
      <c r="D1381">
        <v>96.685400000000001</v>
      </c>
      <c r="E1381">
        <v>97.415999999999997</v>
      </c>
      <c r="F1381">
        <v>96.198300000000003</v>
      </c>
      <c r="G1381">
        <v>97.172499999999999</v>
      </c>
      <c r="H1381">
        <v>3265975</v>
      </c>
    </row>
    <row r="1382" spans="2:8" x14ac:dyDescent="0.35">
      <c r="B1382">
        <v>3</v>
      </c>
      <c r="C1382" s="1">
        <v>38827</v>
      </c>
      <c r="D1382">
        <v>97.415999999999997</v>
      </c>
      <c r="E1382">
        <v>98.877200000000002</v>
      </c>
      <c r="F1382">
        <v>97.415999999999997</v>
      </c>
      <c r="G1382">
        <v>97.903099999999995</v>
      </c>
      <c r="H1382">
        <v>3250222</v>
      </c>
    </row>
    <row r="1383" spans="2:8" x14ac:dyDescent="0.35">
      <c r="B1383">
        <v>3</v>
      </c>
      <c r="C1383" s="1">
        <v>38828</v>
      </c>
      <c r="D1383">
        <v>98.390199999999993</v>
      </c>
      <c r="E1383">
        <v>101.7997</v>
      </c>
      <c r="F1383">
        <v>98.390199999999993</v>
      </c>
      <c r="G1383">
        <v>101.7997</v>
      </c>
      <c r="H1383">
        <v>10397175</v>
      </c>
    </row>
    <row r="1384" spans="2:8" x14ac:dyDescent="0.35">
      <c r="B1384">
        <v>3</v>
      </c>
      <c r="C1384" s="1">
        <v>38831</v>
      </c>
      <c r="D1384">
        <v>101.3126</v>
      </c>
      <c r="E1384">
        <v>102.7739</v>
      </c>
      <c r="F1384">
        <v>100.3385</v>
      </c>
      <c r="G1384">
        <v>102.2868</v>
      </c>
      <c r="H1384">
        <v>5435747</v>
      </c>
    </row>
    <row r="1385" spans="2:8" x14ac:dyDescent="0.35">
      <c r="B1385">
        <v>3</v>
      </c>
      <c r="C1385" s="1">
        <v>38832</v>
      </c>
      <c r="D1385">
        <v>102.2868</v>
      </c>
      <c r="E1385">
        <v>104.7222</v>
      </c>
      <c r="F1385">
        <v>102.2868</v>
      </c>
      <c r="G1385">
        <v>103.748</v>
      </c>
      <c r="H1385">
        <v>6352270</v>
      </c>
    </row>
    <row r="1386" spans="2:8" x14ac:dyDescent="0.35">
      <c r="B1386">
        <v>3</v>
      </c>
      <c r="C1386" s="1">
        <v>38833</v>
      </c>
      <c r="D1386">
        <v>104.2351</v>
      </c>
      <c r="E1386">
        <v>104.2351</v>
      </c>
      <c r="F1386">
        <v>102.2868</v>
      </c>
      <c r="G1386">
        <v>104.2351</v>
      </c>
      <c r="H1386">
        <v>3424623</v>
      </c>
    </row>
    <row r="1387" spans="2:8" x14ac:dyDescent="0.35">
      <c r="B1387">
        <v>3</v>
      </c>
      <c r="C1387" s="1">
        <v>38834</v>
      </c>
      <c r="D1387">
        <v>105.2093</v>
      </c>
      <c r="E1387">
        <v>105.2093</v>
      </c>
      <c r="F1387">
        <v>99.851399999999998</v>
      </c>
      <c r="G1387">
        <v>102.7739</v>
      </c>
      <c r="H1387">
        <v>6993934</v>
      </c>
    </row>
    <row r="1388" spans="2:8" x14ac:dyDescent="0.35">
      <c r="B1388">
        <v>3</v>
      </c>
      <c r="C1388" s="1">
        <v>38835</v>
      </c>
      <c r="D1388">
        <v>102.2868</v>
      </c>
      <c r="E1388">
        <v>102.7739</v>
      </c>
      <c r="F1388">
        <v>100.82559999999999</v>
      </c>
      <c r="G1388">
        <v>102.7739</v>
      </c>
      <c r="H1388">
        <v>1507142</v>
      </c>
    </row>
    <row r="1389" spans="2:8" x14ac:dyDescent="0.35">
      <c r="B1389">
        <v>3</v>
      </c>
      <c r="C1389" s="1">
        <v>38839</v>
      </c>
      <c r="D1389">
        <v>102.2868</v>
      </c>
      <c r="E1389">
        <v>103.748</v>
      </c>
      <c r="F1389">
        <v>102.2868</v>
      </c>
      <c r="G1389">
        <v>103.748</v>
      </c>
      <c r="H1389">
        <v>1407019</v>
      </c>
    </row>
    <row r="1390" spans="2:8" x14ac:dyDescent="0.35">
      <c r="B1390">
        <v>3</v>
      </c>
      <c r="C1390" s="1">
        <v>38840</v>
      </c>
      <c r="D1390">
        <v>103.261</v>
      </c>
      <c r="E1390">
        <v>105.2093</v>
      </c>
      <c r="F1390">
        <v>101.7997</v>
      </c>
      <c r="G1390">
        <v>102.2868</v>
      </c>
      <c r="H1390">
        <v>2576236</v>
      </c>
    </row>
    <row r="1391" spans="2:8" x14ac:dyDescent="0.35">
      <c r="B1391">
        <v>3</v>
      </c>
      <c r="C1391" s="1">
        <v>38841</v>
      </c>
      <c r="D1391">
        <v>102.2868</v>
      </c>
      <c r="E1391">
        <v>103.261</v>
      </c>
      <c r="F1391">
        <v>101.3126</v>
      </c>
      <c r="G1391">
        <v>102.7739</v>
      </c>
      <c r="H1391">
        <v>2809312</v>
      </c>
    </row>
    <row r="1392" spans="2:8" x14ac:dyDescent="0.35">
      <c r="B1392">
        <v>3</v>
      </c>
      <c r="C1392" s="1">
        <v>38842</v>
      </c>
      <c r="D1392">
        <v>103.261</v>
      </c>
      <c r="E1392">
        <v>103.748</v>
      </c>
      <c r="F1392">
        <v>102.2868</v>
      </c>
      <c r="G1392">
        <v>102.7739</v>
      </c>
      <c r="H1392">
        <v>3320684</v>
      </c>
    </row>
    <row r="1393" spans="2:8" x14ac:dyDescent="0.35">
      <c r="B1393">
        <v>3</v>
      </c>
      <c r="C1393" s="1">
        <v>38845</v>
      </c>
      <c r="D1393">
        <v>103.261</v>
      </c>
      <c r="E1393">
        <v>103.748</v>
      </c>
      <c r="F1393">
        <v>101.7997</v>
      </c>
      <c r="G1393">
        <v>102.2868</v>
      </c>
      <c r="H1393">
        <v>1109896</v>
      </c>
    </row>
    <row r="1394" spans="2:8" x14ac:dyDescent="0.35">
      <c r="B1394">
        <v>3</v>
      </c>
      <c r="C1394" s="1">
        <v>38846</v>
      </c>
      <c r="D1394">
        <v>102.7739</v>
      </c>
      <c r="E1394">
        <v>103.261</v>
      </c>
      <c r="F1394">
        <v>101.7997</v>
      </c>
      <c r="G1394">
        <v>102.2868</v>
      </c>
      <c r="H1394">
        <v>1433209</v>
      </c>
    </row>
    <row r="1395" spans="2:8" x14ac:dyDescent="0.35">
      <c r="B1395">
        <v>3</v>
      </c>
      <c r="C1395" s="1">
        <v>38847</v>
      </c>
      <c r="D1395">
        <v>102.2868</v>
      </c>
      <c r="E1395">
        <v>103.261</v>
      </c>
      <c r="F1395">
        <v>102.2868</v>
      </c>
      <c r="G1395">
        <v>102.7739</v>
      </c>
      <c r="H1395">
        <v>1059953</v>
      </c>
    </row>
    <row r="1396" spans="2:8" x14ac:dyDescent="0.35">
      <c r="B1396">
        <v>3</v>
      </c>
      <c r="C1396" s="1">
        <v>38848</v>
      </c>
      <c r="D1396">
        <v>103.261</v>
      </c>
      <c r="E1396">
        <v>106.18340000000001</v>
      </c>
      <c r="F1396">
        <v>102.7739</v>
      </c>
      <c r="G1396">
        <v>105.6964</v>
      </c>
      <c r="H1396">
        <v>2857092</v>
      </c>
    </row>
    <row r="1397" spans="2:8" x14ac:dyDescent="0.35">
      <c r="B1397">
        <v>3</v>
      </c>
      <c r="C1397" s="1">
        <v>38849</v>
      </c>
      <c r="D1397">
        <v>105.2093</v>
      </c>
      <c r="E1397">
        <v>105.2093</v>
      </c>
      <c r="F1397">
        <v>101.3126</v>
      </c>
      <c r="G1397">
        <v>101.3126</v>
      </c>
      <c r="H1397">
        <v>3620589</v>
      </c>
    </row>
    <row r="1398" spans="2:8" x14ac:dyDescent="0.35">
      <c r="B1398">
        <v>3</v>
      </c>
      <c r="C1398" s="1">
        <v>38852</v>
      </c>
      <c r="D1398">
        <v>100.3385</v>
      </c>
      <c r="E1398">
        <v>100.3385</v>
      </c>
      <c r="F1398">
        <v>95.954800000000006</v>
      </c>
      <c r="G1398">
        <v>97.415999999999997</v>
      </c>
      <c r="H1398">
        <v>6780408</v>
      </c>
    </row>
    <row r="1399" spans="2:8" x14ac:dyDescent="0.35">
      <c r="B1399">
        <v>3</v>
      </c>
      <c r="C1399" s="1">
        <v>38853</v>
      </c>
      <c r="D1399">
        <v>97.903099999999995</v>
      </c>
      <c r="E1399">
        <v>98.390199999999993</v>
      </c>
      <c r="F1399">
        <v>95.954800000000006</v>
      </c>
      <c r="G1399">
        <v>95.954800000000006</v>
      </c>
      <c r="H1399">
        <v>5343132</v>
      </c>
    </row>
    <row r="1400" spans="2:8" x14ac:dyDescent="0.35">
      <c r="B1400">
        <v>3</v>
      </c>
      <c r="C1400" s="1">
        <v>38854</v>
      </c>
      <c r="D1400">
        <v>96.685400000000001</v>
      </c>
      <c r="E1400">
        <v>97.903099999999995</v>
      </c>
      <c r="F1400">
        <v>90.840400000000002</v>
      </c>
      <c r="G1400">
        <v>91.084000000000003</v>
      </c>
      <c r="H1400">
        <v>6326506</v>
      </c>
    </row>
    <row r="1401" spans="2:8" x14ac:dyDescent="0.35">
      <c r="B1401">
        <v>3</v>
      </c>
      <c r="C1401" s="1">
        <v>38855</v>
      </c>
      <c r="D1401">
        <v>90.353300000000004</v>
      </c>
      <c r="E1401">
        <v>93.032300000000006</v>
      </c>
      <c r="F1401">
        <v>86.700199999999995</v>
      </c>
      <c r="G1401">
        <v>88.892099999999999</v>
      </c>
      <c r="H1401">
        <v>7778797</v>
      </c>
    </row>
    <row r="1402" spans="2:8" x14ac:dyDescent="0.35">
      <c r="B1402">
        <v>3</v>
      </c>
      <c r="C1402" s="1">
        <v>38856</v>
      </c>
      <c r="D1402">
        <v>88.892099999999999</v>
      </c>
      <c r="E1402">
        <v>92.058099999999996</v>
      </c>
      <c r="F1402">
        <v>88.892099999999999</v>
      </c>
      <c r="G1402">
        <v>92.058099999999996</v>
      </c>
      <c r="H1402">
        <v>3840543</v>
      </c>
    </row>
    <row r="1403" spans="2:8" x14ac:dyDescent="0.35">
      <c r="B1403">
        <v>3</v>
      </c>
      <c r="C1403" s="1">
        <v>38859</v>
      </c>
      <c r="D1403">
        <v>92.788700000000006</v>
      </c>
      <c r="E1403">
        <v>92.788700000000006</v>
      </c>
      <c r="F1403">
        <v>84.021299999999997</v>
      </c>
      <c r="G1403">
        <v>84.021299999999997</v>
      </c>
      <c r="H1403">
        <v>9180443</v>
      </c>
    </row>
    <row r="1404" spans="2:8" x14ac:dyDescent="0.35">
      <c r="B1404">
        <v>3</v>
      </c>
      <c r="C1404" s="1">
        <v>38860</v>
      </c>
      <c r="D1404">
        <v>84.751900000000006</v>
      </c>
      <c r="E1404">
        <v>91.570999999999998</v>
      </c>
      <c r="F1404">
        <v>84.751900000000006</v>
      </c>
      <c r="G1404">
        <v>90.596900000000005</v>
      </c>
      <c r="H1404">
        <v>8246885</v>
      </c>
    </row>
    <row r="1405" spans="2:8" x14ac:dyDescent="0.35">
      <c r="B1405">
        <v>3</v>
      </c>
      <c r="C1405" s="1">
        <v>38861</v>
      </c>
      <c r="D1405">
        <v>89.135599999999997</v>
      </c>
      <c r="E1405">
        <v>89.866299999999995</v>
      </c>
      <c r="F1405">
        <v>84.751900000000006</v>
      </c>
      <c r="G1405">
        <v>85.239000000000004</v>
      </c>
      <c r="H1405">
        <v>6304993</v>
      </c>
    </row>
    <row r="1406" spans="2:8" x14ac:dyDescent="0.35">
      <c r="B1406">
        <v>3</v>
      </c>
      <c r="C1406" s="1">
        <v>38863</v>
      </c>
      <c r="D1406">
        <v>90.109800000000007</v>
      </c>
      <c r="E1406">
        <v>90.353300000000004</v>
      </c>
      <c r="F1406">
        <v>89.135599999999997</v>
      </c>
      <c r="G1406">
        <v>90.353300000000004</v>
      </c>
      <c r="H1406">
        <v>3425351</v>
      </c>
    </row>
    <row r="1407" spans="2:8" x14ac:dyDescent="0.35">
      <c r="B1407">
        <v>3</v>
      </c>
      <c r="C1407" s="1">
        <v>38866</v>
      </c>
      <c r="D1407">
        <v>90.596900000000005</v>
      </c>
      <c r="E1407">
        <v>91.814599999999999</v>
      </c>
      <c r="F1407">
        <v>90.109800000000007</v>
      </c>
      <c r="G1407">
        <v>91.327500000000001</v>
      </c>
      <c r="H1407">
        <v>2041955</v>
      </c>
    </row>
    <row r="1408" spans="2:8" x14ac:dyDescent="0.35">
      <c r="B1408">
        <v>3</v>
      </c>
      <c r="C1408" s="1">
        <v>38867</v>
      </c>
      <c r="D1408">
        <v>90.840400000000002</v>
      </c>
      <c r="E1408">
        <v>91.570999999999998</v>
      </c>
      <c r="F1408">
        <v>87.674400000000006</v>
      </c>
      <c r="G1408">
        <v>87.917900000000003</v>
      </c>
      <c r="H1408">
        <v>3087318</v>
      </c>
    </row>
    <row r="1409" spans="2:8" x14ac:dyDescent="0.35">
      <c r="B1409">
        <v>3</v>
      </c>
      <c r="C1409" s="1">
        <v>38868</v>
      </c>
      <c r="D1409">
        <v>85.726100000000002</v>
      </c>
      <c r="E1409">
        <v>88.648600000000002</v>
      </c>
      <c r="F1409">
        <v>85.239000000000004</v>
      </c>
      <c r="G1409">
        <v>88.648600000000002</v>
      </c>
      <c r="H1409">
        <v>3444168</v>
      </c>
    </row>
    <row r="1410" spans="2:8" x14ac:dyDescent="0.35">
      <c r="B1410">
        <v>3</v>
      </c>
      <c r="C1410" s="1">
        <v>38869</v>
      </c>
      <c r="D1410">
        <v>88.648600000000002</v>
      </c>
      <c r="E1410">
        <v>89.622699999999995</v>
      </c>
      <c r="F1410">
        <v>86.943799999999996</v>
      </c>
      <c r="G1410">
        <v>87.917900000000003</v>
      </c>
      <c r="H1410">
        <v>2689118</v>
      </c>
    </row>
    <row r="1411" spans="2:8" x14ac:dyDescent="0.35">
      <c r="B1411">
        <v>3</v>
      </c>
      <c r="C1411" s="1">
        <v>38870</v>
      </c>
      <c r="D1411">
        <v>88.892099999999999</v>
      </c>
      <c r="E1411">
        <v>89.622699999999995</v>
      </c>
      <c r="F1411">
        <v>86.943799999999996</v>
      </c>
      <c r="G1411">
        <v>86.943799999999996</v>
      </c>
      <c r="H1411">
        <v>4997014</v>
      </c>
    </row>
    <row r="1412" spans="2:8" x14ac:dyDescent="0.35">
      <c r="B1412">
        <v>3</v>
      </c>
      <c r="C1412" s="1">
        <v>38873</v>
      </c>
      <c r="D1412">
        <v>87.187299999999993</v>
      </c>
      <c r="E1412">
        <v>87.187299999999993</v>
      </c>
      <c r="F1412">
        <v>85.726100000000002</v>
      </c>
      <c r="G1412">
        <v>86.943799999999996</v>
      </c>
      <c r="H1412">
        <v>1490630</v>
      </c>
    </row>
    <row r="1413" spans="2:8" x14ac:dyDescent="0.35">
      <c r="B1413">
        <v>3</v>
      </c>
      <c r="C1413" s="1">
        <v>38875</v>
      </c>
      <c r="D1413">
        <v>82.803600000000003</v>
      </c>
      <c r="E1413">
        <v>83.534199999999998</v>
      </c>
      <c r="F1413">
        <v>81.585899999999995</v>
      </c>
      <c r="G1413">
        <v>82.072999999999993</v>
      </c>
      <c r="H1413">
        <v>4012222</v>
      </c>
    </row>
    <row r="1414" spans="2:8" x14ac:dyDescent="0.35">
      <c r="B1414">
        <v>3</v>
      </c>
      <c r="C1414" s="1">
        <v>38876</v>
      </c>
      <c r="D1414">
        <v>80.368200000000002</v>
      </c>
      <c r="E1414">
        <v>80.8553</v>
      </c>
      <c r="F1414">
        <v>76.715100000000007</v>
      </c>
      <c r="G1414">
        <v>76.958600000000004</v>
      </c>
      <c r="H1414">
        <v>7203575</v>
      </c>
    </row>
    <row r="1415" spans="2:8" x14ac:dyDescent="0.35">
      <c r="B1415">
        <v>3</v>
      </c>
      <c r="C1415" s="1">
        <v>38877</v>
      </c>
      <c r="D1415">
        <v>79.394000000000005</v>
      </c>
      <c r="E1415">
        <v>81.585899999999995</v>
      </c>
      <c r="F1415">
        <v>79.150499999999994</v>
      </c>
      <c r="G1415">
        <v>80.611699999999999</v>
      </c>
      <c r="H1415">
        <v>3509381</v>
      </c>
    </row>
    <row r="1416" spans="2:8" x14ac:dyDescent="0.35">
      <c r="B1416">
        <v>3</v>
      </c>
      <c r="C1416" s="1">
        <v>38880</v>
      </c>
      <c r="D1416">
        <v>80.124700000000004</v>
      </c>
      <c r="E1416">
        <v>81.098799999999997</v>
      </c>
      <c r="F1416">
        <v>77.445700000000002</v>
      </c>
      <c r="G1416">
        <v>77.689300000000003</v>
      </c>
      <c r="H1416">
        <v>3272137</v>
      </c>
    </row>
    <row r="1417" spans="2:8" x14ac:dyDescent="0.35">
      <c r="B1417">
        <v>3</v>
      </c>
      <c r="C1417" s="1">
        <v>38881</v>
      </c>
      <c r="D1417">
        <v>75.010300000000001</v>
      </c>
      <c r="E1417">
        <v>77.445700000000002</v>
      </c>
      <c r="F1417">
        <v>74.036199999999994</v>
      </c>
      <c r="G1417">
        <v>75.740899999999996</v>
      </c>
      <c r="H1417">
        <v>5979818</v>
      </c>
    </row>
    <row r="1418" spans="2:8" x14ac:dyDescent="0.35">
      <c r="B1418">
        <v>3</v>
      </c>
      <c r="C1418" s="1">
        <v>38882</v>
      </c>
      <c r="D1418">
        <v>75.984499999999997</v>
      </c>
      <c r="E1418">
        <v>78.663399999999996</v>
      </c>
      <c r="F1418">
        <v>75.497399999999999</v>
      </c>
      <c r="G1418">
        <v>78.663399999999996</v>
      </c>
      <c r="H1418">
        <v>5192202</v>
      </c>
    </row>
    <row r="1419" spans="2:8" x14ac:dyDescent="0.35">
      <c r="B1419">
        <v>3</v>
      </c>
      <c r="C1419" s="1">
        <v>38883</v>
      </c>
      <c r="D1419">
        <v>80.368200000000002</v>
      </c>
      <c r="E1419">
        <v>85.239000000000004</v>
      </c>
      <c r="F1419">
        <v>80.124700000000004</v>
      </c>
      <c r="G1419">
        <v>85.239000000000004</v>
      </c>
      <c r="H1419">
        <v>6422798</v>
      </c>
    </row>
    <row r="1420" spans="2:8" x14ac:dyDescent="0.35">
      <c r="B1420">
        <v>3</v>
      </c>
      <c r="C1420" s="1">
        <v>38884</v>
      </c>
      <c r="D1420">
        <v>86.456699999999998</v>
      </c>
      <c r="E1420">
        <v>87.674400000000006</v>
      </c>
      <c r="F1420">
        <v>82.072999999999993</v>
      </c>
      <c r="G1420">
        <v>82.803600000000003</v>
      </c>
      <c r="H1420">
        <v>8713701</v>
      </c>
    </row>
    <row r="1421" spans="2:8" x14ac:dyDescent="0.35">
      <c r="B1421">
        <v>3</v>
      </c>
      <c r="C1421" s="1">
        <v>38887</v>
      </c>
      <c r="D1421">
        <v>83.534199999999998</v>
      </c>
      <c r="E1421">
        <v>86.700199999999995</v>
      </c>
      <c r="F1421">
        <v>83.534199999999998</v>
      </c>
      <c r="G1421">
        <v>84.264799999999994</v>
      </c>
      <c r="H1421">
        <v>5199165</v>
      </c>
    </row>
    <row r="1422" spans="2:8" x14ac:dyDescent="0.35">
      <c r="B1422">
        <v>3</v>
      </c>
      <c r="C1422" s="1">
        <v>38888</v>
      </c>
      <c r="D1422">
        <v>83.290700000000001</v>
      </c>
      <c r="E1422">
        <v>85.726100000000002</v>
      </c>
      <c r="F1422">
        <v>82.316500000000005</v>
      </c>
      <c r="G1422">
        <v>85.239000000000004</v>
      </c>
      <c r="H1422">
        <v>4858068</v>
      </c>
    </row>
    <row r="1423" spans="2:8" x14ac:dyDescent="0.35">
      <c r="B1423">
        <v>3</v>
      </c>
      <c r="C1423" s="1">
        <v>38889</v>
      </c>
      <c r="D1423">
        <v>86.213200000000001</v>
      </c>
      <c r="E1423">
        <v>86.943799999999996</v>
      </c>
      <c r="F1423">
        <v>84.751900000000006</v>
      </c>
      <c r="G1423">
        <v>86.943799999999996</v>
      </c>
      <c r="H1423">
        <v>3797842</v>
      </c>
    </row>
    <row r="1424" spans="2:8" x14ac:dyDescent="0.35">
      <c r="B1424">
        <v>3</v>
      </c>
      <c r="C1424" s="1">
        <v>38890</v>
      </c>
      <c r="D1424">
        <v>88.161500000000004</v>
      </c>
      <c r="E1424">
        <v>88.648600000000002</v>
      </c>
      <c r="F1424">
        <v>85.9696</v>
      </c>
      <c r="G1424">
        <v>87.430899999999994</v>
      </c>
      <c r="H1424">
        <v>3527137</v>
      </c>
    </row>
    <row r="1425" spans="2:8" x14ac:dyDescent="0.35">
      <c r="B1425">
        <v>3</v>
      </c>
      <c r="C1425" s="1">
        <v>38894</v>
      </c>
      <c r="D1425">
        <v>88.161500000000004</v>
      </c>
      <c r="E1425">
        <v>88.892099999999999</v>
      </c>
      <c r="F1425">
        <v>86.943799999999996</v>
      </c>
      <c r="G1425">
        <v>87.674400000000006</v>
      </c>
      <c r="H1425">
        <v>2914398</v>
      </c>
    </row>
    <row r="1426" spans="2:8" x14ac:dyDescent="0.35">
      <c r="B1426">
        <v>3</v>
      </c>
      <c r="C1426" s="1">
        <v>38895</v>
      </c>
      <c r="D1426">
        <v>88.161500000000004</v>
      </c>
      <c r="E1426">
        <v>88.648600000000002</v>
      </c>
      <c r="F1426">
        <v>86.700199999999995</v>
      </c>
      <c r="G1426">
        <v>86.700199999999995</v>
      </c>
      <c r="H1426">
        <v>3496658</v>
      </c>
    </row>
    <row r="1427" spans="2:8" x14ac:dyDescent="0.35">
      <c r="B1427">
        <v>3</v>
      </c>
      <c r="C1427" s="1">
        <v>38896</v>
      </c>
      <c r="D1427">
        <v>85.9696</v>
      </c>
      <c r="E1427">
        <v>87.187299999999993</v>
      </c>
      <c r="F1427">
        <v>85.239000000000004</v>
      </c>
      <c r="G1427">
        <v>86.213200000000001</v>
      </c>
      <c r="H1427">
        <v>3399304</v>
      </c>
    </row>
    <row r="1428" spans="2:8" x14ac:dyDescent="0.35">
      <c r="B1428">
        <v>3</v>
      </c>
      <c r="C1428" s="1">
        <v>38897</v>
      </c>
      <c r="D1428">
        <v>87.187299999999993</v>
      </c>
      <c r="E1428">
        <v>88.405000000000001</v>
      </c>
      <c r="F1428">
        <v>86.700199999999995</v>
      </c>
      <c r="G1428">
        <v>87.917900000000003</v>
      </c>
      <c r="H1428">
        <v>2563495</v>
      </c>
    </row>
    <row r="1429" spans="2:8" x14ac:dyDescent="0.35">
      <c r="B1429">
        <v>3</v>
      </c>
      <c r="C1429" s="1">
        <v>38898</v>
      </c>
      <c r="D1429">
        <v>89.622699999999995</v>
      </c>
      <c r="E1429">
        <v>90.840400000000002</v>
      </c>
      <c r="F1429">
        <v>88.892099999999999</v>
      </c>
      <c r="G1429">
        <v>90.840400000000002</v>
      </c>
      <c r="H1429">
        <v>2609298</v>
      </c>
    </row>
    <row r="1430" spans="2:8" x14ac:dyDescent="0.35">
      <c r="B1430">
        <v>3</v>
      </c>
      <c r="C1430" s="1">
        <v>38901</v>
      </c>
      <c r="D1430">
        <v>91.084000000000003</v>
      </c>
      <c r="E1430">
        <v>91.814599999999999</v>
      </c>
      <c r="F1430">
        <v>90.596900000000005</v>
      </c>
      <c r="G1430">
        <v>91.327500000000001</v>
      </c>
      <c r="H1430">
        <v>1107648</v>
      </c>
    </row>
    <row r="1431" spans="2:8" x14ac:dyDescent="0.35">
      <c r="B1431">
        <v>3</v>
      </c>
      <c r="C1431" s="1">
        <v>38902</v>
      </c>
      <c r="D1431">
        <v>91.570999999999998</v>
      </c>
      <c r="E1431">
        <v>91.570999999999998</v>
      </c>
      <c r="F1431">
        <v>90.109800000000007</v>
      </c>
      <c r="G1431">
        <v>90.840400000000002</v>
      </c>
      <c r="H1431">
        <v>980299</v>
      </c>
    </row>
    <row r="1432" spans="2:8" x14ac:dyDescent="0.35">
      <c r="B1432">
        <v>3</v>
      </c>
      <c r="C1432" s="1">
        <v>38903</v>
      </c>
      <c r="D1432">
        <v>90.353300000000004</v>
      </c>
      <c r="E1432">
        <v>90.596900000000005</v>
      </c>
      <c r="F1432">
        <v>88.405000000000001</v>
      </c>
      <c r="G1432">
        <v>88.648600000000002</v>
      </c>
      <c r="H1432">
        <v>2146097</v>
      </c>
    </row>
    <row r="1433" spans="2:8" x14ac:dyDescent="0.35">
      <c r="B1433">
        <v>3</v>
      </c>
      <c r="C1433" s="1">
        <v>38904</v>
      </c>
      <c r="D1433">
        <v>89.135599999999997</v>
      </c>
      <c r="E1433">
        <v>89.866299999999995</v>
      </c>
      <c r="F1433">
        <v>88.648600000000002</v>
      </c>
      <c r="G1433">
        <v>89.379199999999997</v>
      </c>
      <c r="H1433">
        <v>1654528</v>
      </c>
    </row>
    <row r="1434" spans="2:8" x14ac:dyDescent="0.35">
      <c r="B1434">
        <v>3</v>
      </c>
      <c r="C1434" s="1">
        <v>38905</v>
      </c>
      <c r="D1434">
        <v>88.892099999999999</v>
      </c>
      <c r="E1434">
        <v>89.135599999999997</v>
      </c>
      <c r="F1434">
        <v>87.430899999999994</v>
      </c>
      <c r="G1434">
        <v>88.161500000000004</v>
      </c>
      <c r="H1434">
        <v>1531891</v>
      </c>
    </row>
    <row r="1435" spans="2:8" x14ac:dyDescent="0.35">
      <c r="B1435">
        <v>3</v>
      </c>
      <c r="C1435" s="1">
        <v>38908</v>
      </c>
      <c r="D1435">
        <v>87.674400000000006</v>
      </c>
      <c r="E1435">
        <v>88.648600000000002</v>
      </c>
      <c r="F1435">
        <v>87.674400000000006</v>
      </c>
      <c r="G1435">
        <v>88.648600000000002</v>
      </c>
      <c r="H1435">
        <v>856481</v>
      </c>
    </row>
    <row r="1436" spans="2:8" x14ac:dyDescent="0.35">
      <c r="B1436">
        <v>3</v>
      </c>
      <c r="C1436" s="1">
        <v>38909</v>
      </c>
      <c r="D1436">
        <v>88.648600000000002</v>
      </c>
      <c r="E1436">
        <v>88.648600000000002</v>
      </c>
      <c r="F1436">
        <v>86.700199999999995</v>
      </c>
      <c r="G1436">
        <v>86.943799999999996</v>
      </c>
      <c r="H1436">
        <v>1723002</v>
      </c>
    </row>
    <row r="1437" spans="2:8" x14ac:dyDescent="0.35">
      <c r="B1437">
        <v>3</v>
      </c>
      <c r="C1437" s="1">
        <v>38910</v>
      </c>
      <c r="D1437">
        <v>87.917900000000003</v>
      </c>
      <c r="E1437">
        <v>89.622699999999995</v>
      </c>
      <c r="F1437">
        <v>87.187299999999993</v>
      </c>
      <c r="G1437">
        <v>87.430899999999994</v>
      </c>
      <c r="H1437">
        <v>2208721</v>
      </c>
    </row>
    <row r="1438" spans="2:8" x14ac:dyDescent="0.35">
      <c r="B1438">
        <v>3</v>
      </c>
      <c r="C1438" s="1">
        <v>38911</v>
      </c>
      <c r="D1438">
        <v>86.700199999999995</v>
      </c>
      <c r="E1438">
        <v>87.187299999999993</v>
      </c>
      <c r="F1438">
        <v>84.751900000000006</v>
      </c>
      <c r="G1438">
        <v>85.482500000000002</v>
      </c>
      <c r="H1438">
        <v>1947833</v>
      </c>
    </row>
    <row r="1439" spans="2:8" x14ac:dyDescent="0.35">
      <c r="B1439">
        <v>3</v>
      </c>
      <c r="C1439" s="1">
        <v>38912</v>
      </c>
      <c r="D1439">
        <v>84.264799999999994</v>
      </c>
      <c r="E1439">
        <v>85.239000000000004</v>
      </c>
      <c r="F1439">
        <v>83.290700000000001</v>
      </c>
      <c r="G1439">
        <v>83.534199999999998</v>
      </c>
      <c r="H1439">
        <v>1764831</v>
      </c>
    </row>
    <row r="1440" spans="2:8" x14ac:dyDescent="0.35">
      <c r="B1440">
        <v>3</v>
      </c>
      <c r="C1440" s="1">
        <v>38915</v>
      </c>
      <c r="D1440">
        <v>83.534199999999998</v>
      </c>
      <c r="E1440">
        <v>84.021299999999997</v>
      </c>
      <c r="F1440">
        <v>81.342399999999998</v>
      </c>
      <c r="G1440">
        <v>82.316500000000005</v>
      </c>
      <c r="H1440">
        <v>2910987</v>
      </c>
    </row>
    <row r="1441" spans="2:8" x14ac:dyDescent="0.35">
      <c r="B1441">
        <v>3</v>
      </c>
      <c r="C1441" s="1">
        <v>38916</v>
      </c>
      <c r="D1441">
        <v>82.072999999999993</v>
      </c>
      <c r="E1441">
        <v>83.777799999999999</v>
      </c>
      <c r="F1441">
        <v>81.585899999999995</v>
      </c>
      <c r="G1441">
        <v>81.829400000000007</v>
      </c>
      <c r="H1441">
        <v>2056160</v>
      </c>
    </row>
    <row r="1442" spans="2:8" x14ac:dyDescent="0.35">
      <c r="B1442">
        <v>3</v>
      </c>
      <c r="C1442" s="1">
        <v>38917</v>
      </c>
      <c r="D1442">
        <v>83.0471</v>
      </c>
      <c r="E1442">
        <v>86.213200000000001</v>
      </c>
      <c r="F1442">
        <v>82.803600000000003</v>
      </c>
      <c r="G1442">
        <v>86.213200000000001</v>
      </c>
      <c r="H1442">
        <v>2645074</v>
      </c>
    </row>
    <row r="1443" spans="2:8" x14ac:dyDescent="0.35">
      <c r="B1443">
        <v>3</v>
      </c>
      <c r="C1443" s="1">
        <v>38918</v>
      </c>
      <c r="D1443">
        <v>86.943799999999996</v>
      </c>
      <c r="E1443">
        <v>87.430899999999994</v>
      </c>
      <c r="F1443">
        <v>86.213200000000001</v>
      </c>
      <c r="G1443">
        <v>86.456699999999998</v>
      </c>
      <c r="H1443">
        <v>1741891</v>
      </c>
    </row>
    <row r="1444" spans="2:8" x14ac:dyDescent="0.35">
      <c r="B1444">
        <v>3</v>
      </c>
      <c r="C1444" s="1">
        <v>38919</v>
      </c>
      <c r="D1444">
        <v>85.482500000000002</v>
      </c>
      <c r="E1444">
        <v>85.726100000000002</v>
      </c>
      <c r="F1444">
        <v>82.560100000000006</v>
      </c>
      <c r="G1444">
        <v>82.560100000000006</v>
      </c>
      <c r="H1444">
        <v>1778837</v>
      </c>
    </row>
    <row r="1445" spans="2:8" x14ac:dyDescent="0.35">
      <c r="B1445">
        <v>3</v>
      </c>
      <c r="C1445" s="1">
        <v>38922</v>
      </c>
      <c r="D1445">
        <v>83.534199999999998</v>
      </c>
      <c r="E1445">
        <v>84.995500000000007</v>
      </c>
      <c r="F1445">
        <v>83.534199999999998</v>
      </c>
      <c r="G1445">
        <v>84.995500000000007</v>
      </c>
      <c r="H1445">
        <v>1720407</v>
      </c>
    </row>
    <row r="1446" spans="2:8" x14ac:dyDescent="0.35">
      <c r="B1446">
        <v>3</v>
      </c>
      <c r="C1446" s="1">
        <v>38923</v>
      </c>
      <c r="D1446">
        <v>85.9696</v>
      </c>
      <c r="E1446">
        <v>86.700199999999995</v>
      </c>
      <c r="F1446">
        <v>85.482500000000002</v>
      </c>
      <c r="G1446">
        <v>86.213200000000001</v>
      </c>
      <c r="H1446">
        <v>1068669</v>
      </c>
    </row>
    <row r="1447" spans="2:8" x14ac:dyDescent="0.35">
      <c r="B1447">
        <v>3</v>
      </c>
      <c r="C1447" s="1">
        <v>38924</v>
      </c>
      <c r="D1447">
        <v>86.700199999999995</v>
      </c>
      <c r="E1447">
        <v>88.161500000000004</v>
      </c>
      <c r="F1447">
        <v>86.700199999999995</v>
      </c>
      <c r="G1447">
        <v>88.161500000000004</v>
      </c>
      <c r="H1447">
        <v>2494539</v>
      </c>
    </row>
    <row r="1448" spans="2:8" x14ac:dyDescent="0.35">
      <c r="B1448">
        <v>3</v>
      </c>
      <c r="C1448" s="1">
        <v>38925</v>
      </c>
      <c r="D1448">
        <v>91.570999999999998</v>
      </c>
      <c r="E1448">
        <v>92.058099999999996</v>
      </c>
      <c r="F1448">
        <v>88.161500000000004</v>
      </c>
      <c r="G1448">
        <v>89.866299999999995</v>
      </c>
      <c r="H1448">
        <v>8028100</v>
      </c>
    </row>
    <row r="1449" spans="2:8" x14ac:dyDescent="0.35">
      <c r="B1449">
        <v>3</v>
      </c>
      <c r="C1449" s="1">
        <v>38926</v>
      </c>
      <c r="D1449">
        <v>89.135599999999997</v>
      </c>
      <c r="E1449">
        <v>91.084000000000003</v>
      </c>
      <c r="F1449">
        <v>88.892099999999999</v>
      </c>
      <c r="G1449">
        <v>91.084000000000003</v>
      </c>
      <c r="H1449">
        <v>1522971</v>
      </c>
    </row>
    <row r="1450" spans="2:8" x14ac:dyDescent="0.35">
      <c r="B1450">
        <v>3</v>
      </c>
      <c r="C1450" s="1">
        <v>38929</v>
      </c>
      <c r="D1450">
        <v>91.084000000000003</v>
      </c>
      <c r="E1450">
        <v>91.084000000000003</v>
      </c>
      <c r="F1450">
        <v>89.866299999999995</v>
      </c>
      <c r="G1450">
        <v>90.840400000000002</v>
      </c>
      <c r="H1450">
        <v>1486960</v>
      </c>
    </row>
    <row r="1451" spans="2:8" x14ac:dyDescent="0.35">
      <c r="B1451">
        <v>3</v>
      </c>
      <c r="C1451" s="1">
        <v>38930</v>
      </c>
      <c r="D1451">
        <v>90.840400000000002</v>
      </c>
      <c r="E1451">
        <v>90.840400000000002</v>
      </c>
      <c r="F1451">
        <v>88.648600000000002</v>
      </c>
      <c r="G1451">
        <v>90.109800000000007</v>
      </c>
      <c r="H1451">
        <v>1614174</v>
      </c>
    </row>
    <row r="1452" spans="2:8" x14ac:dyDescent="0.35">
      <c r="B1452">
        <v>3</v>
      </c>
      <c r="C1452" s="1">
        <v>38931</v>
      </c>
      <c r="D1452">
        <v>90.353300000000004</v>
      </c>
      <c r="E1452">
        <v>90.840400000000002</v>
      </c>
      <c r="F1452">
        <v>88.648600000000002</v>
      </c>
      <c r="G1452">
        <v>90.840400000000002</v>
      </c>
      <c r="H1452">
        <v>2051177</v>
      </c>
    </row>
    <row r="1453" spans="2:8" x14ac:dyDescent="0.35">
      <c r="B1453">
        <v>3</v>
      </c>
      <c r="C1453" s="1">
        <v>38932</v>
      </c>
      <c r="D1453">
        <v>90.840400000000002</v>
      </c>
      <c r="E1453">
        <v>90.840400000000002</v>
      </c>
      <c r="F1453">
        <v>88.405000000000001</v>
      </c>
      <c r="G1453">
        <v>88.892099999999999</v>
      </c>
      <c r="H1453">
        <v>2759775</v>
      </c>
    </row>
    <row r="1454" spans="2:8" x14ac:dyDescent="0.35">
      <c r="B1454">
        <v>3</v>
      </c>
      <c r="C1454" s="1">
        <v>38933</v>
      </c>
      <c r="D1454">
        <v>89.135599999999997</v>
      </c>
      <c r="E1454">
        <v>90.353300000000004</v>
      </c>
      <c r="F1454">
        <v>88.405000000000001</v>
      </c>
      <c r="G1454">
        <v>90.109800000000007</v>
      </c>
      <c r="H1454">
        <v>1178501</v>
      </c>
    </row>
    <row r="1455" spans="2:8" x14ac:dyDescent="0.35">
      <c r="B1455">
        <v>3</v>
      </c>
      <c r="C1455" s="1">
        <v>38936</v>
      </c>
      <c r="D1455">
        <v>89.135599999999997</v>
      </c>
      <c r="E1455">
        <v>90.109800000000007</v>
      </c>
      <c r="F1455">
        <v>88.648600000000002</v>
      </c>
      <c r="G1455">
        <v>89.622699999999995</v>
      </c>
      <c r="H1455">
        <v>1559822</v>
      </c>
    </row>
    <row r="1456" spans="2:8" x14ac:dyDescent="0.35">
      <c r="B1456">
        <v>3</v>
      </c>
      <c r="C1456" s="1">
        <v>38937</v>
      </c>
      <c r="D1456">
        <v>90.353300000000004</v>
      </c>
      <c r="E1456">
        <v>90.353300000000004</v>
      </c>
      <c r="F1456">
        <v>89.135599999999997</v>
      </c>
      <c r="G1456">
        <v>89.866299999999995</v>
      </c>
      <c r="H1456">
        <v>780980</v>
      </c>
    </row>
    <row r="1457" spans="2:8" x14ac:dyDescent="0.35">
      <c r="B1457">
        <v>3</v>
      </c>
      <c r="C1457" s="1">
        <v>38938</v>
      </c>
      <c r="D1457">
        <v>89.622699999999995</v>
      </c>
      <c r="E1457">
        <v>91.327500000000001</v>
      </c>
      <c r="F1457">
        <v>88.648600000000002</v>
      </c>
      <c r="G1457">
        <v>91.327500000000001</v>
      </c>
      <c r="H1457">
        <v>1737641</v>
      </c>
    </row>
    <row r="1458" spans="2:8" x14ac:dyDescent="0.35">
      <c r="B1458">
        <v>3</v>
      </c>
      <c r="C1458" s="1">
        <v>38939</v>
      </c>
      <c r="D1458">
        <v>90.109800000000007</v>
      </c>
      <c r="E1458">
        <v>90.353300000000004</v>
      </c>
      <c r="F1458">
        <v>88.648600000000002</v>
      </c>
      <c r="G1458">
        <v>90.353300000000004</v>
      </c>
      <c r="H1458">
        <v>2182059</v>
      </c>
    </row>
    <row r="1459" spans="2:8" x14ac:dyDescent="0.35">
      <c r="B1459">
        <v>3</v>
      </c>
      <c r="C1459" s="1">
        <v>38940</v>
      </c>
      <c r="D1459">
        <v>90.596900000000005</v>
      </c>
      <c r="E1459">
        <v>90.840400000000002</v>
      </c>
      <c r="F1459">
        <v>90.109800000000007</v>
      </c>
      <c r="G1459">
        <v>90.596900000000005</v>
      </c>
      <c r="H1459">
        <v>1264483</v>
      </c>
    </row>
    <row r="1460" spans="2:8" x14ac:dyDescent="0.35">
      <c r="B1460">
        <v>3</v>
      </c>
      <c r="C1460" s="1">
        <v>38943</v>
      </c>
      <c r="D1460">
        <v>90.596900000000005</v>
      </c>
      <c r="E1460">
        <v>91.570999999999998</v>
      </c>
      <c r="F1460">
        <v>90.596900000000005</v>
      </c>
      <c r="G1460">
        <v>91.570999999999998</v>
      </c>
      <c r="H1460">
        <v>2089155</v>
      </c>
    </row>
    <row r="1461" spans="2:8" x14ac:dyDescent="0.35">
      <c r="B1461">
        <v>3</v>
      </c>
      <c r="C1461" s="1">
        <v>38944</v>
      </c>
      <c r="D1461">
        <v>91.327500000000001</v>
      </c>
      <c r="E1461">
        <v>93.032300000000006</v>
      </c>
      <c r="F1461">
        <v>90.840400000000002</v>
      </c>
      <c r="G1461">
        <v>92.788700000000006</v>
      </c>
      <c r="H1461">
        <v>2836037</v>
      </c>
    </row>
    <row r="1462" spans="2:8" x14ac:dyDescent="0.35">
      <c r="B1462">
        <v>3</v>
      </c>
      <c r="C1462" s="1">
        <v>38945</v>
      </c>
      <c r="D1462">
        <v>92.788700000000006</v>
      </c>
      <c r="E1462">
        <v>94.25</v>
      </c>
      <c r="F1462">
        <v>92.545199999999994</v>
      </c>
      <c r="G1462">
        <v>94.25</v>
      </c>
      <c r="H1462">
        <v>3412909</v>
      </c>
    </row>
    <row r="1463" spans="2:8" x14ac:dyDescent="0.35">
      <c r="B1463">
        <v>3</v>
      </c>
      <c r="C1463" s="1">
        <v>38946</v>
      </c>
      <c r="D1463">
        <v>94.25</v>
      </c>
      <c r="E1463">
        <v>94.493499999999997</v>
      </c>
      <c r="F1463">
        <v>93.275800000000004</v>
      </c>
      <c r="G1463">
        <v>93.762900000000002</v>
      </c>
      <c r="H1463">
        <v>1960801</v>
      </c>
    </row>
    <row r="1464" spans="2:8" x14ac:dyDescent="0.35">
      <c r="B1464">
        <v>3</v>
      </c>
      <c r="C1464" s="1">
        <v>38947</v>
      </c>
      <c r="D1464">
        <v>93.762900000000002</v>
      </c>
      <c r="E1464">
        <v>95.467699999999994</v>
      </c>
      <c r="F1464">
        <v>93.519400000000005</v>
      </c>
      <c r="G1464">
        <v>95.224100000000007</v>
      </c>
      <c r="H1464">
        <v>2567590</v>
      </c>
    </row>
    <row r="1465" spans="2:8" x14ac:dyDescent="0.35">
      <c r="B1465">
        <v>3</v>
      </c>
      <c r="C1465" s="1">
        <v>38950</v>
      </c>
      <c r="D1465">
        <v>95.224100000000007</v>
      </c>
      <c r="E1465">
        <v>95.711200000000005</v>
      </c>
      <c r="F1465">
        <v>94.493499999999997</v>
      </c>
      <c r="G1465">
        <v>94.737099999999998</v>
      </c>
      <c r="H1465">
        <v>2835986</v>
      </c>
    </row>
    <row r="1466" spans="2:8" x14ac:dyDescent="0.35">
      <c r="B1466">
        <v>3</v>
      </c>
      <c r="C1466" s="1">
        <v>38951</v>
      </c>
      <c r="D1466">
        <v>94.493499999999997</v>
      </c>
      <c r="E1466">
        <v>94.980599999999995</v>
      </c>
      <c r="F1466">
        <v>92.301699999999997</v>
      </c>
      <c r="G1466">
        <v>93.519400000000005</v>
      </c>
      <c r="H1466">
        <v>3352508</v>
      </c>
    </row>
    <row r="1467" spans="2:8" x14ac:dyDescent="0.35">
      <c r="B1467">
        <v>3</v>
      </c>
      <c r="C1467" s="1">
        <v>38952</v>
      </c>
      <c r="D1467">
        <v>93.275800000000004</v>
      </c>
      <c r="E1467">
        <v>93.519400000000005</v>
      </c>
      <c r="F1467">
        <v>92.301699999999997</v>
      </c>
      <c r="G1467">
        <v>92.788700000000006</v>
      </c>
      <c r="H1467">
        <v>2108809</v>
      </c>
    </row>
    <row r="1468" spans="2:8" x14ac:dyDescent="0.35">
      <c r="B1468">
        <v>3</v>
      </c>
      <c r="C1468" s="1">
        <v>38953</v>
      </c>
      <c r="D1468">
        <v>92.545199999999994</v>
      </c>
      <c r="E1468">
        <v>93.275800000000004</v>
      </c>
      <c r="F1468">
        <v>91.570999999999998</v>
      </c>
      <c r="G1468">
        <v>92.301699999999997</v>
      </c>
      <c r="H1468">
        <v>2078664</v>
      </c>
    </row>
    <row r="1469" spans="2:8" x14ac:dyDescent="0.35">
      <c r="B1469">
        <v>3</v>
      </c>
      <c r="C1469" s="1">
        <v>38954</v>
      </c>
      <c r="D1469">
        <v>92.301699999999997</v>
      </c>
      <c r="E1469">
        <v>93.762900000000002</v>
      </c>
      <c r="F1469">
        <v>92.301699999999997</v>
      </c>
      <c r="G1469">
        <v>93.275800000000004</v>
      </c>
      <c r="H1469">
        <v>1864569</v>
      </c>
    </row>
    <row r="1470" spans="2:8" x14ac:dyDescent="0.35">
      <c r="B1470">
        <v>3</v>
      </c>
      <c r="C1470" s="1">
        <v>38957</v>
      </c>
      <c r="D1470">
        <v>93.275800000000004</v>
      </c>
      <c r="E1470">
        <v>93.519400000000005</v>
      </c>
      <c r="F1470">
        <v>92.301699999999997</v>
      </c>
      <c r="G1470">
        <v>93.275800000000004</v>
      </c>
      <c r="H1470">
        <v>1407064</v>
      </c>
    </row>
    <row r="1471" spans="2:8" x14ac:dyDescent="0.35">
      <c r="B1471">
        <v>3</v>
      </c>
      <c r="C1471" s="1">
        <v>38958</v>
      </c>
      <c r="D1471">
        <v>93.519400000000005</v>
      </c>
      <c r="E1471">
        <v>94.493499999999997</v>
      </c>
      <c r="F1471">
        <v>93.519400000000005</v>
      </c>
      <c r="G1471">
        <v>93.762900000000002</v>
      </c>
      <c r="H1471">
        <v>1792266</v>
      </c>
    </row>
    <row r="1472" spans="2:8" x14ac:dyDescent="0.35">
      <c r="B1472">
        <v>3</v>
      </c>
      <c r="C1472" s="1">
        <v>38959</v>
      </c>
      <c r="D1472">
        <v>93.762900000000002</v>
      </c>
      <c r="E1472">
        <v>94.980599999999995</v>
      </c>
      <c r="F1472">
        <v>93.762900000000002</v>
      </c>
      <c r="G1472">
        <v>94.737099999999998</v>
      </c>
      <c r="H1472">
        <v>1889159</v>
      </c>
    </row>
    <row r="1473" spans="2:8" x14ac:dyDescent="0.35">
      <c r="B1473">
        <v>3</v>
      </c>
      <c r="C1473" s="1">
        <v>38960</v>
      </c>
      <c r="D1473">
        <v>94.737099999999998</v>
      </c>
      <c r="E1473">
        <v>94.980599999999995</v>
      </c>
      <c r="F1473">
        <v>93.275800000000004</v>
      </c>
      <c r="G1473">
        <v>93.275800000000004</v>
      </c>
      <c r="H1473">
        <v>3399106</v>
      </c>
    </row>
    <row r="1474" spans="2:8" x14ac:dyDescent="0.35">
      <c r="B1474">
        <v>3</v>
      </c>
      <c r="C1474" s="1">
        <v>38961</v>
      </c>
      <c r="D1474">
        <v>94.006399999999999</v>
      </c>
      <c r="E1474">
        <v>95.224100000000007</v>
      </c>
      <c r="F1474">
        <v>94.006399999999999</v>
      </c>
      <c r="G1474">
        <v>94.737099999999998</v>
      </c>
      <c r="H1474">
        <v>1199048</v>
      </c>
    </row>
    <row r="1475" spans="2:8" x14ac:dyDescent="0.35">
      <c r="B1475">
        <v>3</v>
      </c>
      <c r="C1475" s="1">
        <v>38964</v>
      </c>
      <c r="D1475">
        <v>95.224100000000007</v>
      </c>
      <c r="E1475">
        <v>95.224100000000007</v>
      </c>
      <c r="F1475">
        <v>94.493499999999997</v>
      </c>
      <c r="G1475">
        <v>94.737099999999998</v>
      </c>
      <c r="H1475">
        <v>917483</v>
      </c>
    </row>
    <row r="1476" spans="2:8" x14ac:dyDescent="0.35">
      <c r="B1476">
        <v>3</v>
      </c>
      <c r="C1476" s="1">
        <v>38965</v>
      </c>
      <c r="D1476">
        <v>94.980599999999995</v>
      </c>
      <c r="E1476">
        <v>96.685400000000001</v>
      </c>
      <c r="F1476">
        <v>94.980599999999995</v>
      </c>
      <c r="G1476">
        <v>96.441800000000001</v>
      </c>
      <c r="H1476">
        <v>2884725</v>
      </c>
    </row>
    <row r="1477" spans="2:8" x14ac:dyDescent="0.35">
      <c r="B1477">
        <v>3</v>
      </c>
      <c r="C1477" s="1">
        <v>38966</v>
      </c>
      <c r="D1477">
        <v>96.685400000000001</v>
      </c>
      <c r="E1477">
        <v>96.685400000000001</v>
      </c>
      <c r="F1477">
        <v>95.467699999999994</v>
      </c>
      <c r="G1477">
        <v>95.711200000000005</v>
      </c>
      <c r="H1477">
        <v>1308888</v>
      </c>
    </row>
    <row r="1478" spans="2:8" x14ac:dyDescent="0.35">
      <c r="B1478">
        <v>3</v>
      </c>
      <c r="C1478" s="1">
        <v>38967</v>
      </c>
      <c r="D1478">
        <v>94.980599999999995</v>
      </c>
      <c r="E1478">
        <v>95.224100000000007</v>
      </c>
      <c r="F1478">
        <v>93.762900000000002</v>
      </c>
      <c r="G1478">
        <v>94.493499999999997</v>
      </c>
      <c r="H1478">
        <v>3899931</v>
      </c>
    </row>
    <row r="1479" spans="2:8" x14ac:dyDescent="0.35">
      <c r="B1479">
        <v>3</v>
      </c>
      <c r="C1479" s="1">
        <v>38968</v>
      </c>
      <c r="D1479">
        <v>94.980599999999995</v>
      </c>
      <c r="E1479">
        <v>95.467699999999994</v>
      </c>
      <c r="F1479">
        <v>94.493499999999997</v>
      </c>
      <c r="G1479">
        <v>94.737099999999998</v>
      </c>
      <c r="H1479">
        <v>1017243</v>
      </c>
    </row>
    <row r="1480" spans="2:8" x14ac:dyDescent="0.35">
      <c r="B1480">
        <v>3</v>
      </c>
      <c r="C1480" s="1">
        <v>38971</v>
      </c>
      <c r="D1480">
        <v>94.25</v>
      </c>
      <c r="E1480">
        <v>94.25</v>
      </c>
      <c r="F1480">
        <v>92.788700000000006</v>
      </c>
      <c r="G1480">
        <v>93.032300000000006</v>
      </c>
      <c r="H1480">
        <v>2025439</v>
      </c>
    </row>
    <row r="1481" spans="2:8" x14ac:dyDescent="0.35">
      <c r="B1481">
        <v>3</v>
      </c>
      <c r="C1481" s="1">
        <v>38972</v>
      </c>
      <c r="D1481">
        <v>93.519400000000005</v>
      </c>
      <c r="E1481">
        <v>94.493499999999997</v>
      </c>
      <c r="F1481">
        <v>92.788700000000006</v>
      </c>
      <c r="G1481">
        <v>94.25</v>
      </c>
      <c r="H1481">
        <v>929820</v>
      </c>
    </row>
    <row r="1482" spans="2:8" x14ac:dyDescent="0.35">
      <c r="B1482">
        <v>3</v>
      </c>
      <c r="C1482" s="1">
        <v>38973</v>
      </c>
      <c r="D1482">
        <v>94.980599999999995</v>
      </c>
      <c r="E1482">
        <v>95.467699999999994</v>
      </c>
      <c r="F1482">
        <v>94.737099999999998</v>
      </c>
      <c r="G1482">
        <v>94.980599999999995</v>
      </c>
      <c r="H1482">
        <v>2080244</v>
      </c>
    </row>
    <row r="1483" spans="2:8" x14ac:dyDescent="0.35">
      <c r="B1483">
        <v>3</v>
      </c>
      <c r="C1483" s="1">
        <v>38974</v>
      </c>
      <c r="D1483">
        <v>95.224100000000007</v>
      </c>
      <c r="E1483">
        <v>95.711200000000005</v>
      </c>
      <c r="F1483">
        <v>93.519400000000005</v>
      </c>
      <c r="G1483">
        <v>93.762900000000002</v>
      </c>
      <c r="H1483">
        <v>2077436</v>
      </c>
    </row>
    <row r="1484" spans="2:8" x14ac:dyDescent="0.35">
      <c r="B1484">
        <v>3</v>
      </c>
      <c r="C1484" s="1">
        <v>38975</v>
      </c>
      <c r="D1484">
        <v>94.006399999999999</v>
      </c>
      <c r="E1484">
        <v>94.493499999999997</v>
      </c>
      <c r="F1484">
        <v>93.275800000000004</v>
      </c>
      <c r="G1484">
        <v>94.006399999999999</v>
      </c>
      <c r="H1484">
        <v>1987213</v>
      </c>
    </row>
    <row r="1485" spans="2:8" x14ac:dyDescent="0.35">
      <c r="B1485">
        <v>3</v>
      </c>
      <c r="C1485" s="1">
        <v>38978</v>
      </c>
      <c r="D1485">
        <v>94.493499999999997</v>
      </c>
      <c r="E1485">
        <v>95.224100000000007</v>
      </c>
      <c r="F1485">
        <v>93.275800000000004</v>
      </c>
      <c r="G1485">
        <v>94.493499999999997</v>
      </c>
      <c r="H1485">
        <v>1385499</v>
      </c>
    </row>
    <row r="1486" spans="2:8" x14ac:dyDescent="0.35">
      <c r="B1486">
        <v>3</v>
      </c>
      <c r="C1486" s="1">
        <v>38979</v>
      </c>
      <c r="D1486">
        <v>94.737099999999998</v>
      </c>
      <c r="E1486">
        <v>94.737099999999998</v>
      </c>
      <c r="F1486">
        <v>93.519400000000005</v>
      </c>
      <c r="G1486">
        <v>94.25</v>
      </c>
      <c r="H1486">
        <v>1140114</v>
      </c>
    </row>
    <row r="1487" spans="2:8" x14ac:dyDescent="0.35">
      <c r="B1487">
        <v>3</v>
      </c>
      <c r="C1487" s="1">
        <v>38980</v>
      </c>
      <c r="D1487">
        <v>94.25</v>
      </c>
      <c r="E1487">
        <v>94.980599999999995</v>
      </c>
      <c r="F1487">
        <v>93.762900000000002</v>
      </c>
      <c r="G1487">
        <v>94.737099999999998</v>
      </c>
      <c r="H1487">
        <v>2770648</v>
      </c>
    </row>
    <row r="1488" spans="2:8" x14ac:dyDescent="0.35">
      <c r="B1488">
        <v>3</v>
      </c>
      <c r="C1488" s="1">
        <v>38981</v>
      </c>
      <c r="D1488">
        <v>95.224100000000007</v>
      </c>
      <c r="E1488">
        <v>95.224100000000007</v>
      </c>
      <c r="F1488">
        <v>93.032300000000006</v>
      </c>
      <c r="G1488">
        <v>94.006399999999999</v>
      </c>
      <c r="H1488">
        <v>4546631</v>
      </c>
    </row>
    <row r="1489" spans="2:8" x14ac:dyDescent="0.35">
      <c r="B1489">
        <v>3</v>
      </c>
      <c r="C1489" s="1">
        <v>38982</v>
      </c>
      <c r="D1489">
        <v>93.032300000000006</v>
      </c>
      <c r="E1489">
        <v>93.275800000000004</v>
      </c>
      <c r="F1489">
        <v>92.301699999999997</v>
      </c>
      <c r="G1489">
        <v>92.545199999999994</v>
      </c>
      <c r="H1489">
        <v>3342665</v>
      </c>
    </row>
    <row r="1490" spans="2:8" x14ac:dyDescent="0.35">
      <c r="B1490">
        <v>3</v>
      </c>
      <c r="C1490" s="1">
        <v>38985</v>
      </c>
      <c r="D1490">
        <v>92.545199999999994</v>
      </c>
      <c r="E1490">
        <v>93.519400000000005</v>
      </c>
      <c r="F1490">
        <v>92.301699999999997</v>
      </c>
      <c r="G1490">
        <v>92.788700000000006</v>
      </c>
      <c r="H1490">
        <v>2712721</v>
      </c>
    </row>
    <row r="1491" spans="2:8" x14ac:dyDescent="0.35">
      <c r="B1491">
        <v>3</v>
      </c>
      <c r="C1491" s="1">
        <v>38986</v>
      </c>
      <c r="D1491">
        <v>93.275800000000004</v>
      </c>
      <c r="E1491">
        <v>94.25</v>
      </c>
      <c r="F1491">
        <v>93.275800000000004</v>
      </c>
      <c r="G1491">
        <v>93.762900000000002</v>
      </c>
      <c r="H1491">
        <v>1533825</v>
      </c>
    </row>
    <row r="1492" spans="2:8" x14ac:dyDescent="0.35">
      <c r="B1492">
        <v>3</v>
      </c>
      <c r="C1492" s="1">
        <v>38987</v>
      </c>
      <c r="D1492">
        <v>94.493499999999997</v>
      </c>
      <c r="E1492">
        <v>94.980599999999995</v>
      </c>
      <c r="F1492">
        <v>93.519400000000005</v>
      </c>
      <c r="G1492">
        <v>94.006399999999999</v>
      </c>
      <c r="H1492">
        <v>2633608</v>
      </c>
    </row>
    <row r="1493" spans="2:8" x14ac:dyDescent="0.35">
      <c r="B1493">
        <v>3</v>
      </c>
      <c r="C1493" s="1">
        <v>38988</v>
      </c>
      <c r="D1493">
        <v>94.006399999999999</v>
      </c>
      <c r="E1493">
        <v>94.737099999999998</v>
      </c>
      <c r="F1493">
        <v>93.762900000000002</v>
      </c>
      <c r="G1493">
        <v>94.25</v>
      </c>
      <c r="H1493">
        <v>1080756</v>
      </c>
    </row>
    <row r="1494" spans="2:8" x14ac:dyDescent="0.35">
      <c r="B1494">
        <v>3</v>
      </c>
      <c r="C1494" s="1">
        <v>38989</v>
      </c>
      <c r="D1494">
        <v>94.25</v>
      </c>
      <c r="E1494">
        <v>94.493499999999997</v>
      </c>
      <c r="F1494">
        <v>93.519400000000005</v>
      </c>
      <c r="G1494">
        <v>93.762900000000002</v>
      </c>
      <c r="H1494">
        <v>991684</v>
      </c>
    </row>
    <row r="1495" spans="2:8" x14ac:dyDescent="0.35">
      <c r="B1495">
        <v>3</v>
      </c>
      <c r="C1495" s="1">
        <v>38992</v>
      </c>
      <c r="D1495">
        <v>93.762900000000002</v>
      </c>
      <c r="E1495">
        <v>94.25</v>
      </c>
      <c r="F1495">
        <v>93.032300000000006</v>
      </c>
      <c r="G1495">
        <v>94.25</v>
      </c>
      <c r="H1495">
        <v>2789484</v>
      </c>
    </row>
    <row r="1496" spans="2:8" x14ac:dyDescent="0.35">
      <c r="B1496">
        <v>3</v>
      </c>
      <c r="C1496" s="1">
        <v>38993</v>
      </c>
      <c r="D1496">
        <v>93.519400000000005</v>
      </c>
      <c r="E1496">
        <v>94.006399999999999</v>
      </c>
      <c r="F1496">
        <v>93.275800000000004</v>
      </c>
      <c r="G1496">
        <v>93.519400000000005</v>
      </c>
      <c r="H1496">
        <v>2370950</v>
      </c>
    </row>
    <row r="1497" spans="2:8" x14ac:dyDescent="0.35">
      <c r="B1497">
        <v>3</v>
      </c>
      <c r="C1497" s="1">
        <v>38994</v>
      </c>
      <c r="D1497">
        <v>94.006399999999999</v>
      </c>
      <c r="E1497">
        <v>94.493499999999997</v>
      </c>
      <c r="F1497">
        <v>93.762900000000002</v>
      </c>
      <c r="G1497">
        <v>94.493499999999997</v>
      </c>
      <c r="H1497">
        <v>2583501</v>
      </c>
    </row>
    <row r="1498" spans="2:8" x14ac:dyDescent="0.35">
      <c r="B1498">
        <v>3</v>
      </c>
      <c r="C1498" s="1">
        <v>38995</v>
      </c>
      <c r="D1498">
        <v>94.980599999999995</v>
      </c>
      <c r="E1498">
        <v>95.954800000000006</v>
      </c>
      <c r="F1498">
        <v>94.737099999999998</v>
      </c>
      <c r="G1498">
        <v>95.711200000000005</v>
      </c>
      <c r="H1498">
        <v>4049195</v>
      </c>
    </row>
    <row r="1499" spans="2:8" x14ac:dyDescent="0.35">
      <c r="B1499">
        <v>3</v>
      </c>
      <c r="C1499" s="1">
        <v>38996</v>
      </c>
      <c r="D1499">
        <v>96.198300000000003</v>
      </c>
      <c r="E1499">
        <v>97.903099999999995</v>
      </c>
      <c r="F1499">
        <v>96.198300000000003</v>
      </c>
      <c r="G1499">
        <v>97.903099999999995</v>
      </c>
      <c r="H1499">
        <v>4640960</v>
      </c>
    </row>
    <row r="1500" spans="2:8" x14ac:dyDescent="0.35">
      <c r="B1500">
        <v>3</v>
      </c>
      <c r="C1500" s="1">
        <v>38999</v>
      </c>
      <c r="D1500">
        <v>96.928899999999999</v>
      </c>
      <c r="E1500">
        <v>98.877200000000002</v>
      </c>
      <c r="F1500">
        <v>96.441800000000001</v>
      </c>
      <c r="G1500">
        <v>98.633700000000005</v>
      </c>
      <c r="H1500">
        <v>2948932</v>
      </c>
    </row>
    <row r="1501" spans="2:8" x14ac:dyDescent="0.35">
      <c r="B1501">
        <v>3</v>
      </c>
      <c r="C1501" s="1">
        <v>39000</v>
      </c>
      <c r="D1501">
        <v>98.633700000000005</v>
      </c>
      <c r="E1501">
        <v>99.3643</v>
      </c>
      <c r="F1501">
        <v>98.146600000000007</v>
      </c>
      <c r="G1501">
        <v>98.877200000000002</v>
      </c>
      <c r="H1501">
        <v>2820801</v>
      </c>
    </row>
    <row r="1502" spans="2:8" x14ac:dyDescent="0.35">
      <c r="B1502">
        <v>3</v>
      </c>
      <c r="C1502" s="1">
        <v>39001</v>
      </c>
      <c r="D1502">
        <v>98.633700000000005</v>
      </c>
      <c r="E1502">
        <v>98.877200000000002</v>
      </c>
      <c r="F1502">
        <v>97.903099999999995</v>
      </c>
      <c r="G1502">
        <v>98.877200000000002</v>
      </c>
      <c r="H1502">
        <v>1069621</v>
      </c>
    </row>
    <row r="1503" spans="2:8" x14ac:dyDescent="0.35">
      <c r="B1503">
        <v>3</v>
      </c>
      <c r="C1503" s="1">
        <v>39002</v>
      </c>
      <c r="D1503">
        <v>98.633700000000005</v>
      </c>
      <c r="E1503">
        <v>100.82559999999999</v>
      </c>
      <c r="F1503">
        <v>98.633700000000005</v>
      </c>
      <c r="G1503">
        <v>100.58199999999999</v>
      </c>
      <c r="H1503">
        <v>5253030</v>
      </c>
    </row>
    <row r="1504" spans="2:8" x14ac:dyDescent="0.35">
      <c r="B1504">
        <v>3</v>
      </c>
      <c r="C1504" s="1">
        <v>39003</v>
      </c>
      <c r="D1504">
        <v>101.3126</v>
      </c>
      <c r="E1504">
        <v>101.3126</v>
      </c>
      <c r="F1504">
        <v>99.607900000000001</v>
      </c>
      <c r="G1504">
        <v>100.0949</v>
      </c>
      <c r="H1504">
        <v>1678113</v>
      </c>
    </row>
    <row r="1505" spans="2:8" x14ac:dyDescent="0.35">
      <c r="B1505">
        <v>3</v>
      </c>
      <c r="C1505" s="1">
        <v>39006</v>
      </c>
      <c r="D1505">
        <v>100.0949</v>
      </c>
      <c r="E1505">
        <v>101.3126</v>
      </c>
      <c r="F1505">
        <v>99.3643</v>
      </c>
      <c r="G1505">
        <v>101.06910000000001</v>
      </c>
      <c r="H1505">
        <v>1621713</v>
      </c>
    </row>
    <row r="1506" spans="2:8" x14ac:dyDescent="0.35">
      <c r="B1506">
        <v>3</v>
      </c>
      <c r="C1506" s="1">
        <v>39007</v>
      </c>
      <c r="D1506">
        <v>101.06910000000001</v>
      </c>
      <c r="E1506">
        <v>101.06910000000001</v>
      </c>
      <c r="F1506">
        <v>98.877200000000002</v>
      </c>
      <c r="G1506">
        <v>99.120800000000003</v>
      </c>
      <c r="H1506">
        <v>2657531</v>
      </c>
    </row>
    <row r="1507" spans="2:8" x14ac:dyDescent="0.35">
      <c r="B1507">
        <v>3</v>
      </c>
      <c r="C1507" s="1">
        <v>39008</v>
      </c>
      <c r="D1507">
        <v>99.3643</v>
      </c>
      <c r="E1507">
        <v>100.58199999999999</v>
      </c>
      <c r="F1507">
        <v>99.3643</v>
      </c>
      <c r="G1507">
        <v>99.607900000000001</v>
      </c>
      <c r="H1507">
        <v>3619485</v>
      </c>
    </row>
    <row r="1508" spans="2:8" x14ac:dyDescent="0.35">
      <c r="B1508">
        <v>3</v>
      </c>
      <c r="C1508" s="1">
        <v>39009</v>
      </c>
      <c r="D1508">
        <v>99.3643</v>
      </c>
      <c r="E1508">
        <v>100.58199999999999</v>
      </c>
      <c r="F1508">
        <v>99.120800000000003</v>
      </c>
      <c r="G1508">
        <v>100.3385</v>
      </c>
      <c r="H1508">
        <v>1710723</v>
      </c>
    </row>
    <row r="1509" spans="2:8" x14ac:dyDescent="0.35">
      <c r="B1509">
        <v>3</v>
      </c>
      <c r="C1509" s="1">
        <v>39010</v>
      </c>
      <c r="D1509">
        <v>100.58199999999999</v>
      </c>
      <c r="E1509">
        <v>101.5562</v>
      </c>
      <c r="F1509">
        <v>100.58199999999999</v>
      </c>
      <c r="G1509">
        <v>101.5562</v>
      </c>
      <c r="H1509">
        <v>3119663</v>
      </c>
    </row>
    <row r="1510" spans="2:8" x14ac:dyDescent="0.35">
      <c r="B1510">
        <v>3</v>
      </c>
      <c r="C1510" s="1">
        <v>39013</v>
      </c>
      <c r="D1510">
        <v>101.5562</v>
      </c>
      <c r="E1510">
        <v>102.2868</v>
      </c>
      <c r="F1510">
        <v>100.58199999999999</v>
      </c>
      <c r="G1510">
        <v>102.0433</v>
      </c>
      <c r="H1510">
        <v>2218999</v>
      </c>
    </row>
    <row r="1511" spans="2:8" x14ac:dyDescent="0.35">
      <c r="B1511">
        <v>3</v>
      </c>
      <c r="C1511" s="1">
        <v>39014</v>
      </c>
      <c r="D1511">
        <v>102.2868</v>
      </c>
      <c r="E1511">
        <v>102.5303</v>
      </c>
      <c r="F1511">
        <v>101.3126</v>
      </c>
      <c r="G1511">
        <v>102.5303</v>
      </c>
      <c r="H1511">
        <v>3328758</v>
      </c>
    </row>
    <row r="1512" spans="2:8" x14ac:dyDescent="0.35">
      <c r="B1512">
        <v>3</v>
      </c>
      <c r="C1512" s="1">
        <v>39015</v>
      </c>
      <c r="D1512">
        <v>102.7739</v>
      </c>
      <c r="E1512">
        <v>103.50449999999999</v>
      </c>
      <c r="F1512">
        <v>102.2868</v>
      </c>
      <c r="G1512">
        <v>103.261</v>
      </c>
      <c r="H1512">
        <v>3021760</v>
      </c>
    </row>
    <row r="1513" spans="2:8" x14ac:dyDescent="0.35">
      <c r="B1513">
        <v>3</v>
      </c>
      <c r="C1513" s="1">
        <v>39016</v>
      </c>
      <c r="D1513">
        <v>105.93989999999999</v>
      </c>
      <c r="E1513">
        <v>106.9141</v>
      </c>
      <c r="F1513">
        <v>104.2351</v>
      </c>
      <c r="G1513">
        <v>104.2351</v>
      </c>
      <c r="H1513">
        <v>9361727</v>
      </c>
    </row>
    <row r="1514" spans="2:8" x14ac:dyDescent="0.35">
      <c r="B1514">
        <v>3</v>
      </c>
      <c r="C1514" s="1">
        <v>39017</v>
      </c>
      <c r="D1514">
        <v>104.7222</v>
      </c>
      <c r="E1514">
        <v>106.6705</v>
      </c>
      <c r="F1514">
        <v>104.4787</v>
      </c>
      <c r="G1514">
        <v>106.18340000000001</v>
      </c>
      <c r="H1514">
        <v>5557937</v>
      </c>
    </row>
    <row r="1515" spans="2:8" x14ac:dyDescent="0.35">
      <c r="B1515">
        <v>3</v>
      </c>
      <c r="C1515" s="1">
        <v>39020</v>
      </c>
      <c r="D1515">
        <v>105.6964</v>
      </c>
      <c r="E1515">
        <v>105.6964</v>
      </c>
      <c r="F1515">
        <v>104.4787</v>
      </c>
      <c r="G1515">
        <v>105.4528</v>
      </c>
      <c r="H1515">
        <v>2182617</v>
      </c>
    </row>
    <row r="1516" spans="2:8" x14ac:dyDescent="0.35">
      <c r="B1516">
        <v>3</v>
      </c>
      <c r="C1516" s="1">
        <v>39021</v>
      </c>
      <c r="D1516">
        <v>105.6964</v>
      </c>
      <c r="E1516">
        <v>105.93989999999999</v>
      </c>
      <c r="F1516">
        <v>104.4787</v>
      </c>
      <c r="G1516">
        <v>104.7222</v>
      </c>
      <c r="H1516">
        <v>2129909</v>
      </c>
    </row>
    <row r="1517" spans="2:8" x14ac:dyDescent="0.35">
      <c r="B1517">
        <v>3</v>
      </c>
      <c r="C1517" s="1">
        <v>39022</v>
      </c>
      <c r="D1517">
        <v>104.7222</v>
      </c>
      <c r="E1517">
        <v>104.9657</v>
      </c>
      <c r="F1517">
        <v>102.2868</v>
      </c>
      <c r="G1517">
        <v>104.4787</v>
      </c>
      <c r="H1517">
        <v>2233097</v>
      </c>
    </row>
    <row r="1518" spans="2:8" x14ac:dyDescent="0.35">
      <c r="B1518">
        <v>3</v>
      </c>
      <c r="C1518" s="1">
        <v>39023</v>
      </c>
      <c r="D1518">
        <v>103.748</v>
      </c>
      <c r="E1518">
        <v>104.2351</v>
      </c>
      <c r="F1518">
        <v>101.5562</v>
      </c>
      <c r="G1518">
        <v>102.5303</v>
      </c>
      <c r="H1518">
        <v>3366307</v>
      </c>
    </row>
    <row r="1519" spans="2:8" x14ac:dyDescent="0.35">
      <c r="B1519">
        <v>3</v>
      </c>
      <c r="C1519" s="1">
        <v>39024</v>
      </c>
      <c r="D1519">
        <v>102.5303</v>
      </c>
      <c r="E1519">
        <v>103.50449999999999</v>
      </c>
      <c r="F1519">
        <v>102.2868</v>
      </c>
      <c r="G1519">
        <v>103.50449999999999</v>
      </c>
      <c r="H1519">
        <v>616053</v>
      </c>
    </row>
    <row r="1520" spans="2:8" x14ac:dyDescent="0.35">
      <c r="B1520">
        <v>3</v>
      </c>
      <c r="C1520" s="1">
        <v>39027</v>
      </c>
      <c r="D1520">
        <v>103.261</v>
      </c>
      <c r="E1520">
        <v>105.4528</v>
      </c>
      <c r="F1520">
        <v>103.261</v>
      </c>
      <c r="G1520">
        <v>105.4528</v>
      </c>
      <c r="H1520">
        <v>1929226</v>
      </c>
    </row>
    <row r="1521" spans="2:8" x14ac:dyDescent="0.35">
      <c r="B1521">
        <v>3</v>
      </c>
      <c r="C1521" s="1">
        <v>39028</v>
      </c>
      <c r="D1521">
        <v>105.6964</v>
      </c>
      <c r="E1521">
        <v>107.6447</v>
      </c>
      <c r="F1521">
        <v>105.6964</v>
      </c>
      <c r="G1521">
        <v>106.9141</v>
      </c>
      <c r="H1521">
        <v>3421722</v>
      </c>
    </row>
    <row r="1522" spans="2:8" x14ac:dyDescent="0.35">
      <c r="B1522">
        <v>3</v>
      </c>
      <c r="C1522" s="1">
        <v>39029</v>
      </c>
      <c r="D1522">
        <v>106.42700000000001</v>
      </c>
      <c r="E1522">
        <v>106.6705</v>
      </c>
      <c r="F1522">
        <v>104.9657</v>
      </c>
      <c r="G1522">
        <v>106.18340000000001</v>
      </c>
      <c r="H1522">
        <v>1941161</v>
      </c>
    </row>
    <row r="1523" spans="2:8" x14ac:dyDescent="0.35">
      <c r="B1523">
        <v>3</v>
      </c>
      <c r="C1523" s="1">
        <v>39030</v>
      </c>
      <c r="D1523">
        <v>106.42700000000001</v>
      </c>
      <c r="E1523">
        <v>107.1576</v>
      </c>
      <c r="F1523">
        <v>105.93989999999999</v>
      </c>
      <c r="G1523">
        <v>106.9141</v>
      </c>
      <c r="H1523">
        <v>3236774</v>
      </c>
    </row>
    <row r="1524" spans="2:8" x14ac:dyDescent="0.35">
      <c r="B1524">
        <v>3</v>
      </c>
      <c r="C1524" s="1">
        <v>39031</v>
      </c>
      <c r="D1524">
        <v>106.18340000000001</v>
      </c>
      <c r="E1524">
        <v>106.9141</v>
      </c>
      <c r="F1524">
        <v>105.6964</v>
      </c>
      <c r="G1524">
        <v>106.6705</v>
      </c>
      <c r="H1524">
        <v>1775398</v>
      </c>
    </row>
    <row r="1525" spans="2:8" x14ac:dyDescent="0.35">
      <c r="B1525">
        <v>3</v>
      </c>
      <c r="C1525" s="1">
        <v>39034</v>
      </c>
      <c r="D1525">
        <v>106.9141</v>
      </c>
      <c r="E1525">
        <v>107.8882</v>
      </c>
      <c r="F1525">
        <v>106.6705</v>
      </c>
      <c r="G1525">
        <v>107.6447</v>
      </c>
      <c r="H1525">
        <v>1535877</v>
      </c>
    </row>
    <row r="1526" spans="2:8" x14ac:dyDescent="0.35">
      <c r="B1526">
        <v>3</v>
      </c>
      <c r="C1526" s="1">
        <v>39035</v>
      </c>
      <c r="D1526">
        <v>107.8882</v>
      </c>
      <c r="E1526">
        <v>109.10590000000001</v>
      </c>
      <c r="F1526">
        <v>107.8882</v>
      </c>
      <c r="G1526">
        <v>108.1318</v>
      </c>
      <c r="H1526">
        <v>3201099</v>
      </c>
    </row>
    <row r="1527" spans="2:8" x14ac:dyDescent="0.35">
      <c r="B1527">
        <v>3</v>
      </c>
      <c r="C1527" s="1">
        <v>39036</v>
      </c>
      <c r="D1527">
        <v>108.86239999999999</v>
      </c>
      <c r="E1527">
        <v>109.593</v>
      </c>
      <c r="F1527">
        <v>108.3753</v>
      </c>
      <c r="G1527">
        <v>109.593</v>
      </c>
      <c r="H1527">
        <v>1752396</v>
      </c>
    </row>
    <row r="1528" spans="2:8" x14ac:dyDescent="0.35">
      <c r="B1528">
        <v>3</v>
      </c>
      <c r="C1528" s="1">
        <v>39037</v>
      </c>
      <c r="D1528">
        <v>109.34950000000001</v>
      </c>
      <c r="E1528">
        <v>109.593</v>
      </c>
      <c r="F1528">
        <v>108.61879999999999</v>
      </c>
      <c r="G1528">
        <v>109.10590000000001</v>
      </c>
      <c r="H1528">
        <v>2570715</v>
      </c>
    </row>
    <row r="1529" spans="2:8" x14ac:dyDescent="0.35">
      <c r="B1529">
        <v>3</v>
      </c>
      <c r="C1529" s="1">
        <v>39038</v>
      </c>
      <c r="D1529">
        <v>109.593</v>
      </c>
      <c r="E1529">
        <v>109.593</v>
      </c>
      <c r="F1529">
        <v>106.6705</v>
      </c>
      <c r="G1529">
        <v>107.4011</v>
      </c>
      <c r="H1529">
        <v>3394550</v>
      </c>
    </row>
    <row r="1530" spans="2:8" x14ac:dyDescent="0.35">
      <c r="B1530">
        <v>3</v>
      </c>
      <c r="C1530" s="1">
        <v>39041</v>
      </c>
      <c r="D1530">
        <v>106.9141</v>
      </c>
      <c r="E1530">
        <v>109.34950000000001</v>
      </c>
      <c r="F1530">
        <v>105.6964</v>
      </c>
      <c r="G1530">
        <v>109.34950000000001</v>
      </c>
      <c r="H1530">
        <v>4649046</v>
      </c>
    </row>
    <row r="1531" spans="2:8" x14ac:dyDescent="0.35">
      <c r="B1531">
        <v>3</v>
      </c>
      <c r="C1531" s="1">
        <v>39042</v>
      </c>
      <c r="D1531">
        <v>109.8365</v>
      </c>
      <c r="E1531">
        <v>110.8107</v>
      </c>
      <c r="F1531">
        <v>109.593</v>
      </c>
      <c r="G1531">
        <v>109.8365</v>
      </c>
      <c r="H1531">
        <v>3124579</v>
      </c>
    </row>
    <row r="1532" spans="2:8" x14ac:dyDescent="0.35">
      <c r="B1532">
        <v>3</v>
      </c>
      <c r="C1532" s="1">
        <v>39043</v>
      </c>
      <c r="D1532">
        <v>110.3236</v>
      </c>
      <c r="E1532">
        <v>111.2978</v>
      </c>
      <c r="F1532">
        <v>110.3236</v>
      </c>
      <c r="G1532">
        <v>110.5672</v>
      </c>
      <c r="H1532">
        <v>3101689</v>
      </c>
    </row>
    <row r="1533" spans="2:8" x14ac:dyDescent="0.35">
      <c r="B1533">
        <v>3</v>
      </c>
      <c r="C1533" s="1">
        <v>39044</v>
      </c>
      <c r="D1533">
        <v>110.5672</v>
      </c>
      <c r="E1533">
        <v>110.8107</v>
      </c>
      <c r="F1533">
        <v>110.0801</v>
      </c>
      <c r="G1533">
        <v>110.3236</v>
      </c>
      <c r="H1533">
        <v>1431817</v>
      </c>
    </row>
    <row r="1534" spans="2:8" x14ac:dyDescent="0.35">
      <c r="B1534">
        <v>3</v>
      </c>
      <c r="C1534" s="1">
        <v>39045</v>
      </c>
      <c r="D1534">
        <v>110.0801</v>
      </c>
      <c r="E1534">
        <v>110.3236</v>
      </c>
      <c r="F1534">
        <v>107.6447</v>
      </c>
      <c r="G1534">
        <v>108.61879999999999</v>
      </c>
      <c r="H1534">
        <v>2435794</v>
      </c>
    </row>
    <row r="1535" spans="2:8" x14ac:dyDescent="0.35">
      <c r="B1535">
        <v>3</v>
      </c>
      <c r="C1535" s="1">
        <v>39048</v>
      </c>
      <c r="D1535">
        <v>108.1318</v>
      </c>
      <c r="E1535">
        <v>109.34950000000001</v>
      </c>
      <c r="F1535">
        <v>106.18340000000001</v>
      </c>
      <c r="G1535">
        <v>106.18340000000001</v>
      </c>
      <c r="H1535">
        <v>3029408</v>
      </c>
    </row>
    <row r="1536" spans="2:8" x14ac:dyDescent="0.35">
      <c r="B1536">
        <v>3</v>
      </c>
      <c r="C1536" s="1">
        <v>39049</v>
      </c>
      <c r="D1536">
        <v>104.9657</v>
      </c>
      <c r="E1536">
        <v>106.18340000000001</v>
      </c>
      <c r="F1536">
        <v>103.748</v>
      </c>
      <c r="G1536">
        <v>105.2093</v>
      </c>
      <c r="H1536">
        <v>4842593</v>
      </c>
    </row>
    <row r="1537" spans="2:8" x14ac:dyDescent="0.35">
      <c r="B1537">
        <v>3</v>
      </c>
      <c r="C1537" s="1">
        <v>39050</v>
      </c>
      <c r="D1537">
        <v>105.93989999999999</v>
      </c>
      <c r="E1537">
        <v>109.10590000000001</v>
      </c>
      <c r="F1537">
        <v>105.4528</v>
      </c>
      <c r="G1537">
        <v>108.86239999999999</v>
      </c>
      <c r="H1537">
        <v>2917318</v>
      </c>
    </row>
    <row r="1538" spans="2:8" x14ac:dyDescent="0.35">
      <c r="B1538">
        <v>3</v>
      </c>
      <c r="C1538" s="1">
        <v>39051</v>
      </c>
      <c r="D1538">
        <v>109.10590000000001</v>
      </c>
      <c r="E1538">
        <v>109.593</v>
      </c>
      <c r="F1538">
        <v>107.6447</v>
      </c>
      <c r="G1538">
        <v>107.6447</v>
      </c>
      <c r="H1538">
        <v>2397804</v>
      </c>
    </row>
    <row r="1539" spans="2:8" x14ac:dyDescent="0.35">
      <c r="B1539">
        <v>3</v>
      </c>
      <c r="C1539" s="1">
        <v>39052</v>
      </c>
      <c r="D1539">
        <v>108.1318</v>
      </c>
      <c r="E1539">
        <v>109.593</v>
      </c>
      <c r="F1539">
        <v>106.42700000000001</v>
      </c>
      <c r="G1539">
        <v>106.6705</v>
      </c>
      <c r="H1539">
        <v>3175938</v>
      </c>
    </row>
    <row r="1540" spans="2:8" x14ac:dyDescent="0.35">
      <c r="B1540">
        <v>3</v>
      </c>
      <c r="C1540" s="1">
        <v>39055</v>
      </c>
      <c r="D1540">
        <v>106.9141</v>
      </c>
      <c r="E1540">
        <v>108.1318</v>
      </c>
      <c r="F1540">
        <v>106.18340000000001</v>
      </c>
      <c r="G1540">
        <v>108.1318</v>
      </c>
      <c r="H1540">
        <v>3188979</v>
      </c>
    </row>
    <row r="1541" spans="2:8" x14ac:dyDescent="0.35">
      <c r="B1541">
        <v>3</v>
      </c>
      <c r="C1541" s="1">
        <v>39056</v>
      </c>
      <c r="D1541">
        <v>108.86239999999999</v>
      </c>
      <c r="E1541">
        <v>109.8365</v>
      </c>
      <c r="F1541">
        <v>108.1318</v>
      </c>
      <c r="G1541">
        <v>109.593</v>
      </c>
      <c r="H1541">
        <v>2571728</v>
      </c>
    </row>
    <row r="1542" spans="2:8" x14ac:dyDescent="0.35">
      <c r="B1542">
        <v>3</v>
      </c>
      <c r="C1542" s="1">
        <v>39057</v>
      </c>
      <c r="D1542">
        <v>109.593</v>
      </c>
      <c r="E1542">
        <v>110.5672</v>
      </c>
      <c r="F1542">
        <v>109.10590000000001</v>
      </c>
      <c r="G1542">
        <v>110.3236</v>
      </c>
      <c r="H1542">
        <v>1850030</v>
      </c>
    </row>
    <row r="1543" spans="2:8" x14ac:dyDescent="0.35">
      <c r="B1543">
        <v>3</v>
      </c>
      <c r="C1543" s="1">
        <v>39058</v>
      </c>
      <c r="D1543">
        <v>110.5672</v>
      </c>
      <c r="E1543">
        <v>113.0026</v>
      </c>
      <c r="F1543">
        <v>110.5672</v>
      </c>
      <c r="G1543">
        <v>112.0284</v>
      </c>
      <c r="H1543">
        <v>5300761</v>
      </c>
    </row>
    <row r="1544" spans="2:8" x14ac:dyDescent="0.35">
      <c r="B1544">
        <v>3</v>
      </c>
      <c r="C1544" s="1">
        <v>39059</v>
      </c>
      <c r="D1544">
        <v>112.0284</v>
      </c>
      <c r="E1544">
        <v>112.759</v>
      </c>
      <c r="F1544">
        <v>111.2978</v>
      </c>
      <c r="G1544">
        <v>112.759</v>
      </c>
      <c r="H1544">
        <v>2765813</v>
      </c>
    </row>
    <row r="1545" spans="2:8" x14ac:dyDescent="0.35">
      <c r="B1545">
        <v>3</v>
      </c>
      <c r="C1545" s="1">
        <v>39062</v>
      </c>
      <c r="D1545">
        <v>113.2461</v>
      </c>
      <c r="E1545">
        <v>114.22029999999999</v>
      </c>
      <c r="F1545">
        <v>113.0026</v>
      </c>
      <c r="G1545">
        <v>113.7332</v>
      </c>
      <c r="H1545">
        <v>1682693</v>
      </c>
    </row>
    <row r="1546" spans="2:8" x14ac:dyDescent="0.35">
      <c r="B1546">
        <v>3</v>
      </c>
      <c r="C1546" s="1">
        <v>39063</v>
      </c>
      <c r="D1546">
        <v>113.2461</v>
      </c>
      <c r="E1546">
        <v>114.9509</v>
      </c>
      <c r="F1546">
        <v>113.0026</v>
      </c>
      <c r="G1546">
        <v>113.7332</v>
      </c>
      <c r="H1546">
        <v>3053009</v>
      </c>
    </row>
    <row r="1547" spans="2:8" x14ac:dyDescent="0.35">
      <c r="B1547">
        <v>3</v>
      </c>
      <c r="C1547" s="1">
        <v>39064</v>
      </c>
      <c r="D1547">
        <v>112.759</v>
      </c>
      <c r="E1547">
        <v>112.759</v>
      </c>
      <c r="F1547">
        <v>110.5672</v>
      </c>
      <c r="G1547">
        <v>112.2719</v>
      </c>
      <c r="H1547">
        <v>2849158</v>
      </c>
    </row>
    <row r="1548" spans="2:8" x14ac:dyDescent="0.35">
      <c r="B1548">
        <v>3</v>
      </c>
      <c r="C1548" s="1">
        <v>39065</v>
      </c>
      <c r="D1548">
        <v>112.5155</v>
      </c>
      <c r="E1548">
        <v>113.97669999999999</v>
      </c>
      <c r="F1548">
        <v>112.2719</v>
      </c>
      <c r="G1548">
        <v>113.97669999999999</v>
      </c>
      <c r="H1548">
        <v>2289216</v>
      </c>
    </row>
    <row r="1549" spans="2:8" x14ac:dyDescent="0.35">
      <c r="B1549">
        <v>3</v>
      </c>
      <c r="C1549" s="1">
        <v>39066</v>
      </c>
      <c r="D1549">
        <v>114.22029999999999</v>
      </c>
      <c r="E1549">
        <v>115.1944</v>
      </c>
      <c r="F1549">
        <v>113.97669999999999</v>
      </c>
      <c r="G1549">
        <v>115.1944</v>
      </c>
      <c r="H1549">
        <v>1920771</v>
      </c>
    </row>
    <row r="1550" spans="2:8" x14ac:dyDescent="0.35">
      <c r="B1550">
        <v>3</v>
      </c>
      <c r="C1550" s="1">
        <v>39069</v>
      </c>
      <c r="D1550">
        <v>114.9509</v>
      </c>
      <c r="E1550">
        <v>118.604</v>
      </c>
      <c r="F1550">
        <v>114.9509</v>
      </c>
      <c r="G1550">
        <v>118.604</v>
      </c>
      <c r="H1550">
        <v>6337844</v>
      </c>
    </row>
    <row r="1551" spans="2:8" x14ac:dyDescent="0.35">
      <c r="B1551">
        <v>3</v>
      </c>
      <c r="C1551" s="1">
        <v>39070</v>
      </c>
      <c r="D1551">
        <v>117.8734</v>
      </c>
      <c r="E1551">
        <v>118.1169</v>
      </c>
      <c r="F1551">
        <v>115.6815</v>
      </c>
      <c r="G1551">
        <v>116.4121</v>
      </c>
      <c r="H1551">
        <v>3182287</v>
      </c>
    </row>
    <row r="1552" spans="2:8" x14ac:dyDescent="0.35">
      <c r="B1552">
        <v>3</v>
      </c>
      <c r="C1552" s="1">
        <v>39071</v>
      </c>
      <c r="D1552">
        <v>117.1427</v>
      </c>
      <c r="E1552">
        <v>118.8475</v>
      </c>
      <c r="F1552">
        <v>116.89919999999999</v>
      </c>
      <c r="G1552">
        <v>118.8475</v>
      </c>
      <c r="H1552">
        <v>2164055</v>
      </c>
    </row>
    <row r="1553" spans="2:8" x14ac:dyDescent="0.35">
      <c r="B1553">
        <v>3</v>
      </c>
      <c r="C1553" s="1">
        <v>39072</v>
      </c>
      <c r="D1553">
        <v>118.1169</v>
      </c>
      <c r="E1553">
        <v>118.3604</v>
      </c>
      <c r="F1553">
        <v>116.89919999999999</v>
      </c>
      <c r="G1553">
        <v>117.1427</v>
      </c>
      <c r="H1553">
        <v>2750449</v>
      </c>
    </row>
    <row r="1554" spans="2:8" x14ac:dyDescent="0.35">
      <c r="B1554">
        <v>3</v>
      </c>
      <c r="C1554" s="1">
        <v>39073</v>
      </c>
      <c r="D1554">
        <v>117.1427</v>
      </c>
      <c r="E1554">
        <v>117.38630000000001</v>
      </c>
      <c r="F1554">
        <v>116.89919999999999</v>
      </c>
      <c r="G1554">
        <v>116.89919999999999</v>
      </c>
      <c r="H1554">
        <v>1233796</v>
      </c>
    </row>
    <row r="1555" spans="2:8" x14ac:dyDescent="0.35">
      <c r="B1555">
        <v>3</v>
      </c>
      <c r="C1555" s="1">
        <v>39078</v>
      </c>
      <c r="D1555">
        <v>117.1427</v>
      </c>
      <c r="E1555">
        <v>119.57810000000001</v>
      </c>
      <c r="F1555">
        <v>117.1427</v>
      </c>
      <c r="G1555">
        <v>119.33459999999999</v>
      </c>
      <c r="H1555">
        <v>1663271</v>
      </c>
    </row>
    <row r="1556" spans="2:8" x14ac:dyDescent="0.35">
      <c r="B1556">
        <v>3</v>
      </c>
      <c r="C1556" s="1">
        <v>39079</v>
      </c>
      <c r="D1556">
        <v>120.0652</v>
      </c>
      <c r="E1556">
        <v>120.5523</v>
      </c>
      <c r="F1556">
        <v>118.8475</v>
      </c>
      <c r="G1556">
        <v>118.8475</v>
      </c>
      <c r="H1556">
        <v>1358212</v>
      </c>
    </row>
    <row r="1557" spans="2:8" x14ac:dyDescent="0.35">
      <c r="B1557">
        <v>3</v>
      </c>
      <c r="C1557" s="1">
        <v>39080</v>
      </c>
      <c r="D1557">
        <v>119.33459999999999</v>
      </c>
      <c r="E1557">
        <v>119.57810000000001</v>
      </c>
      <c r="F1557">
        <v>118.604</v>
      </c>
      <c r="G1557">
        <v>119.57810000000001</v>
      </c>
      <c r="H1557">
        <v>901542</v>
      </c>
    </row>
    <row r="1558" spans="2:8" x14ac:dyDescent="0.35">
      <c r="B1558">
        <v>3</v>
      </c>
      <c r="C1558" s="1">
        <v>39084</v>
      </c>
      <c r="D1558">
        <v>120.30880000000001</v>
      </c>
      <c r="E1558">
        <v>122.9877</v>
      </c>
      <c r="F1558">
        <v>120.30880000000001</v>
      </c>
      <c r="G1558">
        <v>122.74420000000001</v>
      </c>
      <c r="H1558">
        <v>1326982</v>
      </c>
    </row>
    <row r="1559" spans="2:8" x14ac:dyDescent="0.35">
      <c r="B1559">
        <v>3</v>
      </c>
      <c r="C1559" s="1">
        <v>39085</v>
      </c>
      <c r="D1559">
        <v>121.77</v>
      </c>
      <c r="E1559">
        <v>122.50060000000001</v>
      </c>
      <c r="F1559">
        <v>119.82170000000001</v>
      </c>
      <c r="G1559">
        <v>120.0652</v>
      </c>
      <c r="H1559">
        <v>3722969</v>
      </c>
    </row>
    <row r="1560" spans="2:8" x14ac:dyDescent="0.35">
      <c r="B1560">
        <v>3</v>
      </c>
      <c r="C1560" s="1">
        <v>39086</v>
      </c>
      <c r="D1560">
        <v>119.0911</v>
      </c>
      <c r="E1560">
        <v>119.33459999999999</v>
      </c>
      <c r="F1560">
        <v>115.1944</v>
      </c>
      <c r="G1560">
        <v>117.38630000000001</v>
      </c>
      <c r="H1560">
        <v>4534748</v>
      </c>
    </row>
    <row r="1561" spans="2:8" x14ac:dyDescent="0.35">
      <c r="B1561">
        <v>3</v>
      </c>
      <c r="C1561" s="1">
        <v>39087</v>
      </c>
      <c r="D1561">
        <v>117.1427</v>
      </c>
      <c r="E1561">
        <v>117.6298</v>
      </c>
      <c r="F1561">
        <v>114.9509</v>
      </c>
      <c r="G1561">
        <v>115.1944</v>
      </c>
      <c r="H1561">
        <v>1571386</v>
      </c>
    </row>
    <row r="1562" spans="2:8" x14ac:dyDescent="0.35">
      <c r="B1562">
        <v>3</v>
      </c>
      <c r="C1562" s="1">
        <v>39090</v>
      </c>
      <c r="D1562">
        <v>114.7073</v>
      </c>
      <c r="E1562">
        <v>117.8734</v>
      </c>
      <c r="F1562">
        <v>114.22029999999999</v>
      </c>
      <c r="G1562">
        <v>116.6557</v>
      </c>
      <c r="H1562">
        <v>3057247</v>
      </c>
    </row>
    <row r="1563" spans="2:8" x14ac:dyDescent="0.35">
      <c r="B1563">
        <v>3</v>
      </c>
      <c r="C1563" s="1">
        <v>39091</v>
      </c>
      <c r="D1563">
        <v>117.38630000000001</v>
      </c>
      <c r="E1563">
        <v>118.1169</v>
      </c>
      <c r="F1563">
        <v>116.4121</v>
      </c>
      <c r="G1563">
        <v>116.4121</v>
      </c>
      <c r="H1563">
        <v>1320080</v>
      </c>
    </row>
    <row r="1564" spans="2:8" x14ac:dyDescent="0.35">
      <c r="B1564">
        <v>3</v>
      </c>
      <c r="C1564" s="1">
        <v>39092</v>
      </c>
      <c r="D1564">
        <v>117.38630000000001</v>
      </c>
      <c r="E1564">
        <v>118.1169</v>
      </c>
      <c r="F1564">
        <v>116.6557</v>
      </c>
      <c r="G1564">
        <v>117.1427</v>
      </c>
      <c r="H1564">
        <v>1956612</v>
      </c>
    </row>
    <row r="1565" spans="2:8" x14ac:dyDescent="0.35">
      <c r="B1565">
        <v>3</v>
      </c>
      <c r="C1565" s="1">
        <v>39093</v>
      </c>
      <c r="D1565">
        <v>117.6298</v>
      </c>
      <c r="E1565">
        <v>118.8475</v>
      </c>
      <c r="F1565">
        <v>116.6557</v>
      </c>
      <c r="G1565">
        <v>118.8475</v>
      </c>
      <c r="H1565">
        <v>2170926</v>
      </c>
    </row>
    <row r="1566" spans="2:8" x14ac:dyDescent="0.35">
      <c r="B1566">
        <v>3</v>
      </c>
      <c r="C1566" s="1">
        <v>39094</v>
      </c>
      <c r="D1566">
        <v>119.33459999999999</v>
      </c>
      <c r="E1566">
        <v>121.77</v>
      </c>
      <c r="F1566">
        <v>119.0911</v>
      </c>
      <c r="G1566">
        <v>121.0394</v>
      </c>
      <c r="H1566">
        <v>3645237</v>
      </c>
    </row>
    <row r="1567" spans="2:8" x14ac:dyDescent="0.35">
      <c r="B1567">
        <v>3</v>
      </c>
      <c r="C1567" s="1">
        <v>39097</v>
      </c>
      <c r="D1567">
        <v>121.0394</v>
      </c>
      <c r="E1567">
        <v>122.25709999999999</v>
      </c>
      <c r="F1567">
        <v>120.5523</v>
      </c>
      <c r="G1567">
        <v>120.5523</v>
      </c>
      <c r="H1567">
        <v>2858134</v>
      </c>
    </row>
    <row r="1568" spans="2:8" x14ac:dyDescent="0.35">
      <c r="B1568">
        <v>3</v>
      </c>
      <c r="C1568" s="1">
        <v>39098</v>
      </c>
      <c r="D1568">
        <v>120.30880000000001</v>
      </c>
      <c r="E1568">
        <v>120.7958</v>
      </c>
      <c r="F1568">
        <v>118.604</v>
      </c>
      <c r="G1568">
        <v>119.0911</v>
      </c>
      <c r="H1568">
        <v>2251791</v>
      </c>
    </row>
    <row r="1569" spans="2:8" x14ac:dyDescent="0.35">
      <c r="B1569">
        <v>3</v>
      </c>
      <c r="C1569" s="1">
        <v>39099</v>
      </c>
      <c r="D1569">
        <v>119.57810000000001</v>
      </c>
      <c r="E1569">
        <v>121.0394</v>
      </c>
      <c r="F1569">
        <v>118.604</v>
      </c>
      <c r="G1569">
        <v>121.0394</v>
      </c>
      <c r="H1569">
        <v>3347539</v>
      </c>
    </row>
    <row r="1570" spans="2:8" x14ac:dyDescent="0.35">
      <c r="B1570">
        <v>3</v>
      </c>
      <c r="C1570" s="1">
        <v>39100</v>
      </c>
      <c r="D1570">
        <v>121.0394</v>
      </c>
      <c r="E1570">
        <v>121.77</v>
      </c>
      <c r="F1570">
        <v>120.30880000000001</v>
      </c>
      <c r="G1570">
        <v>121.5265</v>
      </c>
      <c r="H1570">
        <v>2434417</v>
      </c>
    </row>
    <row r="1571" spans="2:8" x14ac:dyDescent="0.35">
      <c r="B1571">
        <v>3</v>
      </c>
      <c r="C1571" s="1">
        <v>39101</v>
      </c>
      <c r="D1571">
        <v>121.5265</v>
      </c>
      <c r="E1571">
        <v>121.5265</v>
      </c>
      <c r="F1571">
        <v>118.604</v>
      </c>
      <c r="G1571">
        <v>119.0911</v>
      </c>
      <c r="H1571">
        <v>4870129</v>
      </c>
    </row>
    <row r="1572" spans="2:8" x14ac:dyDescent="0.35">
      <c r="B1572">
        <v>3</v>
      </c>
      <c r="C1572" s="1">
        <v>39104</v>
      </c>
      <c r="D1572">
        <v>119.82170000000001</v>
      </c>
      <c r="E1572">
        <v>121.0394</v>
      </c>
      <c r="F1572">
        <v>119.33459999999999</v>
      </c>
      <c r="G1572">
        <v>119.82170000000001</v>
      </c>
      <c r="H1572">
        <v>2288968</v>
      </c>
    </row>
    <row r="1573" spans="2:8" x14ac:dyDescent="0.35">
      <c r="B1573">
        <v>3</v>
      </c>
      <c r="C1573" s="1">
        <v>39105</v>
      </c>
      <c r="D1573">
        <v>119.82170000000001</v>
      </c>
      <c r="E1573">
        <v>120.7958</v>
      </c>
      <c r="F1573">
        <v>117.8734</v>
      </c>
      <c r="G1573">
        <v>120.0652</v>
      </c>
      <c r="H1573">
        <v>1810138</v>
      </c>
    </row>
    <row r="1574" spans="2:8" x14ac:dyDescent="0.35">
      <c r="B1574">
        <v>3</v>
      </c>
      <c r="C1574" s="1">
        <v>39106</v>
      </c>
      <c r="D1574">
        <v>120.7958</v>
      </c>
      <c r="E1574">
        <v>121.5265</v>
      </c>
      <c r="F1574">
        <v>119.33459999999999</v>
      </c>
      <c r="G1574">
        <v>121.2829</v>
      </c>
      <c r="H1574">
        <v>2576657</v>
      </c>
    </row>
    <row r="1575" spans="2:8" x14ac:dyDescent="0.35">
      <c r="B1575">
        <v>3</v>
      </c>
      <c r="C1575" s="1">
        <v>39107</v>
      </c>
      <c r="D1575">
        <v>122.50060000000001</v>
      </c>
      <c r="E1575">
        <v>122.74420000000001</v>
      </c>
      <c r="F1575">
        <v>120.5523</v>
      </c>
      <c r="G1575">
        <v>121.0394</v>
      </c>
      <c r="H1575">
        <v>2377548</v>
      </c>
    </row>
    <row r="1576" spans="2:8" x14ac:dyDescent="0.35">
      <c r="B1576">
        <v>3</v>
      </c>
      <c r="C1576" s="1">
        <v>39108</v>
      </c>
      <c r="D1576">
        <v>120.5523</v>
      </c>
      <c r="E1576">
        <v>121.5265</v>
      </c>
      <c r="F1576">
        <v>118.3604</v>
      </c>
      <c r="G1576">
        <v>119.0911</v>
      </c>
      <c r="H1576">
        <v>1855038</v>
      </c>
    </row>
    <row r="1577" spans="2:8" x14ac:dyDescent="0.35">
      <c r="B1577">
        <v>3</v>
      </c>
      <c r="C1577" s="1">
        <v>39111</v>
      </c>
      <c r="D1577">
        <v>118.604</v>
      </c>
      <c r="E1577">
        <v>119.0911</v>
      </c>
      <c r="F1577">
        <v>117.8734</v>
      </c>
      <c r="G1577">
        <v>118.604</v>
      </c>
      <c r="H1577">
        <v>2064593</v>
      </c>
    </row>
    <row r="1578" spans="2:8" x14ac:dyDescent="0.35">
      <c r="B1578">
        <v>3</v>
      </c>
      <c r="C1578" s="1">
        <v>39112</v>
      </c>
      <c r="D1578">
        <v>118.8475</v>
      </c>
      <c r="E1578">
        <v>120.5523</v>
      </c>
      <c r="F1578">
        <v>118.1169</v>
      </c>
      <c r="G1578">
        <v>120.5523</v>
      </c>
      <c r="H1578">
        <v>4491729</v>
      </c>
    </row>
    <row r="1579" spans="2:8" x14ac:dyDescent="0.35">
      <c r="B1579">
        <v>3</v>
      </c>
      <c r="C1579" s="1">
        <v>39113</v>
      </c>
      <c r="D1579">
        <v>120.5523</v>
      </c>
      <c r="E1579">
        <v>121.0394</v>
      </c>
      <c r="F1579">
        <v>118.8475</v>
      </c>
      <c r="G1579">
        <v>119.57810000000001</v>
      </c>
      <c r="H1579">
        <v>3572971</v>
      </c>
    </row>
    <row r="1580" spans="2:8" x14ac:dyDescent="0.35">
      <c r="B1580">
        <v>3</v>
      </c>
      <c r="C1580" s="1">
        <v>39114</v>
      </c>
      <c r="D1580">
        <v>120.30880000000001</v>
      </c>
      <c r="E1580">
        <v>122.25709999999999</v>
      </c>
      <c r="F1580">
        <v>120.30880000000001</v>
      </c>
      <c r="G1580">
        <v>121.2829</v>
      </c>
      <c r="H1580">
        <v>4228054</v>
      </c>
    </row>
    <row r="1581" spans="2:8" x14ac:dyDescent="0.35">
      <c r="B1581">
        <v>3</v>
      </c>
      <c r="C1581" s="1">
        <v>39115</v>
      </c>
      <c r="D1581">
        <v>122.01349999999999</v>
      </c>
      <c r="E1581">
        <v>123.7183</v>
      </c>
      <c r="F1581">
        <v>121.77</v>
      </c>
      <c r="G1581">
        <v>123.4748</v>
      </c>
      <c r="H1581">
        <v>3817037</v>
      </c>
    </row>
    <row r="1582" spans="2:8" x14ac:dyDescent="0.35">
      <c r="B1582">
        <v>3</v>
      </c>
      <c r="C1582" s="1">
        <v>39118</v>
      </c>
      <c r="D1582">
        <v>123.4748</v>
      </c>
      <c r="E1582">
        <v>124.6925</v>
      </c>
      <c r="F1582">
        <v>122.74420000000001</v>
      </c>
      <c r="G1582">
        <v>124.2054</v>
      </c>
      <c r="H1582">
        <v>1970199</v>
      </c>
    </row>
    <row r="1583" spans="2:8" x14ac:dyDescent="0.35">
      <c r="B1583">
        <v>3</v>
      </c>
      <c r="C1583" s="1">
        <v>39119</v>
      </c>
      <c r="D1583">
        <v>124.93600000000001</v>
      </c>
      <c r="E1583">
        <v>125.6666</v>
      </c>
      <c r="F1583">
        <v>124.44889999999999</v>
      </c>
      <c r="G1583">
        <v>125.42310000000001</v>
      </c>
      <c r="H1583">
        <v>2116752</v>
      </c>
    </row>
    <row r="1584" spans="2:8" x14ac:dyDescent="0.35">
      <c r="B1584">
        <v>3</v>
      </c>
      <c r="C1584" s="1">
        <v>39120</v>
      </c>
      <c r="D1584">
        <v>126.1537</v>
      </c>
      <c r="E1584">
        <v>128.34559999999999</v>
      </c>
      <c r="F1584">
        <v>126.1537</v>
      </c>
      <c r="G1584">
        <v>128.34559999999999</v>
      </c>
      <c r="H1584">
        <v>8651827</v>
      </c>
    </row>
    <row r="1585" spans="2:8" x14ac:dyDescent="0.35">
      <c r="B1585">
        <v>3</v>
      </c>
      <c r="C1585" s="1">
        <v>39121</v>
      </c>
      <c r="D1585">
        <v>127.85850000000001</v>
      </c>
      <c r="E1585">
        <v>128.102</v>
      </c>
      <c r="F1585">
        <v>124.6925</v>
      </c>
      <c r="G1585">
        <v>124.93600000000001</v>
      </c>
      <c r="H1585">
        <v>3903810</v>
      </c>
    </row>
    <row r="1586" spans="2:8" x14ac:dyDescent="0.35">
      <c r="B1586">
        <v>3</v>
      </c>
      <c r="C1586" s="1">
        <v>39122</v>
      </c>
      <c r="D1586">
        <v>125.6666</v>
      </c>
      <c r="E1586">
        <v>127.1279</v>
      </c>
      <c r="F1586">
        <v>125.42310000000001</v>
      </c>
      <c r="G1586">
        <v>127.1279</v>
      </c>
      <c r="H1586">
        <v>3099612</v>
      </c>
    </row>
    <row r="1587" spans="2:8" x14ac:dyDescent="0.35">
      <c r="B1587">
        <v>3</v>
      </c>
      <c r="C1587" s="1">
        <v>39125</v>
      </c>
      <c r="D1587">
        <v>126.8843</v>
      </c>
      <c r="E1587">
        <v>126.8843</v>
      </c>
      <c r="F1587">
        <v>125.42310000000001</v>
      </c>
      <c r="G1587">
        <v>125.42310000000001</v>
      </c>
      <c r="H1587">
        <v>3824438</v>
      </c>
    </row>
    <row r="1588" spans="2:8" x14ac:dyDescent="0.35">
      <c r="B1588">
        <v>3</v>
      </c>
      <c r="C1588" s="1">
        <v>39126</v>
      </c>
      <c r="D1588">
        <v>126.1537</v>
      </c>
      <c r="E1588">
        <v>126.6408</v>
      </c>
      <c r="F1588">
        <v>125.42310000000001</v>
      </c>
      <c r="G1588">
        <v>126.1537</v>
      </c>
      <c r="H1588">
        <v>2345024</v>
      </c>
    </row>
    <row r="1589" spans="2:8" x14ac:dyDescent="0.35">
      <c r="B1589">
        <v>3</v>
      </c>
      <c r="C1589" s="1">
        <v>39127</v>
      </c>
      <c r="D1589">
        <v>126.6408</v>
      </c>
      <c r="E1589">
        <v>128.102</v>
      </c>
      <c r="F1589">
        <v>126.6408</v>
      </c>
      <c r="G1589">
        <v>128.102</v>
      </c>
      <c r="H1589">
        <v>6505048</v>
      </c>
    </row>
    <row r="1590" spans="2:8" x14ac:dyDescent="0.35">
      <c r="B1590">
        <v>3</v>
      </c>
      <c r="C1590" s="1">
        <v>39128</v>
      </c>
      <c r="D1590">
        <v>125.17959999999999</v>
      </c>
      <c r="E1590">
        <v>127.1279</v>
      </c>
      <c r="F1590">
        <v>123.4748</v>
      </c>
      <c r="G1590">
        <v>126.8843</v>
      </c>
      <c r="H1590">
        <v>9231333</v>
      </c>
    </row>
    <row r="1591" spans="2:8" x14ac:dyDescent="0.35">
      <c r="B1591">
        <v>3</v>
      </c>
      <c r="C1591" s="1">
        <v>39129</v>
      </c>
      <c r="D1591">
        <v>125.6666</v>
      </c>
      <c r="E1591">
        <v>125.6666</v>
      </c>
      <c r="F1591">
        <v>122.9877</v>
      </c>
      <c r="G1591">
        <v>123.2312</v>
      </c>
      <c r="H1591">
        <v>4829889</v>
      </c>
    </row>
    <row r="1592" spans="2:8" x14ac:dyDescent="0.35">
      <c r="B1592">
        <v>3</v>
      </c>
      <c r="C1592" s="1">
        <v>39132</v>
      </c>
      <c r="D1592">
        <v>123.7183</v>
      </c>
      <c r="E1592">
        <v>125.17959999999999</v>
      </c>
      <c r="F1592">
        <v>123.4748</v>
      </c>
      <c r="G1592">
        <v>123.9619</v>
      </c>
      <c r="H1592">
        <v>4041970</v>
      </c>
    </row>
    <row r="1593" spans="2:8" x14ac:dyDescent="0.35">
      <c r="B1593">
        <v>3</v>
      </c>
      <c r="C1593" s="1">
        <v>39133</v>
      </c>
      <c r="D1593">
        <v>124.6925</v>
      </c>
      <c r="E1593">
        <v>124.93600000000001</v>
      </c>
      <c r="F1593">
        <v>122.50060000000001</v>
      </c>
      <c r="G1593">
        <v>123.4748</v>
      </c>
      <c r="H1593">
        <v>5992163</v>
      </c>
    </row>
    <row r="1594" spans="2:8" x14ac:dyDescent="0.35">
      <c r="B1594">
        <v>3</v>
      </c>
      <c r="C1594" s="1">
        <v>39134</v>
      </c>
      <c r="D1594">
        <v>123.4748</v>
      </c>
      <c r="E1594">
        <v>123.9619</v>
      </c>
      <c r="F1594">
        <v>122.25709999999999</v>
      </c>
      <c r="G1594">
        <v>122.74420000000001</v>
      </c>
      <c r="H1594">
        <v>2085462</v>
      </c>
    </row>
    <row r="1595" spans="2:8" x14ac:dyDescent="0.35">
      <c r="B1595">
        <v>3</v>
      </c>
      <c r="C1595" s="1">
        <v>39135</v>
      </c>
      <c r="D1595">
        <v>122.50060000000001</v>
      </c>
      <c r="E1595">
        <v>123.7183</v>
      </c>
      <c r="F1595">
        <v>122.25709999999999</v>
      </c>
      <c r="G1595">
        <v>122.74420000000001</v>
      </c>
      <c r="H1595">
        <v>1503889</v>
      </c>
    </row>
    <row r="1596" spans="2:8" x14ac:dyDescent="0.35">
      <c r="B1596">
        <v>3</v>
      </c>
      <c r="C1596" s="1">
        <v>39136</v>
      </c>
      <c r="D1596">
        <v>123.2312</v>
      </c>
      <c r="E1596">
        <v>123.4748</v>
      </c>
      <c r="F1596">
        <v>121.2829</v>
      </c>
      <c r="G1596">
        <v>122.74420000000001</v>
      </c>
      <c r="H1596">
        <v>2318899</v>
      </c>
    </row>
    <row r="1597" spans="2:8" x14ac:dyDescent="0.35">
      <c r="B1597">
        <v>3</v>
      </c>
      <c r="C1597" s="1">
        <v>39139</v>
      </c>
      <c r="D1597">
        <v>122.50060000000001</v>
      </c>
      <c r="E1597">
        <v>124.44889999999999</v>
      </c>
      <c r="F1597">
        <v>122.25709999999999</v>
      </c>
      <c r="G1597">
        <v>122.74420000000001</v>
      </c>
      <c r="H1597">
        <v>3328000</v>
      </c>
    </row>
    <row r="1598" spans="2:8" x14ac:dyDescent="0.35">
      <c r="B1598">
        <v>3</v>
      </c>
      <c r="C1598" s="1">
        <v>39140</v>
      </c>
      <c r="D1598">
        <v>120.7958</v>
      </c>
      <c r="E1598">
        <v>120.7958</v>
      </c>
      <c r="F1598">
        <v>111.78489999999999</v>
      </c>
      <c r="G1598">
        <v>114.46380000000001</v>
      </c>
      <c r="H1598">
        <v>15218992</v>
      </c>
    </row>
    <row r="1599" spans="2:8" x14ac:dyDescent="0.35">
      <c r="B1599">
        <v>3</v>
      </c>
      <c r="C1599" s="1">
        <v>39141</v>
      </c>
      <c r="D1599">
        <v>111.05419999999999</v>
      </c>
      <c r="E1599">
        <v>116.4121</v>
      </c>
      <c r="F1599">
        <v>109.10590000000001</v>
      </c>
      <c r="G1599">
        <v>114.46380000000001</v>
      </c>
      <c r="H1599">
        <v>14319387</v>
      </c>
    </row>
    <row r="1600" spans="2:8" x14ac:dyDescent="0.35">
      <c r="B1600">
        <v>3</v>
      </c>
      <c r="C1600" s="1">
        <v>39142</v>
      </c>
      <c r="D1600">
        <v>114.22029999999999</v>
      </c>
      <c r="E1600">
        <v>116.89919999999999</v>
      </c>
      <c r="F1600">
        <v>110.8107</v>
      </c>
      <c r="G1600">
        <v>113.97669999999999</v>
      </c>
      <c r="H1600">
        <v>9626981</v>
      </c>
    </row>
    <row r="1601" spans="2:8" x14ac:dyDescent="0.35">
      <c r="B1601">
        <v>3</v>
      </c>
      <c r="C1601" s="1">
        <v>39143</v>
      </c>
      <c r="D1601">
        <v>113.97669999999999</v>
      </c>
      <c r="E1601">
        <v>115.1944</v>
      </c>
      <c r="F1601">
        <v>112.0284</v>
      </c>
      <c r="G1601">
        <v>114.7073</v>
      </c>
      <c r="H1601">
        <v>7044907</v>
      </c>
    </row>
    <row r="1602" spans="2:8" x14ac:dyDescent="0.35">
      <c r="B1602">
        <v>3</v>
      </c>
      <c r="C1602" s="1">
        <v>39146</v>
      </c>
      <c r="D1602">
        <v>111.54130000000001</v>
      </c>
      <c r="E1602">
        <v>113.4896</v>
      </c>
      <c r="F1602">
        <v>110.5672</v>
      </c>
      <c r="G1602">
        <v>111.54130000000001</v>
      </c>
      <c r="H1602">
        <v>5198767</v>
      </c>
    </row>
    <row r="1603" spans="2:8" x14ac:dyDescent="0.35">
      <c r="B1603">
        <v>3</v>
      </c>
      <c r="C1603" s="1">
        <v>39147</v>
      </c>
      <c r="D1603">
        <v>112.5155</v>
      </c>
      <c r="E1603">
        <v>113.2461</v>
      </c>
      <c r="F1603">
        <v>110.5672</v>
      </c>
      <c r="G1603">
        <v>110.8107</v>
      </c>
      <c r="H1603">
        <v>2661850</v>
      </c>
    </row>
    <row r="1604" spans="2:8" x14ac:dyDescent="0.35">
      <c r="B1604">
        <v>3</v>
      </c>
      <c r="C1604" s="1">
        <v>39148</v>
      </c>
      <c r="D1604">
        <v>111.78489999999999</v>
      </c>
      <c r="E1604">
        <v>113.97669999999999</v>
      </c>
      <c r="F1604">
        <v>110.5672</v>
      </c>
      <c r="G1604">
        <v>112.759</v>
      </c>
      <c r="H1604">
        <v>3889960</v>
      </c>
    </row>
    <row r="1605" spans="2:8" x14ac:dyDescent="0.35">
      <c r="B1605">
        <v>3</v>
      </c>
      <c r="C1605" s="1">
        <v>39149</v>
      </c>
      <c r="D1605">
        <v>113.7332</v>
      </c>
      <c r="E1605">
        <v>116.89919999999999</v>
      </c>
      <c r="F1605">
        <v>113.4896</v>
      </c>
      <c r="G1605">
        <v>116.6557</v>
      </c>
      <c r="H1605">
        <v>6145246</v>
      </c>
    </row>
    <row r="1606" spans="2:8" x14ac:dyDescent="0.35">
      <c r="B1606">
        <v>3</v>
      </c>
      <c r="C1606" s="1">
        <v>39150</v>
      </c>
      <c r="D1606">
        <v>116.89919999999999</v>
      </c>
      <c r="E1606">
        <v>117.8734</v>
      </c>
      <c r="F1606">
        <v>115.438</v>
      </c>
      <c r="G1606">
        <v>116.6557</v>
      </c>
      <c r="H1606">
        <v>3633955</v>
      </c>
    </row>
    <row r="1607" spans="2:8" x14ac:dyDescent="0.35">
      <c r="B1607">
        <v>3</v>
      </c>
      <c r="C1607" s="1">
        <v>39153</v>
      </c>
      <c r="D1607">
        <v>116.89919999999999</v>
      </c>
      <c r="E1607">
        <v>117.8734</v>
      </c>
      <c r="F1607">
        <v>115.438</v>
      </c>
      <c r="G1607">
        <v>116.6557</v>
      </c>
      <c r="H1607">
        <v>2651682</v>
      </c>
    </row>
    <row r="1608" spans="2:8" x14ac:dyDescent="0.35">
      <c r="B1608">
        <v>3</v>
      </c>
      <c r="C1608" s="1">
        <v>39154</v>
      </c>
      <c r="D1608">
        <v>116.4121</v>
      </c>
      <c r="E1608">
        <v>116.89919999999999</v>
      </c>
      <c r="F1608">
        <v>114.9509</v>
      </c>
      <c r="G1608">
        <v>115.438</v>
      </c>
      <c r="H1608">
        <v>2405378</v>
      </c>
    </row>
    <row r="1609" spans="2:8" x14ac:dyDescent="0.35">
      <c r="B1609">
        <v>3</v>
      </c>
      <c r="C1609" s="1">
        <v>39155</v>
      </c>
      <c r="D1609">
        <v>112.5155</v>
      </c>
      <c r="E1609">
        <v>113.0026</v>
      </c>
      <c r="F1609">
        <v>110.8107</v>
      </c>
      <c r="G1609">
        <v>110.8107</v>
      </c>
      <c r="H1609">
        <v>5018514</v>
      </c>
    </row>
    <row r="1610" spans="2:8" x14ac:dyDescent="0.35">
      <c r="B1610">
        <v>3</v>
      </c>
      <c r="C1610" s="1">
        <v>39156</v>
      </c>
      <c r="D1610">
        <v>112.5155</v>
      </c>
      <c r="E1610">
        <v>114.22029999999999</v>
      </c>
      <c r="F1610">
        <v>112.5155</v>
      </c>
      <c r="G1610">
        <v>113.97669999999999</v>
      </c>
      <c r="H1610">
        <v>2603420</v>
      </c>
    </row>
    <row r="1611" spans="2:8" x14ac:dyDescent="0.35">
      <c r="B1611">
        <v>3</v>
      </c>
      <c r="C1611" s="1">
        <v>39157</v>
      </c>
      <c r="D1611">
        <v>113.97669999999999</v>
      </c>
      <c r="E1611">
        <v>114.7073</v>
      </c>
      <c r="F1611">
        <v>112.5155</v>
      </c>
      <c r="G1611">
        <v>113.4896</v>
      </c>
      <c r="H1611">
        <v>1642225</v>
      </c>
    </row>
    <row r="1612" spans="2:8" x14ac:dyDescent="0.35">
      <c r="B1612">
        <v>3</v>
      </c>
      <c r="C1612" s="1">
        <v>39160</v>
      </c>
      <c r="D1612">
        <v>114.7073</v>
      </c>
      <c r="E1612">
        <v>116.89919999999999</v>
      </c>
      <c r="F1612">
        <v>114.22029999999999</v>
      </c>
      <c r="G1612">
        <v>116.4121</v>
      </c>
      <c r="H1612">
        <v>2560519</v>
      </c>
    </row>
    <row r="1613" spans="2:8" x14ac:dyDescent="0.35">
      <c r="B1613">
        <v>3</v>
      </c>
      <c r="C1613" s="1">
        <v>39161</v>
      </c>
      <c r="D1613">
        <v>116.4121</v>
      </c>
      <c r="E1613">
        <v>116.89919999999999</v>
      </c>
      <c r="F1613">
        <v>114.22029999999999</v>
      </c>
      <c r="G1613">
        <v>115.6815</v>
      </c>
      <c r="H1613">
        <v>3088151</v>
      </c>
    </row>
    <row r="1614" spans="2:8" x14ac:dyDescent="0.35">
      <c r="B1614">
        <v>3</v>
      </c>
      <c r="C1614" s="1">
        <v>39162</v>
      </c>
      <c r="D1614">
        <v>115.438</v>
      </c>
      <c r="E1614">
        <v>118.3604</v>
      </c>
      <c r="F1614">
        <v>115.438</v>
      </c>
      <c r="G1614">
        <v>117.1427</v>
      </c>
      <c r="H1614">
        <v>3228222</v>
      </c>
    </row>
    <row r="1615" spans="2:8" x14ac:dyDescent="0.35">
      <c r="B1615">
        <v>3</v>
      </c>
      <c r="C1615" s="1">
        <v>39163</v>
      </c>
      <c r="D1615">
        <v>119.57810000000001</v>
      </c>
      <c r="E1615">
        <v>120.5523</v>
      </c>
      <c r="F1615">
        <v>119.33459999999999</v>
      </c>
      <c r="G1615">
        <v>119.57810000000001</v>
      </c>
      <c r="H1615">
        <v>3227144</v>
      </c>
    </row>
    <row r="1616" spans="2:8" x14ac:dyDescent="0.35">
      <c r="B1616">
        <v>3</v>
      </c>
      <c r="C1616" s="1">
        <v>39164</v>
      </c>
      <c r="D1616">
        <v>119.0911</v>
      </c>
      <c r="E1616">
        <v>120.0652</v>
      </c>
      <c r="F1616">
        <v>118.3604</v>
      </c>
      <c r="G1616">
        <v>119.57810000000001</v>
      </c>
      <c r="H1616">
        <v>2072385</v>
      </c>
    </row>
    <row r="1617" spans="2:8" x14ac:dyDescent="0.35">
      <c r="B1617">
        <v>3</v>
      </c>
      <c r="C1617" s="1">
        <v>39167</v>
      </c>
      <c r="D1617">
        <v>119.33459999999999</v>
      </c>
      <c r="E1617">
        <v>119.82170000000001</v>
      </c>
      <c r="F1617">
        <v>116.89919999999999</v>
      </c>
      <c r="G1617">
        <v>117.38630000000001</v>
      </c>
      <c r="H1617">
        <v>1840790</v>
      </c>
    </row>
    <row r="1618" spans="2:8" x14ac:dyDescent="0.35">
      <c r="B1618">
        <v>3</v>
      </c>
      <c r="C1618" s="1">
        <v>39168</v>
      </c>
      <c r="D1618">
        <v>118.3604</v>
      </c>
      <c r="E1618">
        <v>118.8475</v>
      </c>
      <c r="F1618">
        <v>116.6557</v>
      </c>
      <c r="G1618">
        <v>117.6298</v>
      </c>
      <c r="H1618">
        <v>2476437</v>
      </c>
    </row>
    <row r="1619" spans="2:8" x14ac:dyDescent="0.35">
      <c r="B1619">
        <v>3</v>
      </c>
      <c r="C1619" s="1">
        <v>39169</v>
      </c>
      <c r="D1619">
        <v>116.6557</v>
      </c>
      <c r="E1619">
        <v>116.89919999999999</v>
      </c>
      <c r="F1619">
        <v>114.9509</v>
      </c>
      <c r="G1619">
        <v>116.1686</v>
      </c>
      <c r="H1619">
        <v>2785242</v>
      </c>
    </row>
    <row r="1620" spans="2:8" x14ac:dyDescent="0.35">
      <c r="B1620">
        <v>3</v>
      </c>
      <c r="C1620" s="1">
        <v>39170</v>
      </c>
      <c r="D1620">
        <v>116.6557</v>
      </c>
      <c r="E1620">
        <v>117.38630000000001</v>
      </c>
      <c r="F1620">
        <v>115.925</v>
      </c>
      <c r="G1620">
        <v>117.38630000000001</v>
      </c>
      <c r="H1620">
        <v>2437254</v>
      </c>
    </row>
    <row r="1621" spans="2:8" x14ac:dyDescent="0.35">
      <c r="B1621">
        <v>3</v>
      </c>
      <c r="C1621" s="1">
        <v>39171</v>
      </c>
      <c r="D1621">
        <v>117.1427</v>
      </c>
      <c r="E1621">
        <v>118.3604</v>
      </c>
      <c r="F1621">
        <v>115.6815</v>
      </c>
      <c r="G1621">
        <v>116.89919999999999</v>
      </c>
      <c r="H1621">
        <v>3212521</v>
      </c>
    </row>
    <row r="1622" spans="2:8" x14ac:dyDescent="0.35">
      <c r="B1622">
        <v>3</v>
      </c>
      <c r="C1622" s="1">
        <v>39174</v>
      </c>
      <c r="D1622">
        <v>116.6557</v>
      </c>
      <c r="E1622">
        <v>118.8475</v>
      </c>
      <c r="F1622">
        <v>115.925</v>
      </c>
      <c r="G1622">
        <v>118.3604</v>
      </c>
      <c r="H1622">
        <v>2469053</v>
      </c>
    </row>
    <row r="1623" spans="2:8" x14ac:dyDescent="0.35">
      <c r="B1623">
        <v>3</v>
      </c>
      <c r="C1623" s="1">
        <v>39175</v>
      </c>
      <c r="D1623">
        <v>118.8475</v>
      </c>
      <c r="E1623">
        <v>121.0394</v>
      </c>
      <c r="F1623">
        <v>118.604</v>
      </c>
      <c r="G1623">
        <v>120.30880000000001</v>
      </c>
      <c r="H1623">
        <v>6482446</v>
      </c>
    </row>
    <row r="1624" spans="2:8" x14ac:dyDescent="0.35">
      <c r="B1624">
        <v>3</v>
      </c>
      <c r="C1624" s="1">
        <v>39176</v>
      </c>
      <c r="D1624">
        <v>120.7958</v>
      </c>
      <c r="E1624">
        <v>121.77</v>
      </c>
      <c r="F1624">
        <v>120.0652</v>
      </c>
      <c r="G1624">
        <v>121.5265</v>
      </c>
      <c r="H1624">
        <v>4177774</v>
      </c>
    </row>
    <row r="1625" spans="2:8" x14ac:dyDescent="0.35">
      <c r="B1625">
        <v>3</v>
      </c>
      <c r="C1625" s="1">
        <v>39177</v>
      </c>
      <c r="D1625">
        <v>121.0394</v>
      </c>
      <c r="E1625">
        <v>121.77</v>
      </c>
      <c r="F1625">
        <v>120.7958</v>
      </c>
      <c r="G1625">
        <v>121.5265</v>
      </c>
      <c r="H1625">
        <v>1314467</v>
      </c>
    </row>
    <row r="1626" spans="2:8" x14ac:dyDescent="0.35">
      <c r="B1626">
        <v>3</v>
      </c>
      <c r="C1626" s="1">
        <v>39182</v>
      </c>
      <c r="D1626">
        <v>120.0652</v>
      </c>
      <c r="E1626">
        <v>121.5265</v>
      </c>
      <c r="F1626">
        <v>119.33459999999999</v>
      </c>
      <c r="G1626">
        <v>121.0394</v>
      </c>
      <c r="H1626">
        <v>3319732</v>
      </c>
    </row>
    <row r="1627" spans="2:8" x14ac:dyDescent="0.35">
      <c r="B1627">
        <v>3</v>
      </c>
      <c r="C1627" s="1">
        <v>39183</v>
      </c>
      <c r="D1627">
        <v>121.0394</v>
      </c>
      <c r="E1627">
        <v>121.5265</v>
      </c>
      <c r="F1627">
        <v>119.33459999999999</v>
      </c>
      <c r="G1627">
        <v>119.82170000000001</v>
      </c>
      <c r="H1627">
        <v>3347454</v>
      </c>
    </row>
    <row r="1628" spans="2:8" x14ac:dyDescent="0.35">
      <c r="B1628">
        <v>3</v>
      </c>
      <c r="C1628" s="1">
        <v>39184</v>
      </c>
      <c r="D1628">
        <v>119.0911</v>
      </c>
      <c r="E1628">
        <v>120.30880000000001</v>
      </c>
      <c r="F1628">
        <v>118.1169</v>
      </c>
      <c r="G1628">
        <v>120.30880000000001</v>
      </c>
      <c r="H1628">
        <v>4785159</v>
      </c>
    </row>
    <row r="1629" spans="2:8" x14ac:dyDescent="0.35">
      <c r="B1629">
        <v>3</v>
      </c>
      <c r="C1629" s="1">
        <v>39185</v>
      </c>
      <c r="D1629">
        <v>120.30880000000001</v>
      </c>
      <c r="E1629">
        <v>121.77</v>
      </c>
      <c r="F1629">
        <v>120.30880000000001</v>
      </c>
      <c r="G1629">
        <v>121.0394</v>
      </c>
      <c r="H1629">
        <v>2547567</v>
      </c>
    </row>
    <row r="1630" spans="2:8" x14ac:dyDescent="0.35">
      <c r="B1630">
        <v>3</v>
      </c>
      <c r="C1630" s="1">
        <v>39188</v>
      </c>
      <c r="D1630">
        <v>121.0394</v>
      </c>
      <c r="E1630">
        <v>122.50060000000001</v>
      </c>
      <c r="F1630">
        <v>120.7958</v>
      </c>
      <c r="G1630">
        <v>122.01349999999999</v>
      </c>
      <c r="H1630">
        <v>3636392</v>
      </c>
    </row>
    <row r="1631" spans="2:8" x14ac:dyDescent="0.35">
      <c r="B1631">
        <v>3</v>
      </c>
      <c r="C1631" s="1">
        <v>39189</v>
      </c>
      <c r="D1631">
        <v>121.77</v>
      </c>
      <c r="E1631">
        <v>122.25709999999999</v>
      </c>
      <c r="F1631">
        <v>120.7958</v>
      </c>
      <c r="G1631">
        <v>121.0394</v>
      </c>
      <c r="H1631">
        <v>3075333</v>
      </c>
    </row>
    <row r="1632" spans="2:8" x14ac:dyDescent="0.35">
      <c r="B1632">
        <v>3</v>
      </c>
      <c r="C1632" s="1">
        <v>39190</v>
      </c>
      <c r="D1632">
        <v>120.7958</v>
      </c>
      <c r="E1632">
        <v>121.2829</v>
      </c>
      <c r="F1632">
        <v>120.0652</v>
      </c>
      <c r="G1632">
        <v>121.0394</v>
      </c>
      <c r="H1632">
        <v>2733709</v>
      </c>
    </row>
    <row r="1633" spans="2:8" x14ac:dyDescent="0.35">
      <c r="B1633">
        <v>3</v>
      </c>
      <c r="C1633" s="1">
        <v>39191</v>
      </c>
      <c r="D1633">
        <v>120.30880000000001</v>
      </c>
      <c r="E1633">
        <v>121.77</v>
      </c>
      <c r="F1633">
        <v>119.57810000000001</v>
      </c>
      <c r="G1633">
        <v>121.2829</v>
      </c>
      <c r="H1633">
        <v>3082453</v>
      </c>
    </row>
    <row r="1634" spans="2:8" x14ac:dyDescent="0.35">
      <c r="B1634">
        <v>3</v>
      </c>
      <c r="C1634" s="1">
        <v>39192</v>
      </c>
      <c r="D1634">
        <v>121.77</v>
      </c>
      <c r="E1634">
        <v>124.44889999999999</v>
      </c>
      <c r="F1634">
        <v>121.77</v>
      </c>
      <c r="G1634">
        <v>123.2312</v>
      </c>
      <c r="H1634">
        <v>3527803</v>
      </c>
    </row>
    <row r="1635" spans="2:8" x14ac:dyDescent="0.35">
      <c r="B1635">
        <v>3</v>
      </c>
      <c r="C1635" s="1">
        <v>39195</v>
      </c>
      <c r="D1635">
        <v>123.7183</v>
      </c>
      <c r="E1635">
        <v>125.9102</v>
      </c>
      <c r="F1635">
        <v>123.4748</v>
      </c>
      <c r="G1635">
        <v>125.6666</v>
      </c>
      <c r="H1635">
        <v>6234061</v>
      </c>
    </row>
    <row r="1636" spans="2:8" x14ac:dyDescent="0.35">
      <c r="B1636">
        <v>3</v>
      </c>
      <c r="C1636" s="1">
        <v>39196</v>
      </c>
      <c r="D1636">
        <v>125.42310000000001</v>
      </c>
      <c r="E1636">
        <v>126.1537</v>
      </c>
      <c r="F1636">
        <v>123.4748</v>
      </c>
      <c r="G1636">
        <v>123.7183</v>
      </c>
      <c r="H1636">
        <v>3871115</v>
      </c>
    </row>
    <row r="1637" spans="2:8" x14ac:dyDescent="0.35">
      <c r="B1637">
        <v>3</v>
      </c>
      <c r="C1637" s="1">
        <v>39197</v>
      </c>
      <c r="D1637">
        <v>124.44889999999999</v>
      </c>
      <c r="E1637">
        <v>126.3973</v>
      </c>
      <c r="F1637">
        <v>124.44889999999999</v>
      </c>
      <c r="G1637">
        <v>125.9102</v>
      </c>
      <c r="H1637">
        <v>2453398</v>
      </c>
    </row>
    <row r="1638" spans="2:8" x14ac:dyDescent="0.35">
      <c r="B1638">
        <v>3</v>
      </c>
      <c r="C1638" s="1">
        <v>39198</v>
      </c>
      <c r="D1638">
        <v>134.19049999999999</v>
      </c>
      <c r="E1638">
        <v>135.16470000000001</v>
      </c>
      <c r="F1638">
        <v>130.78100000000001</v>
      </c>
      <c r="G1638">
        <v>131.7551</v>
      </c>
      <c r="H1638">
        <v>14081746</v>
      </c>
    </row>
    <row r="1639" spans="2:8" x14ac:dyDescent="0.35">
      <c r="B1639">
        <v>3</v>
      </c>
      <c r="C1639" s="1">
        <v>39199</v>
      </c>
      <c r="D1639">
        <v>132.97280000000001</v>
      </c>
      <c r="E1639">
        <v>133.70349999999999</v>
      </c>
      <c r="F1639">
        <v>131.51159999999999</v>
      </c>
      <c r="G1639">
        <v>132.48580000000001</v>
      </c>
      <c r="H1639">
        <v>8354881</v>
      </c>
    </row>
    <row r="1640" spans="2:8" x14ac:dyDescent="0.35">
      <c r="B1640">
        <v>3</v>
      </c>
      <c r="C1640" s="1">
        <v>39202</v>
      </c>
      <c r="D1640">
        <v>132.72929999999999</v>
      </c>
      <c r="E1640">
        <v>134.19049999999999</v>
      </c>
      <c r="F1640">
        <v>132.72929999999999</v>
      </c>
      <c r="G1640">
        <v>133.4599</v>
      </c>
      <c r="H1640">
        <v>1631466</v>
      </c>
    </row>
    <row r="1641" spans="2:8" x14ac:dyDescent="0.35">
      <c r="B1641">
        <v>3</v>
      </c>
      <c r="C1641" s="1">
        <v>39204</v>
      </c>
      <c r="D1641">
        <v>132.48580000000001</v>
      </c>
      <c r="E1641">
        <v>133.21639999999999</v>
      </c>
      <c r="F1641">
        <v>131.51159999999999</v>
      </c>
      <c r="G1641">
        <v>132.48580000000001</v>
      </c>
      <c r="H1641">
        <v>4066311</v>
      </c>
    </row>
    <row r="1642" spans="2:8" x14ac:dyDescent="0.35">
      <c r="B1642">
        <v>3</v>
      </c>
      <c r="C1642" s="1">
        <v>39205</v>
      </c>
      <c r="D1642">
        <v>133.21639999999999</v>
      </c>
      <c r="E1642">
        <v>133.4599</v>
      </c>
      <c r="F1642">
        <v>130.78100000000001</v>
      </c>
      <c r="G1642">
        <v>131.7551</v>
      </c>
      <c r="H1642">
        <v>2693988</v>
      </c>
    </row>
    <row r="1643" spans="2:8" x14ac:dyDescent="0.35">
      <c r="B1643">
        <v>3</v>
      </c>
      <c r="C1643" s="1">
        <v>39206</v>
      </c>
      <c r="D1643">
        <v>131.99870000000001</v>
      </c>
      <c r="E1643">
        <v>133.21639999999999</v>
      </c>
      <c r="F1643">
        <v>131.51159999999999</v>
      </c>
      <c r="G1643">
        <v>132.72929999999999</v>
      </c>
      <c r="H1643">
        <v>2317371</v>
      </c>
    </row>
    <row r="1644" spans="2:8" x14ac:dyDescent="0.35">
      <c r="B1644">
        <v>3</v>
      </c>
      <c r="C1644" s="1">
        <v>39209</v>
      </c>
      <c r="D1644">
        <v>133.21639999999999</v>
      </c>
      <c r="E1644">
        <v>133.70349999999999</v>
      </c>
      <c r="F1644">
        <v>132.48580000000001</v>
      </c>
      <c r="G1644">
        <v>133.70349999999999</v>
      </c>
      <c r="H1644">
        <v>3236094</v>
      </c>
    </row>
    <row r="1645" spans="2:8" x14ac:dyDescent="0.35">
      <c r="B1645">
        <v>3</v>
      </c>
      <c r="C1645" s="1">
        <v>39210</v>
      </c>
      <c r="D1645">
        <v>132.2422</v>
      </c>
      <c r="E1645">
        <v>132.48580000000001</v>
      </c>
      <c r="F1645">
        <v>129.31970000000001</v>
      </c>
      <c r="G1645">
        <v>129.5633</v>
      </c>
      <c r="H1645">
        <v>5556815</v>
      </c>
    </row>
    <row r="1646" spans="2:8" x14ac:dyDescent="0.35">
      <c r="B1646">
        <v>3</v>
      </c>
      <c r="C1646" s="1">
        <v>39211</v>
      </c>
      <c r="D1646">
        <v>130.53739999999999</v>
      </c>
      <c r="E1646">
        <v>131.02449999999999</v>
      </c>
      <c r="F1646">
        <v>129.5633</v>
      </c>
      <c r="G1646">
        <v>130.53739999999999</v>
      </c>
      <c r="H1646">
        <v>2516113</v>
      </c>
    </row>
    <row r="1647" spans="2:8" x14ac:dyDescent="0.35">
      <c r="B1647">
        <v>3</v>
      </c>
      <c r="C1647" s="1">
        <v>39212</v>
      </c>
      <c r="D1647">
        <v>131.02449999999999</v>
      </c>
      <c r="E1647">
        <v>132.72929999999999</v>
      </c>
      <c r="F1647">
        <v>130.53739999999999</v>
      </c>
      <c r="G1647">
        <v>131.51159999999999</v>
      </c>
      <c r="H1647">
        <v>2573037</v>
      </c>
    </row>
    <row r="1648" spans="2:8" x14ac:dyDescent="0.35">
      <c r="B1648">
        <v>3</v>
      </c>
      <c r="C1648" s="1">
        <v>39213</v>
      </c>
      <c r="D1648">
        <v>130.53739999999999</v>
      </c>
      <c r="E1648">
        <v>131.7551</v>
      </c>
      <c r="F1648">
        <v>129.31970000000001</v>
      </c>
      <c r="G1648">
        <v>131.51159999999999</v>
      </c>
      <c r="H1648">
        <v>4434707</v>
      </c>
    </row>
    <row r="1649" spans="2:8" x14ac:dyDescent="0.35">
      <c r="B1649">
        <v>3</v>
      </c>
      <c r="C1649" s="1">
        <v>39216</v>
      </c>
      <c r="D1649">
        <v>132.48580000000001</v>
      </c>
      <c r="E1649">
        <v>133.4599</v>
      </c>
      <c r="F1649">
        <v>131.99870000000001</v>
      </c>
      <c r="G1649">
        <v>132.72929999999999</v>
      </c>
      <c r="H1649">
        <v>2772229</v>
      </c>
    </row>
    <row r="1650" spans="2:8" x14ac:dyDescent="0.35">
      <c r="B1650">
        <v>3</v>
      </c>
      <c r="C1650" s="1">
        <v>39217</v>
      </c>
      <c r="D1650">
        <v>131.7551</v>
      </c>
      <c r="E1650">
        <v>132.72929999999999</v>
      </c>
      <c r="F1650">
        <v>131.2681</v>
      </c>
      <c r="G1650">
        <v>132.48580000000001</v>
      </c>
      <c r="H1650">
        <v>3772834</v>
      </c>
    </row>
    <row r="1651" spans="2:8" x14ac:dyDescent="0.35">
      <c r="B1651">
        <v>3</v>
      </c>
      <c r="C1651" s="1">
        <v>39218</v>
      </c>
      <c r="D1651">
        <v>132.2422</v>
      </c>
      <c r="E1651">
        <v>133.21639999999999</v>
      </c>
      <c r="F1651">
        <v>131.99870000000001</v>
      </c>
      <c r="G1651">
        <v>132.48580000000001</v>
      </c>
      <c r="H1651">
        <v>1208574</v>
      </c>
    </row>
    <row r="1652" spans="2:8" x14ac:dyDescent="0.35">
      <c r="B1652">
        <v>3</v>
      </c>
      <c r="C1652" s="1">
        <v>39220</v>
      </c>
      <c r="D1652">
        <v>133.70349999999999</v>
      </c>
      <c r="E1652">
        <v>136.13890000000001</v>
      </c>
      <c r="F1652">
        <v>133.70349999999999</v>
      </c>
      <c r="G1652">
        <v>135.65180000000001</v>
      </c>
      <c r="H1652">
        <v>2650591</v>
      </c>
    </row>
    <row r="1653" spans="2:8" x14ac:dyDescent="0.35">
      <c r="B1653">
        <v>3</v>
      </c>
      <c r="C1653" s="1">
        <v>39223</v>
      </c>
      <c r="D1653">
        <v>136.13890000000001</v>
      </c>
      <c r="E1653">
        <v>136.38239999999999</v>
      </c>
      <c r="F1653">
        <v>135.40819999999999</v>
      </c>
      <c r="G1653">
        <v>135.89529999999999</v>
      </c>
      <c r="H1653">
        <v>2752230</v>
      </c>
    </row>
    <row r="1654" spans="2:8" x14ac:dyDescent="0.35">
      <c r="B1654">
        <v>3</v>
      </c>
      <c r="C1654" s="1">
        <v>39224</v>
      </c>
      <c r="D1654">
        <v>135.65180000000001</v>
      </c>
      <c r="E1654">
        <v>138.0872</v>
      </c>
      <c r="F1654">
        <v>135.65180000000001</v>
      </c>
      <c r="G1654">
        <v>137.6001</v>
      </c>
      <c r="H1654">
        <v>4962161</v>
      </c>
    </row>
    <row r="1655" spans="2:8" x14ac:dyDescent="0.35">
      <c r="B1655">
        <v>3</v>
      </c>
      <c r="C1655" s="1">
        <v>39225</v>
      </c>
      <c r="D1655">
        <v>138.57429999999999</v>
      </c>
      <c r="E1655">
        <v>141.00970000000001</v>
      </c>
      <c r="F1655">
        <v>138.33070000000001</v>
      </c>
      <c r="G1655">
        <v>141.00970000000001</v>
      </c>
      <c r="H1655">
        <v>4231777</v>
      </c>
    </row>
    <row r="1656" spans="2:8" x14ac:dyDescent="0.35">
      <c r="B1656">
        <v>3</v>
      </c>
      <c r="C1656" s="1">
        <v>39226</v>
      </c>
      <c r="D1656">
        <v>140.279</v>
      </c>
      <c r="E1656">
        <v>141.9838</v>
      </c>
      <c r="F1656">
        <v>139.06129999999999</v>
      </c>
      <c r="G1656">
        <v>140.52260000000001</v>
      </c>
      <c r="H1656">
        <v>3450627</v>
      </c>
    </row>
    <row r="1657" spans="2:8" x14ac:dyDescent="0.35">
      <c r="B1657">
        <v>3</v>
      </c>
      <c r="C1657" s="1">
        <v>39227</v>
      </c>
      <c r="D1657">
        <v>139.3049</v>
      </c>
      <c r="E1657">
        <v>140.52260000000001</v>
      </c>
      <c r="F1657">
        <v>139.06129999999999</v>
      </c>
      <c r="G1657">
        <v>139.3049</v>
      </c>
      <c r="H1657">
        <v>2281941</v>
      </c>
    </row>
    <row r="1658" spans="2:8" x14ac:dyDescent="0.35">
      <c r="B1658">
        <v>3</v>
      </c>
      <c r="C1658" s="1">
        <v>39230</v>
      </c>
      <c r="D1658">
        <v>140.279</v>
      </c>
      <c r="E1658">
        <v>141.74029999999999</v>
      </c>
      <c r="F1658">
        <v>140.279</v>
      </c>
      <c r="G1658">
        <v>141.4967</v>
      </c>
      <c r="H1658">
        <v>1180948</v>
      </c>
    </row>
    <row r="1659" spans="2:8" x14ac:dyDescent="0.35">
      <c r="B1659">
        <v>3</v>
      </c>
      <c r="C1659" s="1">
        <v>39231</v>
      </c>
      <c r="D1659">
        <v>141.00970000000001</v>
      </c>
      <c r="E1659">
        <v>142.22739999999999</v>
      </c>
      <c r="F1659">
        <v>140.76609999999999</v>
      </c>
      <c r="G1659">
        <v>142.22739999999999</v>
      </c>
      <c r="H1659">
        <v>4130346</v>
      </c>
    </row>
    <row r="1660" spans="2:8" x14ac:dyDescent="0.35">
      <c r="B1660">
        <v>3</v>
      </c>
      <c r="C1660" s="1">
        <v>39232</v>
      </c>
      <c r="D1660">
        <v>141.25319999999999</v>
      </c>
      <c r="E1660">
        <v>141.4967</v>
      </c>
      <c r="F1660">
        <v>139.3049</v>
      </c>
      <c r="G1660">
        <v>141.25319999999999</v>
      </c>
      <c r="H1660">
        <v>5061126</v>
      </c>
    </row>
    <row r="1661" spans="2:8" x14ac:dyDescent="0.35">
      <c r="B1661">
        <v>3</v>
      </c>
      <c r="C1661" s="1">
        <v>39233</v>
      </c>
      <c r="D1661">
        <v>143.4451</v>
      </c>
      <c r="E1661">
        <v>144.6628</v>
      </c>
      <c r="F1661">
        <v>142.958</v>
      </c>
      <c r="G1661">
        <v>144.17570000000001</v>
      </c>
      <c r="H1661">
        <v>4115353</v>
      </c>
    </row>
    <row r="1662" spans="2:8" x14ac:dyDescent="0.35">
      <c r="B1662">
        <v>3</v>
      </c>
      <c r="C1662" s="1">
        <v>39234</v>
      </c>
      <c r="D1662">
        <v>144.6628</v>
      </c>
      <c r="E1662">
        <v>147.58519999999999</v>
      </c>
      <c r="F1662">
        <v>144.6628</v>
      </c>
      <c r="G1662">
        <v>147.09819999999999</v>
      </c>
      <c r="H1662">
        <v>4784937</v>
      </c>
    </row>
    <row r="1663" spans="2:8" x14ac:dyDescent="0.35">
      <c r="B1663">
        <v>3</v>
      </c>
      <c r="C1663" s="1">
        <v>39237</v>
      </c>
      <c r="D1663">
        <v>147.09819999999999</v>
      </c>
      <c r="E1663">
        <v>148.55940000000001</v>
      </c>
      <c r="F1663">
        <v>146.124</v>
      </c>
      <c r="G1663">
        <v>147.58519999999999</v>
      </c>
      <c r="H1663">
        <v>2991180</v>
      </c>
    </row>
    <row r="1664" spans="2:8" x14ac:dyDescent="0.35">
      <c r="B1664">
        <v>3</v>
      </c>
      <c r="C1664" s="1">
        <v>39238</v>
      </c>
      <c r="D1664">
        <v>149.04650000000001</v>
      </c>
      <c r="E1664">
        <v>150.0206</v>
      </c>
      <c r="F1664">
        <v>147.58519999999999</v>
      </c>
      <c r="G1664">
        <v>148.07230000000001</v>
      </c>
      <c r="H1664">
        <v>4608928</v>
      </c>
    </row>
    <row r="1665" spans="2:8" x14ac:dyDescent="0.35">
      <c r="B1665">
        <v>3</v>
      </c>
      <c r="C1665" s="1">
        <v>39240</v>
      </c>
      <c r="D1665">
        <v>144.41919999999999</v>
      </c>
      <c r="E1665">
        <v>145.88050000000001</v>
      </c>
      <c r="F1665">
        <v>141.9838</v>
      </c>
      <c r="G1665">
        <v>142.71440000000001</v>
      </c>
      <c r="H1665">
        <v>8352819</v>
      </c>
    </row>
    <row r="1666" spans="2:8" x14ac:dyDescent="0.35">
      <c r="B1666">
        <v>3</v>
      </c>
      <c r="C1666" s="1">
        <v>39241</v>
      </c>
      <c r="D1666">
        <v>141.00970000000001</v>
      </c>
      <c r="E1666">
        <v>143.93209999999999</v>
      </c>
      <c r="F1666">
        <v>139.06129999999999</v>
      </c>
      <c r="G1666">
        <v>143.4451</v>
      </c>
      <c r="H1666">
        <v>10071742</v>
      </c>
    </row>
    <row r="1667" spans="2:8" x14ac:dyDescent="0.35">
      <c r="B1667">
        <v>3</v>
      </c>
      <c r="C1667" s="1">
        <v>39244</v>
      </c>
      <c r="D1667">
        <v>145.1498</v>
      </c>
      <c r="E1667">
        <v>147.58519999999999</v>
      </c>
      <c r="F1667">
        <v>145.1498</v>
      </c>
      <c r="G1667">
        <v>147.58519999999999</v>
      </c>
      <c r="H1667">
        <v>5882749</v>
      </c>
    </row>
    <row r="1668" spans="2:8" x14ac:dyDescent="0.35">
      <c r="B1668">
        <v>3</v>
      </c>
      <c r="C1668" s="1">
        <v>39245</v>
      </c>
      <c r="D1668">
        <v>147.09819999999999</v>
      </c>
      <c r="E1668">
        <v>149.53360000000001</v>
      </c>
      <c r="F1668">
        <v>145.6369</v>
      </c>
      <c r="G1668">
        <v>146.61109999999999</v>
      </c>
      <c r="H1668">
        <v>6048870</v>
      </c>
    </row>
    <row r="1669" spans="2:8" x14ac:dyDescent="0.35">
      <c r="B1669">
        <v>3</v>
      </c>
      <c r="C1669" s="1">
        <v>39246</v>
      </c>
      <c r="D1669">
        <v>145.6369</v>
      </c>
      <c r="E1669">
        <v>147.58519999999999</v>
      </c>
      <c r="F1669">
        <v>143.93209999999999</v>
      </c>
      <c r="G1669">
        <v>147.09819999999999</v>
      </c>
      <c r="H1669">
        <v>5724183</v>
      </c>
    </row>
    <row r="1670" spans="2:8" x14ac:dyDescent="0.35">
      <c r="B1670">
        <v>3</v>
      </c>
      <c r="C1670" s="1">
        <v>39247</v>
      </c>
      <c r="D1670">
        <v>149.04650000000001</v>
      </c>
      <c r="E1670">
        <v>152.45599999999999</v>
      </c>
      <c r="F1670">
        <v>148.55940000000001</v>
      </c>
      <c r="G1670">
        <v>151.96899999999999</v>
      </c>
      <c r="H1670">
        <v>6019850</v>
      </c>
    </row>
    <row r="1671" spans="2:8" x14ac:dyDescent="0.35">
      <c r="B1671">
        <v>3</v>
      </c>
      <c r="C1671" s="1">
        <v>39248</v>
      </c>
      <c r="D1671">
        <v>152.45599999999999</v>
      </c>
      <c r="E1671">
        <v>153.91730000000001</v>
      </c>
      <c r="F1671">
        <v>150.9948</v>
      </c>
      <c r="G1671">
        <v>153.43020000000001</v>
      </c>
      <c r="H1671">
        <v>4799477</v>
      </c>
    </row>
    <row r="1672" spans="2:8" x14ac:dyDescent="0.35">
      <c r="B1672">
        <v>3</v>
      </c>
      <c r="C1672" s="1">
        <v>39251</v>
      </c>
      <c r="D1672">
        <v>153.43020000000001</v>
      </c>
      <c r="E1672">
        <v>154.8914</v>
      </c>
      <c r="F1672">
        <v>150.9948</v>
      </c>
      <c r="G1672">
        <v>151.4819</v>
      </c>
      <c r="H1672">
        <v>6563101</v>
      </c>
    </row>
    <row r="1673" spans="2:8" x14ac:dyDescent="0.35">
      <c r="B1673">
        <v>3</v>
      </c>
      <c r="C1673" s="1">
        <v>39252</v>
      </c>
      <c r="D1673">
        <v>151.96899999999999</v>
      </c>
      <c r="E1673">
        <v>152.94309999999999</v>
      </c>
      <c r="F1673">
        <v>149.53360000000001</v>
      </c>
      <c r="G1673">
        <v>150.9948</v>
      </c>
      <c r="H1673">
        <v>5186543</v>
      </c>
    </row>
    <row r="1674" spans="2:8" x14ac:dyDescent="0.35">
      <c r="B1674">
        <v>3</v>
      </c>
      <c r="C1674" s="1">
        <v>39253</v>
      </c>
      <c r="D1674">
        <v>151.96899999999999</v>
      </c>
      <c r="E1674">
        <v>154.40440000000001</v>
      </c>
      <c r="F1674">
        <v>150.9948</v>
      </c>
      <c r="G1674">
        <v>151.4819</v>
      </c>
      <c r="H1674">
        <v>3713468</v>
      </c>
    </row>
    <row r="1675" spans="2:8" x14ac:dyDescent="0.35">
      <c r="B1675">
        <v>3</v>
      </c>
      <c r="C1675" s="1">
        <v>39254</v>
      </c>
      <c r="D1675">
        <v>149.53360000000001</v>
      </c>
      <c r="E1675">
        <v>152.45599999999999</v>
      </c>
      <c r="F1675">
        <v>148.07230000000001</v>
      </c>
      <c r="G1675">
        <v>150.5077</v>
      </c>
      <c r="H1675">
        <v>4606748</v>
      </c>
    </row>
    <row r="1676" spans="2:8" x14ac:dyDescent="0.35">
      <c r="B1676">
        <v>3</v>
      </c>
      <c r="C1676" s="1">
        <v>39258</v>
      </c>
      <c r="D1676">
        <v>150.0206</v>
      </c>
      <c r="E1676">
        <v>150.9948</v>
      </c>
      <c r="F1676">
        <v>148.55940000000001</v>
      </c>
      <c r="G1676">
        <v>150.0206</v>
      </c>
      <c r="H1676">
        <v>2701556</v>
      </c>
    </row>
    <row r="1677" spans="2:8" x14ac:dyDescent="0.35">
      <c r="B1677">
        <v>3</v>
      </c>
      <c r="C1677" s="1">
        <v>39259</v>
      </c>
      <c r="D1677">
        <v>148.55940000000001</v>
      </c>
      <c r="E1677">
        <v>150.5077</v>
      </c>
      <c r="F1677">
        <v>147.09819999999999</v>
      </c>
      <c r="G1677">
        <v>149.53360000000001</v>
      </c>
      <c r="H1677">
        <v>3995538</v>
      </c>
    </row>
    <row r="1678" spans="2:8" x14ac:dyDescent="0.35">
      <c r="B1678">
        <v>3</v>
      </c>
      <c r="C1678" s="1">
        <v>39260</v>
      </c>
      <c r="D1678">
        <v>148.07230000000001</v>
      </c>
      <c r="E1678">
        <v>148.07230000000001</v>
      </c>
      <c r="F1678">
        <v>145.88050000000001</v>
      </c>
      <c r="G1678">
        <v>147.58519999999999</v>
      </c>
      <c r="H1678">
        <v>2914966</v>
      </c>
    </row>
    <row r="1679" spans="2:8" x14ac:dyDescent="0.35">
      <c r="B1679">
        <v>3</v>
      </c>
      <c r="C1679" s="1">
        <v>39261</v>
      </c>
      <c r="D1679">
        <v>149.53360000000001</v>
      </c>
      <c r="E1679">
        <v>150.5077</v>
      </c>
      <c r="F1679">
        <v>148.55940000000001</v>
      </c>
      <c r="G1679">
        <v>150.0206</v>
      </c>
      <c r="H1679">
        <v>6390814</v>
      </c>
    </row>
    <row r="1680" spans="2:8" x14ac:dyDescent="0.35">
      <c r="B1680">
        <v>3</v>
      </c>
      <c r="C1680" s="1">
        <v>39262</v>
      </c>
      <c r="D1680">
        <v>150.9948</v>
      </c>
      <c r="E1680">
        <v>151.96899999999999</v>
      </c>
      <c r="F1680">
        <v>149.04650000000001</v>
      </c>
      <c r="G1680">
        <v>151.96899999999999</v>
      </c>
      <c r="H1680">
        <v>3617288</v>
      </c>
    </row>
    <row r="1681" spans="2:8" x14ac:dyDescent="0.35">
      <c r="B1681">
        <v>3</v>
      </c>
      <c r="C1681" s="1">
        <v>39265</v>
      </c>
      <c r="D1681">
        <v>150.9948</v>
      </c>
      <c r="E1681">
        <v>154.40440000000001</v>
      </c>
      <c r="F1681">
        <v>149.53360000000001</v>
      </c>
      <c r="G1681">
        <v>153.91730000000001</v>
      </c>
      <c r="H1681">
        <v>3422588</v>
      </c>
    </row>
    <row r="1682" spans="2:8" x14ac:dyDescent="0.35">
      <c r="B1682">
        <v>3</v>
      </c>
      <c r="C1682" s="1">
        <v>39266</v>
      </c>
      <c r="D1682">
        <v>154.8914</v>
      </c>
      <c r="E1682">
        <v>155.8656</v>
      </c>
      <c r="F1682">
        <v>154.40440000000001</v>
      </c>
      <c r="G1682">
        <v>155.3785</v>
      </c>
      <c r="H1682">
        <v>2372507</v>
      </c>
    </row>
    <row r="1683" spans="2:8" x14ac:dyDescent="0.35">
      <c r="B1683">
        <v>3</v>
      </c>
      <c r="C1683" s="1">
        <v>39267</v>
      </c>
      <c r="D1683">
        <v>155.3785</v>
      </c>
      <c r="E1683">
        <v>156.8398</v>
      </c>
      <c r="F1683">
        <v>154.8914</v>
      </c>
      <c r="G1683">
        <v>155.8656</v>
      </c>
      <c r="H1683">
        <v>2457125</v>
      </c>
    </row>
    <row r="1684" spans="2:8" x14ac:dyDescent="0.35">
      <c r="B1684">
        <v>3</v>
      </c>
      <c r="C1684" s="1">
        <v>39268</v>
      </c>
      <c r="D1684">
        <v>156.3527</v>
      </c>
      <c r="E1684">
        <v>156.8398</v>
      </c>
      <c r="F1684">
        <v>153.43020000000001</v>
      </c>
      <c r="G1684">
        <v>155.3785</v>
      </c>
      <c r="H1684">
        <v>3571367</v>
      </c>
    </row>
    <row r="1685" spans="2:8" x14ac:dyDescent="0.35">
      <c r="B1685">
        <v>3</v>
      </c>
      <c r="C1685" s="1">
        <v>39269</v>
      </c>
      <c r="D1685">
        <v>155.8656</v>
      </c>
      <c r="E1685">
        <v>156.3527</v>
      </c>
      <c r="F1685">
        <v>153.91730000000001</v>
      </c>
      <c r="G1685">
        <v>155.3785</v>
      </c>
      <c r="H1685">
        <v>1677612</v>
      </c>
    </row>
    <row r="1686" spans="2:8" x14ac:dyDescent="0.35">
      <c r="B1686">
        <v>3</v>
      </c>
      <c r="C1686" s="1">
        <v>39272</v>
      </c>
      <c r="D1686">
        <v>156.3527</v>
      </c>
      <c r="E1686">
        <v>157.81389999999999</v>
      </c>
      <c r="F1686">
        <v>155.8656</v>
      </c>
      <c r="G1686">
        <v>157.32679999999999</v>
      </c>
      <c r="H1686">
        <v>2341511</v>
      </c>
    </row>
    <row r="1687" spans="2:8" x14ac:dyDescent="0.35">
      <c r="B1687">
        <v>3</v>
      </c>
      <c r="C1687" s="1">
        <v>39273</v>
      </c>
      <c r="D1687">
        <v>157.32679999999999</v>
      </c>
      <c r="E1687">
        <v>158.78809999999999</v>
      </c>
      <c r="F1687">
        <v>155.3785</v>
      </c>
      <c r="G1687">
        <v>156.3527</v>
      </c>
      <c r="H1687">
        <v>2049789</v>
      </c>
    </row>
    <row r="1688" spans="2:8" x14ac:dyDescent="0.35">
      <c r="B1688">
        <v>3</v>
      </c>
      <c r="C1688" s="1">
        <v>39274</v>
      </c>
      <c r="D1688">
        <v>154.40440000000001</v>
      </c>
      <c r="E1688">
        <v>157.81389999999999</v>
      </c>
      <c r="F1688">
        <v>152.94309999999999</v>
      </c>
      <c r="G1688">
        <v>157.32679999999999</v>
      </c>
      <c r="H1688">
        <v>2199658</v>
      </c>
    </row>
    <row r="1689" spans="2:8" x14ac:dyDescent="0.35">
      <c r="B1689">
        <v>3</v>
      </c>
      <c r="C1689" s="1">
        <v>39275</v>
      </c>
      <c r="D1689">
        <v>158.30099999999999</v>
      </c>
      <c r="E1689">
        <v>161.7106</v>
      </c>
      <c r="F1689">
        <v>157.32679999999999</v>
      </c>
      <c r="G1689">
        <v>161.7106</v>
      </c>
      <c r="H1689">
        <v>2770764</v>
      </c>
    </row>
    <row r="1690" spans="2:8" x14ac:dyDescent="0.35">
      <c r="B1690">
        <v>3</v>
      </c>
      <c r="C1690" s="1">
        <v>39276</v>
      </c>
      <c r="D1690">
        <v>162.68469999999999</v>
      </c>
      <c r="E1690">
        <v>163.65889999999999</v>
      </c>
      <c r="F1690">
        <v>159.27520000000001</v>
      </c>
      <c r="G1690">
        <v>159.76220000000001</v>
      </c>
      <c r="H1690">
        <v>5598875</v>
      </c>
    </row>
    <row r="1691" spans="2:8" x14ac:dyDescent="0.35">
      <c r="B1691">
        <v>3</v>
      </c>
      <c r="C1691" s="1">
        <v>39279</v>
      </c>
      <c r="D1691">
        <v>160.7364</v>
      </c>
      <c r="E1691">
        <v>161.7106</v>
      </c>
      <c r="F1691">
        <v>159.76220000000001</v>
      </c>
      <c r="G1691">
        <v>160.7364</v>
      </c>
      <c r="H1691">
        <v>975257</v>
      </c>
    </row>
    <row r="1692" spans="2:8" x14ac:dyDescent="0.35">
      <c r="B1692">
        <v>3</v>
      </c>
      <c r="C1692" s="1">
        <v>39280</v>
      </c>
      <c r="D1692">
        <v>160.24930000000001</v>
      </c>
      <c r="E1692">
        <v>160.7364</v>
      </c>
      <c r="F1692">
        <v>157.81389999999999</v>
      </c>
      <c r="G1692">
        <v>158.30099999999999</v>
      </c>
      <c r="H1692">
        <v>1681383</v>
      </c>
    </row>
    <row r="1693" spans="2:8" x14ac:dyDescent="0.35">
      <c r="B1693">
        <v>3</v>
      </c>
      <c r="C1693" s="1">
        <v>39281</v>
      </c>
      <c r="D1693">
        <v>157.32679999999999</v>
      </c>
      <c r="E1693">
        <v>158.30099999999999</v>
      </c>
      <c r="F1693">
        <v>154.40440000000001</v>
      </c>
      <c r="G1693">
        <v>154.8914</v>
      </c>
      <c r="H1693">
        <v>3137952</v>
      </c>
    </row>
    <row r="1694" spans="2:8" x14ac:dyDescent="0.35">
      <c r="B1694">
        <v>3</v>
      </c>
      <c r="C1694" s="1">
        <v>39282</v>
      </c>
      <c r="D1694">
        <v>155.8656</v>
      </c>
      <c r="E1694">
        <v>159.76220000000001</v>
      </c>
      <c r="F1694">
        <v>155.8656</v>
      </c>
      <c r="G1694">
        <v>158.78809999999999</v>
      </c>
      <c r="H1694">
        <v>3532981</v>
      </c>
    </row>
    <row r="1695" spans="2:8" x14ac:dyDescent="0.35">
      <c r="B1695">
        <v>3</v>
      </c>
      <c r="C1695" s="1">
        <v>39283</v>
      </c>
      <c r="D1695">
        <v>159.27520000000001</v>
      </c>
      <c r="E1695">
        <v>159.76220000000001</v>
      </c>
      <c r="F1695">
        <v>154.8914</v>
      </c>
      <c r="G1695">
        <v>155.3785</v>
      </c>
      <c r="H1695">
        <v>1621867</v>
      </c>
    </row>
    <row r="1696" spans="2:8" x14ac:dyDescent="0.35">
      <c r="B1696">
        <v>3</v>
      </c>
      <c r="C1696" s="1">
        <v>39286</v>
      </c>
      <c r="D1696">
        <v>155.8656</v>
      </c>
      <c r="E1696">
        <v>157.32679999999999</v>
      </c>
      <c r="F1696">
        <v>154.8914</v>
      </c>
      <c r="G1696">
        <v>156.8398</v>
      </c>
      <c r="H1696">
        <v>1887216</v>
      </c>
    </row>
    <row r="1697" spans="2:8" x14ac:dyDescent="0.35">
      <c r="B1697">
        <v>3</v>
      </c>
      <c r="C1697" s="1">
        <v>39287</v>
      </c>
      <c r="D1697">
        <v>155.8656</v>
      </c>
      <c r="E1697">
        <v>156.3527</v>
      </c>
      <c r="F1697">
        <v>153.43020000000001</v>
      </c>
      <c r="G1697">
        <v>154.8914</v>
      </c>
      <c r="H1697">
        <v>3106217</v>
      </c>
    </row>
    <row r="1698" spans="2:8" x14ac:dyDescent="0.35">
      <c r="B1698">
        <v>3</v>
      </c>
      <c r="C1698" s="1">
        <v>39288</v>
      </c>
      <c r="D1698">
        <v>152.94309999999999</v>
      </c>
      <c r="E1698">
        <v>153.43020000000001</v>
      </c>
      <c r="F1698">
        <v>148.07230000000001</v>
      </c>
      <c r="G1698">
        <v>148.07230000000001</v>
      </c>
      <c r="H1698">
        <v>6428332</v>
      </c>
    </row>
    <row r="1699" spans="2:8" x14ac:dyDescent="0.35">
      <c r="B1699">
        <v>3</v>
      </c>
      <c r="C1699" s="1">
        <v>39289</v>
      </c>
      <c r="D1699">
        <v>154.40440000000001</v>
      </c>
      <c r="E1699">
        <v>156.8398</v>
      </c>
      <c r="F1699">
        <v>148.55940000000001</v>
      </c>
      <c r="G1699">
        <v>150.0206</v>
      </c>
      <c r="H1699">
        <v>13742852</v>
      </c>
    </row>
    <row r="1700" spans="2:8" x14ac:dyDescent="0.35">
      <c r="B1700">
        <v>3</v>
      </c>
      <c r="C1700" s="1">
        <v>39290</v>
      </c>
      <c r="D1700">
        <v>148.07230000000001</v>
      </c>
      <c r="E1700">
        <v>153.91730000000001</v>
      </c>
      <c r="F1700">
        <v>146.61109999999999</v>
      </c>
      <c r="G1700">
        <v>151.96899999999999</v>
      </c>
      <c r="H1700">
        <v>7035110</v>
      </c>
    </row>
    <row r="1701" spans="2:8" x14ac:dyDescent="0.35">
      <c r="B1701">
        <v>3</v>
      </c>
      <c r="C1701" s="1">
        <v>39293</v>
      </c>
      <c r="D1701">
        <v>151.96899999999999</v>
      </c>
      <c r="E1701">
        <v>156.3527</v>
      </c>
      <c r="F1701">
        <v>150.5077</v>
      </c>
      <c r="G1701">
        <v>156.3527</v>
      </c>
      <c r="H1701">
        <v>4931236</v>
      </c>
    </row>
    <row r="1702" spans="2:8" x14ac:dyDescent="0.35">
      <c r="B1702">
        <v>3</v>
      </c>
      <c r="C1702" s="1">
        <v>39294</v>
      </c>
      <c r="D1702">
        <v>157.32679999999999</v>
      </c>
      <c r="E1702">
        <v>161.7106</v>
      </c>
      <c r="F1702">
        <v>157.32679999999999</v>
      </c>
      <c r="G1702">
        <v>161.7106</v>
      </c>
      <c r="H1702">
        <v>5611414</v>
      </c>
    </row>
    <row r="1703" spans="2:8" x14ac:dyDescent="0.35">
      <c r="B1703">
        <v>3</v>
      </c>
      <c r="C1703" s="1">
        <v>39295</v>
      </c>
      <c r="D1703">
        <v>156.8398</v>
      </c>
      <c r="E1703">
        <v>158.30099999999999</v>
      </c>
      <c r="F1703">
        <v>155.3785</v>
      </c>
      <c r="G1703">
        <v>157.32679999999999</v>
      </c>
      <c r="H1703">
        <v>4538968</v>
      </c>
    </row>
    <row r="1704" spans="2:8" x14ac:dyDescent="0.35">
      <c r="B1704">
        <v>3</v>
      </c>
      <c r="C1704" s="1">
        <v>39296</v>
      </c>
      <c r="D1704">
        <v>158.30099999999999</v>
      </c>
      <c r="E1704">
        <v>160.7364</v>
      </c>
      <c r="F1704">
        <v>154.8914</v>
      </c>
      <c r="G1704">
        <v>155.8656</v>
      </c>
      <c r="H1704">
        <v>5586009</v>
      </c>
    </row>
    <row r="1705" spans="2:8" x14ac:dyDescent="0.35">
      <c r="B1705">
        <v>3</v>
      </c>
      <c r="C1705" s="1">
        <v>39297</v>
      </c>
      <c r="D1705">
        <v>155.8656</v>
      </c>
      <c r="E1705">
        <v>157.32679999999999</v>
      </c>
      <c r="F1705">
        <v>153.91730000000001</v>
      </c>
      <c r="G1705">
        <v>154.40440000000001</v>
      </c>
      <c r="H1705">
        <v>2724077</v>
      </c>
    </row>
    <row r="1706" spans="2:8" x14ac:dyDescent="0.35">
      <c r="B1706">
        <v>3</v>
      </c>
      <c r="C1706" s="1">
        <v>39300</v>
      </c>
      <c r="D1706">
        <v>150.9948</v>
      </c>
      <c r="E1706">
        <v>153.91730000000001</v>
      </c>
      <c r="F1706">
        <v>150.5077</v>
      </c>
      <c r="G1706">
        <v>151.4819</v>
      </c>
      <c r="H1706">
        <v>3214786</v>
      </c>
    </row>
    <row r="1707" spans="2:8" x14ac:dyDescent="0.35">
      <c r="B1707">
        <v>3</v>
      </c>
      <c r="C1707" s="1">
        <v>39301</v>
      </c>
      <c r="D1707">
        <v>153.43020000000001</v>
      </c>
      <c r="E1707">
        <v>154.40440000000001</v>
      </c>
      <c r="F1707">
        <v>150.9948</v>
      </c>
      <c r="G1707">
        <v>151.4819</v>
      </c>
      <c r="H1707">
        <v>2389498</v>
      </c>
    </row>
    <row r="1708" spans="2:8" x14ac:dyDescent="0.35">
      <c r="B1708">
        <v>3</v>
      </c>
      <c r="C1708" s="1">
        <v>39302</v>
      </c>
      <c r="D1708">
        <v>153.91730000000001</v>
      </c>
      <c r="E1708">
        <v>157.81389999999999</v>
      </c>
      <c r="F1708">
        <v>153.91730000000001</v>
      </c>
      <c r="G1708">
        <v>157.32679999999999</v>
      </c>
      <c r="H1708">
        <v>3538286</v>
      </c>
    </row>
    <row r="1709" spans="2:8" x14ac:dyDescent="0.35">
      <c r="B1709">
        <v>3</v>
      </c>
      <c r="C1709" s="1">
        <v>39303</v>
      </c>
      <c r="D1709">
        <v>156.8398</v>
      </c>
      <c r="E1709">
        <v>157.32679999999999</v>
      </c>
      <c r="F1709">
        <v>150.9948</v>
      </c>
      <c r="G1709">
        <v>153.43020000000001</v>
      </c>
      <c r="H1709">
        <v>4037636</v>
      </c>
    </row>
    <row r="1710" spans="2:8" x14ac:dyDescent="0.35">
      <c r="B1710">
        <v>3</v>
      </c>
      <c r="C1710" s="1">
        <v>39304</v>
      </c>
      <c r="D1710">
        <v>150.5077</v>
      </c>
      <c r="E1710">
        <v>151.4819</v>
      </c>
      <c r="F1710">
        <v>143.68860000000001</v>
      </c>
      <c r="G1710">
        <v>146.124</v>
      </c>
      <c r="H1710">
        <v>10120214</v>
      </c>
    </row>
    <row r="1711" spans="2:8" x14ac:dyDescent="0.35">
      <c r="B1711">
        <v>3</v>
      </c>
      <c r="C1711" s="1">
        <v>39307</v>
      </c>
      <c r="D1711">
        <v>150.5077</v>
      </c>
      <c r="E1711">
        <v>153.43020000000001</v>
      </c>
      <c r="F1711">
        <v>149.04650000000001</v>
      </c>
      <c r="G1711">
        <v>152.45599999999999</v>
      </c>
      <c r="H1711">
        <v>4718388</v>
      </c>
    </row>
    <row r="1712" spans="2:8" x14ac:dyDescent="0.35">
      <c r="B1712">
        <v>3</v>
      </c>
      <c r="C1712" s="1">
        <v>39308</v>
      </c>
      <c r="D1712">
        <v>150.9948</v>
      </c>
      <c r="E1712">
        <v>155.3785</v>
      </c>
      <c r="F1712">
        <v>150.0206</v>
      </c>
      <c r="G1712">
        <v>151.4819</v>
      </c>
      <c r="H1712">
        <v>5014191</v>
      </c>
    </row>
    <row r="1713" spans="2:8" x14ac:dyDescent="0.35">
      <c r="B1713">
        <v>3</v>
      </c>
      <c r="C1713" s="1">
        <v>39309</v>
      </c>
      <c r="D1713">
        <v>149.53360000000001</v>
      </c>
      <c r="E1713">
        <v>151.96899999999999</v>
      </c>
      <c r="F1713">
        <v>148.55940000000001</v>
      </c>
      <c r="G1713">
        <v>151.4819</v>
      </c>
      <c r="H1713">
        <v>4663499</v>
      </c>
    </row>
    <row r="1714" spans="2:8" x14ac:dyDescent="0.35">
      <c r="B1714">
        <v>3</v>
      </c>
      <c r="C1714" s="1">
        <v>39310</v>
      </c>
      <c r="D1714">
        <v>146.61109999999999</v>
      </c>
      <c r="E1714">
        <v>147.58519999999999</v>
      </c>
      <c r="F1714">
        <v>142.71440000000001</v>
      </c>
      <c r="G1714">
        <v>144.17570000000001</v>
      </c>
      <c r="H1714">
        <v>12544131</v>
      </c>
    </row>
    <row r="1715" spans="2:8" x14ac:dyDescent="0.35">
      <c r="B1715">
        <v>3</v>
      </c>
      <c r="C1715" s="1">
        <v>39311</v>
      </c>
      <c r="D1715">
        <v>142.958</v>
      </c>
      <c r="E1715">
        <v>149.53360000000001</v>
      </c>
      <c r="F1715">
        <v>139.792</v>
      </c>
      <c r="G1715">
        <v>144.17570000000001</v>
      </c>
      <c r="H1715">
        <v>14642191</v>
      </c>
    </row>
    <row r="1716" spans="2:8" x14ac:dyDescent="0.35">
      <c r="B1716">
        <v>3</v>
      </c>
      <c r="C1716" s="1">
        <v>39314</v>
      </c>
      <c r="D1716">
        <v>148.07230000000001</v>
      </c>
      <c r="E1716">
        <v>150.0206</v>
      </c>
      <c r="F1716">
        <v>148.07230000000001</v>
      </c>
      <c r="G1716">
        <v>149.53360000000001</v>
      </c>
      <c r="H1716">
        <v>5991599</v>
      </c>
    </row>
    <row r="1717" spans="2:8" x14ac:dyDescent="0.35">
      <c r="B1717">
        <v>3</v>
      </c>
      <c r="C1717" s="1">
        <v>39315</v>
      </c>
      <c r="D1717">
        <v>151.4819</v>
      </c>
      <c r="E1717">
        <v>151.96899999999999</v>
      </c>
      <c r="F1717">
        <v>148.55940000000001</v>
      </c>
      <c r="G1717">
        <v>151.4819</v>
      </c>
      <c r="H1717">
        <v>8096955</v>
      </c>
    </row>
    <row r="1718" spans="2:8" x14ac:dyDescent="0.35">
      <c r="B1718">
        <v>3</v>
      </c>
      <c r="C1718" s="1">
        <v>39316</v>
      </c>
      <c r="D1718">
        <v>151.4819</v>
      </c>
      <c r="E1718">
        <v>156.3527</v>
      </c>
      <c r="F1718">
        <v>151.4819</v>
      </c>
      <c r="G1718">
        <v>156.3527</v>
      </c>
      <c r="H1718">
        <v>6929950</v>
      </c>
    </row>
    <row r="1719" spans="2:8" x14ac:dyDescent="0.35">
      <c r="B1719">
        <v>3</v>
      </c>
      <c r="C1719" s="1">
        <v>39317</v>
      </c>
      <c r="D1719">
        <v>157.81389999999999</v>
      </c>
      <c r="E1719">
        <v>159.27520000000001</v>
      </c>
      <c r="F1719">
        <v>154.40440000000001</v>
      </c>
      <c r="G1719">
        <v>155.3785</v>
      </c>
      <c r="H1719">
        <v>4921025</v>
      </c>
    </row>
    <row r="1720" spans="2:8" x14ac:dyDescent="0.35">
      <c r="B1720">
        <v>3</v>
      </c>
      <c r="C1720" s="1">
        <v>39318</v>
      </c>
      <c r="D1720">
        <v>154.40440000000001</v>
      </c>
      <c r="E1720">
        <v>158.78809999999999</v>
      </c>
      <c r="F1720">
        <v>153.91730000000001</v>
      </c>
      <c r="G1720">
        <v>157.81389999999999</v>
      </c>
      <c r="H1720">
        <v>4507534</v>
      </c>
    </row>
    <row r="1721" spans="2:8" x14ac:dyDescent="0.35">
      <c r="B1721">
        <v>3</v>
      </c>
      <c r="C1721" s="1">
        <v>39321</v>
      </c>
      <c r="D1721">
        <v>158.78809999999999</v>
      </c>
      <c r="E1721">
        <v>160.7364</v>
      </c>
      <c r="F1721">
        <v>157.81389999999999</v>
      </c>
      <c r="G1721">
        <v>159.27520000000001</v>
      </c>
      <c r="H1721">
        <v>3430226</v>
      </c>
    </row>
    <row r="1722" spans="2:8" x14ac:dyDescent="0.35">
      <c r="B1722">
        <v>3</v>
      </c>
      <c r="C1722" s="1">
        <v>39322</v>
      </c>
      <c r="D1722">
        <v>159.27520000000001</v>
      </c>
      <c r="E1722">
        <v>161.2235</v>
      </c>
      <c r="F1722">
        <v>156.8398</v>
      </c>
      <c r="G1722">
        <v>157.32679999999999</v>
      </c>
      <c r="H1722">
        <v>7475122</v>
      </c>
    </row>
    <row r="1723" spans="2:8" x14ac:dyDescent="0.35">
      <c r="B1723">
        <v>3</v>
      </c>
      <c r="C1723" s="1">
        <v>39323</v>
      </c>
      <c r="D1723">
        <v>154.8914</v>
      </c>
      <c r="E1723">
        <v>160.24930000000001</v>
      </c>
      <c r="F1723">
        <v>153.43020000000001</v>
      </c>
      <c r="G1723">
        <v>160.24930000000001</v>
      </c>
      <c r="H1723">
        <v>9045907</v>
      </c>
    </row>
    <row r="1724" spans="2:8" x14ac:dyDescent="0.35">
      <c r="B1724">
        <v>3</v>
      </c>
      <c r="C1724" s="1">
        <v>39324</v>
      </c>
      <c r="D1724">
        <v>162.19759999999999</v>
      </c>
      <c r="E1724">
        <v>163.65889999999999</v>
      </c>
      <c r="F1724">
        <v>157.81389999999999</v>
      </c>
      <c r="G1724">
        <v>161.7106</v>
      </c>
      <c r="H1724">
        <v>5116084</v>
      </c>
    </row>
    <row r="1725" spans="2:8" x14ac:dyDescent="0.35">
      <c r="B1725">
        <v>3</v>
      </c>
      <c r="C1725" s="1">
        <v>39325</v>
      </c>
      <c r="D1725">
        <v>164.14599999999999</v>
      </c>
      <c r="E1725">
        <v>164.63300000000001</v>
      </c>
      <c r="F1725">
        <v>161.7106</v>
      </c>
      <c r="G1725">
        <v>164.63300000000001</v>
      </c>
      <c r="H1725">
        <v>5110514</v>
      </c>
    </row>
    <row r="1726" spans="2:8" x14ac:dyDescent="0.35">
      <c r="B1726">
        <v>3</v>
      </c>
      <c r="C1726" s="1">
        <v>39328</v>
      </c>
      <c r="D1726">
        <v>165.60720000000001</v>
      </c>
      <c r="E1726">
        <v>166.0943</v>
      </c>
      <c r="F1726">
        <v>162.68469999999999</v>
      </c>
      <c r="G1726">
        <v>163.65889999999999</v>
      </c>
      <c r="H1726">
        <v>3874983</v>
      </c>
    </row>
    <row r="1727" spans="2:8" x14ac:dyDescent="0.35">
      <c r="B1727">
        <v>3</v>
      </c>
      <c r="C1727" s="1">
        <v>39329</v>
      </c>
      <c r="D1727">
        <v>163.65889999999999</v>
      </c>
      <c r="E1727">
        <v>165.60720000000001</v>
      </c>
      <c r="F1727">
        <v>162.19759999999999</v>
      </c>
      <c r="G1727">
        <v>165.60720000000001</v>
      </c>
      <c r="H1727">
        <v>7963809</v>
      </c>
    </row>
    <row r="1728" spans="2:8" x14ac:dyDescent="0.35">
      <c r="B1728">
        <v>3</v>
      </c>
      <c r="C1728" s="1">
        <v>39330</v>
      </c>
      <c r="D1728">
        <v>163.17179999999999</v>
      </c>
      <c r="E1728">
        <v>165.12010000000001</v>
      </c>
      <c r="F1728">
        <v>158.78809999999999</v>
      </c>
      <c r="G1728">
        <v>159.27520000000001</v>
      </c>
      <c r="H1728">
        <v>9864737</v>
      </c>
    </row>
    <row r="1729" spans="2:8" x14ac:dyDescent="0.35">
      <c r="B1729">
        <v>3</v>
      </c>
      <c r="C1729" s="1">
        <v>39331</v>
      </c>
      <c r="D1729">
        <v>160.7364</v>
      </c>
      <c r="E1729">
        <v>161.7106</v>
      </c>
      <c r="F1729">
        <v>156.3527</v>
      </c>
      <c r="G1729">
        <v>158.78809999999999</v>
      </c>
      <c r="H1729">
        <v>7324236</v>
      </c>
    </row>
    <row r="1730" spans="2:8" x14ac:dyDescent="0.35">
      <c r="B1730">
        <v>3</v>
      </c>
      <c r="C1730" s="1">
        <v>39332</v>
      </c>
      <c r="D1730">
        <v>158.78809999999999</v>
      </c>
      <c r="E1730">
        <v>160.7364</v>
      </c>
      <c r="F1730">
        <v>152.45599999999999</v>
      </c>
      <c r="G1730">
        <v>152.94309999999999</v>
      </c>
      <c r="H1730">
        <v>7063861</v>
      </c>
    </row>
    <row r="1731" spans="2:8" x14ac:dyDescent="0.35">
      <c r="B1731">
        <v>3</v>
      </c>
      <c r="C1731" s="1">
        <v>39335</v>
      </c>
      <c r="D1731">
        <v>153.43020000000001</v>
      </c>
      <c r="E1731">
        <v>154.8914</v>
      </c>
      <c r="F1731">
        <v>149.04650000000001</v>
      </c>
      <c r="G1731">
        <v>150.0206</v>
      </c>
      <c r="H1731">
        <v>6094086</v>
      </c>
    </row>
    <row r="1732" spans="2:8" x14ac:dyDescent="0.35">
      <c r="B1732">
        <v>3</v>
      </c>
      <c r="C1732" s="1">
        <v>39336</v>
      </c>
      <c r="D1732">
        <v>151.96899999999999</v>
      </c>
      <c r="E1732">
        <v>152.45599999999999</v>
      </c>
      <c r="F1732">
        <v>150.5077</v>
      </c>
      <c r="G1732">
        <v>152.45599999999999</v>
      </c>
      <c r="H1732">
        <v>4908384</v>
      </c>
    </row>
    <row r="1733" spans="2:8" x14ac:dyDescent="0.35">
      <c r="B1733">
        <v>3</v>
      </c>
      <c r="C1733" s="1">
        <v>39337</v>
      </c>
      <c r="D1733">
        <v>152.94309999999999</v>
      </c>
      <c r="E1733">
        <v>154.8914</v>
      </c>
      <c r="F1733">
        <v>151.4819</v>
      </c>
      <c r="G1733">
        <v>154.40440000000001</v>
      </c>
      <c r="H1733">
        <v>4927911</v>
      </c>
    </row>
    <row r="1734" spans="2:8" x14ac:dyDescent="0.35">
      <c r="B1734">
        <v>3</v>
      </c>
      <c r="C1734" s="1">
        <v>39338</v>
      </c>
      <c r="D1734">
        <v>152.94309999999999</v>
      </c>
      <c r="E1734">
        <v>156.3527</v>
      </c>
      <c r="F1734">
        <v>151.4819</v>
      </c>
      <c r="G1734">
        <v>156.3527</v>
      </c>
      <c r="H1734">
        <v>3247657</v>
      </c>
    </row>
    <row r="1735" spans="2:8" x14ac:dyDescent="0.35">
      <c r="B1735">
        <v>3</v>
      </c>
      <c r="C1735" s="1">
        <v>39339</v>
      </c>
      <c r="D1735">
        <v>156.3527</v>
      </c>
      <c r="E1735">
        <v>156.3527</v>
      </c>
      <c r="F1735">
        <v>152.45599999999999</v>
      </c>
      <c r="G1735">
        <v>154.40440000000001</v>
      </c>
      <c r="H1735">
        <v>3235372</v>
      </c>
    </row>
    <row r="1736" spans="2:8" x14ac:dyDescent="0.35">
      <c r="B1736">
        <v>3</v>
      </c>
      <c r="C1736" s="1">
        <v>39342</v>
      </c>
      <c r="D1736">
        <v>154.40440000000001</v>
      </c>
      <c r="E1736">
        <v>154.40440000000001</v>
      </c>
      <c r="F1736">
        <v>151.4819</v>
      </c>
      <c r="G1736">
        <v>152.45599999999999</v>
      </c>
      <c r="H1736">
        <v>3220159</v>
      </c>
    </row>
    <row r="1737" spans="2:8" x14ac:dyDescent="0.35">
      <c r="B1737">
        <v>3</v>
      </c>
      <c r="C1737" s="1">
        <v>39343</v>
      </c>
      <c r="D1737">
        <v>151.96899999999999</v>
      </c>
      <c r="E1737">
        <v>157.81389999999999</v>
      </c>
      <c r="F1737">
        <v>151.96899999999999</v>
      </c>
      <c r="G1737">
        <v>157.32679999999999</v>
      </c>
      <c r="H1737">
        <v>3971476</v>
      </c>
    </row>
    <row r="1738" spans="2:8" x14ac:dyDescent="0.35">
      <c r="B1738">
        <v>3</v>
      </c>
      <c r="C1738" s="1">
        <v>39344</v>
      </c>
      <c r="D1738">
        <v>161.2235</v>
      </c>
      <c r="E1738">
        <v>161.7106</v>
      </c>
      <c r="F1738">
        <v>158.78809999999999</v>
      </c>
      <c r="G1738">
        <v>160.7364</v>
      </c>
      <c r="H1738">
        <v>5845518</v>
      </c>
    </row>
    <row r="1739" spans="2:8" x14ac:dyDescent="0.35">
      <c r="B1739">
        <v>3</v>
      </c>
      <c r="C1739" s="1">
        <v>39345</v>
      </c>
      <c r="D1739">
        <v>158.78809999999999</v>
      </c>
      <c r="E1739">
        <v>161.2235</v>
      </c>
      <c r="F1739">
        <v>158.30099999999999</v>
      </c>
      <c r="G1739">
        <v>160.24930000000001</v>
      </c>
      <c r="H1739">
        <v>2641779</v>
      </c>
    </row>
    <row r="1740" spans="2:8" x14ac:dyDescent="0.35">
      <c r="B1740">
        <v>3</v>
      </c>
      <c r="C1740" s="1">
        <v>39346</v>
      </c>
      <c r="D1740">
        <v>160.24930000000001</v>
      </c>
      <c r="E1740">
        <v>161.7106</v>
      </c>
      <c r="F1740">
        <v>159.76220000000001</v>
      </c>
      <c r="G1740">
        <v>161.7106</v>
      </c>
      <c r="H1740">
        <v>2774156</v>
      </c>
    </row>
    <row r="1741" spans="2:8" x14ac:dyDescent="0.35">
      <c r="B1741">
        <v>3</v>
      </c>
      <c r="C1741" s="1">
        <v>39349</v>
      </c>
      <c r="D1741">
        <v>162.68469999999999</v>
      </c>
      <c r="E1741">
        <v>164.63300000000001</v>
      </c>
      <c r="F1741">
        <v>161.7106</v>
      </c>
      <c r="G1741">
        <v>164.14599999999999</v>
      </c>
      <c r="H1741">
        <v>4157376</v>
      </c>
    </row>
    <row r="1742" spans="2:8" x14ac:dyDescent="0.35">
      <c r="B1742">
        <v>3</v>
      </c>
      <c r="C1742" s="1">
        <v>39350</v>
      </c>
      <c r="D1742">
        <v>163.17179999999999</v>
      </c>
      <c r="E1742">
        <v>163.65889999999999</v>
      </c>
      <c r="F1742">
        <v>161.7106</v>
      </c>
      <c r="G1742">
        <v>163.17179999999999</v>
      </c>
      <c r="H1742">
        <v>2665546</v>
      </c>
    </row>
    <row r="1743" spans="2:8" x14ac:dyDescent="0.35">
      <c r="B1743">
        <v>3</v>
      </c>
      <c r="C1743" s="1">
        <v>39351</v>
      </c>
      <c r="D1743">
        <v>163.65889999999999</v>
      </c>
      <c r="E1743">
        <v>165.12010000000001</v>
      </c>
      <c r="F1743">
        <v>163.65889999999999</v>
      </c>
      <c r="G1743">
        <v>164.63300000000001</v>
      </c>
      <c r="H1743">
        <v>1916761</v>
      </c>
    </row>
    <row r="1744" spans="2:8" x14ac:dyDescent="0.35">
      <c r="B1744">
        <v>3</v>
      </c>
      <c r="C1744" s="1">
        <v>39352</v>
      </c>
      <c r="D1744">
        <v>165.60720000000001</v>
      </c>
      <c r="E1744">
        <v>166.5814</v>
      </c>
      <c r="F1744">
        <v>163.65889999999999</v>
      </c>
      <c r="G1744">
        <v>164.14599999999999</v>
      </c>
      <c r="H1744">
        <v>3774268</v>
      </c>
    </row>
    <row r="1745" spans="2:8" x14ac:dyDescent="0.35">
      <c r="B1745">
        <v>3</v>
      </c>
      <c r="C1745" s="1">
        <v>39353</v>
      </c>
      <c r="D1745">
        <v>163.65889999999999</v>
      </c>
      <c r="E1745">
        <v>165.12010000000001</v>
      </c>
      <c r="F1745">
        <v>163.17179999999999</v>
      </c>
      <c r="G1745">
        <v>165.12010000000001</v>
      </c>
      <c r="H1745">
        <v>3050261</v>
      </c>
    </row>
    <row r="1746" spans="2:8" x14ac:dyDescent="0.35">
      <c r="B1746">
        <v>3</v>
      </c>
      <c r="C1746" s="1">
        <v>39356</v>
      </c>
      <c r="D1746">
        <v>164.14599999999999</v>
      </c>
      <c r="E1746">
        <v>169.50380000000001</v>
      </c>
      <c r="F1746">
        <v>163.65889999999999</v>
      </c>
      <c r="G1746">
        <v>169.50380000000001</v>
      </c>
      <c r="H1746">
        <v>3289099</v>
      </c>
    </row>
    <row r="1747" spans="2:8" x14ac:dyDescent="0.35">
      <c r="B1747">
        <v>3</v>
      </c>
      <c r="C1747" s="1">
        <v>39357</v>
      </c>
      <c r="D1747">
        <v>170.96510000000001</v>
      </c>
      <c r="E1747">
        <v>172.4263</v>
      </c>
      <c r="F1747">
        <v>169.01679999999999</v>
      </c>
      <c r="G1747">
        <v>169.99090000000001</v>
      </c>
      <c r="H1747">
        <v>4474919</v>
      </c>
    </row>
    <row r="1748" spans="2:8" x14ac:dyDescent="0.35">
      <c r="B1748">
        <v>3</v>
      </c>
      <c r="C1748" s="1">
        <v>39358</v>
      </c>
      <c r="D1748">
        <v>169.99090000000001</v>
      </c>
      <c r="E1748">
        <v>170.96510000000001</v>
      </c>
      <c r="F1748">
        <v>169.50380000000001</v>
      </c>
      <c r="G1748">
        <v>169.99090000000001</v>
      </c>
      <c r="H1748">
        <v>2989077</v>
      </c>
    </row>
    <row r="1749" spans="2:8" x14ac:dyDescent="0.35">
      <c r="B1749">
        <v>3</v>
      </c>
      <c r="C1749" s="1">
        <v>39359</v>
      </c>
      <c r="D1749">
        <v>169.50380000000001</v>
      </c>
      <c r="E1749">
        <v>169.99090000000001</v>
      </c>
      <c r="F1749">
        <v>168.04259999999999</v>
      </c>
      <c r="G1749">
        <v>169.50380000000001</v>
      </c>
      <c r="H1749">
        <v>2670879</v>
      </c>
    </row>
    <row r="1750" spans="2:8" x14ac:dyDescent="0.35">
      <c r="B1750">
        <v>3</v>
      </c>
      <c r="C1750" s="1">
        <v>39360</v>
      </c>
      <c r="D1750">
        <v>170.47800000000001</v>
      </c>
      <c r="E1750">
        <v>170.47800000000001</v>
      </c>
      <c r="F1750">
        <v>168.52969999999999</v>
      </c>
      <c r="G1750">
        <v>169.99090000000001</v>
      </c>
      <c r="H1750">
        <v>4736327</v>
      </c>
    </row>
    <row r="1751" spans="2:8" x14ac:dyDescent="0.35">
      <c r="B1751">
        <v>3</v>
      </c>
      <c r="C1751" s="1">
        <v>39363</v>
      </c>
      <c r="D1751">
        <v>169.99090000000001</v>
      </c>
      <c r="E1751">
        <v>171.4522</v>
      </c>
      <c r="F1751">
        <v>169.50380000000001</v>
      </c>
      <c r="G1751">
        <v>170.47800000000001</v>
      </c>
      <c r="H1751">
        <v>2785086</v>
      </c>
    </row>
    <row r="1752" spans="2:8" x14ac:dyDescent="0.35">
      <c r="B1752">
        <v>3</v>
      </c>
      <c r="C1752" s="1">
        <v>39364</v>
      </c>
      <c r="D1752">
        <v>170.47800000000001</v>
      </c>
      <c r="E1752">
        <v>171.9392</v>
      </c>
      <c r="F1752">
        <v>169.99090000000001</v>
      </c>
      <c r="G1752">
        <v>170.47800000000001</v>
      </c>
      <c r="H1752">
        <v>3659678</v>
      </c>
    </row>
    <row r="1753" spans="2:8" x14ac:dyDescent="0.35">
      <c r="B1753">
        <v>3</v>
      </c>
      <c r="C1753" s="1">
        <v>39365</v>
      </c>
      <c r="D1753">
        <v>171.9392</v>
      </c>
      <c r="E1753">
        <v>172.9134</v>
      </c>
      <c r="F1753">
        <v>170.96510000000001</v>
      </c>
      <c r="G1753">
        <v>172.9134</v>
      </c>
      <c r="H1753">
        <v>4341420</v>
      </c>
    </row>
    <row r="1754" spans="2:8" x14ac:dyDescent="0.35">
      <c r="B1754">
        <v>3</v>
      </c>
      <c r="C1754" s="1">
        <v>39366</v>
      </c>
      <c r="D1754">
        <v>172.9134</v>
      </c>
      <c r="E1754">
        <v>174.86170000000001</v>
      </c>
      <c r="F1754">
        <v>171.9392</v>
      </c>
      <c r="G1754">
        <v>173.88759999999999</v>
      </c>
      <c r="H1754">
        <v>5065084</v>
      </c>
    </row>
    <row r="1755" spans="2:8" x14ac:dyDescent="0.35">
      <c r="B1755">
        <v>3</v>
      </c>
      <c r="C1755" s="1">
        <v>39367</v>
      </c>
      <c r="D1755">
        <v>171.9392</v>
      </c>
      <c r="E1755">
        <v>173.40049999999999</v>
      </c>
      <c r="F1755">
        <v>169.99090000000001</v>
      </c>
      <c r="G1755">
        <v>173.40049999999999</v>
      </c>
      <c r="H1755">
        <v>3758867</v>
      </c>
    </row>
    <row r="1756" spans="2:8" x14ac:dyDescent="0.35">
      <c r="B1756">
        <v>3</v>
      </c>
      <c r="C1756" s="1">
        <v>39370</v>
      </c>
      <c r="D1756">
        <v>173.88759999999999</v>
      </c>
      <c r="E1756">
        <v>175.83590000000001</v>
      </c>
      <c r="F1756">
        <v>172.4263</v>
      </c>
      <c r="G1756">
        <v>174.37459999999999</v>
      </c>
      <c r="H1756">
        <v>3751855</v>
      </c>
    </row>
    <row r="1757" spans="2:8" x14ac:dyDescent="0.35">
      <c r="B1757">
        <v>3</v>
      </c>
      <c r="C1757" s="1">
        <v>39371</v>
      </c>
      <c r="D1757">
        <v>173.40049999999999</v>
      </c>
      <c r="E1757">
        <v>173.88759999999999</v>
      </c>
      <c r="F1757">
        <v>171.9392</v>
      </c>
      <c r="G1757">
        <v>172.4263</v>
      </c>
      <c r="H1757">
        <v>5650840</v>
      </c>
    </row>
    <row r="1758" spans="2:8" x14ac:dyDescent="0.35">
      <c r="B1758">
        <v>3</v>
      </c>
      <c r="C1758" s="1">
        <v>39372</v>
      </c>
      <c r="D1758">
        <v>172.9134</v>
      </c>
      <c r="E1758">
        <v>176.32300000000001</v>
      </c>
      <c r="F1758">
        <v>172.4263</v>
      </c>
      <c r="G1758">
        <v>175.83590000000001</v>
      </c>
      <c r="H1758">
        <v>4921708</v>
      </c>
    </row>
    <row r="1759" spans="2:8" x14ac:dyDescent="0.35">
      <c r="B1759">
        <v>3</v>
      </c>
      <c r="C1759" s="1">
        <v>39373</v>
      </c>
      <c r="D1759">
        <v>176.32300000000001</v>
      </c>
      <c r="E1759">
        <v>176.81</v>
      </c>
      <c r="F1759">
        <v>173.88759999999999</v>
      </c>
      <c r="G1759">
        <v>174.86170000000001</v>
      </c>
      <c r="H1759">
        <v>4250013</v>
      </c>
    </row>
    <row r="1760" spans="2:8" x14ac:dyDescent="0.35">
      <c r="B1760">
        <v>3</v>
      </c>
      <c r="C1760" s="1">
        <v>39374</v>
      </c>
      <c r="D1760">
        <v>173.88759999999999</v>
      </c>
      <c r="E1760">
        <v>175.34880000000001</v>
      </c>
      <c r="F1760">
        <v>170.47800000000001</v>
      </c>
      <c r="G1760">
        <v>171.4522</v>
      </c>
      <c r="H1760">
        <v>5008910</v>
      </c>
    </row>
    <row r="1761" spans="2:8" x14ac:dyDescent="0.35">
      <c r="B1761">
        <v>3</v>
      </c>
      <c r="C1761" s="1">
        <v>39377</v>
      </c>
      <c r="D1761">
        <v>171.69569999999999</v>
      </c>
      <c r="E1761">
        <v>171.69569999999999</v>
      </c>
      <c r="F1761">
        <v>155.8656</v>
      </c>
      <c r="G1761">
        <v>169.99090000000001</v>
      </c>
      <c r="H1761">
        <v>9103738</v>
      </c>
    </row>
    <row r="1762" spans="2:8" x14ac:dyDescent="0.35">
      <c r="B1762">
        <v>3</v>
      </c>
      <c r="C1762" s="1">
        <v>39378</v>
      </c>
      <c r="D1762">
        <v>172.9134</v>
      </c>
      <c r="E1762">
        <v>175.34880000000001</v>
      </c>
      <c r="F1762">
        <v>172.9134</v>
      </c>
      <c r="G1762">
        <v>173.88759999999999</v>
      </c>
      <c r="H1762">
        <v>5324776</v>
      </c>
    </row>
    <row r="1763" spans="2:8" x14ac:dyDescent="0.35">
      <c r="B1763">
        <v>3</v>
      </c>
      <c r="C1763" s="1">
        <v>39379</v>
      </c>
      <c r="D1763">
        <v>174.86170000000001</v>
      </c>
      <c r="E1763">
        <v>175.83590000000001</v>
      </c>
      <c r="F1763">
        <v>171.4522</v>
      </c>
      <c r="G1763">
        <v>172.4263</v>
      </c>
      <c r="H1763">
        <v>8461262</v>
      </c>
    </row>
    <row r="1764" spans="2:8" x14ac:dyDescent="0.35">
      <c r="B1764">
        <v>3</v>
      </c>
      <c r="C1764" s="1">
        <v>39380</v>
      </c>
      <c r="D1764">
        <v>178.75839999999999</v>
      </c>
      <c r="E1764">
        <v>181.6808</v>
      </c>
      <c r="F1764">
        <v>177.2971</v>
      </c>
      <c r="G1764">
        <v>180.70670000000001</v>
      </c>
      <c r="H1764">
        <v>9758346</v>
      </c>
    </row>
    <row r="1765" spans="2:8" x14ac:dyDescent="0.35">
      <c r="B1765">
        <v>3</v>
      </c>
      <c r="C1765" s="1">
        <v>39381</v>
      </c>
      <c r="D1765">
        <v>181.19380000000001</v>
      </c>
      <c r="E1765">
        <v>186.55160000000001</v>
      </c>
      <c r="F1765">
        <v>181.19380000000001</v>
      </c>
      <c r="G1765">
        <v>185.09039999999999</v>
      </c>
      <c r="H1765">
        <v>5569008</v>
      </c>
    </row>
    <row r="1766" spans="2:8" x14ac:dyDescent="0.35">
      <c r="B1766">
        <v>3</v>
      </c>
      <c r="C1766" s="1">
        <v>39384</v>
      </c>
      <c r="D1766">
        <v>186.55160000000001</v>
      </c>
      <c r="E1766">
        <v>187.5258</v>
      </c>
      <c r="F1766">
        <v>185.57749999999999</v>
      </c>
      <c r="G1766">
        <v>187.03870000000001</v>
      </c>
      <c r="H1766">
        <v>3380380</v>
      </c>
    </row>
    <row r="1767" spans="2:8" x14ac:dyDescent="0.35">
      <c r="B1767">
        <v>3</v>
      </c>
      <c r="C1767" s="1">
        <v>39385</v>
      </c>
      <c r="D1767">
        <v>186.06460000000001</v>
      </c>
      <c r="E1767">
        <v>187.03870000000001</v>
      </c>
      <c r="F1767">
        <v>185.09039999999999</v>
      </c>
      <c r="G1767">
        <v>186.06460000000001</v>
      </c>
      <c r="H1767">
        <v>3593018</v>
      </c>
    </row>
    <row r="1768" spans="2:8" x14ac:dyDescent="0.35">
      <c r="B1768">
        <v>3</v>
      </c>
      <c r="C1768" s="1">
        <v>39386</v>
      </c>
      <c r="D1768">
        <v>186.06460000000001</v>
      </c>
      <c r="E1768">
        <v>187.5258</v>
      </c>
      <c r="F1768">
        <v>183.1421</v>
      </c>
      <c r="G1768">
        <v>186.06460000000001</v>
      </c>
      <c r="H1768">
        <v>6191257</v>
      </c>
    </row>
    <row r="1769" spans="2:8" x14ac:dyDescent="0.35">
      <c r="B1769">
        <v>3</v>
      </c>
      <c r="C1769" s="1">
        <v>39387</v>
      </c>
      <c r="D1769">
        <v>187.03870000000001</v>
      </c>
      <c r="E1769">
        <v>188.98699999999999</v>
      </c>
      <c r="F1769">
        <v>185.09039999999999</v>
      </c>
      <c r="G1769">
        <v>188.0129</v>
      </c>
      <c r="H1769">
        <v>6775097</v>
      </c>
    </row>
    <row r="1770" spans="2:8" x14ac:dyDescent="0.35">
      <c r="B1770">
        <v>3</v>
      </c>
      <c r="C1770" s="1">
        <v>39388</v>
      </c>
      <c r="D1770">
        <v>186.06460000000001</v>
      </c>
      <c r="E1770">
        <v>187.5258</v>
      </c>
      <c r="F1770">
        <v>185.57749999999999</v>
      </c>
      <c r="G1770">
        <v>187.5258</v>
      </c>
      <c r="H1770">
        <v>3726705</v>
      </c>
    </row>
    <row r="1771" spans="2:8" x14ac:dyDescent="0.35">
      <c r="B1771">
        <v>3</v>
      </c>
      <c r="C1771" s="1">
        <v>39391</v>
      </c>
      <c r="D1771">
        <v>188.5</v>
      </c>
      <c r="E1771">
        <v>194.83199999999999</v>
      </c>
      <c r="F1771">
        <v>188.0129</v>
      </c>
      <c r="G1771">
        <v>193.8578</v>
      </c>
      <c r="H1771">
        <v>6746127</v>
      </c>
    </row>
    <row r="1772" spans="2:8" x14ac:dyDescent="0.35">
      <c r="B1772">
        <v>3</v>
      </c>
      <c r="C1772" s="1">
        <v>39392</v>
      </c>
      <c r="D1772">
        <v>194.3449</v>
      </c>
      <c r="E1772">
        <v>198.24160000000001</v>
      </c>
      <c r="F1772">
        <v>193.8578</v>
      </c>
      <c r="G1772">
        <v>196.78030000000001</v>
      </c>
      <c r="H1772">
        <v>7287224</v>
      </c>
    </row>
    <row r="1773" spans="2:8" x14ac:dyDescent="0.35">
      <c r="B1773">
        <v>3</v>
      </c>
      <c r="C1773" s="1">
        <v>39393</v>
      </c>
      <c r="D1773">
        <v>196.78030000000001</v>
      </c>
      <c r="E1773">
        <v>198.24160000000001</v>
      </c>
      <c r="F1773">
        <v>193.3708</v>
      </c>
      <c r="G1773">
        <v>195.31909999999999</v>
      </c>
      <c r="H1773">
        <v>9310343</v>
      </c>
    </row>
    <row r="1774" spans="2:8" x14ac:dyDescent="0.35">
      <c r="B1774">
        <v>3</v>
      </c>
      <c r="C1774" s="1">
        <v>39394</v>
      </c>
      <c r="D1774">
        <v>190.93539999999999</v>
      </c>
      <c r="E1774">
        <v>192.8837</v>
      </c>
      <c r="F1774">
        <v>189.47409999999999</v>
      </c>
      <c r="G1774">
        <v>189.96119999999999</v>
      </c>
      <c r="H1774">
        <v>8879897</v>
      </c>
    </row>
    <row r="1775" spans="2:8" x14ac:dyDescent="0.35">
      <c r="B1775">
        <v>3</v>
      </c>
      <c r="C1775" s="1">
        <v>39395</v>
      </c>
      <c r="D1775">
        <v>190.93539999999999</v>
      </c>
      <c r="E1775">
        <v>191.90950000000001</v>
      </c>
      <c r="F1775">
        <v>183.1421</v>
      </c>
      <c r="G1775">
        <v>184.11619999999999</v>
      </c>
      <c r="H1775">
        <v>8593352</v>
      </c>
    </row>
    <row r="1776" spans="2:8" x14ac:dyDescent="0.35">
      <c r="B1776">
        <v>3</v>
      </c>
      <c r="C1776" s="1">
        <v>39398</v>
      </c>
      <c r="D1776">
        <v>182.1679</v>
      </c>
      <c r="E1776">
        <v>185.09039999999999</v>
      </c>
      <c r="F1776">
        <v>180.21960000000001</v>
      </c>
      <c r="G1776">
        <v>180.21960000000001</v>
      </c>
      <c r="H1776">
        <v>8910291</v>
      </c>
    </row>
    <row r="1777" spans="2:8" x14ac:dyDescent="0.35">
      <c r="B1777">
        <v>3</v>
      </c>
      <c r="C1777" s="1">
        <v>39399</v>
      </c>
      <c r="D1777">
        <v>178.2713</v>
      </c>
      <c r="E1777">
        <v>178.2713</v>
      </c>
      <c r="F1777">
        <v>167.0684</v>
      </c>
      <c r="G1777">
        <v>175.34880000000001</v>
      </c>
      <c r="H1777">
        <v>14491393</v>
      </c>
    </row>
    <row r="1778" spans="2:8" x14ac:dyDescent="0.35">
      <c r="B1778">
        <v>3</v>
      </c>
      <c r="C1778" s="1">
        <v>39400</v>
      </c>
      <c r="D1778">
        <v>180.21960000000001</v>
      </c>
      <c r="E1778">
        <v>180.70670000000001</v>
      </c>
      <c r="F1778">
        <v>175.34880000000001</v>
      </c>
      <c r="G1778">
        <v>177.2971</v>
      </c>
      <c r="H1778">
        <v>13703499</v>
      </c>
    </row>
    <row r="1779" spans="2:8" x14ac:dyDescent="0.35">
      <c r="B1779">
        <v>3</v>
      </c>
      <c r="C1779" s="1">
        <v>39401</v>
      </c>
      <c r="D1779">
        <v>177.2971</v>
      </c>
      <c r="E1779">
        <v>178.2713</v>
      </c>
      <c r="F1779">
        <v>170.47800000000001</v>
      </c>
      <c r="G1779">
        <v>172.9134</v>
      </c>
      <c r="H1779">
        <v>9151252</v>
      </c>
    </row>
    <row r="1780" spans="2:8" x14ac:dyDescent="0.35">
      <c r="B1780">
        <v>3</v>
      </c>
      <c r="C1780" s="1">
        <v>39402</v>
      </c>
      <c r="D1780">
        <v>170.96510000000001</v>
      </c>
      <c r="E1780">
        <v>173.40049999999999</v>
      </c>
      <c r="F1780">
        <v>168.52969999999999</v>
      </c>
      <c r="G1780">
        <v>170.47800000000001</v>
      </c>
      <c r="H1780">
        <v>9135240</v>
      </c>
    </row>
    <row r="1781" spans="2:8" x14ac:dyDescent="0.35">
      <c r="B1781">
        <v>3</v>
      </c>
      <c r="C1781" s="1">
        <v>39405</v>
      </c>
      <c r="D1781">
        <v>170.47800000000001</v>
      </c>
      <c r="E1781">
        <v>173.88759999999999</v>
      </c>
      <c r="F1781">
        <v>159.27520000000001</v>
      </c>
      <c r="G1781">
        <v>159.76220000000001</v>
      </c>
      <c r="H1781">
        <v>11081608</v>
      </c>
    </row>
    <row r="1782" spans="2:8" x14ac:dyDescent="0.35">
      <c r="B1782">
        <v>3</v>
      </c>
      <c r="C1782" s="1">
        <v>39406</v>
      </c>
      <c r="D1782">
        <v>164.14599999999999</v>
      </c>
      <c r="E1782">
        <v>169.50380000000001</v>
      </c>
      <c r="F1782">
        <v>156.8398</v>
      </c>
      <c r="G1782">
        <v>167.55549999999999</v>
      </c>
      <c r="H1782">
        <v>14485938</v>
      </c>
    </row>
    <row r="1783" spans="2:8" x14ac:dyDescent="0.35">
      <c r="B1783">
        <v>3</v>
      </c>
      <c r="C1783" s="1">
        <v>39407</v>
      </c>
      <c r="D1783">
        <v>161.7106</v>
      </c>
      <c r="E1783">
        <v>166.0943</v>
      </c>
      <c r="F1783">
        <v>161.7106</v>
      </c>
      <c r="G1783">
        <v>163.17179999999999</v>
      </c>
      <c r="H1783">
        <v>10725129</v>
      </c>
    </row>
    <row r="1784" spans="2:8" x14ac:dyDescent="0.35">
      <c r="B1784">
        <v>3</v>
      </c>
      <c r="C1784" s="1">
        <v>39408</v>
      </c>
      <c r="D1784">
        <v>164.63300000000001</v>
      </c>
      <c r="E1784">
        <v>167.0684</v>
      </c>
      <c r="F1784">
        <v>161.7106</v>
      </c>
      <c r="G1784">
        <v>161.7106</v>
      </c>
      <c r="H1784">
        <v>4477953</v>
      </c>
    </row>
    <row r="1785" spans="2:8" x14ac:dyDescent="0.35">
      <c r="B1785">
        <v>3</v>
      </c>
      <c r="C1785" s="1">
        <v>39409</v>
      </c>
      <c r="D1785">
        <v>162.19759999999999</v>
      </c>
      <c r="E1785">
        <v>166.0943</v>
      </c>
      <c r="F1785">
        <v>162.19759999999999</v>
      </c>
      <c r="G1785">
        <v>165.12010000000001</v>
      </c>
      <c r="H1785">
        <v>3444816</v>
      </c>
    </row>
    <row r="1786" spans="2:8" x14ac:dyDescent="0.35">
      <c r="B1786">
        <v>3</v>
      </c>
      <c r="C1786" s="1">
        <v>39412</v>
      </c>
      <c r="D1786">
        <v>168.52969999999999</v>
      </c>
      <c r="E1786">
        <v>172.4263</v>
      </c>
      <c r="F1786">
        <v>167.55549999999999</v>
      </c>
      <c r="G1786">
        <v>167.55549999999999</v>
      </c>
      <c r="H1786">
        <v>5917738</v>
      </c>
    </row>
    <row r="1787" spans="2:8" x14ac:dyDescent="0.35">
      <c r="B1787">
        <v>3</v>
      </c>
      <c r="C1787" s="1">
        <v>39413</v>
      </c>
      <c r="D1787">
        <v>165.12010000000001</v>
      </c>
      <c r="E1787">
        <v>167.0684</v>
      </c>
      <c r="F1787">
        <v>161.2235</v>
      </c>
      <c r="G1787">
        <v>165.60720000000001</v>
      </c>
      <c r="H1787">
        <v>8832759</v>
      </c>
    </row>
    <row r="1788" spans="2:8" x14ac:dyDescent="0.35">
      <c r="B1788">
        <v>3</v>
      </c>
      <c r="C1788" s="1">
        <v>39414</v>
      </c>
      <c r="D1788">
        <v>167.55549999999999</v>
      </c>
      <c r="E1788">
        <v>174.37459999999999</v>
      </c>
      <c r="F1788">
        <v>163.65889999999999</v>
      </c>
      <c r="G1788">
        <v>174.37459999999999</v>
      </c>
      <c r="H1788">
        <v>8072183</v>
      </c>
    </row>
    <row r="1789" spans="2:8" x14ac:dyDescent="0.35">
      <c r="B1789">
        <v>3</v>
      </c>
      <c r="C1789" s="1">
        <v>39415</v>
      </c>
      <c r="D1789">
        <v>177.2971</v>
      </c>
      <c r="E1789">
        <v>178.2713</v>
      </c>
      <c r="F1789">
        <v>172.4263</v>
      </c>
      <c r="G1789">
        <v>177.7842</v>
      </c>
      <c r="H1789">
        <v>7476035</v>
      </c>
    </row>
    <row r="1790" spans="2:8" x14ac:dyDescent="0.35">
      <c r="B1790">
        <v>3</v>
      </c>
      <c r="C1790" s="1">
        <v>39416</v>
      </c>
      <c r="D1790">
        <v>178.75839999999999</v>
      </c>
      <c r="E1790">
        <v>182.1679</v>
      </c>
      <c r="F1790">
        <v>177.7842</v>
      </c>
      <c r="G1790">
        <v>181.6808</v>
      </c>
      <c r="H1790">
        <v>7727624</v>
      </c>
    </row>
    <row r="1791" spans="2:8" x14ac:dyDescent="0.35">
      <c r="B1791">
        <v>3</v>
      </c>
      <c r="C1791" s="1">
        <v>39419</v>
      </c>
      <c r="D1791">
        <v>183.6292</v>
      </c>
      <c r="E1791">
        <v>184.11619999999999</v>
      </c>
      <c r="F1791">
        <v>178.75839999999999</v>
      </c>
      <c r="G1791">
        <v>180.21960000000001</v>
      </c>
      <c r="H1791">
        <v>4246746</v>
      </c>
    </row>
    <row r="1792" spans="2:8" x14ac:dyDescent="0.35">
      <c r="B1792">
        <v>3</v>
      </c>
      <c r="C1792" s="1">
        <v>39420</v>
      </c>
      <c r="D1792">
        <v>181.19380000000001</v>
      </c>
      <c r="E1792">
        <v>181.19380000000001</v>
      </c>
      <c r="F1792">
        <v>175.83590000000001</v>
      </c>
      <c r="G1792">
        <v>178.2713</v>
      </c>
      <c r="H1792">
        <v>5532349</v>
      </c>
    </row>
    <row r="1793" spans="2:8" x14ac:dyDescent="0.35">
      <c r="B1793">
        <v>3</v>
      </c>
      <c r="C1793" s="1">
        <v>39421</v>
      </c>
      <c r="D1793">
        <v>179.24539999999999</v>
      </c>
      <c r="E1793">
        <v>184.11619999999999</v>
      </c>
      <c r="F1793">
        <v>177.7842</v>
      </c>
      <c r="G1793">
        <v>182.655</v>
      </c>
      <c r="H1793">
        <v>6286830</v>
      </c>
    </row>
    <row r="1794" spans="2:8" x14ac:dyDescent="0.35">
      <c r="B1794">
        <v>3</v>
      </c>
      <c r="C1794" s="1">
        <v>39422</v>
      </c>
      <c r="D1794">
        <v>183.6292</v>
      </c>
      <c r="E1794">
        <v>185.09039999999999</v>
      </c>
      <c r="F1794">
        <v>180.21960000000001</v>
      </c>
      <c r="G1794">
        <v>182.655</v>
      </c>
      <c r="H1794">
        <v>5043823</v>
      </c>
    </row>
    <row r="1795" spans="2:8" x14ac:dyDescent="0.35">
      <c r="B1795">
        <v>3</v>
      </c>
      <c r="C1795" s="1">
        <v>39423</v>
      </c>
      <c r="D1795">
        <v>183.1421</v>
      </c>
      <c r="E1795">
        <v>184.60329999999999</v>
      </c>
      <c r="F1795">
        <v>182.655</v>
      </c>
      <c r="G1795">
        <v>183.6292</v>
      </c>
      <c r="H1795">
        <v>2690365</v>
      </c>
    </row>
    <row r="1796" spans="2:8" x14ac:dyDescent="0.35">
      <c r="B1796">
        <v>3</v>
      </c>
      <c r="C1796" s="1">
        <v>39426</v>
      </c>
      <c r="D1796">
        <v>183.1421</v>
      </c>
      <c r="E1796">
        <v>186.06460000000001</v>
      </c>
      <c r="F1796">
        <v>182.655</v>
      </c>
      <c r="G1796">
        <v>185.57749999999999</v>
      </c>
      <c r="H1796">
        <v>3252441</v>
      </c>
    </row>
    <row r="1797" spans="2:8" x14ac:dyDescent="0.35">
      <c r="B1797">
        <v>3</v>
      </c>
      <c r="C1797" s="1">
        <v>39427</v>
      </c>
      <c r="D1797">
        <v>186.55160000000001</v>
      </c>
      <c r="E1797">
        <v>186.55160000000001</v>
      </c>
      <c r="F1797">
        <v>182.655</v>
      </c>
      <c r="G1797">
        <v>186.06460000000001</v>
      </c>
      <c r="H1797">
        <v>4392854</v>
      </c>
    </row>
    <row r="1798" spans="2:8" x14ac:dyDescent="0.35">
      <c r="B1798">
        <v>3</v>
      </c>
      <c r="C1798" s="1">
        <v>39428</v>
      </c>
      <c r="D1798">
        <v>183.1421</v>
      </c>
      <c r="E1798">
        <v>185.09039999999999</v>
      </c>
      <c r="F1798">
        <v>178.75839999999999</v>
      </c>
      <c r="G1798">
        <v>183.6292</v>
      </c>
      <c r="H1798">
        <v>6202340</v>
      </c>
    </row>
    <row r="1799" spans="2:8" x14ac:dyDescent="0.35">
      <c r="B1799">
        <v>3</v>
      </c>
      <c r="C1799" s="1">
        <v>39429</v>
      </c>
      <c r="D1799">
        <v>181.19380000000001</v>
      </c>
      <c r="E1799">
        <v>182.1679</v>
      </c>
      <c r="F1799">
        <v>175.83590000000001</v>
      </c>
      <c r="G1799">
        <v>176.32300000000001</v>
      </c>
      <c r="H1799">
        <v>5092347</v>
      </c>
    </row>
    <row r="1800" spans="2:8" x14ac:dyDescent="0.35">
      <c r="B1800">
        <v>3</v>
      </c>
      <c r="C1800" s="1">
        <v>39430</v>
      </c>
      <c r="D1800">
        <v>177.7842</v>
      </c>
      <c r="E1800">
        <v>178.2713</v>
      </c>
      <c r="F1800">
        <v>172.4263</v>
      </c>
      <c r="G1800">
        <v>177.2971</v>
      </c>
      <c r="H1800">
        <v>5478142</v>
      </c>
    </row>
    <row r="1801" spans="2:8" x14ac:dyDescent="0.35">
      <c r="B1801">
        <v>3</v>
      </c>
      <c r="C1801" s="1">
        <v>39433</v>
      </c>
      <c r="D1801">
        <v>174.37459999999999</v>
      </c>
      <c r="E1801">
        <v>174.86170000000001</v>
      </c>
      <c r="F1801">
        <v>171.4522</v>
      </c>
      <c r="G1801">
        <v>171.4522</v>
      </c>
      <c r="H1801">
        <v>4711393</v>
      </c>
    </row>
    <row r="1802" spans="2:8" x14ac:dyDescent="0.35">
      <c r="B1802">
        <v>3</v>
      </c>
      <c r="C1802" s="1">
        <v>39434</v>
      </c>
      <c r="D1802">
        <v>171.9392</v>
      </c>
      <c r="E1802">
        <v>175.83590000000001</v>
      </c>
      <c r="F1802">
        <v>171.4522</v>
      </c>
      <c r="G1802">
        <v>173.88759999999999</v>
      </c>
      <c r="H1802">
        <v>4107900</v>
      </c>
    </row>
    <row r="1803" spans="2:8" x14ac:dyDescent="0.35">
      <c r="B1803">
        <v>3</v>
      </c>
      <c r="C1803" s="1">
        <v>39435</v>
      </c>
      <c r="D1803">
        <v>173.40049999999999</v>
      </c>
      <c r="E1803">
        <v>175.34880000000001</v>
      </c>
      <c r="F1803">
        <v>172.4263</v>
      </c>
      <c r="G1803">
        <v>173.40049999999999</v>
      </c>
      <c r="H1803">
        <v>4275691</v>
      </c>
    </row>
    <row r="1804" spans="2:8" x14ac:dyDescent="0.35">
      <c r="B1804">
        <v>3</v>
      </c>
      <c r="C1804" s="1">
        <v>39436</v>
      </c>
      <c r="D1804">
        <v>173.40049999999999</v>
      </c>
      <c r="E1804">
        <v>175.83590000000001</v>
      </c>
      <c r="F1804">
        <v>171.4522</v>
      </c>
      <c r="G1804">
        <v>171.4522</v>
      </c>
      <c r="H1804">
        <v>2227403</v>
      </c>
    </row>
    <row r="1805" spans="2:8" x14ac:dyDescent="0.35">
      <c r="B1805">
        <v>3</v>
      </c>
      <c r="C1805" s="1">
        <v>39437</v>
      </c>
      <c r="D1805">
        <v>173.88759999999999</v>
      </c>
      <c r="E1805">
        <v>177.7842</v>
      </c>
      <c r="F1805">
        <v>173.40049999999999</v>
      </c>
      <c r="G1805">
        <v>177.2971</v>
      </c>
      <c r="H1805">
        <v>3419017</v>
      </c>
    </row>
    <row r="1806" spans="2:8" x14ac:dyDescent="0.35">
      <c r="B1806">
        <v>3</v>
      </c>
      <c r="C1806" s="1">
        <v>39443</v>
      </c>
      <c r="D1806">
        <v>179.73249999999999</v>
      </c>
      <c r="E1806">
        <v>182.1679</v>
      </c>
      <c r="F1806">
        <v>177.7842</v>
      </c>
      <c r="G1806">
        <v>180.70670000000001</v>
      </c>
      <c r="H1806">
        <v>2846402</v>
      </c>
    </row>
    <row r="1807" spans="2:8" x14ac:dyDescent="0.35">
      <c r="B1807">
        <v>3</v>
      </c>
      <c r="C1807" s="1">
        <v>39444</v>
      </c>
      <c r="D1807">
        <v>181.19380000000001</v>
      </c>
      <c r="E1807">
        <v>183.6292</v>
      </c>
      <c r="F1807">
        <v>180.21960000000001</v>
      </c>
      <c r="G1807">
        <v>180.21960000000001</v>
      </c>
      <c r="H1807">
        <v>3607814</v>
      </c>
    </row>
    <row r="1808" spans="2:8" x14ac:dyDescent="0.35">
      <c r="B1808">
        <v>3</v>
      </c>
      <c r="C1808" s="1">
        <v>39449</v>
      </c>
      <c r="D1808">
        <v>180.70670000000001</v>
      </c>
      <c r="E1808">
        <v>182.655</v>
      </c>
      <c r="F1808">
        <v>177.7842</v>
      </c>
      <c r="G1808">
        <v>177.7842</v>
      </c>
      <c r="H1808">
        <v>2058438</v>
      </c>
    </row>
    <row r="1809" spans="2:8" x14ac:dyDescent="0.35">
      <c r="B1809">
        <v>3</v>
      </c>
      <c r="C1809" s="1">
        <v>39450</v>
      </c>
      <c r="D1809">
        <v>178.2713</v>
      </c>
      <c r="E1809">
        <v>178.75839999999999</v>
      </c>
      <c r="F1809">
        <v>171.9392</v>
      </c>
      <c r="G1809">
        <v>173.88759999999999</v>
      </c>
      <c r="H1809">
        <v>4696977</v>
      </c>
    </row>
    <row r="1810" spans="2:8" x14ac:dyDescent="0.35">
      <c r="B1810">
        <v>3</v>
      </c>
      <c r="C1810" s="1">
        <v>39451</v>
      </c>
      <c r="D1810">
        <v>174.37459999999999</v>
      </c>
      <c r="E1810">
        <v>175.34880000000001</v>
      </c>
      <c r="F1810">
        <v>165.12010000000001</v>
      </c>
      <c r="G1810">
        <v>165.60720000000001</v>
      </c>
      <c r="H1810">
        <v>4768337</v>
      </c>
    </row>
    <row r="1811" spans="2:8" x14ac:dyDescent="0.35">
      <c r="B1811">
        <v>3</v>
      </c>
      <c r="C1811" s="1">
        <v>39454</v>
      </c>
      <c r="D1811">
        <v>164.63300000000001</v>
      </c>
      <c r="E1811">
        <v>166.5814</v>
      </c>
      <c r="F1811">
        <v>154.8914</v>
      </c>
      <c r="G1811">
        <v>157.81389999999999</v>
      </c>
      <c r="H1811">
        <v>8912288</v>
      </c>
    </row>
    <row r="1812" spans="2:8" x14ac:dyDescent="0.35">
      <c r="B1812">
        <v>3</v>
      </c>
      <c r="C1812" s="1">
        <v>39455</v>
      </c>
      <c r="D1812">
        <v>159.76220000000001</v>
      </c>
      <c r="E1812">
        <v>167.0684</v>
      </c>
      <c r="F1812">
        <v>158.30099999999999</v>
      </c>
      <c r="G1812">
        <v>164.14599999999999</v>
      </c>
      <c r="H1812">
        <v>8457987</v>
      </c>
    </row>
    <row r="1813" spans="2:8" x14ac:dyDescent="0.35">
      <c r="B1813">
        <v>3</v>
      </c>
      <c r="C1813" s="1">
        <v>39456</v>
      </c>
      <c r="D1813">
        <v>162.68469999999999</v>
      </c>
      <c r="E1813">
        <v>164.63300000000001</v>
      </c>
      <c r="F1813">
        <v>159.27520000000001</v>
      </c>
      <c r="G1813">
        <v>161.7106</v>
      </c>
      <c r="H1813">
        <v>7200025</v>
      </c>
    </row>
    <row r="1814" spans="2:8" x14ac:dyDescent="0.35">
      <c r="B1814">
        <v>3</v>
      </c>
      <c r="C1814" s="1">
        <v>39457</v>
      </c>
      <c r="D1814">
        <v>163.17179999999999</v>
      </c>
      <c r="E1814">
        <v>164.14599999999999</v>
      </c>
      <c r="F1814">
        <v>155.3785</v>
      </c>
      <c r="G1814">
        <v>156.8398</v>
      </c>
      <c r="H1814">
        <v>8256562</v>
      </c>
    </row>
    <row r="1815" spans="2:8" x14ac:dyDescent="0.35">
      <c r="B1815">
        <v>3</v>
      </c>
      <c r="C1815" s="1">
        <v>39458</v>
      </c>
      <c r="D1815">
        <v>160.24930000000001</v>
      </c>
      <c r="E1815">
        <v>162.19759999999999</v>
      </c>
      <c r="F1815">
        <v>157.32679999999999</v>
      </c>
      <c r="G1815">
        <v>158.78809999999999</v>
      </c>
      <c r="H1815">
        <v>7353588</v>
      </c>
    </row>
    <row r="1816" spans="2:8" x14ac:dyDescent="0.35">
      <c r="B1816">
        <v>3</v>
      </c>
      <c r="C1816" s="1">
        <v>39461</v>
      </c>
      <c r="D1816">
        <v>156.8398</v>
      </c>
      <c r="E1816">
        <v>163.65889999999999</v>
      </c>
      <c r="F1816">
        <v>156.8398</v>
      </c>
      <c r="G1816">
        <v>162.68469999999999</v>
      </c>
      <c r="H1816">
        <v>5360976</v>
      </c>
    </row>
    <row r="1817" spans="2:8" x14ac:dyDescent="0.35">
      <c r="B1817">
        <v>3</v>
      </c>
      <c r="C1817" s="1">
        <v>39462</v>
      </c>
      <c r="D1817">
        <v>163.17179999999999</v>
      </c>
      <c r="E1817">
        <v>163.17179999999999</v>
      </c>
      <c r="F1817">
        <v>154.40440000000001</v>
      </c>
      <c r="G1817">
        <v>156.3527</v>
      </c>
      <c r="H1817">
        <v>7530242</v>
      </c>
    </row>
    <row r="1818" spans="2:8" x14ac:dyDescent="0.35">
      <c r="B1818">
        <v>3</v>
      </c>
      <c r="C1818" s="1">
        <v>39463</v>
      </c>
      <c r="D1818">
        <v>154.40440000000001</v>
      </c>
      <c r="E1818">
        <v>155.3785</v>
      </c>
      <c r="F1818">
        <v>148.07230000000001</v>
      </c>
      <c r="G1818">
        <v>149.04650000000001</v>
      </c>
      <c r="H1818">
        <v>10925157</v>
      </c>
    </row>
    <row r="1819" spans="2:8" x14ac:dyDescent="0.35">
      <c r="B1819">
        <v>3</v>
      </c>
      <c r="C1819" s="1">
        <v>39464</v>
      </c>
      <c r="D1819">
        <v>151.4819</v>
      </c>
      <c r="E1819">
        <v>154.8914</v>
      </c>
      <c r="F1819">
        <v>148.07230000000001</v>
      </c>
      <c r="G1819">
        <v>148.55940000000001</v>
      </c>
      <c r="H1819">
        <v>9985916</v>
      </c>
    </row>
    <row r="1820" spans="2:8" x14ac:dyDescent="0.35">
      <c r="B1820">
        <v>3</v>
      </c>
      <c r="C1820" s="1">
        <v>39465</v>
      </c>
      <c r="D1820">
        <v>148.55940000000001</v>
      </c>
      <c r="E1820">
        <v>153.43020000000001</v>
      </c>
      <c r="F1820">
        <v>145.39340000000001</v>
      </c>
      <c r="G1820">
        <v>148.55940000000001</v>
      </c>
      <c r="H1820">
        <v>10048150</v>
      </c>
    </row>
    <row r="1821" spans="2:8" x14ac:dyDescent="0.35">
      <c r="B1821">
        <v>3</v>
      </c>
      <c r="C1821" s="1">
        <v>39468</v>
      </c>
      <c r="D1821">
        <v>145.39340000000001</v>
      </c>
      <c r="E1821">
        <v>145.39340000000001</v>
      </c>
      <c r="F1821">
        <v>135.89529999999999</v>
      </c>
      <c r="G1821">
        <v>138.33070000000001</v>
      </c>
      <c r="H1821">
        <v>14010548</v>
      </c>
    </row>
    <row r="1822" spans="2:8" x14ac:dyDescent="0.35">
      <c r="B1822">
        <v>3</v>
      </c>
      <c r="C1822" s="1">
        <v>39469</v>
      </c>
      <c r="D1822">
        <v>129.5633</v>
      </c>
      <c r="E1822">
        <v>145.88050000000001</v>
      </c>
      <c r="F1822">
        <v>129.0762</v>
      </c>
      <c r="G1822">
        <v>144.41919999999999</v>
      </c>
      <c r="H1822">
        <v>15660016</v>
      </c>
    </row>
    <row r="1823" spans="2:8" x14ac:dyDescent="0.35">
      <c r="B1823">
        <v>3</v>
      </c>
      <c r="C1823" s="1">
        <v>39470</v>
      </c>
      <c r="D1823">
        <v>148.55940000000001</v>
      </c>
      <c r="E1823">
        <v>150.5077</v>
      </c>
      <c r="F1823">
        <v>139.54839999999999</v>
      </c>
      <c r="G1823">
        <v>143.20150000000001</v>
      </c>
      <c r="H1823">
        <v>9763216</v>
      </c>
    </row>
    <row r="1824" spans="2:8" x14ac:dyDescent="0.35">
      <c r="B1824">
        <v>3</v>
      </c>
      <c r="C1824" s="1">
        <v>39471</v>
      </c>
      <c r="D1824">
        <v>149.53360000000001</v>
      </c>
      <c r="E1824">
        <v>152.45599999999999</v>
      </c>
      <c r="F1824">
        <v>147.58519999999999</v>
      </c>
      <c r="G1824">
        <v>151.4819</v>
      </c>
      <c r="H1824">
        <v>7575740</v>
      </c>
    </row>
    <row r="1825" spans="2:8" x14ac:dyDescent="0.35">
      <c r="B1825">
        <v>3</v>
      </c>
      <c r="C1825" s="1">
        <v>39472</v>
      </c>
      <c r="D1825">
        <v>155.8656</v>
      </c>
      <c r="E1825">
        <v>158.78809999999999</v>
      </c>
      <c r="F1825">
        <v>154.40440000000001</v>
      </c>
      <c r="G1825">
        <v>155.8656</v>
      </c>
      <c r="H1825">
        <v>7617125</v>
      </c>
    </row>
    <row r="1826" spans="2:8" x14ac:dyDescent="0.35">
      <c r="B1826">
        <v>3</v>
      </c>
      <c r="C1826" s="1">
        <v>39475</v>
      </c>
      <c r="D1826">
        <v>152.45599999999999</v>
      </c>
      <c r="E1826">
        <v>153.91730000000001</v>
      </c>
      <c r="F1826">
        <v>150.0206</v>
      </c>
      <c r="G1826">
        <v>152.45599999999999</v>
      </c>
      <c r="H1826">
        <v>5875440</v>
      </c>
    </row>
    <row r="1827" spans="2:8" x14ac:dyDescent="0.35">
      <c r="B1827">
        <v>3</v>
      </c>
      <c r="C1827" s="1">
        <v>39476</v>
      </c>
      <c r="D1827">
        <v>154.8914</v>
      </c>
      <c r="E1827">
        <v>157.81389999999999</v>
      </c>
      <c r="F1827">
        <v>154.40440000000001</v>
      </c>
      <c r="G1827">
        <v>156.8398</v>
      </c>
      <c r="H1827">
        <v>4712642</v>
      </c>
    </row>
    <row r="1828" spans="2:8" x14ac:dyDescent="0.35">
      <c r="B1828">
        <v>3</v>
      </c>
      <c r="C1828" s="1">
        <v>39477</v>
      </c>
      <c r="D1828">
        <v>155.8656</v>
      </c>
      <c r="E1828">
        <v>156.3527</v>
      </c>
      <c r="F1828">
        <v>150.9948</v>
      </c>
      <c r="G1828">
        <v>150.9948</v>
      </c>
      <c r="H1828">
        <v>6384270</v>
      </c>
    </row>
    <row r="1829" spans="2:8" x14ac:dyDescent="0.35">
      <c r="B1829">
        <v>3</v>
      </c>
      <c r="C1829" s="1">
        <v>39478</v>
      </c>
      <c r="D1829">
        <v>151.96899999999999</v>
      </c>
      <c r="E1829">
        <v>152.94309999999999</v>
      </c>
      <c r="F1829">
        <v>147.58519999999999</v>
      </c>
      <c r="G1829">
        <v>152.94309999999999</v>
      </c>
      <c r="H1829">
        <v>7089158</v>
      </c>
    </row>
    <row r="1830" spans="2:8" x14ac:dyDescent="0.35">
      <c r="B1830">
        <v>3</v>
      </c>
      <c r="C1830" s="1">
        <v>39479</v>
      </c>
      <c r="D1830">
        <v>155.8656</v>
      </c>
      <c r="E1830">
        <v>160.7364</v>
      </c>
      <c r="F1830">
        <v>155.3785</v>
      </c>
      <c r="G1830">
        <v>159.27520000000001</v>
      </c>
      <c r="H1830">
        <v>6690323</v>
      </c>
    </row>
    <row r="1831" spans="2:8" x14ac:dyDescent="0.35">
      <c r="B1831">
        <v>3</v>
      </c>
      <c r="C1831" s="1">
        <v>39482</v>
      </c>
      <c r="D1831">
        <v>162.19759999999999</v>
      </c>
      <c r="E1831">
        <v>163.65889999999999</v>
      </c>
      <c r="F1831">
        <v>158.30099999999999</v>
      </c>
      <c r="G1831">
        <v>158.30099999999999</v>
      </c>
      <c r="H1831">
        <v>3675419</v>
      </c>
    </row>
    <row r="1832" spans="2:8" x14ac:dyDescent="0.35">
      <c r="B1832">
        <v>3</v>
      </c>
      <c r="C1832" s="1">
        <v>39483</v>
      </c>
      <c r="D1832">
        <v>158.78809999999999</v>
      </c>
      <c r="E1832">
        <v>158.78809999999999</v>
      </c>
      <c r="F1832">
        <v>151.4819</v>
      </c>
      <c r="G1832">
        <v>151.96899999999999</v>
      </c>
      <c r="H1832">
        <v>6217228</v>
      </c>
    </row>
    <row r="1833" spans="2:8" x14ac:dyDescent="0.35">
      <c r="B1833">
        <v>3</v>
      </c>
      <c r="C1833" s="1">
        <v>39484</v>
      </c>
      <c r="D1833">
        <v>150.0206</v>
      </c>
      <c r="E1833">
        <v>154.40440000000001</v>
      </c>
      <c r="F1833">
        <v>150.0206</v>
      </c>
      <c r="G1833">
        <v>154.40440000000001</v>
      </c>
      <c r="H1833">
        <v>4846948</v>
      </c>
    </row>
    <row r="1834" spans="2:8" x14ac:dyDescent="0.35">
      <c r="B1834">
        <v>3</v>
      </c>
      <c r="C1834" s="1">
        <v>39485</v>
      </c>
      <c r="D1834">
        <v>152.45599999999999</v>
      </c>
      <c r="E1834">
        <v>152.94309999999999</v>
      </c>
      <c r="F1834">
        <v>147.09819999999999</v>
      </c>
      <c r="G1834">
        <v>149.53360000000001</v>
      </c>
      <c r="H1834">
        <v>5323548</v>
      </c>
    </row>
    <row r="1835" spans="2:8" x14ac:dyDescent="0.35">
      <c r="B1835">
        <v>3</v>
      </c>
      <c r="C1835" s="1">
        <v>39486</v>
      </c>
      <c r="D1835">
        <v>151.96899999999999</v>
      </c>
      <c r="E1835">
        <v>153.43020000000001</v>
      </c>
      <c r="F1835">
        <v>147.09819999999999</v>
      </c>
      <c r="G1835">
        <v>149.04650000000001</v>
      </c>
      <c r="H1835">
        <v>5268404</v>
      </c>
    </row>
    <row r="1836" spans="2:8" x14ac:dyDescent="0.35">
      <c r="B1836">
        <v>3</v>
      </c>
      <c r="C1836" s="1">
        <v>39489</v>
      </c>
      <c r="D1836">
        <v>147.58519999999999</v>
      </c>
      <c r="E1836">
        <v>151.96899999999999</v>
      </c>
      <c r="F1836">
        <v>146.124</v>
      </c>
      <c r="G1836">
        <v>149.04650000000001</v>
      </c>
      <c r="H1836">
        <v>5017808</v>
      </c>
    </row>
    <row r="1837" spans="2:8" x14ac:dyDescent="0.35">
      <c r="B1837">
        <v>3</v>
      </c>
      <c r="C1837" s="1">
        <v>39490</v>
      </c>
      <c r="D1837">
        <v>150.5077</v>
      </c>
      <c r="E1837">
        <v>157.32679999999999</v>
      </c>
      <c r="F1837">
        <v>148.07230000000001</v>
      </c>
      <c r="G1837">
        <v>156.8398</v>
      </c>
      <c r="H1837">
        <v>3813274</v>
      </c>
    </row>
    <row r="1838" spans="2:8" x14ac:dyDescent="0.35">
      <c r="B1838">
        <v>3</v>
      </c>
      <c r="C1838" s="1">
        <v>39491</v>
      </c>
      <c r="D1838">
        <v>147.58519999999999</v>
      </c>
      <c r="E1838">
        <v>148.55940000000001</v>
      </c>
      <c r="F1838">
        <v>139.3049</v>
      </c>
      <c r="G1838">
        <v>147.09819999999999</v>
      </c>
      <c r="H1838">
        <v>21519159</v>
      </c>
    </row>
    <row r="1839" spans="2:8" x14ac:dyDescent="0.35">
      <c r="B1839">
        <v>3</v>
      </c>
      <c r="C1839" s="1">
        <v>39492</v>
      </c>
      <c r="D1839">
        <v>152.94309999999999</v>
      </c>
      <c r="E1839">
        <v>152.94309999999999</v>
      </c>
      <c r="F1839">
        <v>143.93209999999999</v>
      </c>
      <c r="G1839">
        <v>144.17570000000001</v>
      </c>
      <c r="H1839">
        <v>9095891</v>
      </c>
    </row>
    <row r="1840" spans="2:8" x14ac:dyDescent="0.35">
      <c r="B1840">
        <v>3</v>
      </c>
      <c r="C1840" s="1">
        <v>39493</v>
      </c>
      <c r="D1840">
        <v>143.4451</v>
      </c>
      <c r="E1840">
        <v>145.39340000000001</v>
      </c>
      <c r="F1840">
        <v>140.03550000000001</v>
      </c>
      <c r="G1840">
        <v>140.279</v>
      </c>
      <c r="H1840">
        <v>8419046</v>
      </c>
    </row>
    <row r="1841" spans="2:8" x14ac:dyDescent="0.35">
      <c r="B1841">
        <v>3</v>
      </c>
      <c r="C1841" s="1">
        <v>39496</v>
      </c>
      <c r="D1841">
        <v>141.9838</v>
      </c>
      <c r="E1841">
        <v>145.88050000000001</v>
      </c>
      <c r="F1841">
        <v>141.4967</v>
      </c>
      <c r="G1841">
        <v>145.39340000000001</v>
      </c>
      <c r="H1841">
        <v>5102288</v>
      </c>
    </row>
    <row r="1842" spans="2:8" x14ac:dyDescent="0.35">
      <c r="B1842">
        <v>3</v>
      </c>
      <c r="C1842" s="1">
        <v>39497</v>
      </c>
      <c r="D1842">
        <v>143.68860000000001</v>
      </c>
      <c r="E1842">
        <v>147.58519999999999</v>
      </c>
      <c r="F1842">
        <v>141.9838</v>
      </c>
      <c r="G1842">
        <v>143.4451</v>
      </c>
      <c r="H1842">
        <v>10134930</v>
      </c>
    </row>
    <row r="1843" spans="2:8" x14ac:dyDescent="0.35">
      <c r="B1843">
        <v>3</v>
      </c>
      <c r="C1843" s="1">
        <v>39498</v>
      </c>
      <c r="D1843">
        <v>141.4967</v>
      </c>
      <c r="E1843">
        <v>144.17570000000001</v>
      </c>
      <c r="F1843">
        <v>140.279</v>
      </c>
      <c r="G1843">
        <v>143.20150000000001</v>
      </c>
      <c r="H1843">
        <v>4309213</v>
      </c>
    </row>
    <row r="1844" spans="2:8" x14ac:dyDescent="0.35">
      <c r="B1844">
        <v>3</v>
      </c>
      <c r="C1844" s="1">
        <v>39499</v>
      </c>
      <c r="D1844">
        <v>145.1498</v>
      </c>
      <c r="E1844">
        <v>149.04650000000001</v>
      </c>
      <c r="F1844">
        <v>144.41919999999999</v>
      </c>
      <c r="G1844">
        <v>146.61109999999999</v>
      </c>
      <c r="H1844">
        <v>6706883</v>
      </c>
    </row>
    <row r="1845" spans="2:8" x14ac:dyDescent="0.35">
      <c r="B1845">
        <v>3</v>
      </c>
      <c r="C1845" s="1">
        <v>39500</v>
      </c>
      <c r="D1845">
        <v>144.41919999999999</v>
      </c>
      <c r="E1845">
        <v>148.07230000000001</v>
      </c>
      <c r="F1845">
        <v>143.20150000000001</v>
      </c>
      <c r="G1845">
        <v>143.93209999999999</v>
      </c>
      <c r="H1845">
        <v>4913571</v>
      </c>
    </row>
    <row r="1846" spans="2:8" x14ac:dyDescent="0.35">
      <c r="B1846">
        <v>3</v>
      </c>
      <c r="C1846" s="1">
        <v>39503</v>
      </c>
      <c r="D1846">
        <v>147.09819999999999</v>
      </c>
      <c r="E1846">
        <v>148.55940000000001</v>
      </c>
      <c r="F1846">
        <v>145.6369</v>
      </c>
      <c r="G1846">
        <v>147.09819999999999</v>
      </c>
      <c r="H1846">
        <v>3067897</v>
      </c>
    </row>
    <row r="1847" spans="2:8" x14ac:dyDescent="0.35">
      <c r="B1847">
        <v>3</v>
      </c>
      <c r="C1847" s="1">
        <v>39504</v>
      </c>
      <c r="D1847">
        <v>148.07230000000001</v>
      </c>
      <c r="E1847">
        <v>152.94309999999999</v>
      </c>
      <c r="F1847">
        <v>148.07230000000001</v>
      </c>
      <c r="G1847">
        <v>151.4819</v>
      </c>
      <c r="H1847">
        <v>6583993</v>
      </c>
    </row>
    <row r="1848" spans="2:8" x14ac:dyDescent="0.35">
      <c r="B1848">
        <v>3</v>
      </c>
      <c r="C1848" s="1">
        <v>39505</v>
      </c>
      <c r="D1848">
        <v>152.94309999999999</v>
      </c>
      <c r="E1848">
        <v>156.3527</v>
      </c>
      <c r="F1848">
        <v>150.9948</v>
      </c>
      <c r="G1848">
        <v>156.3527</v>
      </c>
      <c r="H1848">
        <v>6730949</v>
      </c>
    </row>
    <row r="1849" spans="2:8" x14ac:dyDescent="0.35">
      <c r="B1849">
        <v>3</v>
      </c>
      <c r="C1849" s="1">
        <v>39506</v>
      </c>
      <c r="D1849">
        <v>156.3527</v>
      </c>
      <c r="E1849">
        <v>157.81389999999999</v>
      </c>
      <c r="F1849">
        <v>154.8914</v>
      </c>
      <c r="G1849">
        <v>155.3785</v>
      </c>
      <c r="H1849">
        <v>5478935</v>
      </c>
    </row>
    <row r="1850" spans="2:8" x14ac:dyDescent="0.35">
      <c r="B1850">
        <v>3</v>
      </c>
      <c r="C1850" s="1">
        <v>39507</v>
      </c>
      <c r="D1850">
        <v>154.40440000000001</v>
      </c>
      <c r="E1850">
        <v>156.3527</v>
      </c>
      <c r="F1850">
        <v>150.9948</v>
      </c>
      <c r="G1850">
        <v>153.43020000000001</v>
      </c>
      <c r="H1850">
        <v>5652621</v>
      </c>
    </row>
    <row r="1851" spans="2:8" x14ac:dyDescent="0.35">
      <c r="B1851">
        <v>3</v>
      </c>
      <c r="C1851" s="1">
        <v>39510</v>
      </c>
      <c r="D1851">
        <v>149.04650000000001</v>
      </c>
      <c r="E1851">
        <v>151.4819</v>
      </c>
      <c r="F1851">
        <v>149.04650000000001</v>
      </c>
      <c r="G1851">
        <v>150.0206</v>
      </c>
      <c r="H1851">
        <v>5638731</v>
      </c>
    </row>
    <row r="1852" spans="2:8" x14ac:dyDescent="0.35">
      <c r="B1852">
        <v>3</v>
      </c>
      <c r="C1852" s="1">
        <v>39511</v>
      </c>
      <c r="D1852">
        <v>151.4819</v>
      </c>
      <c r="E1852">
        <v>153.43020000000001</v>
      </c>
      <c r="F1852">
        <v>148.07230000000001</v>
      </c>
      <c r="G1852">
        <v>149.04650000000001</v>
      </c>
      <c r="H1852">
        <v>6198556</v>
      </c>
    </row>
    <row r="1853" spans="2:8" x14ac:dyDescent="0.35">
      <c r="B1853">
        <v>3</v>
      </c>
      <c r="C1853" s="1">
        <v>39512</v>
      </c>
      <c r="D1853">
        <v>151.4819</v>
      </c>
      <c r="E1853">
        <v>154.40440000000001</v>
      </c>
      <c r="F1853">
        <v>150.0206</v>
      </c>
      <c r="G1853">
        <v>153.43020000000001</v>
      </c>
      <c r="H1853">
        <v>3777559</v>
      </c>
    </row>
    <row r="1854" spans="2:8" x14ac:dyDescent="0.35">
      <c r="B1854">
        <v>3</v>
      </c>
      <c r="C1854" s="1">
        <v>39513</v>
      </c>
      <c r="D1854">
        <v>153.91730000000001</v>
      </c>
      <c r="E1854">
        <v>154.8914</v>
      </c>
      <c r="F1854">
        <v>151.4819</v>
      </c>
      <c r="G1854">
        <v>152.94309999999999</v>
      </c>
      <c r="H1854">
        <v>4236885</v>
      </c>
    </row>
    <row r="1855" spans="2:8" x14ac:dyDescent="0.35">
      <c r="B1855">
        <v>3</v>
      </c>
      <c r="C1855" s="1">
        <v>39514</v>
      </c>
      <c r="D1855">
        <v>149.53360000000001</v>
      </c>
      <c r="E1855">
        <v>154.40440000000001</v>
      </c>
      <c r="F1855">
        <v>149.53360000000001</v>
      </c>
      <c r="G1855">
        <v>153.43020000000001</v>
      </c>
      <c r="H1855">
        <v>5476990</v>
      </c>
    </row>
    <row r="1856" spans="2:8" x14ac:dyDescent="0.35">
      <c r="B1856">
        <v>3</v>
      </c>
      <c r="C1856" s="1">
        <v>39517</v>
      </c>
      <c r="D1856">
        <v>151.4819</v>
      </c>
      <c r="E1856">
        <v>151.96899999999999</v>
      </c>
      <c r="F1856">
        <v>148.55940000000001</v>
      </c>
      <c r="G1856">
        <v>149.04650000000001</v>
      </c>
      <c r="H1856">
        <v>3751496</v>
      </c>
    </row>
    <row r="1857" spans="2:8" x14ac:dyDescent="0.35">
      <c r="B1857">
        <v>3</v>
      </c>
      <c r="C1857" s="1">
        <v>39518</v>
      </c>
      <c r="D1857">
        <v>148.07230000000001</v>
      </c>
      <c r="E1857">
        <v>151.96899999999999</v>
      </c>
      <c r="F1857">
        <v>147.09819999999999</v>
      </c>
      <c r="G1857">
        <v>151.96899999999999</v>
      </c>
      <c r="H1857">
        <v>4162065</v>
      </c>
    </row>
    <row r="1858" spans="2:8" x14ac:dyDescent="0.35">
      <c r="B1858">
        <v>3</v>
      </c>
      <c r="C1858" s="1">
        <v>39519</v>
      </c>
      <c r="D1858">
        <v>153.91730000000001</v>
      </c>
      <c r="E1858">
        <v>155.3785</v>
      </c>
      <c r="F1858">
        <v>152.45599999999999</v>
      </c>
      <c r="G1858">
        <v>153.91730000000001</v>
      </c>
      <c r="H1858">
        <v>3289958</v>
      </c>
    </row>
    <row r="1859" spans="2:8" x14ac:dyDescent="0.35">
      <c r="B1859">
        <v>3</v>
      </c>
      <c r="C1859" s="1">
        <v>39520</v>
      </c>
      <c r="D1859">
        <v>150.9948</v>
      </c>
      <c r="E1859">
        <v>152.94309999999999</v>
      </c>
      <c r="F1859">
        <v>149.53360000000001</v>
      </c>
      <c r="G1859">
        <v>152.45599999999999</v>
      </c>
      <c r="H1859">
        <v>3954419</v>
      </c>
    </row>
    <row r="1860" spans="2:8" x14ac:dyDescent="0.35">
      <c r="B1860">
        <v>3</v>
      </c>
      <c r="C1860" s="1">
        <v>39521</v>
      </c>
      <c r="D1860">
        <v>152.94309999999999</v>
      </c>
      <c r="E1860">
        <v>155.3785</v>
      </c>
      <c r="F1860">
        <v>149.53360000000001</v>
      </c>
      <c r="G1860">
        <v>150.5077</v>
      </c>
      <c r="H1860">
        <v>3558154</v>
      </c>
    </row>
    <row r="1861" spans="2:8" x14ac:dyDescent="0.35">
      <c r="B1861">
        <v>3</v>
      </c>
      <c r="C1861" s="1">
        <v>39524</v>
      </c>
      <c r="D1861">
        <v>146.61109999999999</v>
      </c>
      <c r="E1861">
        <v>147.09819999999999</v>
      </c>
      <c r="F1861">
        <v>141.25319999999999</v>
      </c>
      <c r="G1861">
        <v>141.9838</v>
      </c>
      <c r="H1861">
        <v>7058327</v>
      </c>
    </row>
    <row r="1862" spans="2:8" x14ac:dyDescent="0.35">
      <c r="B1862">
        <v>3</v>
      </c>
      <c r="C1862" s="1">
        <v>39525</v>
      </c>
      <c r="D1862">
        <v>144.6628</v>
      </c>
      <c r="E1862">
        <v>148.07230000000001</v>
      </c>
      <c r="F1862">
        <v>144.17570000000001</v>
      </c>
      <c r="G1862">
        <v>147.09819999999999</v>
      </c>
      <c r="H1862">
        <v>3715053</v>
      </c>
    </row>
    <row r="1863" spans="2:8" x14ac:dyDescent="0.35">
      <c r="B1863">
        <v>3</v>
      </c>
      <c r="C1863" s="1">
        <v>39526</v>
      </c>
      <c r="D1863">
        <v>149.53360000000001</v>
      </c>
      <c r="E1863">
        <v>150.5077</v>
      </c>
      <c r="F1863">
        <v>145.1498</v>
      </c>
      <c r="G1863">
        <v>147.09819999999999</v>
      </c>
      <c r="H1863">
        <v>3804680</v>
      </c>
    </row>
    <row r="1864" spans="2:8" x14ac:dyDescent="0.35">
      <c r="B1864">
        <v>3</v>
      </c>
      <c r="C1864" s="1">
        <v>39527</v>
      </c>
      <c r="D1864">
        <v>144.17570000000001</v>
      </c>
      <c r="E1864">
        <v>145.88050000000001</v>
      </c>
      <c r="F1864">
        <v>142.22739999999999</v>
      </c>
      <c r="G1864">
        <v>144.17570000000001</v>
      </c>
      <c r="H1864">
        <v>2086713</v>
      </c>
    </row>
    <row r="1865" spans="2:8" x14ac:dyDescent="0.35">
      <c r="B1865">
        <v>3</v>
      </c>
      <c r="C1865" s="1">
        <v>39532</v>
      </c>
      <c r="D1865">
        <v>147.58519999999999</v>
      </c>
      <c r="E1865">
        <v>148.55940000000001</v>
      </c>
      <c r="F1865">
        <v>145.6369</v>
      </c>
      <c r="G1865">
        <v>148.07230000000001</v>
      </c>
      <c r="H1865">
        <v>4159152</v>
      </c>
    </row>
    <row r="1866" spans="2:8" x14ac:dyDescent="0.35">
      <c r="B1866">
        <v>3</v>
      </c>
      <c r="C1866" s="1">
        <v>39533</v>
      </c>
      <c r="D1866">
        <v>149.53360000000001</v>
      </c>
      <c r="E1866">
        <v>153.43020000000001</v>
      </c>
      <c r="F1866">
        <v>148.55940000000001</v>
      </c>
      <c r="G1866">
        <v>153.43020000000001</v>
      </c>
      <c r="H1866">
        <v>5049324</v>
      </c>
    </row>
    <row r="1867" spans="2:8" x14ac:dyDescent="0.35">
      <c r="B1867">
        <v>3</v>
      </c>
      <c r="C1867" s="1">
        <v>39534</v>
      </c>
      <c r="D1867">
        <v>152.94309999999999</v>
      </c>
      <c r="E1867">
        <v>155.8656</v>
      </c>
      <c r="F1867">
        <v>152.45599999999999</v>
      </c>
      <c r="G1867">
        <v>155.3785</v>
      </c>
      <c r="H1867">
        <v>4656484</v>
      </c>
    </row>
    <row r="1868" spans="2:8" x14ac:dyDescent="0.35">
      <c r="B1868">
        <v>3</v>
      </c>
      <c r="C1868" s="1">
        <v>39535</v>
      </c>
      <c r="D1868">
        <v>154.40440000000001</v>
      </c>
      <c r="E1868">
        <v>156.3527</v>
      </c>
      <c r="F1868">
        <v>151.96899999999999</v>
      </c>
      <c r="G1868">
        <v>156.3527</v>
      </c>
      <c r="H1868">
        <v>3850267</v>
      </c>
    </row>
    <row r="1869" spans="2:8" x14ac:dyDescent="0.35">
      <c r="B1869">
        <v>3</v>
      </c>
      <c r="C1869" s="1">
        <v>39538</v>
      </c>
      <c r="D1869">
        <v>154.8914</v>
      </c>
      <c r="E1869">
        <v>155.8656</v>
      </c>
      <c r="F1869">
        <v>151.96899999999999</v>
      </c>
      <c r="G1869">
        <v>155.3785</v>
      </c>
      <c r="H1869">
        <v>3966395</v>
      </c>
    </row>
    <row r="1870" spans="2:8" x14ac:dyDescent="0.35">
      <c r="B1870">
        <v>3</v>
      </c>
      <c r="C1870" s="1">
        <v>39539</v>
      </c>
      <c r="D1870">
        <v>154.8914</v>
      </c>
      <c r="E1870">
        <v>159.76220000000001</v>
      </c>
      <c r="F1870">
        <v>154.8914</v>
      </c>
      <c r="G1870">
        <v>158.78809999999999</v>
      </c>
      <c r="H1870">
        <v>5235964</v>
      </c>
    </row>
    <row r="1871" spans="2:8" x14ac:dyDescent="0.35">
      <c r="B1871">
        <v>3</v>
      </c>
      <c r="C1871" s="1">
        <v>39540</v>
      </c>
      <c r="D1871">
        <v>161.2235</v>
      </c>
      <c r="E1871">
        <v>161.2235</v>
      </c>
      <c r="F1871">
        <v>156.3527</v>
      </c>
      <c r="G1871">
        <v>157.81389999999999</v>
      </c>
      <c r="H1871">
        <v>5770492</v>
      </c>
    </row>
    <row r="1872" spans="2:8" x14ac:dyDescent="0.35">
      <c r="B1872">
        <v>3</v>
      </c>
      <c r="C1872" s="1">
        <v>39541</v>
      </c>
      <c r="D1872">
        <v>157.81389999999999</v>
      </c>
      <c r="E1872">
        <v>159.27520000000001</v>
      </c>
      <c r="F1872">
        <v>155.3785</v>
      </c>
      <c r="G1872">
        <v>156.8398</v>
      </c>
      <c r="H1872">
        <v>3640862</v>
      </c>
    </row>
    <row r="1873" spans="2:8" x14ac:dyDescent="0.35">
      <c r="B1873">
        <v>3</v>
      </c>
      <c r="C1873" s="1">
        <v>39542</v>
      </c>
      <c r="D1873">
        <v>157.32679999999999</v>
      </c>
      <c r="E1873">
        <v>159.76220000000001</v>
      </c>
      <c r="F1873">
        <v>156.8398</v>
      </c>
      <c r="G1873">
        <v>159.76220000000001</v>
      </c>
      <c r="H1873">
        <v>3966299</v>
      </c>
    </row>
    <row r="1874" spans="2:8" x14ac:dyDescent="0.35">
      <c r="B1874">
        <v>3</v>
      </c>
      <c r="C1874" s="1">
        <v>39545</v>
      </c>
      <c r="D1874">
        <v>160.24930000000001</v>
      </c>
      <c r="E1874">
        <v>162.68469999999999</v>
      </c>
      <c r="F1874">
        <v>159.76220000000001</v>
      </c>
      <c r="G1874">
        <v>161.2235</v>
      </c>
      <c r="H1874">
        <v>4352251</v>
      </c>
    </row>
    <row r="1875" spans="2:8" x14ac:dyDescent="0.35">
      <c r="B1875">
        <v>3</v>
      </c>
      <c r="C1875" s="1">
        <v>39546</v>
      </c>
      <c r="D1875">
        <v>159.27520000000001</v>
      </c>
      <c r="E1875">
        <v>160.24930000000001</v>
      </c>
      <c r="F1875">
        <v>156.8398</v>
      </c>
      <c r="G1875">
        <v>158.78809999999999</v>
      </c>
      <c r="H1875">
        <v>5594588</v>
      </c>
    </row>
    <row r="1876" spans="2:8" x14ac:dyDescent="0.35">
      <c r="B1876">
        <v>3</v>
      </c>
      <c r="C1876" s="1">
        <v>39547</v>
      </c>
      <c r="D1876">
        <v>157.32679999999999</v>
      </c>
      <c r="E1876">
        <v>160.24930000000001</v>
      </c>
      <c r="F1876">
        <v>157.32679999999999</v>
      </c>
      <c r="G1876">
        <v>159.27520000000001</v>
      </c>
      <c r="H1876">
        <v>2625246</v>
      </c>
    </row>
    <row r="1877" spans="2:8" x14ac:dyDescent="0.35">
      <c r="B1877">
        <v>3</v>
      </c>
      <c r="C1877" s="1">
        <v>39548</v>
      </c>
      <c r="D1877">
        <v>157.81389999999999</v>
      </c>
      <c r="E1877">
        <v>158.30099999999999</v>
      </c>
      <c r="F1877">
        <v>154.40440000000001</v>
      </c>
      <c r="G1877">
        <v>157.81389999999999</v>
      </c>
      <c r="H1877">
        <v>6083132</v>
      </c>
    </row>
    <row r="1878" spans="2:8" x14ac:dyDescent="0.35">
      <c r="B1878">
        <v>3</v>
      </c>
      <c r="C1878" s="1">
        <v>39549</v>
      </c>
      <c r="D1878">
        <v>158.30099999999999</v>
      </c>
      <c r="E1878">
        <v>159.76220000000001</v>
      </c>
      <c r="F1878">
        <v>152.94309999999999</v>
      </c>
      <c r="G1878">
        <v>155.3785</v>
      </c>
      <c r="H1878">
        <v>7135342</v>
      </c>
    </row>
    <row r="1879" spans="2:8" x14ac:dyDescent="0.35">
      <c r="B1879">
        <v>3</v>
      </c>
      <c r="C1879" s="1">
        <v>39552</v>
      </c>
      <c r="D1879">
        <v>152.45599999999999</v>
      </c>
      <c r="E1879">
        <v>153.91730000000001</v>
      </c>
      <c r="F1879">
        <v>151.4819</v>
      </c>
      <c r="G1879">
        <v>153.43020000000001</v>
      </c>
      <c r="H1879">
        <v>4494395</v>
      </c>
    </row>
    <row r="1880" spans="2:8" x14ac:dyDescent="0.35">
      <c r="B1880">
        <v>3</v>
      </c>
      <c r="C1880" s="1">
        <v>39553</v>
      </c>
      <c r="D1880">
        <v>153.91730000000001</v>
      </c>
      <c r="E1880">
        <v>156.3527</v>
      </c>
      <c r="F1880">
        <v>151.96899999999999</v>
      </c>
      <c r="G1880">
        <v>155.3785</v>
      </c>
      <c r="H1880">
        <v>3838431</v>
      </c>
    </row>
    <row r="1881" spans="2:8" x14ac:dyDescent="0.35">
      <c r="B1881">
        <v>3</v>
      </c>
      <c r="C1881" s="1">
        <v>39554</v>
      </c>
      <c r="D1881">
        <v>156.3527</v>
      </c>
      <c r="E1881">
        <v>158.78809999999999</v>
      </c>
      <c r="F1881">
        <v>155.3785</v>
      </c>
      <c r="G1881">
        <v>158.78809999999999</v>
      </c>
      <c r="H1881">
        <v>4030615</v>
      </c>
    </row>
    <row r="1882" spans="2:8" x14ac:dyDescent="0.35">
      <c r="B1882">
        <v>3</v>
      </c>
      <c r="C1882" s="1">
        <v>39555</v>
      </c>
      <c r="D1882">
        <v>159.27520000000001</v>
      </c>
      <c r="E1882">
        <v>160.24930000000001</v>
      </c>
      <c r="F1882">
        <v>155.3785</v>
      </c>
      <c r="G1882">
        <v>156.3527</v>
      </c>
      <c r="H1882">
        <v>2559930</v>
      </c>
    </row>
    <row r="1883" spans="2:8" x14ac:dyDescent="0.35">
      <c r="B1883">
        <v>3</v>
      </c>
      <c r="C1883" s="1">
        <v>39556</v>
      </c>
      <c r="D1883">
        <v>157.32679999999999</v>
      </c>
      <c r="E1883">
        <v>162.68469999999999</v>
      </c>
      <c r="F1883">
        <v>156.8398</v>
      </c>
      <c r="G1883">
        <v>162.19759999999999</v>
      </c>
      <c r="H1883">
        <v>5094102</v>
      </c>
    </row>
    <row r="1884" spans="2:8" x14ac:dyDescent="0.35">
      <c r="B1884">
        <v>3</v>
      </c>
      <c r="C1884" s="1">
        <v>39559</v>
      </c>
      <c r="D1884">
        <v>162.19759999999999</v>
      </c>
      <c r="E1884">
        <v>163.17179999999999</v>
      </c>
      <c r="F1884">
        <v>158.78809999999999</v>
      </c>
      <c r="G1884">
        <v>159.76220000000001</v>
      </c>
      <c r="H1884">
        <v>3139557</v>
      </c>
    </row>
    <row r="1885" spans="2:8" x14ac:dyDescent="0.35">
      <c r="B1885">
        <v>3</v>
      </c>
      <c r="C1885" s="1">
        <v>39560</v>
      </c>
      <c r="D1885">
        <v>159.76220000000001</v>
      </c>
      <c r="E1885">
        <v>162.68469999999999</v>
      </c>
      <c r="F1885">
        <v>159.27520000000001</v>
      </c>
      <c r="G1885">
        <v>159.76220000000001</v>
      </c>
      <c r="H1885">
        <v>3933378</v>
      </c>
    </row>
    <row r="1886" spans="2:8" x14ac:dyDescent="0.35">
      <c r="B1886">
        <v>3</v>
      </c>
      <c r="C1886" s="1">
        <v>39561</v>
      </c>
      <c r="D1886">
        <v>160.24930000000001</v>
      </c>
      <c r="E1886">
        <v>165.12010000000001</v>
      </c>
      <c r="F1886">
        <v>160.24930000000001</v>
      </c>
      <c r="G1886">
        <v>165.12010000000001</v>
      </c>
      <c r="H1886">
        <v>5272452</v>
      </c>
    </row>
    <row r="1887" spans="2:8" x14ac:dyDescent="0.35">
      <c r="B1887">
        <v>3</v>
      </c>
      <c r="C1887" s="1">
        <v>39562</v>
      </c>
      <c r="D1887">
        <v>175.34880000000001</v>
      </c>
      <c r="E1887">
        <v>180.21960000000001</v>
      </c>
      <c r="F1887">
        <v>170.96510000000001</v>
      </c>
      <c r="G1887">
        <v>172.9134</v>
      </c>
      <c r="H1887">
        <v>8707771</v>
      </c>
    </row>
    <row r="1888" spans="2:8" x14ac:dyDescent="0.35">
      <c r="B1888">
        <v>3</v>
      </c>
      <c r="C1888" s="1">
        <v>39563</v>
      </c>
      <c r="D1888">
        <v>174.86170000000001</v>
      </c>
      <c r="E1888">
        <v>176.81</v>
      </c>
      <c r="F1888">
        <v>173.88759999999999</v>
      </c>
      <c r="G1888">
        <v>173.88759999999999</v>
      </c>
      <c r="H1888">
        <v>4972931</v>
      </c>
    </row>
    <row r="1889" spans="2:8" x14ac:dyDescent="0.35">
      <c r="B1889">
        <v>3</v>
      </c>
      <c r="C1889" s="1">
        <v>39566</v>
      </c>
      <c r="D1889">
        <v>175.83590000000001</v>
      </c>
      <c r="E1889">
        <v>178.75839999999999</v>
      </c>
      <c r="F1889">
        <v>175.83590000000001</v>
      </c>
      <c r="G1889">
        <v>178.2713</v>
      </c>
      <c r="H1889">
        <v>3469813</v>
      </c>
    </row>
    <row r="1890" spans="2:8" x14ac:dyDescent="0.35">
      <c r="B1890">
        <v>3</v>
      </c>
      <c r="C1890" s="1">
        <v>39567</v>
      </c>
      <c r="D1890">
        <v>177.2971</v>
      </c>
      <c r="E1890">
        <v>177.2971</v>
      </c>
      <c r="F1890">
        <v>174.86170000000001</v>
      </c>
      <c r="G1890">
        <v>177.2971</v>
      </c>
      <c r="H1890">
        <v>2852366</v>
      </c>
    </row>
    <row r="1891" spans="2:8" x14ac:dyDescent="0.35">
      <c r="B1891">
        <v>3</v>
      </c>
      <c r="C1891" s="1">
        <v>39568</v>
      </c>
      <c r="D1891">
        <v>176.81</v>
      </c>
      <c r="E1891">
        <v>178.2713</v>
      </c>
      <c r="F1891">
        <v>176.32300000000001</v>
      </c>
      <c r="G1891">
        <v>176.81</v>
      </c>
      <c r="H1891">
        <v>1721713</v>
      </c>
    </row>
    <row r="1892" spans="2:8" x14ac:dyDescent="0.35">
      <c r="B1892">
        <v>3</v>
      </c>
      <c r="C1892" s="1">
        <v>39570</v>
      </c>
      <c r="D1892">
        <v>180.70670000000001</v>
      </c>
      <c r="E1892">
        <v>182.655</v>
      </c>
      <c r="F1892">
        <v>180.70670000000001</v>
      </c>
      <c r="G1892">
        <v>182.1679</v>
      </c>
      <c r="H1892">
        <v>3049092</v>
      </c>
    </row>
    <row r="1893" spans="2:8" x14ac:dyDescent="0.35">
      <c r="B1893">
        <v>3</v>
      </c>
      <c r="C1893" s="1">
        <v>39573</v>
      </c>
      <c r="D1893">
        <v>181.6808</v>
      </c>
      <c r="E1893">
        <v>183.1421</v>
      </c>
      <c r="F1893">
        <v>180.70670000000001</v>
      </c>
      <c r="G1893">
        <v>183.1421</v>
      </c>
      <c r="H1893">
        <v>2297443</v>
      </c>
    </row>
    <row r="1894" spans="2:8" x14ac:dyDescent="0.35">
      <c r="B1894">
        <v>3</v>
      </c>
      <c r="C1894" s="1">
        <v>39574</v>
      </c>
      <c r="D1894">
        <v>183.1421</v>
      </c>
      <c r="E1894">
        <v>183.6292</v>
      </c>
      <c r="F1894">
        <v>178.75839999999999</v>
      </c>
      <c r="G1894">
        <v>178.75839999999999</v>
      </c>
      <c r="H1894">
        <v>4053064</v>
      </c>
    </row>
    <row r="1895" spans="2:8" x14ac:dyDescent="0.35">
      <c r="B1895">
        <v>3</v>
      </c>
      <c r="C1895" s="1">
        <v>39575</v>
      </c>
      <c r="D1895">
        <v>179.24539999999999</v>
      </c>
      <c r="E1895">
        <v>182.655</v>
      </c>
      <c r="F1895">
        <v>178.75839999999999</v>
      </c>
      <c r="G1895">
        <v>182.1679</v>
      </c>
      <c r="H1895">
        <v>2868816</v>
      </c>
    </row>
    <row r="1896" spans="2:8" x14ac:dyDescent="0.35">
      <c r="B1896">
        <v>3</v>
      </c>
      <c r="C1896" s="1">
        <v>39576</v>
      </c>
      <c r="D1896">
        <v>181.19380000000001</v>
      </c>
      <c r="E1896">
        <v>185.09039999999999</v>
      </c>
      <c r="F1896">
        <v>180.21960000000001</v>
      </c>
      <c r="G1896">
        <v>184.11619999999999</v>
      </c>
      <c r="H1896">
        <v>3614638</v>
      </c>
    </row>
    <row r="1897" spans="2:8" x14ac:dyDescent="0.35">
      <c r="B1897">
        <v>3</v>
      </c>
      <c r="C1897" s="1">
        <v>39577</v>
      </c>
      <c r="D1897">
        <v>183.1421</v>
      </c>
      <c r="E1897">
        <v>183.6292</v>
      </c>
      <c r="F1897">
        <v>179.73249999999999</v>
      </c>
      <c r="G1897">
        <v>181.6808</v>
      </c>
      <c r="H1897">
        <v>2860300</v>
      </c>
    </row>
    <row r="1898" spans="2:8" x14ac:dyDescent="0.35">
      <c r="B1898">
        <v>3</v>
      </c>
      <c r="C1898" s="1">
        <v>39580</v>
      </c>
      <c r="D1898">
        <v>181.19380000000001</v>
      </c>
      <c r="E1898">
        <v>182.655</v>
      </c>
      <c r="F1898">
        <v>181.19380000000001</v>
      </c>
      <c r="G1898">
        <v>182.1679</v>
      </c>
      <c r="H1898">
        <v>1017537</v>
      </c>
    </row>
    <row r="1899" spans="2:8" x14ac:dyDescent="0.35">
      <c r="B1899">
        <v>3</v>
      </c>
      <c r="C1899" s="1">
        <v>39581</v>
      </c>
      <c r="D1899">
        <v>183.6292</v>
      </c>
      <c r="E1899">
        <v>186.06460000000001</v>
      </c>
      <c r="F1899">
        <v>183.6292</v>
      </c>
      <c r="G1899">
        <v>186.06460000000001</v>
      </c>
      <c r="H1899">
        <v>3014454</v>
      </c>
    </row>
    <row r="1900" spans="2:8" x14ac:dyDescent="0.35">
      <c r="B1900">
        <v>3</v>
      </c>
      <c r="C1900" s="1">
        <v>39582</v>
      </c>
      <c r="D1900">
        <v>186.55160000000001</v>
      </c>
      <c r="E1900">
        <v>190.44829999999999</v>
      </c>
      <c r="F1900">
        <v>186.55160000000001</v>
      </c>
      <c r="G1900">
        <v>190.44829999999999</v>
      </c>
      <c r="H1900">
        <v>3235256</v>
      </c>
    </row>
    <row r="1901" spans="2:8" x14ac:dyDescent="0.35">
      <c r="B1901">
        <v>3</v>
      </c>
      <c r="C1901" s="1">
        <v>39583</v>
      </c>
      <c r="D1901">
        <v>189.96119999999999</v>
      </c>
      <c r="E1901">
        <v>192.39660000000001</v>
      </c>
      <c r="F1901">
        <v>188.0129</v>
      </c>
      <c r="G1901">
        <v>188.5</v>
      </c>
      <c r="H1901">
        <v>3547652</v>
      </c>
    </row>
    <row r="1902" spans="2:8" x14ac:dyDescent="0.35">
      <c r="B1902">
        <v>3</v>
      </c>
      <c r="C1902" s="1">
        <v>39584</v>
      </c>
      <c r="D1902">
        <v>189.96119999999999</v>
      </c>
      <c r="E1902">
        <v>191.90950000000001</v>
      </c>
      <c r="F1902">
        <v>188.0129</v>
      </c>
      <c r="G1902">
        <v>188.5</v>
      </c>
      <c r="H1902">
        <v>2800178</v>
      </c>
    </row>
    <row r="1903" spans="2:8" x14ac:dyDescent="0.35">
      <c r="B1903">
        <v>3</v>
      </c>
      <c r="C1903" s="1">
        <v>39587</v>
      </c>
      <c r="D1903">
        <v>190.93539999999999</v>
      </c>
      <c r="E1903">
        <v>193.8578</v>
      </c>
      <c r="F1903">
        <v>189.96119999999999</v>
      </c>
      <c r="G1903">
        <v>193.3708</v>
      </c>
      <c r="H1903">
        <v>3933120</v>
      </c>
    </row>
    <row r="1904" spans="2:8" x14ac:dyDescent="0.35">
      <c r="B1904">
        <v>3</v>
      </c>
      <c r="C1904" s="1">
        <v>39588</v>
      </c>
      <c r="D1904">
        <v>191.90950000000001</v>
      </c>
      <c r="E1904">
        <v>193.8578</v>
      </c>
      <c r="F1904">
        <v>187.5258</v>
      </c>
      <c r="G1904">
        <v>188.0129</v>
      </c>
      <c r="H1904">
        <v>4420207</v>
      </c>
    </row>
    <row r="1905" spans="2:8" x14ac:dyDescent="0.35">
      <c r="B1905">
        <v>3</v>
      </c>
      <c r="C1905" s="1">
        <v>39589</v>
      </c>
      <c r="D1905">
        <v>188.0129</v>
      </c>
      <c r="E1905">
        <v>188.98699999999999</v>
      </c>
      <c r="F1905">
        <v>184.60329999999999</v>
      </c>
      <c r="G1905">
        <v>187.5258</v>
      </c>
      <c r="H1905">
        <v>5329264</v>
      </c>
    </row>
    <row r="1906" spans="2:8" x14ac:dyDescent="0.35">
      <c r="B1906">
        <v>3</v>
      </c>
      <c r="C1906" s="1">
        <v>39590</v>
      </c>
      <c r="D1906">
        <v>186.06460000000001</v>
      </c>
      <c r="E1906">
        <v>191.42240000000001</v>
      </c>
      <c r="F1906">
        <v>185.57749999999999</v>
      </c>
      <c r="G1906">
        <v>191.42240000000001</v>
      </c>
      <c r="H1906">
        <v>4347115</v>
      </c>
    </row>
    <row r="1907" spans="2:8" x14ac:dyDescent="0.35">
      <c r="B1907">
        <v>3</v>
      </c>
      <c r="C1907" s="1">
        <v>39591</v>
      </c>
      <c r="D1907">
        <v>190.44829999999999</v>
      </c>
      <c r="E1907">
        <v>190.93539999999999</v>
      </c>
      <c r="F1907">
        <v>187.03870000000001</v>
      </c>
      <c r="G1907">
        <v>187.5258</v>
      </c>
      <c r="H1907">
        <v>4220392</v>
      </c>
    </row>
    <row r="1908" spans="2:8" x14ac:dyDescent="0.35">
      <c r="B1908">
        <v>3</v>
      </c>
      <c r="C1908" s="1">
        <v>39594</v>
      </c>
      <c r="D1908">
        <v>186.06460000000001</v>
      </c>
      <c r="E1908">
        <v>188.5</v>
      </c>
      <c r="F1908">
        <v>185.57749999999999</v>
      </c>
      <c r="G1908">
        <v>185.57749999999999</v>
      </c>
      <c r="H1908">
        <v>1569281</v>
      </c>
    </row>
    <row r="1909" spans="2:8" x14ac:dyDescent="0.35">
      <c r="B1909">
        <v>3</v>
      </c>
      <c r="C1909" s="1">
        <v>39595</v>
      </c>
      <c r="D1909">
        <v>186.55160000000001</v>
      </c>
      <c r="E1909">
        <v>188.98699999999999</v>
      </c>
      <c r="F1909">
        <v>184.11619999999999</v>
      </c>
      <c r="G1909">
        <v>186.55160000000001</v>
      </c>
      <c r="H1909">
        <v>4271056</v>
      </c>
    </row>
    <row r="1910" spans="2:8" x14ac:dyDescent="0.35">
      <c r="B1910">
        <v>3</v>
      </c>
      <c r="C1910" s="1">
        <v>39596</v>
      </c>
      <c r="D1910">
        <v>187.03870000000001</v>
      </c>
      <c r="E1910">
        <v>189.96119999999999</v>
      </c>
      <c r="F1910">
        <v>186.06460000000001</v>
      </c>
      <c r="G1910">
        <v>188.98699999999999</v>
      </c>
      <c r="H1910">
        <v>2938213</v>
      </c>
    </row>
    <row r="1911" spans="2:8" x14ac:dyDescent="0.35">
      <c r="B1911">
        <v>3</v>
      </c>
      <c r="C1911" s="1">
        <v>39597</v>
      </c>
      <c r="D1911">
        <v>189.96119999999999</v>
      </c>
      <c r="E1911">
        <v>190.93539999999999</v>
      </c>
      <c r="F1911">
        <v>188.5</v>
      </c>
      <c r="G1911">
        <v>190.93539999999999</v>
      </c>
      <c r="H1911">
        <v>3009180</v>
      </c>
    </row>
    <row r="1912" spans="2:8" x14ac:dyDescent="0.35">
      <c r="B1912">
        <v>3</v>
      </c>
      <c r="C1912" s="1">
        <v>39598</v>
      </c>
      <c r="D1912">
        <v>190.44829999999999</v>
      </c>
      <c r="E1912">
        <v>190.93539999999999</v>
      </c>
      <c r="F1912">
        <v>188.98699999999999</v>
      </c>
      <c r="G1912">
        <v>189.47409999999999</v>
      </c>
      <c r="H1912">
        <v>2591821</v>
      </c>
    </row>
    <row r="1913" spans="2:8" x14ac:dyDescent="0.35">
      <c r="B1913">
        <v>3</v>
      </c>
      <c r="C1913" s="1">
        <v>39601</v>
      </c>
      <c r="D1913">
        <v>189.47409999999999</v>
      </c>
      <c r="E1913">
        <v>189.47409999999999</v>
      </c>
      <c r="F1913">
        <v>186.55160000000001</v>
      </c>
      <c r="G1913">
        <v>188.98699999999999</v>
      </c>
      <c r="H1913">
        <v>1902752</v>
      </c>
    </row>
    <row r="1914" spans="2:8" x14ac:dyDescent="0.35">
      <c r="B1914">
        <v>3</v>
      </c>
      <c r="C1914" s="1">
        <v>39602</v>
      </c>
      <c r="D1914">
        <v>189.47409999999999</v>
      </c>
      <c r="E1914">
        <v>192.39660000000001</v>
      </c>
      <c r="F1914">
        <v>189.47409999999999</v>
      </c>
      <c r="G1914">
        <v>191.90950000000001</v>
      </c>
      <c r="H1914">
        <v>900744</v>
      </c>
    </row>
    <row r="1915" spans="2:8" x14ac:dyDescent="0.35">
      <c r="B1915">
        <v>3</v>
      </c>
      <c r="C1915" s="1">
        <v>39603</v>
      </c>
      <c r="D1915">
        <v>190.93539999999999</v>
      </c>
      <c r="E1915">
        <v>191.42240000000001</v>
      </c>
      <c r="F1915">
        <v>187.03870000000001</v>
      </c>
      <c r="G1915">
        <v>191.42240000000001</v>
      </c>
      <c r="H1915">
        <v>4453759</v>
      </c>
    </row>
    <row r="1916" spans="2:8" x14ac:dyDescent="0.35">
      <c r="B1916">
        <v>3</v>
      </c>
      <c r="C1916" s="1">
        <v>39604</v>
      </c>
      <c r="D1916">
        <v>190.44829999999999</v>
      </c>
      <c r="E1916">
        <v>190.93539999999999</v>
      </c>
      <c r="F1916">
        <v>186.06460000000001</v>
      </c>
      <c r="G1916">
        <v>187.03870000000001</v>
      </c>
      <c r="H1916">
        <v>2648585</v>
      </c>
    </row>
    <row r="1917" spans="2:8" x14ac:dyDescent="0.35">
      <c r="B1917">
        <v>3</v>
      </c>
      <c r="C1917" s="1">
        <v>39608</v>
      </c>
      <c r="D1917">
        <v>182.655</v>
      </c>
      <c r="E1917">
        <v>184.60329999999999</v>
      </c>
      <c r="F1917">
        <v>182.1679</v>
      </c>
      <c r="G1917">
        <v>183.1421</v>
      </c>
      <c r="H1917">
        <v>2322316</v>
      </c>
    </row>
    <row r="1918" spans="2:8" x14ac:dyDescent="0.35">
      <c r="B1918">
        <v>3</v>
      </c>
      <c r="C1918" s="1">
        <v>39609</v>
      </c>
      <c r="D1918">
        <v>181.19380000000001</v>
      </c>
      <c r="E1918">
        <v>181.6808</v>
      </c>
      <c r="F1918">
        <v>175.83590000000001</v>
      </c>
      <c r="G1918">
        <v>179.73249999999999</v>
      </c>
      <c r="H1918">
        <v>4194949</v>
      </c>
    </row>
    <row r="1919" spans="2:8" x14ac:dyDescent="0.35">
      <c r="B1919">
        <v>3</v>
      </c>
      <c r="C1919" s="1">
        <v>39610</v>
      </c>
      <c r="D1919">
        <v>179.73249999999999</v>
      </c>
      <c r="E1919">
        <v>179.73249999999999</v>
      </c>
      <c r="F1919">
        <v>170.47800000000001</v>
      </c>
      <c r="G1919">
        <v>172.4263</v>
      </c>
      <c r="H1919">
        <v>4967704</v>
      </c>
    </row>
    <row r="1920" spans="2:8" x14ac:dyDescent="0.35">
      <c r="B1920">
        <v>3</v>
      </c>
      <c r="C1920" s="1">
        <v>39611</v>
      </c>
      <c r="D1920">
        <v>172.9134</v>
      </c>
      <c r="E1920">
        <v>178.2713</v>
      </c>
      <c r="F1920">
        <v>171.9392</v>
      </c>
      <c r="G1920">
        <v>177.7842</v>
      </c>
      <c r="H1920">
        <v>4234778</v>
      </c>
    </row>
    <row r="1921" spans="2:8" x14ac:dyDescent="0.35">
      <c r="B1921">
        <v>3</v>
      </c>
      <c r="C1921" s="1">
        <v>39612</v>
      </c>
      <c r="D1921">
        <v>176.32300000000001</v>
      </c>
      <c r="E1921">
        <v>178.2713</v>
      </c>
      <c r="F1921">
        <v>173.88759999999999</v>
      </c>
      <c r="G1921">
        <v>177.2971</v>
      </c>
      <c r="H1921">
        <v>3247680</v>
      </c>
    </row>
    <row r="1922" spans="2:8" x14ac:dyDescent="0.35">
      <c r="B1922">
        <v>3</v>
      </c>
      <c r="C1922" s="1">
        <v>39615</v>
      </c>
      <c r="D1922">
        <v>178.75839999999999</v>
      </c>
      <c r="E1922">
        <v>181.6808</v>
      </c>
      <c r="F1922">
        <v>175.83590000000001</v>
      </c>
      <c r="G1922">
        <v>178.2713</v>
      </c>
      <c r="H1922">
        <v>2987356</v>
      </c>
    </row>
    <row r="1923" spans="2:8" x14ac:dyDescent="0.35">
      <c r="B1923">
        <v>3</v>
      </c>
      <c r="C1923" s="1">
        <v>39616</v>
      </c>
      <c r="D1923">
        <v>180.70670000000001</v>
      </c>
      <c r="E1923">
        <v>182.655</v>
      </c>
      <c r="F1923">
        <v>180.21960000000001</v>
      </c>
      <c r="G1923">
        <v>182.1679</v>
      </c>
      <c r="H1923">
        <v>2456990</v>
      </c>
    </row>
    <row r="1924" spans="2:8" x14ac:dyDescent="0.35">
      <c r="B1924">
        <v>3</v>
      </c>
      <c r="C1924" s="1">
        <v>39617</v>
      </c>
      <c r="D1924">
        <v>180.70670000000001</v>
      </c>
      <c r="E1924">
        <v>181.19380000000001</v>
      </c>
      <c r="F1924">
        <v>177.7842</v>
      </c>
      <c r="G1924">
        <v>178.2713</v>
      </c>
      <c r="H1924">
        <v>2845035</v>
      </c>
    </row>
    <row r="1925" spans="2:8" x14ac:dyDescent="0.35">
      <c r="B1925">
        <v>3</v>
      </c>
      <c r="C1925" s="1">
        <v>39618</v>
      </c>
      <c r="D1925">
        <v>178.2713</v>
      </c>
      <c r="E1925">
        <v>181.19380000000001</v>
      </c>
      <c r="F1925">
        <v>176.81</v>
      </c>
      <c r="G1925">
        <v>181.19380000000001</v>
      </c>
      <c r="H1925">
        <v>4227415</v>
      </c>
    </row>
    <row r="1926" spans="2:8" x14ac:dyDescent="0.35">
      <c r="B1926">
        <v>3</v>
      </c>
      <c r="C1926" s="1">
        <v>39622</v>
      </c>
      <c r="D1926">
        <v>180.21960000000001</v>
      </c>
      <c r="E1926">
        <v>182.1679</v>
      </c>
      <c r="F1926">
        <v>179.73249999999999</v>
      </c>
      <c r="G1926">
        <v>180.70670000000001</v>
      </c>
      <c r="H1926">
        <v>3674765</v>
      </c>
    </row>
    <row r="1927" spans="2:8" x14ac:dyDescent="0.35">
      <c r="B1927">
        <v>3</v>
      </c>
      <c r="C1927" s="1">
        <v>39623</v>
      </c>
      <c r="D1927">
        <v>180.21960000000001</v>
      </c>
      <c r="E1927">
        <v>181.19380000000001</v>
      </c>
      <c r="F1927">
        <v>172.9134</v>
      </c>
      <c r="G1927">
        <v>176.32300000000001</v>
      </c>
      <c r="H1927">
        <v>5809981</v>
      </c>
    </row>
    <row r="1928" spans="2:8" x14ac:dyDescent="0.35">
      <c r="B1928">
        <v>3</v>
      </c>
      <c r="C1928" s="1">
        <v>39624</v>
      </c>
      <c r="D1928">
        <v>176.32300000000001</v>
      </c>
      <c r="E1928">
        <v>177.2971</v>
      </c>
      <c r="F1928">
        <v>166.0943</v>
      </c>
      <c r="G1928">
        <v>170.47800000000001</v>
      </c>
      <c r="H1928">
        <v>6201952</v>
      </c>
    </row>
    <row r="1929" spans="2:8" x14ac:dyDescent="0.35">
      <c r="B1929">
        <v>3</v>
      </c>
      <c r="C1929" s="1">
        <v>39625</v>
      </c>
      <c r="D1929">
        <v>170.96510000000001</v>
      </c>
      <c r="E1929">
        <v>171.9392</v>
      </c>
      <c r="F1929">
        <v>164.63300000000001</v>
      </c>
      <c r="G1929">
        <v>165.60720000000001</v>
      </c>
      <c r="H1929">
        <v>5506474</v>
      </c>
    </row>
    <row r="1930" spans="2:8" x14ac:dyDescent="0.35">
      <c r="B1930">
        <v>3</v>
      </c>
      <c r="C1930" s="1">
        <v>39626</v>
      </c>
      <c r="D1930">
        <v>165.12010000000001</v>
      </c>
      <c r="E1930">
        <v>168.04259999999999</v>
      </c>
      <c r="F1930">
        <v>160.7364</v>
      </c>
      <c r="G1930">
        <v>167.0684</v>
      </c>
      <c r="H1930">
        <v>4916822</v>
      </c>
    </row>
    <row r="1931" spans="2:8" x14ac:dyDescent="0.35">
      <c r="B1931">
        <v>3</v>
      </c>
      <c r="C1931" s="1">
        <v>39629</v>
      </c>
      <c r="D1931">
        <v>168.04259999999999</v>
      </c>
      <c r="E1931">
        <v>168.52969999999999</v>
      </c>
      <c r="F1931">
        <v>161.7106</v>
      </c>
      <c r="G1931">
        <v>167.0684</v>
      </c>
      <c r="H1931">
        <v>3690265</v>
      </c>
    </row>
    <row r="1932" spans="2:8" x14ac:dyDescent="0.35">
      <c r="B1932">
        <v>3</v>
      </c>
      <c r="C1932" s="1">
        <v>39630</v>
      </c>
      <c r="D1932">
        <v>166.5814</v>
      </c>
      <c r="E1932">
        <v>166.5814</v>
      </c>
      <c r="F1932">
        <v>159.27520000000001</v>
      </c>
      <c r="G1932">
        <v>161.2235</v>
      </c>
      <c r="H1932">
        <v>3957568</v>
      </c>
    </row>
    <row r="1933" spans="2:8" x14ac:dyDescent="0.35">
      <c r="B1933">
        <v>3</v>
      </c>
      <c r="C1933" s="1">
        <v>39631</v>
      </c>
      <c r="D1933">
        <v>162.19759999999999</v>
      </c>
      <c r="E1933">
        <v>168.52969999999999</v>
      </c>
      <c r="F1933">
        <v>159.76220000000001</v>
      </c>
      <c r="G1933">
        <v>160.7364</v>
      </c>
      <c r="H1933">
        <v>3691904</v>
      </c>
    </row>
    <row r="1934" spans="2:8" x14ac:dyDescent="0.35">
      <c r="B1934">
        <v>3</v>
      </c>
      <c r="C1934" s="1">
        <v>39632</v>
      </c>
      <c r="D1934">
        <v>157.32679999999999</v>
      </c>
      <c r="E1934">
        <v>160.24930000000001</v>
      </c>
      <c r="F1934">
        <v>154.8914</v>
      </c>
      <c r="G1934">
        <v>159.27520000000001</v>
      </c>
      <c r="H1934">
        <v>4393886</v>
      </c>
    </row>
    <row r="1935" spans="2:8" x14ac:dyDescent="0.35">
      <c r="B1935">
        <v>3</v>
      </c>
      <c r="C1935" s="1">
        <v>39633</v>
      </c>
      <c r="D1935">
        <v>159.76220000000001</v>
      </c>
      <c r="E1935">
        <v>160.24930000000001</v>
      </c>
      <c r="F1935">
        <v>156.8398</v>
      </c>
      <c r="G1935">
        <v>157.32679999999999</v>
      </c>
      <c r="H1935">
        <v>2754448</v>
      </c>
    </row>
    <row r="1936" spans="2:8" x14ac:dyDescent="0.35">
      <c r="B1936">
        <v>3</v>
      </c>
      <c r="C1936" s="1">
        <v>39636</v>
      </c>
      <c r="D1936">
        <v>158.78809999999999</v>
      </c>
      <c r="E1936">
        <v>162.68469999999999</v>
      </c>
      <c r="F1936">
        <v>158.30099999999999</v>
      </c>
      <c r="G1936">
        <v>162.68469999999999</v>
      </c>
      <c r="H1936">
        <v>2869300</v>
      </c>
    </row>
    <row r="1937" spans="2:8" x14ac:dyDescent="0.35">
      <c r="B1937">
        <v>3</v>
      </c>
      <c r="C1937" s="1">
        <v>39637</v>
      </c>
      <c r="D1937">
        <v>159.27520000000001</v>
      </c>
      <c r="E1937">
        <v>159.27520000000001</v>
      </c>
      <c r="F1937">
        <v>156.3527</v>
      </c>
      <c r="G1937">
        <v>157.81389999999999</v>
      </c>
      <c r="H1937">
        <v>3404823</v>
      </c>
    </row>
    <row r="1938" spans="2:8" x14ac:dyDescent="0.35">
      <c r="B1938">
        <v>3</v>
      </c>
      <c r="C1938" s="1">
        <v>39638</v>
      </c>
      <c r="D1938">
        <v>160.24930000000001</v>
      </c>
      <c r="E1938">
        <v>161.2235</v>
      </c>
      <c r="F1938">
        <v>158.78809999999999</v>
      </c>
      <c r="G1938">
        <v>160.7364</v>
      </c>
      <c r="H1938">
        <v>2398688</v>
      </c>
    </row>
    <row r="1939" spans="2:8" x14ac:dyDescent="0.35">
      <c r="B1939">
        <v>3</v>
      </c>
      <c r="C1939" s="1">
        <v>39639</v>
      </c>
      <c r="D1939">
        <v>157.81389999999999</v>
      </c>
      <c r="E1939">
        <v>157.81389999999999</v>
      </c>
      <c r="F1939">
        <v>154.8914</v>
      </c>
      <c r="G1939">
        <v>155.3785</v>
      </c>
      <c r="H1939">
        <v>3100592</v>
      </c>
    </row>
    <row r="1940" spans="2:8" x14ac:dyDescent="0.35">
      <c r="B1940">
        <v>3</v>
      </c>
      <c r="C1940" s="1">
        <v>39640</v>
      </c>
      <c r="D1940">
        <v>155.3785</v>
      </c>
      <c r="E1940">
        <v>155.8656</v>
      </c>
      <c r="F1940">
        <v>150.5077</v>
      </c>
      <c r="G1940">
        <v>152.94309999999999</v>
      </c>
      <c r="H1940">
        <v>3144223</v>
      </c>
    </row>
    <row r="1941" spans="2:8" x14ac:dyDescent="0.35">
      <c r="B1941">
        <v>3</v>
      </c>
      <c r="C1941" s="1">
        <v>39643</v>
      </c>
      <c r="D1941">
        <v>153.43020000000001</v>
      </c>
      <c r="E1941">
        <v>159.27520000000001</v>
      </c>
      <c r="F1941">
        <v>153.43020000000001</v>
      </c>
      <c r="G1941">
        <v>158.30099999999999</v>
      </c>
      <c r="H1941">
        <v>2344002</v>
      </c>
    </row>
    <row r="1942" spans="2:8" x14ac:dyDescent="0.35">
      <c r="B1942">
        <v>3</v>
      </c>
      <c r="C1942" s="1">
        <v>39644</v>
      </c>
      <c r="D1942">
        <v>156.3527</v>
      </c>
      <c r="E1942">
        <v>157.81389999999999</v>
      </c>
      <c r="F1942">
        <v>152.94309999999999</v>
      </c>
      <c r="G1942">
        <v>155.3785</v>
      </c>
      <c r="H1942">
        <v>3050061</v>
      </c>
    </row>
    <row r="1943" spans="2:8" x14ac:dyDescent="0.35">
      <c r="B1943">
        <v>3</v>
      </c>
      <c r="C1943" s="1">
        <v>39645</v>
      </c>
      <c r="D1943">
        <v>155.8656</v>
      </c>
      <c r="E1943">
        <v>160.24930000000001</v>
      </c>
      <c r="F1943">
        <v>155.3785</v>
      </c>
      <c r="G1943">
        <v>159.76220000000001</v>
      </c>
      <c r="H1943">
        <v>4438056</v>
      </c>
    </row>
    <row r="1944" spans="2:8" x14ac:dyDescent="0.35">
      <c r="B1944">
        <v>3</v>
      </c>
      <c r="C1944" s="1">
        <v>39646</v>
      </c>
      <c r="D1944">
        <v>162.19759999999999</v>
      </c>
      <c r="E1944">
        <v>165.12010000000001</v>
      </c>
      <c r="F1944">
        <v>161.2235</v>
      </c>
      <c r="G1944">
        <v>162.68469999999999</v>
      </c>
      <c r="H1944">
        <v>2895094</v>
      </c>
    </row>
    <row r="1945" spans="2:8" x14ac:dyDescent="0.35">
      <c r="B1945">
        <v>3</v>
      </c>
      <c r="C1945" s="1">
        <v>39647</v>
      </c>
      <c r="D1945">
        <v>162.19759999999999</v>
      </c>
      <c r="E1945">
        <v>166.5814</v>
      </c>
      <c r="F1945">
        <v>160.7364</v>
      </c>
      <c r="G1945">
        <v>165.60720000000001</v>
      </c>
      <c r="H1945">
        <v>2288005</v>
      </c>
    </row>
    <row r="1946" spans="2:8" x14ac:dyDescent="0.35">
      <c r="B1946">
        <v>3</v>
      </c>
      <c r="C1946" s="1">
        <v>39650</v>
      </c>
      <c r="D1946">
        <v>164.14599999999999</v>
      </c>
      <c r="E1946">
        <v>167.0684</v>
      </c>
      <c r="F1946">
        <v>162.19759999999999</v>
      </c>
      <c r="G1946">
        <v>164.14599999999999</v>
      </c>
      <c r="H1946">
        <v>1853232</v>
      </c>
    </row>
    <row r="1947" spans="2:8" x14ac:dyDescent="0.35">
      <c r="B1947">
        <v>3</v>
      </c>
      <c r="C1947" s="1">
        <v>39651</v>
      </c>
      <c r="D1947">
        <v>164.14599999999999</v>
      </c>
      <c r="E1947">
        <v>166.0943</v>
      </c>
      <c r="F1947">
        <v>161.7106</v>
      </c>
      <c r="G1947">
        <v>165.60720000000001</v>
      </c>
      <c r="H1947">
        <v>2604762</v>
      </c>
    </row>
    <row r="1948" spans="2:8" x14ac:dyDescent="0.35">
      <c r="B1948">
        <v>3</v>
      </c>
      <c r="C1948" s="1">
        <v>39652</v>
      </c>
      <c r="D1948">
        <v>167.0684</v>
      </c>
      <c r="E1948">
        <v>171.4522</v>
      </c>
      <c r="F1948">
        <v>166.5814</v>
      </c>
      <c r="G1948">
        <v>170.96510000000001</v>
      </c>
      <c r="H1948">
        <v>2708583</v>
      </c>
    </row>
    <row r="1949" spans="2:8" x14ac:dyDescent="0.35">
      <c r="B1949">
        <v>3</v>
      </c>
      <c r="C1949" s="1">
        <v>39653</v>
      </c>
      <c r="D1949">
        <v>168.04259999999999</v>
      </c>
      <c r="E1949">
        <v>168.52969999999999</v>
      </c>
      <c r="F1949">
        <v>158.78809999999999</v>
      </c>
      <c r="G1949">
        <v>158.78809999999999</v>
      </c>
      <c r="H1949">
        <v>7397949</v>
      </c>
    </row>
    <row r="1950" spans="2:8" x14ac:dyDescent="0.35">
      <c r="B1950">
        <v>3</v>
      </c>
      <c r="C1950" s="1">
        <v>39654</v>
      </c>
      <c r="D1950">
        <v>158.78809999999999</v>
      </c>
      <c r="E1950">
        <v>159.76220000000001</v>
      </c>
      <c r="F1950">
        <v>155.8656</v>
      </c>
      <c r="G1950">
        <v>156.3527</v>
      </c>
      <c r="H1950">
        <v>3072776</v>
      </c>
    </row>
    <row r="1951" spans="2:8" x14ac:dyDescent="0.35">
      <c r="B1951">
        <v>3</v>
      </c>
      <c r="C1951" s="1">
        <v>39657</v>
      </c>
      <c r="D1951">
        <v>154.8914</v>
      </c>
      <c r="E1951">
        <v>157.81389999999999</v>
      </c>
      <c r="F1951">
        <v>153.43020000000001</v>
      </c>
      <c r="G1951">
        <v>154.40440000000001</v>
      </c>
      <c r="H1951">
        <v>1839034</v>
      </c>
    </row>
    <row r="1952" spans="2:8" x14ac:dyDescent="0.35">
      <c r="B1952">
        <v>3</v>
      </c>
      <c r="C1952" s="1">
        <v>39658</v>
      </c>
      <c r="D1952">
        <v>152.45599999999999</v>
      </c>
      <c r="E1952">
        <v>156.3527</v>
      </c>
      <c r="F1952">
        <v>151.4819</v>
      </c>
      <c r="G1952">
        <v>155.3785</v>
      </c>
      <c r="H1952">
        <v>2027578</v>
      </c>
    </row>
    <row r="1953" spans="2:8" x14ac:dyDescent="0.35">
      <c r="B1953">
        <v>3</v>
      </c>
      <c r="C1953" s="1">
        <v>39659</v>
      </c>
      <c r="D1953">
        <v>158.78809999999999</v>
      </c>
      <c r="E1953">
        <v>159.27520000000001</v>
      </c>
      <c r="F1953">
        <v>155.3785</v>
      </c>
      <c r="G1953">
        <v>156.3527</v>
      </c>
      <c r="H1953">
        <v>3039218</v>
      </c>
    </row>
    <row r="1954" spans="2:8" x14ac:dyDescent="0.35">
      <c r="B1954">
        <v>3</v>
      </c>
      <c r="C1954" s="1">
        <v>39660</v>
      </c>
      <c r="D1954">
        <v>156.8398</v>
      </c>
      <c r="E1954">
        <v>158.30099999999999</v>
      </c>
      <c r="F1954">
        <v>155.3785</v>
      </c>
      <c r="G1954">
        <v>156.8398</v>
      </c>
      <c r="H1954">
        <v>2251153</v>
      </c>
    </row>
    <row r="1955" spans="2:8" x14ac:dyDescent="0.35">
      <c r="B1955">
        <v>3</v>
      </c>
      <c r="C1955" s="1">
        <v>39661</v>
      </c>
      <c r="D1955">
        <v>154.8914</v>
      </c>
      <c r="E1955">
        <v>157.32679999999999</v>
      </c>
      <c r="F1955">
        <v>151.96899999999999</v>
      </c>
      <c r="G1955">
        <v>152.45599999999999</v>
      </c>
      <c r="H1955">
        <v>1428709</v>
      </c>
    </row>
    <row r="1956" spans="2:8" x14ac:dyDescent="0.35">
      <c r="B1956">
        <v>3</v>
      </c>
      <c r="C1956" s="1">
        <v>39664</v>
      </c>
      <c r="D1956">
        <v>152.45599999999999</v>
      </c>
      <c r="E1956">
        <v>153.91730000000001</v>
      </c>
      <c r="F1956">
        <v>149.04650000000001</v>
      </c>
      <c r="G1956">
        <v>149.04650000000001</v>
      </c>
      <c r="H1956">
        <v>1494140</v>
      </c>
    </row>
    <row r="1957" spans="2:8" x14ac:dyDescent="0.35">
      <c r="B1957">
        <v>3</v>
      </c>
      <c r="C1957" s="1">
        <v>39665</v>
      </c>
      <c r="D1957">
        <v>149.53360000000001</v>
      </c>
      <c r="E1957">
        <v>150.9948</v>
      </c>
      <c r="F1957">
        <v>145.6369</v>
      </c>
      <c r="G1957">
        <v>150.0206</v>
      </c>
      <c r="H1957">
        <v>3978485</v>
      </c>
    </row>
    <row r="1958" spans="2:8" x14ac:dyDescent="0.35">
      <c r="B1958">
        <v>3</v>
      </c>
      <c r="C1958" s="1">
        <v>39666</v>
      </c>
      <c r="D1958">
        <v>153.43020000000001</v>
      </c>
      <c r="E1958">
        <v>153.91730000000001</v>
      </c>
      <c r="F1958">
        <v>151.4819</v>
      </c>
      <c r="G1958">
        <v>152.94309999999999</v>
      </c>
      <c r="H1958">
        <v>2249265</v>
      </c>
    </row>
    <row r="1959" spans="2:8" x14ac:dyDescent="0.35">
      <c r="B1959">
        <v>3</v>
      </c>
      <c r="C1959" s="1">
        <v>39667</v>
      </c>
      <c r="D1959">
        <v>151.4819</v>
      </c>
      <c r="E1959">
        <v>156.8398</v>
      </c>
      <c r="F1959">
        <v>151.4819</v>
      </c>
      <c r="G1959">
        <v>155.3785</v>
      </c>
      <c r="H1959">
        <v>3208689</v>
      </c>
    </row>
    <row r="1960" spans="2:8" x14ac:dyDescent="0.35">
      <c r="B1960">
        <v>3</v>
      </c>
      <c r="C1960" s="1">
        <v>39668</v>
      </c>
      <c r="D1960">
        <v>154.40440000000001</v>
      </c>
      <c r="E1960">
        <v>156.3527</v>
      </c>
      <c r="F1960">
        <v>152.45599999999999</v>
      </c>
      <c r="G1960">
        <v>154.40440000000001</v>
      </c>
      <c r="H1960">
        <v>2016174</v>
      </c>
    </row>
    <row r="1961" spans="2:8" x14ac:dyDescent="0.35">
      <c r="B1961">
        <v>3</v>
      </c>
      <c r="C1961" s="1">
        <v>39671</v>
      </c>
      <c r="D1961">
        <v>155.8656</v>
      </c>
      <c r="E1961">
        <v>156.3527</v>
      </c>
      <c r="F1961">
        <v>152.45599999999999</v>
      </c>
      <c r="G1961">
        <v>153.43020000000001</v>
      </c>
      <c r="H1961">
        <v>1506661</v>
      </c>
    </row>
    <row r="1962" spans="2:8" x14ac:dyDescent="0.35">
      <c r="B1962">
        <v>3</v>
      </c>
      <c r="C1962" s="1">
        <v>39672</v>
      </c>
      <c r="D1962">
        <v>152.94309999999999</v>
      </c>
      <c r="E1962">
        <v>152.94309999999999</v>
      </c>
      <c r="F1962">
        <v>148.55940000000001</v>
      </c>
      <c r="G1962">
        <v>149.04650000000001</v>
      </c>
      <c r="H1962">
        <v>2265952</v>
      </c>
    </row>
    <row r="1963" spans="2:8" x14ac:dyDescent="0.35">
      <c r="B1963">
        <v>3</v>
      </c>
      <c r="C1963" s="1">
        <v>39673</v>
      </c>
      <c r="D1963">
        <v>149.04650000000001</v>
      </c>
      <c r="E1963">
        <v>150.5077</v>
      </c>
      <c r="F1963">
        <v>145.39340000000001</v>
      </c>
      <c r="G1963">
        <v>146.124</v>
      </c>
      <c r="H1963">
        <v>2898963</v>
      </c>
    </row>
    <row r="1964" spans="2:8" x14ac:dyDescent="0.35">
      <c r="B1964">
        <v>3</v>
      </c>
      <c r="C1964" s="1">
        <v>39674</v>
      </c>
      <c r="D1964">
        <v>147.58519999999999</v>
      </c>
      <c r="E1964">
        <v>148.55940000000001</v>
      </c>
      <c r="F1964">
        <v>145.88050000000001</v>
      </c>
      <c r="G1964">
        <v>148.55940000000001</v>
      </c>
      <c r="H1964">
        <v>3175432</v>
      </c>
    </row>
    <row r="1965" spans="2:8" x14ac:dyDescent="0.35">
      <c r="B1965">
        <v>3</v>
      </c>
      <c r="C1965" s="1">
        <v>39675</v>
      </c>
      <c r="D1965">
        <v>149.04650000000001</v>
      </c>
      <c r="E1965">
        <v>149.53360000000001</v>
      </c>
      <c r="F1965">
        <v>147.58519999999999</v>
      </c>
      <c r="G1965">
        <v>148.55940000000001</v>
      </c>
      <c r="H1965">
        <v>1440946</v>
      </c>
    </row>
    <row r="1966" spans="2:8" x14ac:dyDescent="0.35">
      <c r="B1966">
        <v>3</v>
      </c>
      <c r="C1966" s="1">
        <v>39678</v>
      </c>
      <c r="D1966">
        <v>148.55940000000001</v>
      </c>
      <c r="E1966">
        <v>149.53360000000001</v>
      </c>
      <c r="F1966">
        <v>146.61109999999999</v>
      </c>
      <c r="G1966">
        <v>149.04650000000001</v>
      </c>
      <c r="H1966">
        <v>3301126</v>
      </c>
    </row>
    <row r="1967" spans="2:8" x14ac:dyDescent="0.35">
      <c r="B1967">
        <v>3</v>
      </c>
      <c r="C1967" s="1">
        <v>39679</v>
      </c>
      <c r="D1967">
        <v>147.58519999999999</v>
      </c>
      <c r="E1967">
        <v>148.07230000000001</v>
      </c>
      <c r="F1967">
        <v>144.90629999999999</v>
      </c>
      <c r="G1967">
        <v>145.39340000000001</v>
      </c>
      <c r="H1967">
        <v>5150743</v>
      </c>
    </row>
    <row r="1968" spans="2:8" x14ac:dyDescent="0.35">
      <c r="B1968">
        <v>3</v>
      </c>
      <c r="C1968" s="1">
        <v>39680</v>
      </c>
      <c r="D1968">
        <v>146.124</v>
      </c>
      <c r="E1968">
        <v>146.61109999999999</v>
      </c>
      <c r="F1968">
        <v>143.93209999999999</v>
      </c>
      <c r="G1968">
        <v>144.90629999999999</v>
      </c>
      <c r="H1968">
        <v>3777201</v>
      </c>
    </row>
    <row r="1969" spans="2:8" x14ac:dyDescent="0.35">
      <c r="B1969">
        <v>3</v>
      </c>
      <c r="C1969" s="1">
        <v>39681</v>
      </c>
      <c r="D1969">
        <v>143.4451</v>
      </c>
      <c r="E1969">
        <v>144.90629999999999</v>
      </c>
      <c r="F1969">
        <v>142.71440000000001</v>
      </c>
      <c r="G1969">
        <v>143.20150000000001</v>
      </c>
      <c r="H1969">
        <v>2790665</v>
      </c>
    </row>
    <row r="1970" spans="2:8" x14ac:dyDescent="0.35">
      <c r="B1970">
        <v>3</v>
      </c>
      <c r="C1970" s="1">
        <v>39682</v>
      </c>
      <c r="D1970">
        <v>142.22739999999999</v>
      </c>
      <c r="E1970">
        <v>146.124</v>
      </c>
      <c r="F1970">
        <v>140.76609999999999</v>
      </c>
      <c r="G1970">
        <v>145.39340000000001</v>
      </c>
      <c r="H1970">
        <v>6804255</v>
      </c>
    </row>
    <row r="1971" spans="2:8" x14ac:dyDescent="0.35">
      <c r="B1971">
        <v>3</v>
      </c>
      <c r="C1971" s="1">
        <v>39685</v>
      </c>
      <c r="D1971">
        <v>144.6628</v>
      </c>
      <c r="E1971">
        <v>144.6628</v>
      </c>
      <c r="F1971">
        <v>141.74029999999999</v>
      </c>
      <c r="G1971">
        <v>142.22739999999999</v>
      </c>
      <c r="H1971">
        <v>1763624</v>
      </c>
    </row>
    <row r="1972" spans="2:8" x14ac:dyDescent="0.35">
      <c r="B1972">
        <v>3</v>
      </c>
      <c r="C1972" s="1">
        <v>39686</v>
      </c>
      <c r="D1972">
        <v>141.9838</v>
      </c>
      <c r="E1972">
        <v>145.88050000000001</v>
      </c>
      <c r="F1972">
        <v>140.76609999999999</v>
      </c>
      <c r="G1972">
        <v>145.39340000000001</v>
      </c>
      <c r="H1972">
        <v>2997751</v>
      </c>
    </row>
    <row r="1973" spans="2:8" x14ac:dyDescent="0.35">
      <c r="B1973">
        <v>3</v>
      </c>
      <c r="C1973" s="1">
        <v>39687</v>
      </c>
      <c r="D1973">
        <v>144.90629999999999</v>
      </c>
      <c r="E1973">
        <v>150.0206</v>
      </c>
      <c r="F1973">
        <v>143.93209999999999</v>
      </c>
      <c r="G1973">
        <v>150.0206</v>
      </c>
      <c r="H1973">
        <v>5934061</v>
      </c>
    </row>
    <row r="1974" spans="2:8" x14ac:dyDescent="0.35">
      <c r="B1974">
        <v>3</v>
      </c>
      <c r="C1974" s="1">
        <v>39688</v>
      </c>
      <c r="D1974">
        <v>148.55940000000001</v>
      </c>
      <c r="E1974">
        <v>154.8914</v>
      </c>
      <c r="F1974">
        <v>148.07230000000001</v>
      </c>
      <c r="G1974">
        <v>153.91730000000001</v>
      </c>
      <c r="H1974">
        <v>6289636</v>
      </c>
    </row>
    <row r="1975" spans="2:8" x14ac:dyDescent="0.35">
      <c r="B1975">
        <v>3</v>
      </c>
      <c r="C1975" s="1">
        <v>39689</v>
      </c>
      <c r="D1975">
        <v>154.40440000000001</v>
      </c>
      <c r="E1975">
        <v>156.3527</v>
      </c>
      <c r="F1975">
        <v>153.43020000000001</v>
      </c>
      <c r="G1975">
        <v>155.3785</v>
      </c>
      <c r="H1975">
        <v>3327401</v>
      </c>
    </row>
    <row r="1976" spans="2:8" x14ac:dyDescent="0.35">
      <c r="B1976">
        <v>3</v>
      </c>
      <c r="C1976" s="1">
        <v>39692</v>
      </c>
      <c r="D1976">
        <v>153.91730000000001</v>
      </c>
      <c r="E1976">
        <v>158.30099999999999</v>
      </c>
      <c r="F1976">
        <v>153.43020000000001</v>
      </c>
      <c r="G1976">
        <v>157.81389999999999</v>
      </c>
      <c r="H1976">
        <v>2018879</v>
      </c>
    </row>
    <row r="1977" spans="2:8" x14ac:dyDescent="0.35">
      <c r="B1977">
        <v>3</v>
      </c>
      <c r="C1977" s="1">
        <v>39693</v>
      </c>
      <c r="D1977">
        <v>157.81389999999999</v>
      </c>
      <c r="E1977">
        <v>161.2235</v>
      </c>
      <c r="F1977">
        <v>155.3785</v>
      </c>
      <c r="G1977">
        <v>158.78809999999999</v>
      </c>
      <c r="H1977">
        <v>6448354</v>
      </c>
    </row>
    <row r="1978" spans="2:8" x14ac:dyDescent="0.35">
      <c r="B1978">
        <v>3</v>
      </c>
      <c r="C1978" s="1">
        <v>39694</v>
      </c>
      <c r="D1978">
        <v>155.8656</v>
      </c>
      <c r="E1978">
        <v>160.24930000000001</v>
      </c>
      <c r="F1978">
        <v>155.3785</v>
      </c>
      <c r="G1978">
        <v>157.32679999999999</v>
      </c>
      <c r="H1978">
        <v>3599548</v>
      </c>
    </row>
    <row r="1979" spans="2:8" x14ac:dyDescent="0.35">
      <c r="B1979">
        <v>3</v>
      </c>
      <c r="C1979" s="1">
        <v>39695</v>
      </c>
      <c r="D1979">
        <v>156.8398</v>
      </c>
      <c r="E1979">
        <v>157.81389999999999</v>
      </c>
      <c r="F1979">
        <v>150.9948</v>
      </c>
      <c r="G1979">
        <v>150.9948</v>
      </c>
      <c r="H1979">
        <v>4815508</v>
      </c>
    </row>
    <row r="1980" spans="2:8" x14ac:dyDescent="0.35">
      <c r="B1980">
        <v>3</v>
      </c>
      <c r="C1980" s="1">
        <v>39696</v>
      </c>
      <c r="D1980">
        <v>148.55940000000001</v>
      </c>
      <c r="E1980">
        <v>149.04650000000001</v>
      </c>
      <c r="F1980">
        <v>145.39340000000001</v>
      </c>
      <c r="G1980">
        <v>145.39340000000001</v>
      </c>
      <c r="H1980">
        <v>5964190</v>
      </c>
    </row>
    <row r="1981" spans="2:8" x14ac:dyDescent="0.35">
      <c r="B1981">
        <v>3</v>
      </c>
      <c r="C1981" s="1">
        <v>39699</v>
      </c>
      <c r="D1981">
        <v>150.5077</v>
      </c>
      <c r="E1981">
        <v>150.5077</v>
      </c>
      <c r="F1981">
        <v>146.61109999999999</v>
      </c>
      <c r="G1981">
        <v>147.09819999999999</v>
      </c>
      <c r="H1981">
        <v>4423696</v>
      </c>
    </row>
    <row r="1982" spans="2:8" x14ac:dyDescent="0.35">
      <c r="B1982">
        <v>3</v>
      </c>
      <c r="C1982" s="1">
        <v>39700</v>
      </c>
      <c r="D1982">
        <v>144.90629999999999</v>
      </c>
      <c r="E1982">
        <v>146.61109999999999</v>
      </c>
      <c r="F1982">
        <v>140.76609999999999</v>
      </c>
      <c r="G1982">
        <v>141.00970000000001</v>
      </c>
      <c r="H1982">
        <v>5737458</v>
      </c>
    </row>
    <row r="1983" spans="2:8" x14ac:dyDescent="0.35">
      <c r="B1983">
        <v>3</v>
      </c>
      <c r="C1983" s="1">
        <v>39701</v>
      </c>
      <c r="D1983">
        <v>139.06129999999999</v>
      </c>
      <c r="E1983">
        <v>141.4967</v>
      </c>
      <c r="F1983">
        <v>136.6259</v>
      </c>
      <c r="G1983">
        <v>139.3049</v>
      </c>
      <c r="H1983">
        <v>6611646</v>
      </c>
    </row>
    <row r="1984" spans="2:8" x14ac:dyDescent="0.35">
      <c r="B1984">
        <v>3</v>
      </c>
      <c r="C1984" s="1">
        <v>39702</v>
      </c>
      <c r="D1984">
        <v>138.81780000000001</v>
      </c>
      <c r="E1984">
        <v>139.792</v>
      </c>
      <c r="F1984">
        <v>135.16470000000001</v>
      </c>
      <c r="G1984">
        <v>137.84360000000001</v>
      </c>
      <c r="H1984">
        <v>5304829</v>
      </c>
    </row>
    <row r="1985" spans="2:8" x14ac:dyDescent="0.35">
      <c r="B1985">
        <v>3</v>
      </c>
      <c r="C1985" s="1">
        <v>39703</v>
      </c>
      <c r="D1985">
        <v>138.81780000000001</v>
      </c>
      <c r="E1985">
        <v>140.03550000000001</v>
      </c>
      <c r="F1985">
        <v>137.6001</v>
      </c>
      <c r="G1985">
        <v>139.54839999999999</v>
      </c>
      <c r="H1985">
        <v>4113892</v>
      </c>
    </row>
    <row r="1986" spans="2:8" x14ac:dyDescent="0.35">
      <c r="B1986">
        <v>3</v>
      </c>
      <c r="C1986" s="1">
        <v>39706</v>
      </c>
      <c r="D1986">
        <v>135.40819999999999</v>
      </c>
      <c r="E1986">
        <v>138.57429999999999</v>
      </c>
      <c r="F1986">
        <v>133.4599</v>
      </c>
      <c r="G1986">
        <v>138.0872</v>
      </c>
      <c r="H1986">
        <v>5841442</v>
      </c>
    </row>
    <row r="1987" spans="2:8" x14ac:dyDescent="0.35">
      <c r="B1987">
        <v>3</v>
      </c>
      <c r="C1987" s="1">
        <v>39707</v>
      </c>
      <c r="D1987">
        <v>136.86949999999999</v>
      </c>
      <c r="E1987">
        <v>140.279</v>
      </c>
      <c r="F1987">
        <v>135.40819999999999</v>
      </c>
      <c r="G1987">
        <v>136.6259</v>
      </c>
      <c r="H1987">
        <v>4887130</v>
      </c>
    </row>
    <row r="1988" spans="2:8" x14ac:dyDescent="0.35">
      <c r="B1988">
        <v>3</v>
      </c>
      <c r="C1988" s="1">
        <v>39708</v>
      </c>
      <c r="D1988">
        <v>137.35659999999999</v>
      </c>
      <c r="E1988">
        <v>137.35659999999999</v>
      </c>
      <c r="F1988">
        <v>130.78100000000001</v>
      </c>
      <c r="G1988">
        <v>131.51159999999999</v>
      </c>
      <c r="H1988">
        <v>5056277</v>
      </c>
    </row>
    <row r="1989" spans="2:8" x14ac:dyDescent="0.35">
      <c r="B1989">
        <v>3</v>
      </c>
      <c r="C1989" s="1">
        <v>39709</v>
      </c>
      <c r="D1989">
        <v>128.102</v>
      </c>
      <c r="E1989">
        <v>131.51159999999999</v>
      </c>
      <c r="F1989">
        <v>125.9102</v>
      </c>
      <c r="G1989">
        <v>127.85850000000001</v>
      </c>
      <c r="H1989">
        <v>7921464</v>
      </c>
    </row>
    <row r="1990" spans="2:8" x14ac:dyDescent="0.35">
      <c r="B1990">
        <v>3</v>
      </c>
      <c r="C1990" s="1">
        <v>39710</v>
      </c>
      <c r="D1990">
        <v>134.67760000000001</v>
      </c>
      <c r="E1990">
        <v>140.03550000000001</v>
      </c>
      <c r="F1990">
        <v>132.2422</v>
      </c>
      <c r="G1990">
        <v>139.06129999999999</v>
      </c>
      <c r="H1990">
        <v>7298548</v>
      </c>
    </row>
    <row r="1991" spans="2:8" x14ac:dyDescent="0.35">
      <c r="B1991">
        <v>3</v>
      </c>
      <c r="C1991" s="1">
        <v>39713</v>
      </c>
      <c r="D1991">
        <v>140.279</v>
      </c>
      <c r="E1991">
        <v>140.52260000000001</v>
      </c>
      <c r="F1991">
        <v>137.113</v>
      </c>
      <c r="G1991">
        <v>137.84360000000001</v>
      </c>
      <c r="H1991">
        <v>3694424</v>
      </c>
    </row>
    <row r="1992" spans="2:8" x14ac:dyDescent="0.35">
      <c r="B1992">
        <v>3</v>
      </c>
      <c r="C1992" s="1">
        <v>39714</v>
      </c>
      <c r="D1992">
        <v>135.40819999999999</v>
      </c>
      <c r="E1992">
        <v>137.113</v>
      </c>
      <c r="F1992">
        <v>133.4599</v>
      </c>
      <c r="G1992">
        <v>136.13890000000001</v>
      </c>
      <c r="H1992">
        <v>3019214</v>
      </c>
    </row>
    <row r="1993" spans="2:8" x14ac:dyDescent="0.35">
      <c r="B1993">
        <v>3</v>
      </c>
      <c r="C1993" s="1">
        <v>39715</v>
      </c>
      <c r="D1993">
        <v>134.4341</v>
      </c>
      <c r="E1993">
        <v>135.40819999999999</v>
      </c>
      <c r="F1993">
        <v>131.7551</v>
      </c>
      <c r="G1993">
        <v>131.99870000000001</v>
      </c>
      <c r="H1993">
        <v>3065111</v>
      </c>
    </row>
    <row r="1994" spans="2:8" x14ac:dyDescent="0.35">
      <c r="B1994">
        <v>3</v>
      </c>
      <c r="C1994" s="1">
        <v>39716</v>
      </c>
      <c r="D1994">
        <v>133.21639999999999</v>
      </c>
      <c r="E1994">
        <v>135.40819999999999</v>
      </c>
      <c r="F1994">
        <v>131.7551</v>
      </c>
      <c r="G1994">
        <v>133.4599</v>
      </c>
      <c r="H1994">
        <v>5105027</v>
      </c>
    </row>
    <row r="1995" spans="2:8" x14ac:dyDescent="0.35">
      <c r="B1995">
        <v>3</v>
      </c>
      <c r="C1995" s="1">
        <v>39717</v>
      </c>
      <c r="D1995">
        <v>132.2422</v>
      </c>
      <c r="E1995">
        <v>132.2422</v>
      </c>
      <c r="F1995">
        <v>129.5633</v>
      </c>
      <c r="G1995">
        <v>130.78100000000001</v>
      </c>
      <c r="H1995">
        <v>4068546</v>
      </c>
    </row>
    <row r="1996" spans="2:8" x14ac:dyDescent="0.35">
      <c r="B1996">
        <v>3</v>
      </c>
      <c r="C1996" s="1">
        <v>39720</v>
      </c>
      <c r="D1996">
        <v>128.83269999999999</v>
      </c>
      <c r="E1996">
        <v>129.31970000000001</v>
      </c>
      <c r="F1996">
        <v>122.01349999999999</v>
      </c>
      <c r="G1996">
        <v>122.50060000000001</v>
      </c>
      <c r="H1996">
        <v>4293056</v>
      </c>
    </row>
    <row r="1997" spans="2:8" x14ac:dyDescent="0.35">
      <c r="B1997">
        <v>3</v>
      </c>
      <c r="C1997" s="1">
        <v>39721</v>
      </c>
      <c r="D1997">
        <v>118.1169</v>
      </c>
      <c r="E1997">
        <v>128.34559999999999</v>
      </c>
      <c r="F1997">
        <v>117.8734</v>
      </c>
      <c r="G1997">
        <v>127.85850000000001</v>
      </c>
      <c r="H1997">
        <v>6247641</v>
      </c>
    </row>
    <row r="1998" spans="2:8" x14ac:dyDescent="0.35">
      <c r="B1998">
        <v>3</v>
      </c>
      <c r="C1998" s="1">
        <v>39722</v>
      </c>
      <c r="D1998">
        <v>130.29390000000001</v>
      </c>
      <c r="E1998">
        <v>131.2681</v>
      </c>
      <c r="F1998">
        <v>125.42310000000001</v>
      </c>
      <c r="G1998">
        <v>126.1537</v>
      </c>
      <c r="H1998">
        <v>3510614</v>
      </c>
    </row>
    <row r="1999" spans="2:8" x14ac:dyDescent="0.35">
      <c r="B1999">
        <v>3</v>
      </c>
      <c r="C1999" s="1">
        <v>39723</v>
      </c>
      <c r="D1999">
        <v>128.102</v>
      </c>
      <c r="E1999">
        <v>129.31970000000001</v>
      </c>
      <c r="F1999">
        <v>122.74420000000001</v>
      </c>
      <c r="G1999">
        <v>124.44889999999999</v>
      </c>
      <c r="H1999">
        <v>4894631</v>
      </c>
    </row>
    <row r="2000" spans="2:8" x14ac:dyDescent="0.35">
      <c r="B2000">
        <v>3</v>
      </c>
      <c r="C2000" s="1">
        <v>39724</v>
      </c>
      <c r="D2000">
        <v>123.9619</v>
      </c>
      <c r="E2000">
        <v>125.9102</v>
      </c>
      <c r="F2000">
        <v>119.57810000000001</v>
      </c>
      <c r="G2000">
        <v>125.17959999999999</v>
      </c>
      <c r="H2000">
        <v>4725125</v>
      </c>
    </row>
    <row r="2001" spans="2:8" x14ac:dyDescent="0.35">
      <c r="B2001">
        <v>3</v>
      </c>
      <c r="C2001" s="1">
        <v>39727</v>
      </c>
      <c r="D2001">
        <v>119.82170000000001</v>
      </c>
      <c r="E2001">
        <v>121.5265</v>
      </c>
      <c r="F2001">
        <v>113.0026</v>
      </c>
      <c r="G2001">
        <v>114.9509</v>
      </c>
      <c r="H2001">
        <v>5099932</v>
      </c>
    </row>
    <row r="2002" spans="2:8" x14ac:dyDescent="0.35">
      <c r="B2002">
        <v>3</v>
      </c>
      <c r="C2002" s="1">
        <v>39728</v>
      </c>
      <c r="D2002">
        <v>116.4121</v>
      </c>
      <c r="E2002">
        <v>117.6298</v>
      </c>
      <c r="F2002">
        <v>108.61879999999999</v>
      </c>
      <c r="G2002">
        <v>108.61879999999999</v>
      </c>
      <c r="H2002">
        <v>8414666</v>
      </c>
    </row>
    <row r="2003" spans="2:8" x14ac:dyDescent="0.35">
      <c r="B2003">
        <v>3</v>
      </c>
      <c r="C2003" s="1">
        <v>39729</v>
      </c>
      <c r="D2003">
        <v>102.7739</v>
      </c>
      <c r="E2003">
        <v>109.593</v>
      </c>
      <c r="F2003">
        <v>96.441800000000001</v>
      </c>
      <c r="G2003">
        <v>104.2351</v>
      </c>
      <c r="H2003">
        <v>13202709</v>
      </c>
    </row>
    <row r="2004" spans="2:8" x14ac:dyDescent="0.35">
      <c r="B2004">
        <v>3</v>
      </c>
      <c r="C2004" s="1">
        <v>39730</v>
      </c>
      <c r="D2004">
        <v>107.6447</v>
      </c>
      <c r="E2004">
        <v>111.78489999999999</v>
      </c>
      <c r="F2004">
        <v>103.261</v>
      </c>
      <c r="G2004">
        <v>104.7222</v>
      </c>
      <c r="H2004">
        <v>6875772</v>
      </c>
    </row>
    <row r="2005" spans="2:8" x14ac:dyDescent="0.35">
      <c r="B2005">
        <v>3</v>
      </c>
      <c r="C2005" s="1">
        <v>39731</v>
      </c>
      <c r="D2005">
        <v>96.441800000000001</v>
      </c>
      <c r="E2005">
        <v>102.5303</v>
      </c>
      <c r="F2005">
        <v>94.737099999999998</v>
      </c>
      <c r="G2005">
        <v>99.120800000000003</v>
      </c>
      <c r="H2005">
        <v>9789388</v>
      </c>
    </row>
    <row r="2006" spans="2:8" x14ac:dyDescent="0.35">
      <c r="B2006">
        <v>3</v>
      </c>
      <c r="C2006" s="1">
        <v>39734</v>
      </c>
      <c r="D2006">
        <v>106.18340000000001</v>
      </c>
      <c r="E2006">
        <v>115.6815</v>
      </c>
      <c r="F2006">
        <v>104.7222</v>
      </c>
      <c r="G2006">
        <v>114.22029999999999</v>
      </c>
      <c r="H2006">
        <v>7897037</v>
      </c>
    </row>
    <row r="2007" spans="2:8" x14ac:dyDescent="0.35">
      <c r="B2007">
        <v>3</v>
      </c>
      <c r="C2007" s="1">
        <v>39735</v>
      </c>
      <c r="D2007">
        <v>122.01349999999999</v>
      </c>
      <c r="E2007">
        <v>123.9619</v>
      </c>
      <c r="F2007">
        <v>114.7073</v>
      </c>
      <c r="G2007">
        <v>115.925</v>
      </c>
      <c r="H2007">
        <v>9680720</v>
      </c>
    </row>
    <row r="2008" spans="2:8" x14ac:dyDescent="0.35">
      <c r="B2008">
        <v>3</v>
      </c>
      <c r="C2008" s="1">
        <v>39736</v>
      </c>
      <c r="D2008">
        <v>116.89919999999999</v>
      </c>
      <c r="E2008">
        <v>116.89919999999999</v>
      </c>
      <c r="F2008">
        <v>105.4528</v>
      </c>
      <c r="G2008">
        <v>106.42700000000001</v>
      </c>
      <c r="H2008">
        <v>6189762</v>
      </c>
    </row>
    <row r="2009" spans="2:8" x14ac:dyDescent="0.35">
      <c r="B2009">
        <v>3</v>
      </c>
      <c r="C2009" s="1">
        <v>39737</v>
      </c>
      <c r="D2009">
        <v>101.7997</v>
      </c>
      <c r="E2009">
        <v>109.593</v>
      </c>
      <c r="F2009">
        <v>99.607900000000001</v>
      </c>
      <c r="G2009">
        <v>102.5303</v>
      </c>
      <c r="H2009">
        <v>7553228</v>
      </c>
    </row>
    <row r="2010" spans="2:8" x14ac:dyDescent="0.35">
      <c r="B2010">
        <v>3</v>
      </c>
      <c r="C2010" s="1">
        <v>39738</v>
      </c>
      <c r="D2010">
        <v>108.86239999999999</v>
      </c>
      <c r="E2010">
        <v>108.86239999999999</v>
      </c>
      <c r="F2010">
        <v>101.5562</v>
      </c>
      <c r="G2010">
        <v>106.18340000000001</v>
      </c>
      <c r="H2010">
        <v>4689043</v>
      </c>
    </row>
    <row r="2011" spans="2:8" x14ac:dyDescent="0.35">
      <c r="B2011">
        <v>3</v>
      </c>
      <c r="C2011" s="1">
        <v>39741</v>
      </c>
      <c r="D2011">
        <v>111.05419999999999</v>
      </c>
      <c r="E2011">
        <v>114.7073</v>
      </c>
      <c r="F2011">
        <v>109.34950000000001</v>
      </c>
      <c r="G2011">
        <v>113.0026</v>
      </c>
      <c r="H2011">
        <v>5295314</v>
      </c>
    </row>
    <row r="2012" spans="2:8" x14ac:dyDescent="0.35">
      <c r="B2012">
        <v>3</v>
      </c>
      <c r="C2012" s="1">
        <v>39742</v>
      </c>
      <c r="D2012">
        <v>116.89919999999999</v>
      </c>
      <c r="E2012">
        <v>119.57810000000001</v>
      </c>
      <c r="F2012">
        <v>115.438</v>
      </c>
      <c r="G2012">
        <v>117.38630000000001</v>
      </c>
      <c r="H2012">
        <v>5308819</v>
      </c>
    </row>
    <row r="2013" spans="2:8" x14ac:dyDescent="0.35">
      <c r="B2013">
        <v>3</v>
      </c>
      <c r="C2013" s="1">
        <v>39743</v>
      </c>
      <c r="D2013">
        <v>113.7332</v>
      </c>
      <c r="E2013">
        <v>114.22029999999999</v>
      </c>
      <c r="F2013">
        <v>106.6705</v>
      </c>
      <c r="G2013">
        <v>110.8107</v>
      </c>
      <c r="H2013">
        <v>6730571</v>
      </c>
    </row>
    <row r="2014" spans="2:8" x14ac:dyDescent="0.35">
      <c r="B2014">
        <v>3</v>
      </c>
      <c r="C2014" s="1">
        <v>39744</v>
      </c>
      <c r="D2014">
        <v>97.659499999999994</v>
      </c>
      <c r="E2014">
        <v>100.3385</v>
      </c>
      <c r="F2014">
        <v>86.213200000000001</v>
      </c>
      <c r="G2014">
        <v>88.892099999999999</v>
      </c>
      <c r="H2014">
        <v>18651430</v>
      </c>
    </row>
    <row r="2015" spans="2:8" x14ac:dyDescent="0.35">
      <c r="B2015">
        <v>3</v>
      </c>
      <c r="C2015" s="1">
        <v>39745</v>
      </c>
      <c r="D2015">
        <v>85.239000000000004</v>
      </c>
      <c r="E2015">
        <v>86.943799999999996</v>
      </c>
      <c r="F2015">
        <v>76.715100000000007</v>
      </c>
      <c r="G2015">
        <v>84.751900000000006</v>
      </c>
      <c r="H2015">
        <v>11789282</v>
      </c>
    </row>
    <row r="2016" spans="2:8" x14ac:dyDescent="0.35">
      <c r="B2016">
        <v>3</v>
      </c>
      <c r="C2016" s="1">
        <v>39748</v>
      </c>
      <c r="D2016">
        <v>81.585899999999995</v>
      </c>
      <c r="E2016">
        <v>84.508399999999995</v>
      </c>
      <c r="F2016">
        <v>79.150499999999994</v>
      </c>
      <c r="G2016">
        <v>81.342399999999998</v>
      </c>
      <c r="H2016">
        <v>4951220</v>
      </c>
    </row>
    <row r="2017" spans="2:8" x14ac:dyDescent="0.35">
      <c r="B2017">
        <v>3</v>
      </c>
      <c r="C2017" s="1">
        <v>39749</v>
      </c>
      <c r="D2017">
        <v>83.777799999999999</v>
      </c>
      <c r="E2017">
        <v>85.239000000000004</v>
      </c>
      <c r="F2017">
        <v>78.419899999999998</v>
      </c>
      <c r="G2017">
        <v>81.585899999999995</v>
      </c>
      <c r="H2017">
        <v>6047215</v>
      </c>
    </row>
    <row r="2018" spans="2:8" x14ac:dyDescent="0.35">
      <c r="B2018">
        <v>3</v>
      </c>
      <c r="C2018" s="1">
        <v>39750</v>
      </c>
      <c r="D2018">
        <v>87.674400000000006</v>
      </c>
      <c r="E2018">
        <v>91.814599999999999</v>
      </c>
      <c r="F2018">
        <v>84.021299999999997</v>
      </c>
      <c r="G2018">
        <v>90.840400000000002</v>
      </c>
      <c r="H2018">
        <v>8801712</v>
      </c>
    </row>
    <row r="2019" spans="2:8" x14ac:dyDescent="0.35">
      <c r="B2019">
        <v>3</v>
      </c>
      <c r="C2019" s="1">
        <v>39751</v>
      </c>
      <c r="D2019">
        <v>93.032300000000006</v>
      </c>
      <c r="E2019">
        <v>96.441800000000001</v>
      </c>
      <c r="F2019">
        <v>90.840400000000002</v>
      </c>
      <c r="G2019">
        <v>92.058099999999996</v>
      </c>
      <c r="H2019">
        <v>7615315</v>
      </c>
    </row>
    <row r="2020" spans="2:8" x14ac:dyDescent="0.35">
      <c r="B2020">
        <v>3</v>
      </c>
      <c r="C2020" s="1">
        <v>39752</v>
      </c>
      <c r="D2020">
        <v>91.327500000000001</v>
      </c>
      <c r="E2020">
        <v>95.467699999999994</v>
      </c>
      <c r="F2020">
        <v>90.353300000000004</v>
      </c>
      <c r="G2020">
        <v>92.788700000000006</v>
      </c>
      <c r="H2020">
        <v>2729304</v>
      </c>
    </row>
    <row r="2021" spans="2:8" x14ac:dyDescent="0.35">
      <c r="B2021">
        <v>3</v>
      </c>
      <c r="C2021" s="1">
        <v>39755</v>
      </c>
      <c r="D2021">
        <v>97.903099999999995</v>
      </c>
      <c r="E2021">
        <v>99.607900000000001</v>
      </c>
      <c r="F2021">
        <v>96.685400000000001</v>
      </c>
      <c r="G2021">
        <v>98.633700000000005</v>
      </c>
      <c r="H2021">
        <v>3555023</v>
      </c>
    </row>
    <row r="2022" spans="2:8" x14ac:dyDescent="0.35">
      <c r="B2022">
        <v>3</v>
      </c>
      <c r="C2022" s="1">
        <v>39756</v>
      </c>
      <c r="D2022">
        <v>98.146600000000007</v>
      </c>
      <c r="E2022">
        <v>105.6964</v>
      </c>
      <c r="F2022">
        <v>95.467699999999994</v>
      </c>
      <c r="G2022">
        <v>104.2351</v>
      </c>
      <c r="H2022">
        <v>5648550</v>
      </c>
    </row>
    <row r="2023" spans="2:8" x14ac:dyDescent="0.35">
      <c r="B2023">
        <v>3</v>
      </c>
      <c r="C2023" s="1">
        <v>39757</v>
      </c>
      <c r="D2023">
        <v>105.2093</v>
      </c>
      <c r="E2023">
        <v>105.2093</v>
      </c>
      <c r="F2023">
        <v>99.3643</v>
      </c>
      <c r="G2023">
        <v>102.5303</v>
      </c>
      <c r="H2023">
        <v>4788656</v>
      </c>
    </row>
    <row r="2024" spans="2:8" x14ac:dyDescent="0.35">
      <c r="B2024">
        <v>3</v>
      </c>
      <c r="C2024" s="1">
        <v>39758</v>
      </c>
      <c r="D2024">
        <v>97.415999999999997</v>
      </c>
      <c r="E2024">
        <v>99.120800000000003</v>
      </c>
      <c r="F2024">
        <v>89.379199999999997</v>
      </c>
      <c r="G2024">
        <v>89.379199999999997</v>
      </c>
      <c r="H2024">
        <v>7523627</v>
      </c>
    </row>
    <row r="2025" spans="2:8" x14ac:dyDescent="0.35">
      <c r="B2025">
        <v>3</v>
      </c>
      <c r="C2025" s="1">
        <v>39759</v>
      </c>
      <c r="D2025">
        <v>88.892099999999999</v>
      </c>
      <c r="E2025">
        <v>91.814599999999999</v>
      </c>
      <c r="F2025">
        <v>87.187299999999993</v>
      </c>
      <c r="G2025">
        <v>88.161500000000004</v>
      </c>
      <c r="H2025">
        <v>6891429</v>
      </c>
    </row>
    <row r="2026" spans="2:8" x14ac:dyDescent="0.35">
      <c r="B2026">
        <v>3</v>
      </c>
      <c r="C2026" s="1">
        <v>39762</v>
      </c>
      <c r="D2026">
        <v>94.493499999999997</v>
      </c>
      <c r="E2026">
        <v>100.58199999999999</v>
      </c>
      <c r="F2026">
        <v>94.006399999999999</v>
      </c>
      <c r="G2026">
        <v>95.224100000000007</v>
      </c>
      <c r="H2026">
        <v>8229331</v>
      </c>
    </row>
    <row r="2027" spans="2:8" x14ac:dyDescent="0.35">
      <c r="B2027">
        <v>3</v>
      </c>
      <c r="C2027" s="1">
        <v>39763</v>
      </c>
      <c r="D2027">
        <v>91.084000000000003</v>
      </c>
      <c r="E2027">
        <v>92.545199999999994</v>
      </c>
      <c r="F2027">
        <v>87.674400000000006</v>
      </c>
      <c r="G2027">
        <v>89.135599999999997</v>
      </c>
      <c r="H2027">
        <v>6454853</v>
      </c>
    </row>
    <row r="2028" spans="2:8" x14ac:dyDescent="0.35">
      <c r="B2028">
        <v>3</v>
      </c>
      <c r="C2028" s="1">
        <v>39764</v>
      </c>
      <c r="D2028">
        <v>91.570999999999998</v>
      </c>
      <c r="E2028">
        <v>91.570999999999998</v>
      </c>
      <c r="F2028">
        <v>82.072999999999993</v>
      </c>
      <c r="G2028">
        <v>83.290700000000001</v>
      </c>
      <c r="H2028">
        <v>6603395</v>
      </c>
    </row>
    <row r="2029" spans="2:8" x14ac:dyDescent="0.35">
      <c r="B2029">
        <v>3</v>
      </c>
      <c r="C2029" s="1">
        <v>39765</v>
      </c>
      <c r="D2029">
        <v>81.829400000000007</v>
      </c>
      <c r="E2029">
        <v>86.456699999999998</v>
      </c>
      <c r="F2029">
        <v>80.368200000000002</v>
      </c>
      <c r="G2029">
        <v>83.777799999999999</v>
      </c>
      <c r="H2029">
        <v>6561826</v>
      </c>
    </row>
    <row r="2030" spans="2:8" x14ac:dyDescent="0.35">
      <c r="B2030">
        <v>3</v>
      </c>
      <c r="C2030" s="1">
        <v>39766</v>
      </c>
      <c r="D2030">
        <v>88.892099999999999</v>
      </c>
      <c r="E2030">
        <v>89.135599999999997</v>
      </c>
      <c r="F2030">
        <v>84.021299999999997</v>
      </c>
      <c r="G2030">
        <v>84.995500000000007</v>
      </c>
      <c r="H2030">
        <v>5053974</v>
      </c>
    </row>
    <row r="2031" spans="2:8" x14ac:dyDescent="0.35">
      <c r="B2031">
        <v>3</v>
      </c>
      <c r="C2031" s="1">
        <v>39769</v>
      </c>
      <c r="D2031">
        <v>85.239000000000004</v>
      </c>
      <c r="E2031">
        <v>87.917900000000003</v>
      </c>
      <c r="F2031">
        <v>82.803600000000003</v>
      </c>
      <c r="G2031">
        <v>84.508399999999995</v>
      </c>
      <c r="H2031">
        <v>3940736</v>
      </c>
    </row>
    <row r="2032" spans="2:8" x14ac:dyDescent="0.35">
      <c r="B2032">
        <v>3</v>
      </c>
      <c r="C2032" s="1">
        <v>39770</v>
      </c>
      <c r="D2032">
        <v>85.239000000000004</v>
      </c>
      <c r="E2032">
        <v>86.213200000000001</v>
      </c>
      <c r="F2032">
        <v>80.368200000000002</v>
      </c>
      <c r="G2032">
        <v>83.0471</v>
      </c>
      <c r="H2032">
        <v>4160875</v>
      </c>
    </row>
    <row r="2033" spans="2:8" x14ac:dyDescent="0.35">
      <c r="B2033">
        <v>3</v>
      </c>
      <c r="C2033" s="1">
        <v>39771</v>
      </c>
      <c r="D2033">
        <v>84.264799999999994</v>
      </c>
      <c r="E2033">
        <v>84.264799999999994</v>
      </c>
      <c r="F2033">
        <v>78.176299999999998</v>
      </c>
      <c r="G2033">
        <v>78.663399999999996</v>
      </c>
      <c r="H2033">
        <v>4526385</v>
      </c>
    </row>
    <row r="2034" spans="2:8" x14ac:dyDescent="0.35">
      <c r="B2034">
        <v>3</v>
      </c>
      <c r="C2034" s="1">
        <v>39772</v>
      </c>
      <c r="D2034">
        <v>77.689300000000003</v>
      </c>
      <c r="E2034">
        <v>80.368200000000002</v>
      </c>
      <c r="F2034">
        <v>74.523200000000003</v>
      </c>
      <c r="G2034">
        <v>79.150499999999994</v>
      </c>
      <c r="H2034">
        <v>5636784</v>
      </c>
    </row>
    <row r="2035" spans="2:8" x14ac:dyDescent="0.35">
      <c r="B2035">
        <v>3</v>
      </c>
      <c r="C2035" s="1">
        <v>39773</v>
      </c>
      <c r="D2035">
        <v>78.663399999999996</v>
      </c>
      <c r="E2035">
        <v>82.560100000000006</v>
      </c>
      <c r="F2035">
        <v>77.689300000000003</v>
      </c>
      <c r="G2035">
        <v>79.881100000000004</v>
      </c>
      <c r="H2035">
        <v>5764042</v>
      </c>
    </row>
    <row r="2036" spans="2:8" x14ac:dyDescent="0.35">
      <c r="B2036">
        <v>3</v>
      </c>
      <c r="C2036" s="1">
        <v>39776</v>
      </c>
      <c r="D2036">
        <v>82.803600000000003</v>
      </c>
      <c r="E2036">
        <v>88.892099999999999</v>
      </c>
      <c r="F2036">
        <v>80.8553</v>
      </c>
      <c r="G2036">
        <v>88.648600000000002</v>
      </c>
      <c r="H2036">
        <v>5672805</v>
      </c>
    </row>
    <row r="2037" spans="2:8" x14ac:dyDescent="0.35">
      <c r="B2037">
        <v>3</v>
      </c>
      <c r="C2037" s="1">
        <v>39777</v>
      </c>
      <c r="D2037">
        <v>87.917900000000003</v>
      </c>
      <c r="E2037">
        <v>98.877200000000002</v>
      </c>
      <c r="F2037">
        <v>87.430899999999994</v>
      </c>
      <c r="G2037">
        <v>93.762900000000002</v>
      </c>
      <c r="H2037">
        <v>10438121</v>
      </c>
    </row>
    <row r="2038" spans="2:8" x14ac:dyDescent="0.35">
      <c r="B2038">
        <v>3</v>
      </c>
      <c r="C2038" s="1">
        <v>39778</v>
      </c>
      <c r="D2038">
        <v>93.032300000000006</v>
      </c>
      <c r="E2038">
        <v>98.390199999999993</v>
      </c>
      <c r="F2038">
        <v>91.570999999999998</v>
      </c>
      <c r="G2038">
        <v>96.685400000000001</v>
      </c>
      <c r="H2038">
        <v>7147162</v>
      </c>
    </row>
    <row r="2039" spans="2:8" x14ac:dyDescent="0.35">
      <c r="B2039">
        <v>3</v>
      </c>
      <c r="C2039" s="1">
        <v>39779</v>
      </c>
      <c r="D2039">
        <v>98.633700000000005</v>
      </c>
      <c r="E2039">
        <v>102.0433</v>
      </c>
      <c r="F2039">
        <v>97.415999999999997</v>
      </c>
      <c r="G2039">
        <v>102.0433</v>
      </c>
      <c r="H2039">
        <v>5205284</v>
      </c>
    </row>
    <row r="2040" spans="2:8" x14ac:dyDescent="0.35">
      <c r="B2040">
        <v>3</v>
      </c>
      <c r="C2040" s="1">
        <v>39780</v>
      </c>
      <c r="D2040">
        <v>101.7997</v>
      </c>
      <c r="E2040">
        <v>102.2868</v>
      </c>
      <c r="F2040">
        <v>97.903099999999995</v>
      </c>
      <c r="G2040">
        <v>101.3126</v>
      </c>
      <c r="H2040">
        <v>4885901</v>
      </c>
    </row>
    <row r="2041" spans="2:8" x14ac:dyDescent="0.35">
      <c r="B2041">
        <v>3</v>
      </c>
      <c r="C2041" s="1">
        <v>39783</v>
      </c>
      <c r="D2041">
        <v>102.0433</v>
      </c>
      <c r="E2041">
        <v>102.2868</v>
      </c>
      <c r="F2041">
        <v>94.25</v>
      </c>
      <c r="G2041">
        <v>95.711200000000005</v>
      </c>
      <c r="H2041">
        <v>3626919</v>
      </c>
    </row>
    <row r="2042" spans="2:8" x14ac:dyDescent="0.35">
      <c r="B2042">
        <v>3</v>
      </c>
      <c r="C2042" s="1">
        <v>39784</v>
      </c>
      <c r="D2042">
        <v>92.788700000000006</v>
      </c>
      <c r="E2042">
        <v>99.120800000000003</v>
      </c>
      <c r="F2042">
        <v>91.570999999999998</v>
      </c>
      <c r="G2042">
        <v>97.172499999999999</v>
      </c>
      <c r="H2042">
        <v>7301357</v>
      </c>
    </row>
    <row r="2043" spans="2:8" x14ac:dyDescent="0.35">
      <c r="B2043">
        <v>3</v>
      </c>
      <c r="C2043" s="1">
        <v>39785</v>
      </c>
      <c r="D2043">
        <v>96.441800000000001</v>
      </c>
      <c r="E2043">
        <v>96.928899999999999</v>
      </c>
      <c r="F2043">
        <v>91.814599999999999</v>
      </c>
      <c r="G2043">
        <v>96.198300000000003</v>
      </c>
      <c r="H2043">
        <v>5331085</v>
      </c>
    </row>
    <row r="2044" spans="2:8" x14ac:dyDescent="0.35">
      <c r="B2044">
        <v>3</v>
      </c>
      <c r="C2044" s="1">
        <v>39786</v>
      </c>
      <c r="D2044">
        <v>95.467699999999994</v>
      </c>
      <c r="E2044">
        <v>101.7997</v>
      </c>
      <c r="F2044">
        <v>94.006399999999999</v>
      </c>
      <c r="G2044">
        <v>97.172499999999999</v>
      </c>
      <c r="H2044">
        <v>7784563</v>
      </c>
    </row>
    <row r="2045" spans="2:8" x14ac:dyDescent="0.35">
      <c r="B2045">
        <v>3</v>
      </c>
      <c r="C2045" s="1">
        <v>39787</v>
      </c>
      <c r="D2045">
        <v>94.980599999999995</v>
      </c>
      <c r="E2045">
        <v>95.954800000000006</v>
      </c>
      <c r="F2045">
        <v>90.840400000000002</v>
      </c>
      <c r="G2045">
        <v>92.788700000000006</v>
      </c>
      <c r="H2045">
        <v>4165691</v>
      </c>
    </row>
    <row r="2046" spans="2:8" x14ac:dyDescent="0.35">
      <c r="B2046">
        <v>3</v>
      </c>
      <c r="C2046" s="1">
        <v>39790</v>
      </c>
      <c r="D2046">
        <v>97.415999999999997</v>
      </c>
      <c r="E2046">
        <v>100.82559999999999</v>
      </c>
      <c r="F2046">
        <v>96.441800000000001</v>
      </c>
      <c r="G2046">
        <v>100.58199999999999</v>
      </c>
      <c r="H2046">
        <v>5131436</v>
      </c>
    </row>
    <row r="2047" spans="2:8" x14ac:dyDescent="0.35">
      <c r="B2047">
        <v>3</v>
      </c>
      <c r="C2047" s="1">
        <v>39791</v>
      </c>
      <c r="D2047">
        <v>99.607900000000001</v>
      </c>
      <c r="E2047">
        <v>108.3753</v>
      </c>
      <c r="F2047">
        <v>99.607900000000001</v>
      </c>
      <c r="G2047">
        <v>107.1576</v>
      </c>
      <c r="H2047">
        <v>9784398</v>
      </c>
    </row>
    <row r="2048" spans="2:8" x14ac:dyDescent="0.35">
      <c r="B2048">
        <v>3</v>
      </c>
      <c r="C2048" s="1">
        <v>39792</v>
      </c>
      <c r="D2048">
        <v>106.6705</v>
      </c>
      <c r="E2048">
        <v>108.86239999999999</v>
      </c>
      <c r="F2048">
        <v>104.2351</v>
      </c>
      <c r="G2048">
        <v>107.6447</v>
      </c>
      <c r="H2048">
        <v>4685647</v>
      </c>
    </row>
    <row r="2049" spans="2:8" x14ac:dyDescent="0.35">
      <c r="B2049">
        <v>3</v>
      </c>
      <c r="C2049" s="1">
        <v>39793</v>
      </c>
      <c r="D2049">
        <v>107.6447</v>
      </c>
      <c r="E2049">
        <v>107.8882</v>
      </c>
      <c r="F2049">
        <v>104.7222</v>
      </c>
      <c r="G2049">
        <v>107.6447</v>
      </c>
      <c r="H2049">
        <v>4054600</v>
      </c>
    </row>
    <row r="2050" spans="2:8" x14ac:dyDescent="0.35">
      <c r="B2050">
        <v>3</v>
      </c>
      <c r="C2050" s="1">
        <v>39794</v>
      </c>
      <c r="D2050">
        <v>102.2868</v>
      </c>
      <c r="E2050">
        <v>106.18340000000001</v>
      </c>
      <c r="F2050">
        <v>101.3126</v>
      </c>
      <c r="G2050">
        <v>106.18340000000001</v>
      </c>
      <c r="H2050">
        <v>7673113</v>
      </c>
    </row>
    <row r="2051" spans="2:8" x14ac:dyDescent="0.35">
      <c r="B2051">
        <v>3</v>
      </c>
      <c r="C2051" s="1">
        <v>39797</v>
      </c>
      <c r="D2051">
        <v>108.1318</v>
      </c>
      <c r="E2051">
        <v>109.593</v>
      </c>
      <c r="F2051">
        <v>106.18340000000001</v>
      </c>
      <c r="G2051">
        <v>106.42700000000001</v>
      </c>
      <c r="H2051">
        <v>4238780</v>
      </c>
    </row>
    <row r="2052" spans="2:8" x14ac:dyDescent="0.35">
      <c r="B2052">
        <v>3</v>
      </c>
      <c r="C2052" s="1">
        <v>39798</v>
      </c>
      <c r="D2052">
        <v>106.42700000000001</v>
      </c>
      <c r="E2052">
        <v>111.54130000000001</v>
      </c>
      <c r="F2052">
        <v>105.6964</v>
      </c>
      <c r="G2052">
        <v>111.2978</v>
      </c>
      <c r="H2052">
        <v>4646392</v>
      </c>
    </row>
    <row r="2053" spans="2:8" x14ac:dyDescent="0.35">
      <c r="B2053">
        <v>3</v>
      </c>
      <c r="C2053" s="1">
        <v>39799</v>
      </c>
      <c r="D2053">
        <v>113.4896</v>
      </c>
      <c r="E2053">
        <v>113.4896</v>
      </c>
      <c r="F2053">
        <v>107.8882</v>
      </c>
      <c r="G2053">
        <v>111.54130000000001</v>
      </c>
      <c r="H2053">
        <v>7169438</v>
      </c>
    </row>
    <row r="2054" spans="2:8" x14ac:dyDescent="0.35">
      <c r="B2054">
        <v>3</v>
      </c>
      <c r="C2054" s="1">
        <v>39800</v>
      </c>
      <c r="D2054">
        <v>111.78489999999999</v>
      </c>
      <c r="E2054">
        <v>113.4896</v>
      </c>
      <c r="F2054">
        <v>110.5672</v>
      </c>
      <c r="G2054">
        <v>111.78489999999999</v>
      </c>
      <c r="H2054">
        <v>6269935</v>
      </c>
    </row>
    <row r="2055" spans="2:8" x14ac:dyDescent="0.35">
      <c r="B2055">
        <v>3</v>
      </c>
      <c r="C2055" s="1">
        <v>39801</v>
      </c>
      <c r="D2055">
        <v>107.1576</v>
      </c>
      <c r="E2055">
        <v>108.1318</v>
      </c>
      <c r="F2055">
        <v>103.50449999999999</v>
      </c>
      <c r="G2055">
        <v>104.2351</v>
      </c>
      <c r="H2055">
        <v>9046789</v>
      </c>
    </row>
    <row r="2056" spans="2:8" x14ac:dyDescent="0.35">
      <c r="B2056">
        <v>3</v>
      </c>
      <c r="C2056" s="1">
        <v>39804</v>
      </c>
      <c r="D2056">
        <v>103.01739999999999</v>
      </c>
      <c r="E2056">
        <v>105.6964</v>
      </c>
      <c r="F2056">
        <v>102.5303</v>
      </c>
      <c r="G2056">
        <v>104.4787</v>
      </c>
      <c r="H2056">
        <v>3748511</v>
      </c>
    </row>
    <row r="2057" spans="2:8" x14ac:dyDescent="0.35">
      <c r="B2057">
        <v>3</v>
      </c>
      <c r="C2057" s="1">
        <v>39805</v>
      </c>
      <c r="D2057">
        <v>103.99160000000001</v>
      </c>
      <c r="E2057">
        <v>107.6447</v>
      </c>
      <c r="F2057">
        <v>103.50449999999999</v>
      </c>
      <c r="G2057">
        <v>106.6705</v>
      </c>
      <c r="H2057">
        <v>2270802</v>
      </c>
    </row>
    <row r="2058" spans="2:8" x14ac:dyDescent="0.35">
      <c r="B2058">
        <v>3</v>
      </c>
      <c r="C2058" s="1">
        <v>39811</v>
      </c>
      <c r="D2058">
        <v>106.42700000000001</v>
      </c>
      <c r="E2058">
        <v>111.05419999999999</v>
      </c>
      <c r="F2058">
        <v>106.42700000000001</v>
      </c>
      <c r="G2058">
        <v>110.5672</v>
      </c>
      <c r="H2058">
        <v>1817379</v>
      </c>
    </row>
    <row r="2059" spans="2:8" x14ac:dyDescent="0.35">
      <c r="B2059">
        <v>3</v>
      </c>
      <c r="C2059" s="1">
        <v>39812</v>
      </c>
      <c r="D2059">
        <v>110.8107</v>
      </c>
      <c r="E2059">
        <v>113.0026</v>
      </c>
      <c r="F2059">
        <v>110.0801</v>
      </c>
      <c r="G2059">
        <v>113.0026</v>
      </c>
      <c r="H2059">
        <v>2680458</v>
      </c>
    </row>
    <row r="2060" spans="2:8" x14ac:dyDescent="0.35">
      <c r="B2060">
        <v>3</v>
      </c>
      <c r="C2060" s="1">
        <v>39815</v>
      </c>
      <c r="D2060">
        <v>113.2461</v>
      </c>
      <c r="E2060">
        <v>115.925</v>
      </c>
      <c r="F2060">
        <v>112.0284</v>
      </c>
      <c r="G2060">
        <v>115.438</v>
      </c>
      <c r="H2060">
        <v>1810360</v>
      </c>
    </row>
    <row r="2061" spans="2:8" x14ac:dyDescent="0.35">
      <c r="B2061">
        <v>3</v>
      </c>
      <c r="C2061" s="1">
        <v>39818</v>
      </c>
      <c r="D2061">
        <v>116.6557</v>
      </c>
      <c r="E2061">
        <v>116.89919999999999</v>
      </c>
      <c r="F2061">
        <v>113.4896</v>
      </c>
      <c r="G2061">
        <v>114.7073</v>
      </c>
      <c r="H2061">
        <v>1150190</v>
      </c>
    </row>
    <row r="2062" spans="2:8" x14ac:dyDescent="0.35">
      <c r="B2062">
        <v>3</v>
      </c>
      <c r="C2062" s="1">
        <v>39820</v>
      </c>
      <c r="D2062">
        <v>114.9509</v>
      </c>
      <c r="E2062">
        <v>116.89919999999999</v>
      </c>
      <c r="F2062">
        <v>111.54130000000001</v>
      </c>
      <c r="G2062">
        <v>112.5155</v>
      </c>
      <c r="H2062">
        <v>3674679</v>
      </c>
    </row>
    <row r="2063" spans="2:8" x14ac:dyDescent="0.35">
      <c r="B2063">
        <v>3</v>
      </c>
      <c r="C2063" s="1">
        <v>39821</v>
      </c>
      <c r="D2063">
        <v>110.3236</v>
      </c>
      <c r="E2063">
        <v>112.0284</v>
      </c>
      <c r="F2063">
        <v>109.593</v>
      </c>
      <c r="G2063">
        <v>111.54130000000001</v>
      </c>
      <c r="H2063">
        <v>4478737</v>
      </c>
    </row>
    <row r="2064" spans="2:8" x14ac:dyDescent="0.35">
      <c r="B2064">
        <v>3</v>
      </c>
      <c r="C2064" s="1">
        <v>39822</v>
      </c>
      <c r="D2064">
        <v>111.2978</v>
      </c>
      <c r="E2064">
        <v>112.2719</v>
      </c>
      <c r="F2064">
        <v>109.593</v>
      </c>
      <c r="G2064">
        <v>110.5672</v>
      </c>
      <c r="H2064">
        <v>2387954</v>
      </c>
    </row>
    <row r="2065" spans="2:8" x14ac:dyDescent="0.35">
      <c r="B2065">
        <v>3</v>
      </c>
      <c r="C2065" s="1">
        <v>39825</v>
      </c>
      <c r="D2065">
        <v>109.8365</v>
      </c>
      <c r="E2065">
        <v>110.5672</v>
      </c>
      <c r="F2065">
        <v>106.18340000000001</v>
      </c>
      <c r="G2065">
        <v>106.9141</v>
      </c>
      <c r="H2065">
        <v>4527753</v>
      </c>
    </row>
    <row r="2066" spans="2:8" x14ac:dyDescent="0.35">
      <c r="B2066">
        <v>3</v>
      </c>
      <c r="C2066" s="1">
        <v>39826</v>
      </c>
      <c r="D2066">
        <v>106.6705</v>
      </c>
      <c r="E2066">
        <v>107.4011</v>
      </c>
      <c r="F2066">
        <v>103.50449999999999</v>
      </c>
      <c r="G2066">
        <v>104.2351</v>
      </c>
      <c r="H2066">
        <v>5289207</v>
      </c>
    </row>
    <row r="2067" spans="2:8" x14ac:dyDescent="0.35">
      <c r="B2067">
        <v>3</v>
      </c>
      <c r="C2067" s="1">
        <v>39827</v>
      </c>
      <c r="D2067">
        <v>106.18340000000001</v>
      </c>
      <c r="E2067">
        <v>106.18340000000001</v>
      </c>
      <c r="F2067">
        <v>97.903099999999995</v>
      </c>
      <c r="G2067">
        <v>99.3643</v>
      </c>
      <c r="H2067">
        <v>6555041</v>
      </c>
    </row>
    <row r="2068" spans="2:8" x14ac:dyDescent="0.35">
      <c r="B2068">
        <v>3</v>
      </c>
      <c r="C2068" s="1">
        <v>39828</v>
      </c>
      <c r="D2068">
        <v>100.3385</v>
      </c>
      <c r="E2068">
        <v>101.3126</v>
      </c>
      <c r="F2068">
        <v>95.224100000000007</v>
      </c>
      <c r="G2068">
        <v>99.120800000000003</v>
      </c>
      <c r="H2068">
        <v>6332920</v>
      </c>
    </row>
    <row r="2069" spans="2:8" x14ac:dyDescent="0.35">
      <c r="B2069">
        <v>3</v>
      </c>
      <c r="C2069" s="1">
        <v>39829</v>
      </c>
      <c r="D2069">
        <v>100.58199999999999</v>
      </c>
      <c r="E2069">
        <v>101.06910000000001</v>
      </c>
      <c r="F2069">
        <v>98.633700000000005</v>
      </c>
      <c r="G2069">
        <v>98.633700000000005</v>
      </c>
      <c r="H2069">
        <v>3853930</v>
      </c>
    </row>
    <row r="2070" spans="2:8" x14ac:dyDescent="0.35">
      <c r="B2070">
        <v>3</v>
      </c>
      <c r="C2070" s="1">
        <v>39832</v>
      </c>
      <c r="D2070">
        <v>99.3643</v>
      </c>
      <c r="E2070">
        <v>100.58199999999999</v>
      </c>
      <c r="F2070">
        <v>95.711200000000005</v>
      </c>
      <c r="G2070">
        <v>97.903099999999995</v>
      </c>
      <c r="H2070">
        <v>3737953</v>
      </c>
    </row>
    <row r="2071" spans="2:8" x14ac:dyDescent="0.35">
      <c r="B2071">
        <v>3</v>
      </c>
      <c r="C2071" s="1">
        <v>39833</v>
      </c>
      <c r="D2071">
        <v>98.877200000000002</v>
      </c>
      <c r="E2071">
        <v>100.82559999999999</v>
      </c>
      <c r="F2071">
        <v>96.685400000000001</v>
      </c>
      <c r="G2071">
        <v>97.172499999999999</v>
      </c>
      <c r="H2071">
        <v>6053688</v>
      </c>
    </row>
    <row r="2072" spans="2:8" x14ac:dyDescent="0.35">
      <c r="B2072">
        <v>3</v>
      </c>
      <c r="C2072" s="1">
        <v>39834</v>
      </c>
      <c r="D2072">
        <v>96.198300000000003</v>
      </c>
      <c r="E2072">
        <v>100.82559999999999</v>
      </c>
      <c r="F2072">
        <v>94.980599999999995</v>
      </c>
      <c r="G2072">
        <v>99.607900000000001</v>
      </c>
      <c r="H2072">
        <v>5634519</v>
      </c>
    </row>
    <row r="2073" spans="2:8" x14ac:dyDescent="0.35">
      <c r="B2073">
        <v>3</v>
      </c>
      <c r="C2073" s="1">
        <v>39835</v>
      </c>
      <c r="D2073">
        <v>100.0949</v>
      </c>
      <c r="E2073">
        <v>101.5562</v>
      </c>
      <c r="F2073">
        <v>98.146600000000007</v>
      </c>
      <c r="G2073">
        <v>98.390199999999993</v>
      </c>
      <c r="H2073">
        <v>3727448</v>
      </c>
    </row>
    <row r="2074" spans="2:8" x14ac:dyDescent="0.35">
      <c r="B2074">
        <v>3</v>
      </c>
      <c r="C2074" s="1">
        <v>39836</v>
      </c>
      <c r="D2074">
        <v>97.903099999999995</v>
      </c>
      <c r="E2074">
        <v>99.3643</v>
      </c>
      <c r="F2074">
        <v>94.493499999999997</v>
      </c>
      <c r="G2074">
        <v>96.928899999999999</v>
      </c>
      <c r="H2074">
        <v>6691648</v>
      </c>
    </row>
    <row r="2075" spans="2:8" x14ac:dyDescent="0.35">
      <c r="B2075">
        <v>3</v>
      </c>
      <c r="C2075" s="1">
        <v>39839</v>
      </c>
      <c r="D2075">
        <v>95.467699999999994</v>
      </c>
      <c r="E2075">
        <v>96.441800000000001</v>
      </c>
      <c r="F2075">
        <v>93.032300000000006</v>
      </c>
      <c r="G2075">
        <v>95.954800000000006</v>
      </c>
      <c r="H2075">
        <v>5094043</v>
      </c>
    </row>
    <row r="2076" spans="2:8" x14ac:dyDescent="0.35">
      <c r="B2076">
        <v>3</v>
      </c>
      <c r="C2076" s="1">
        <v>39840</v>
      </c>
      <c r="D2076">
        <v>97.903099999999995</v>
      </c>
      <c r="E2076">
        <v>98.390199999999993</v>
      </c>
      <c r="F2076">
        <v>95.711200000000005</v>
      </c>
      <c r="G2076">
        <v>98.390199999999993</v>
      </c>
      <c r="H2076">
        <v>4702610</v>
      </c>
    </row>
    <row r="2077" spans="2:8" x14ac:dyDescent="0.35">
      <c r="B2077">
        <v>3</v>
      </c>
      <c r="C2077" s="1">
        <v>39841</v>
      </c>
      <c r="D2077">
        <v>99.607900000000001</v>
      </c>
      <c r="E2077">
        <v>104.7222</v>
      </c>
      <c r="F2077">
        <v>99.607900000000001</v>
      </c>
      <c r="G2077">
        <v>104.4787</v>
      </c>
      <c r="H2077">
        <v>5400168</v>
      </c>
    </row>
    <row r="2078" spans="2:8" x14ac:dyDescent="0.35">
      <c r="B2078">
        <v>3</v>
      </c>
      <c r="C2078" s="1">
        <v>39842</v>
      </c>
      <c r="D2078">
        <v>104.2351</v>
      </c>
      <c r="E2078">
        <v>104.4787</v>
      </c>
      <c r="F2078">
        <v>100.82559999999999</v>
      </c>
      <c r="G2078">
        <v>102.7739</v>
      </c>
      <c r="H2078">
        <v>2887676</v>
      </c>
    </row>
    <row r="2079" spans="2:8" x14ac:dyDescent="0.35">
      <c r="B2079">
        <v>3</v>
      </c>
      <c r="C2079" s="1">
        <v>39843</v>
      </c>
      <c r="D2079">
        <v>103.99160000000001</v>
      </c>
      <c r="E2079">
        <v>106.6705</v>
      </c>
      <c r="F2079">
        <v>103.748</v>
      </c>
      <c r="G2079">
        <v>104.2351</v>
      </c>
      <c r="H2079">
        <v>6912224</v>
      </c>
    </row>
    <row r="2080" spans="2:8" x14ac:dyDescent="0.35">
      <c r="B2080">
        <v>3</v>
      </c>
      <c r="C2080" s="1">
        <v>39846</v>
      </c>
      <c r="D2080">
        <v>102.7739</v>
      </c>
      <c r="E2080">
        <v>104.2351</v>
      </c>
      <c r="F2080">
        <v>97.415999999999997</v>
      </c>
      <c r="G2080">
        <v>99.607900000000001</v>
      </c>
      <c r="H2080">
        <v>4767624</v>
      </c>
    </row>
    <row r="2081" spans="2:8" x14ac:dyDescent="0.35">
      <c r="B2081">
        <v>3</v>
      </c>
      <c r="C2081" s="1">
        <v>39847</v>
      </c>
      <c r="D2081">
        <v>100.58199999999999</v>
      </c>
      <c r="E2081">
        <v>104.4787</v>
      </c>
      <c r="F2081">
        <v>98.877200000000002</v>
      </c>
      <c r="G2081">
        <v>104.4787</v>
      </c>
      <c r="H2081">
        <v>3855579</v>
      </c>
    </row>
    <row r="2082" spans="2:8" x14ac:dyDescent="0.35">
      <c r="B2082">
        <v>3</v>
      </c>
      <c r="C2082" s="1">
        <v>39848</v>
      </c>
      <c r="D2082">
        <v>104.2351</v>
      </c>
      <c r="E2082">
        <v>108.3753</v>
      </c>
      <c r="F2082">
        <v>103.01739999999999</v>
      </c>
      <c r="G2082">
        <v>108.1318</v>
      </c>
      <c r="H2082">
        <v>5584495</v>
      </c>
    </row>
    <row r="2083" spans="2:8" x14ac:dyDescent="0.35">
      <c r="B2083">
        <v>3</v>
      </c>
      <c r="C2083" s="1">
        <v>39849</v>
      </c>
      <c r="D2083">
        <v>105.6964</v>
      </c>
      <c r="E2083">
        <v>108.86239999999999</v>
      </c>
      <c r="F2083">
        <v>104.7222</v>
      </c>
      <c r="G2083">
        <v>107.4011</v>
      </c>
      <c r="H2083">
        <v>3347286</v>
      </c>
    </row>
    <row r="2084" spans="2:8" x14ac:dyDescent="0.35">
      <c r="B2084">
        <v>3</v>
      </c>
      <c r="C2084" s="1">
        <v>39850</v>
      </c>
      <c r="D2084">
        <v>108.1318</v>
      </c>
      <c r="E2084">
        <v>112.0284</v>
      </c>
      <c r="F2084">
        <v>107.8882</v>
      </c>
      <c r="G2084">
        <v>111.54130000000001</v>
      </c>
      <c r="H2084">
        <v>4515980</v>
      </c>
    </row>
    <row r="2085" spans="2:8" x14ac:dyDescent="0.35">
      <c r="B2085">
        <v>3</v>
      </c>
      <c r="C2085" s="1">
        <v>39853</v>
      </c>
      <c r="D2085">
        <v>110.5672</v>
      </c>
      <c r="E2085">
        <v>113.97669999999999</v>
      </c>
      <c r="F2085">
        <v>110.0801</v>
      </c>
      <c r="G2085">
        <v>113.7332</v>
      </c>
      <c r="H2085">
        <v>4604509</v>
      </c>
    </row>
    <row r="2086" spans="2:8" x14ac:dyDescent="0.35">
      <c r="B2086">
        <v>3</v>
      </c>
      <c r="C2086" s="1">
        <v>39854</v>
      </c>
      <c r="D2086">
        <v>112.0284</v>
      </c>
      <c r="E2086">
        <v>113.7332</v>
      </c>
      <c r="F2086">
        <v>109.10590000000001</v>
      </c>
      <c r="G2086">
        <v>110.3236</v>
      </c>
      <c r="H2086">
        <v>3395422</v>
      </c>
    </row>
    <row r="2087" spans="2:8" x14ac:dyDescent="0.35">
      <c r="B2087">
        <v>3</v>
      </c>
      <c r="C2087" s="1">
        <v>39855</v>
      </c>
      <c r="D2087">
        <v>108.3753</v>
      </c>
      <c r="E2087">
        <v>113.0026</v>
      </c>
      <c r="F2087">
        <v>108.1318</v>
      </c>
      <c r="G2087">
        <v>109.34950000000001</v>
      </c>
      <c r="H2087">
        <v>4158536</v>
      </c>
    </row>
    <row r="2088" spans="2:8" x14ac:dyDescent="0.35">
      <c r="B2088">
        <v>3</v>
      </c>
      <c r="C2088" s="1">
        <v>39856</v>
      </c>
      <c r="D2088">
        <v>111.54130000000001</v>
      </c>
      <c r="E2088">
        <v>112.759</v>
      </c>
      <c r="F2088">
        <v>104.2351</v>
      </c>
      <c r="G2088">
        <v>107.1576</v>
      </c>
      <c r="H2088">
        <v>8880345</v>
      </c>
    </row>
    <row r="2089" spans="2:8" x14ac:dyDescent="0.35">
      <c r="B2089">
        <v>3</v>
      </c>
      <c r="C2089" s="1">
        <v>39857</v>
      </c>
      <c r="D2089">
        <v>109.8365</v>
      </c>
      <c r="E2089">
        <v>111.2978</v>
      </c>
      <c r="F2089">
        <v>108.61879999999999</v>
      </c>
      <c r="G2089">
        <v>110.5672</v>
      </c>
      <c r="H2089">
        <v>3795431</v>
      </c>
    </row>
    <row r="2090" spans="2:8" x14ac:dyDescent="0.35">
      <c r="B2090">
        <v>3</v>
      </c>
      <c r="C2090" s="1">
        <v>39860</v>
      </c>
      <c r="D2090">
        <v>111.05419999999999</v>
      </c>
      <c r="E2090">
        <v>111.54130000000001</v>
      </c>
      <c r="F2090">
        <v>109.8365</v>
      </c>
      <c r="G2090">
        <v>111.2978</v>
      </c>
      <c r="H2090">
        <v>1634890</v>
      </c>
    </row>
    <row r="2091" spans="2:8" x14ac:dyDescent="0.35">
      <c r="B2091">
        <v>3</v>
      </c>
      <c r="C2091" s="1">
        <v>39861</v>
      </c>
      <c r="D2091">
        <v>110.0801</v>
      </c>
      <c r="E2091">
        <v>110.3236</v>
      </c>
      <c r="F2091">
        <v>105.2093</v>
      </c>
      <c r="G2091">
        <v>106.42700000000001</v>
      </c>
      <c r="H2091">
        <v>4200714</v>
      </c>
    </row>
    <row r="2092" spans="2:8" x14ac:dyDescent="0.35">
      <c r="B2092">
        <v>3</v>
      </c>
      <c r="C2092" s="1">
        <v>39862</v>
      </c>
      <c r="D2092">
        <v>106.42700000000001</v>
      </c>
      <c r="E2092">
        <v>107.1576</v>
      </c>
      <c r="F2092">
        <v>103.01739999999999</v>
      </c>
      <c r="G2092">
        <v>104.7222</v>
      </c>
      <c r="H2092">
        <v>3736844</v>
      </c>
    </row>
    <row r="2093" spans="2:8" x14ac:dyDescent="0.35">
      <c r="B2093">
        <v>3</v>
      </c>
      <c r="C2093" s="1">
        <v>39863</v>
      </c>
      <c r="D2093">
        <v>104.9657</v>
      </c>
      <c r="E2093">
        <v>104.9657</v>
      </c>
      <c r="F2093">
        <v>100.82559999999999</v>
      </c>
      <c r="G2093">
        <v>102.5303</v>
      </c>
      <c r="H2093">
        <v>5388105</v>
      </c>
    </row>
    <row r="2094" spans="2:8" x14ac:dyDescent="0.35">
      <c r="B2094">
        <v>3</v>
      </c>
      <c r="C2094" s="1">
        <v>39864</v>
      </c>
      <c r="D2094">
        <v>101.7997</v>
      </c>
      <c r="E2094">
        <v>101.7997</v>
      </c>
      <c r="F2094">
        <v>98.146600000000007</v>
      </c>
      <c r="G2094">
        <v>98.390199999999993</v>
      </c>
      <c r="H2094">
        <v>4512834</v>
      </c>
    </row>
    <row r="2095" spans="2:8" x14ac:dyDescent="0.35">
      <c r="B2095">
        <v>3</v>
      </c>
      <c r="C2095" s="1">
        <v>39867</v>
      </c>
      <c r="D2095">
        <v>101.3126</v>
      </c>
      <c r="E2095">
        <v>101.7997</v>
      </c>
      <c r="F2095">
        <v>96.685400000000001</v>
      </c>
      <c r="G2095">
        <v>97.415999999999997</v>
      </c>
      <c r="H2095">
        <v>4711682</v>
      </c>
    </row>
    <row r="2096" spans="2:8" x14ac:dyDescent="0.35">
      <c r="B2096">
        <v>3</v>
      </c>
      <c r="C2096" s="1">
        <v>39868</v>
      </c>
      <c r="D2096">
        <v>96.685400000000001</v>
      </c>
      <c r="E2096">
        <v>100.3385</v>
      </c>
      <c r="F2096">
        <v>94.493499999999997</v>
      </c>
      <c r="G2096">
        <v>98.877200000000002</v>
      </c>
      <c r="H2096">
        <v>5893481</v>
      </c>
    </row>
    <row r="2097" spans="2:8" x14ac:dyDescent="0.35">
      <c r="B2097">
        <v>3</v>
      </c>
      <c r="C2097" s="1">
        <v>39869</v>
      </c>
      <c r="D2097">
        <v>101.5562</v>
      </c>
      <c r="E2097">
        <v>102.7739</v>
      </c>
      <c r="F2097">
        <v>98.146600000000007</v>
      </c>
      <c r="G2097">
        <v>99.3643</v>
      </c>
      <c r="H2097">
        <v>3968033</v>
      </c>
    </row>
    <row r="2098" spans="2:8" x14ac:dyDescent="0.35">
      <c r="B2098">
        <v>3</v>
      </c>
      <c r="C2098" s="1">
        <v>39870</v>
      </c>
      <c r="D2098">
        <v>101.3126</v>
      </c>
      <c r="E2098">
        <v>105.6964</v>
      </c>
      <c r="F2098">
        <v>100.58199999999999</v>
      </c>
      <c r="G2098">
        <v>105.2093</v>
      </c>
      <c r="H2098">
        <v>4377309</v>
      </c>
    </row>
    <row r="2099" spans="2:8" x14ac:dyDescent="0.35">
      <c r="B2099">
        <v>3</v>
      </c>
      <c r="C2099" s="1">
        <v>39871</v>
      </c>
      <c r="D2099">
        <v>105.2093</v>
      </c>
      <c r="E2099">
        <v>107.1576</v>
      </c>
      <c r="F2099">
        <v>103.748</v>
      </c>
      <c r="G2099">
        <v>107.1576</v>
      </c>
      <c r="H2099">
        <v>3982323</v>
      </c>
    </row>
    <row r="2100" spans="2:8" x14ac:dyDescent="0.35">
      <c r="B2100">
        <v>3</v>
      </c>
      <c r="C2100" s="1">
        <v>39874</v>
      </c>
      <c r="D2100">
        <v>104.4787</v>
      </c>
      <c r="E2100">
        <v>105.2093</v>
      </c>
      <c r="F2100">
        <v>100.82559999999999</v>
      </c>
      <c r="G2100">
        <v>101.3126</v>
      </c>
      <c r="H2100">
        <v>3190512</v>
      </c>
    </row>
    <row r="2101" spans="2:8" x14ac:dyDescent="0.35">
      <c r="B2101">
        <v>3</v>
      </c>
      <c r="C2101" s="1">
        <v>39875</v>
      </c>
      <c r="D2101">
        <v>101.3126</v>
      </c>
      <c r="E2101">
        <v>101.7997</v>
      </c>
      <c r="F2101">
        <v>97.659499999999994</v>
      </c>
      <c r="G2101">
        <v>100.3385</v>
      </c>
      <c r="H2101">
        <v>4341303</v>
      </c>
    </row>
    <row r="2102" spans="2:8" x14ac:dyDescent="0.35">
      <c r="B2102">
        <v>3</v>
      </c>
      <c r="C2102" s="1">
        <v>39876</v>
      </c>
      <c r="D2102">
        <v>101.5562</v>
      </c>
      <c r="E2102">
        <v>106.42700000000001</v>
      </c>
      <c r="F2102">
        <v>101.5562</v>
      </c>
      <c r="G2102">
        <v>105.6964</v>
      </c>
      <c r="H2102">
        <v>4910678</v>
      </c>
    </row>
    <row r="2103" spans="2:8" x14ac:dyDescent="0.35">
      <c r="B2103">
        <v>3</v>
      </c>
      <c r="C2103" s="1">
        <v>39877</v>
      </c>
      <c r="D2103">
        <v>106.18340000000001</v>
      </c>
      <c r="E2103">
        <v>109.593</v>
      </c>
      <c r="F2103">
        <v>104.9657</v>
      </c>
      <c r="G2103">
        <v>105.2093</v>
      </c>
      <c r="H2103">
        <v>5909181</v>
      </c>
    </row>
    <row r="2104" spans="2:8" x14ac:dyDescent="0.35">
      <c r="B2104">
        <v>3</v>
      </c>
      <c r="C2104" s="1">
        <v>39878</v>
      </c>
      <c r="D2104">
        <v>105.2093</v>
      </c>
      <c r="E2104">
        <v>108.1318</v>
      </c>
      <c r="F2104">
        <v>104.4787</v>
      </c>
      <c r="G2104">
        <v>106.6705</v>
      </c>
      <c r="H2104">
        <v>5001462</v>
      </c>
    </row>
    <row r="2105" spans="2:8" x14ac:dyDescent="0.35">
      <c r="B2105">
        <v>3</v>
      </c>
      <c r="C2105" s="1">
        <v>39881</v>
      </c>
      <c r="D2105">
        <v>106.6705</v>
      </c>
      <c r="E2105">
        <v>106.6705</v>
      </c>
      <c r="F2105">
        <v>101.7997</v>
      </c>
      <c r="G2105">
        <v>104.2351</v>
      </c>
      <c r="H2105">
        <v>4141083</v>
      </c>
    </row>
    <row r="2106" spans="2:8" x14ac:dyDescent="0.35">
      <c r="B2106">
        <v>3</v>
      </c>
      <c r="C2106" s="1">
        <v>39882</v>
      </c>
      <c r="D2106">
        <v>103.748</v>
      </c>
      <c r="E2106">
        <v>111.78489999999999</v>
      </c>
      <c r="F2106">
        <v>103.748</v>
      </c>
      <c r="G2106">
        <v>110.8107</v>
      </c>
      <c r="H2106">
        <v>4281751</v>
      </c>
    </row>
    <row r="2107" spans="2:8" x14ac:dyDescent="0.35">
      <c r="B2107">
        <v>3</v>
      </c>
      <c r="C2107" s="1">
        <v>39883</v>
      </c>
      <c r="D2107">
        <v>109.8365</v>
      </c>
      <c r="E2107">
        <v>115.1944</v>
      </c>
      <c r="F2107">
        <v>109.34950000000001</v>
      </c>
      <c r="G2107">
        <v>113.97669999999999</v>
      </c>
      <c r="H2107">
        <v>5353798</v>
      </c>
    </row>
    <row r="2108" spans="2:8" x14ac:dyDescent="0.35">
      <c r="B2108">
        <v>3</v>
      </c>
      <c r="C2108" s="1">
        <v>39884</v>
      </c>
      <c r="D2108">
        <v>112.0284</v>
      </c>
      <c r="E2108">
        <v>112.5155</v>
      </c>
      <c r="F2108">
        <v>108.61879999999999</v>
      </c>
      <c r="G2108">
        <v>110.5672</v>
      </c>
      <c r="H2108">
        <v>3929510</v>
      </c>
    </row>
    <row r="2109" spans="2:8" x14ac:dyDescent="0.35">
      <c r="B2109">
        <v>3</v>
      </c>
      <c r="C2109" s="1">
        <v>39885</v>
      </c>
      <c r="D2109">
        <v>112.0284</v>
      </c>
      <c r="E2109">
        <v>112.759</v>
      </c>
      <c r="F2109">
        <v>109.34950000000001</v>
      </c>
      <c r="G2109">
        <v>110.8107</v>
      </c>
      <c r="H2109">
        <v>2986977</v>
      </c>
    </row>
    <row r="2110" spans="2:8" x14ac:dyDescent="0.35">
      <c r="B2110">
        <v>3</v>
      </c>
      <c r="C2110" s="1">
        <v>39888</v>
      </c>
      <c r="D2110">
        <v>112.0284</v>
      </c>
      <c r="E2110">
        <v>112.5155</v>
      </c>
      <c r="F2110">
        <v>110.5672</v>
      </c>
      <c r="G2110">
        <v>112.5155</v>
      </c>
      <c r="H2110">
        <v>2065694</v>
      </c>
    </row>
    <row r="2111" spans="2:8" x14ac:dyDescent="0.35">
      <c r="B2111">
        <v>3</v>
      </c>
      <c r="C2111" s="1">
        <v>39889</v>
      </c>
      <c r="D2111">
        <v>113.0026</v>
      </c>
      <c r="E2111">
        <v>114.22029999999999</v>
      </c>
      <c r="F2111">
        <v>110.8107</v>
      </c>
      <c r="G2111">
        <v>111.78489999999999</v>
      </c>
      <c r="H2111">
        <v>3798962</v>
      </c>
    </row>
    <row r="2112" spans="2:8" x14ac:dyDescent="0.35">
      <c r="B2112">
        <v>3</v>
      </c>
      <c r="C2112" s="1">
        <v>39890</v>
      </c>
      <c r="D2112">
        <v>113.7332</v>
      </c>
      <c r="E2112">
        <v>114.22029999999999</v>
      </c>
      <c r="F2112">
        <v>107.4011</v>
      </c>
      <c r="G2112">
        <v>109.10590000000001</v>
      </c>
      <c r="H2112">
        <v>3275911</v>
      </c>
    </row>
    <row r="2113" spans="2:8" x14ac:dyDescent="0.35">
      <c r="B2113">
        <v>3</v>
      </c>
      <c r="C2113" s="1">
        <v>39891</v>
      </c>
      <c r="D2113">
        <v>109.34950000000001</v>
      </c>
      <c r="E2113">
        <v>110.0801</v>
      </c>
      <c r="F2113">
        <v>106.42700000000001</v>
      </c>
      <c r="G2113">
        <v>107.6447</v>
      </c>
      <c r="H2113">
        <v>3922053</v>
      </c>
    </row>
    <row r="2114" spans="2:8" x14ac:dyDescent="0.35">
      <c r="B2114">
        <v>3</v>
      </c>
      <c r="C2114" s="1">
        <v>39892</v>
      </c>
      <c r="D2114">
        <v>105.2093</v>
      </c>
      <c r="E2114">
        <v>111.05419999999999</v>
      </c>
      <c r="F2114">
        <v>104.2351</v>
      </c>
      <c r="G2114">
        <v>110.3236</v>
      </c>
      <c r="H2114">
        <v>4431077</v>
      </c>
    </row>
    <row r="2115" spans="2:8" x14ac:dyDescent="0.35">
      <c r="B2115">
        <v>3</v>
      </c>
      <c r="C2115" s="1">
        <v>39895</v>
      </c>
      <c r="D2115">
        <v>111.54130000000001</v>
      </c>
      <c r="E2115">
        <v>112.2719</v>
      </c>
      <c r="F2115">
        <v>110.0801</v>
      </c>
      <c r="G2115">
        <v>111.54130000000001</v>
      </c>
      <c r="H2115">
        <v>3268891</v>
      </c>
    </row>
    <row r="2116" spans="2:8" x14ac:dyDescent="0.35">
      <c r="B2116">
        <v>3</v>
      </c>
      <c r="C2116" s="1">
        <v>39896</v>
      </c>
      <c r="D2116">
        <v>113.0026</v>
      </c>
      <c r="E2116">
        <v>113.2461</v>
      </c>
      <c r="F2116">
        <v>109.8365</v>
      </c>
      <c r="G2116">
        <v>111.2978</v>
      </c>
      <c r="H2116">
        <v>3944544</v>
      </c>
    </row>
    <row r="2117" spans="2:8" x14ac:dyDescent="0.35">
      <c r="B2117">
        <v>3</v>
      </c>
      <c r="C2117" s="1">
        <v>39897</v>
      </c>
      <c r="D2117">
        <v>110.5672</v>
      </c>
      <c r="E2117">
        <v>112.5155</v>
      </c>
      <c r="F2117">
        <v>107.4011</v>
      </c>
      <c r="G2117">
        <v>111.78489999999999</v>
      </c>
      <c r="H2117">
        <v>3265922</v>
      </c>
    </row>
    <row r="2118" spans="2:8" x14ac:dyDescent="0.35">
      <c r="B2118">
        <v>3</v>
      </c>
      <c r="C2118" s="1">
        <v>39898</v>
      </c>
      <c r="D2118">
        <v>111.78489999999999</v>
      </c>
      <c r="E2118">
        <v>112.759</v>
      </c>
      <c r="F2118">
        <v>110.3236</v>
      </c>
      <c r="G2118">
        <v>112.5155</v>
      </c>
      <c r="H2118">
        <v>2983252</v>
      </c>
    </row>
    <row r="2119" spans="2:8" x14ac:dyDescent="0.35">
      <c r="B2119">
        <v>3</v>
      </c>
      <c r="C2119" s="1">
        <v>39899</v>
      </c>
      <c r="D2119">
        <v>112.759</v>
      </c>
      <c r="E2119">
        <v>112.759</v>
      </c>
      <c r="F2119">
        <v>109.8365</v>
      </c>
      <c r="G2119">
        <v>110.3236</v>
      </c>
      <c r="H2119">
        <v>2313133</v>
      </c>
    </row>
    <row r="2120" spans="2:8" x14ac:dyDescent="0.35">
      <c r="B2120">
        <v>3</v>
      </c>
      <c r="C2120" s="1">
        <v>39902</v>
      </c>
      <c r="D2120">
        <v>110.8107</v>
      </c>
      <c r="E2120">
        <v>111.05419999999999</v>
      </c>
      <c r="F2120">
        <v>106.6705</v>
      </c>
      <c r="G2120">
        <v>107.6447</v>
      </c>
      <c r="H2120">
        <v>2604504</v>
      </c>
    </row>
    <row r="2121" spans="2:8" x14ac:dyDescent="0.35">
      <c r="B2121">
        <v>3</v>
      </c>
      <c r="C2121" s="1">
        <v>39903</v>
      </c>
      <c r="D2121">
        <v>108.1318</v>
      </c>
      <c r="E2121">
        <v>112.0284</v>
      </c>
      <c r="F2121">
        <v>107.8882</v>
      </c>
      <c r="G2121">
        <v>111.78489999999999</v>
      </c>
      <c r="H2121">
        <v>2886273</v>
      </c>
    </row>
    <row r="2122" spans="2:8" x14ac:dyDescent="0.35">
      <c r="B2122">
        <v>3</v>
      </c>
      <c r="C2122" s="1">
        <v>39904</v>
      </c>
      <c r="D2122">
        <v>111.05419999999999</v>
      </c>
      <c r="E2122">
        <v>113.4896</v>
      </c>
      <c r="F2122">
        <v>109.593</v>
      </c>
      <c r="G2122">
        <v>113.0026</v>
      </c>
      <c r="H2122">
        <v>3590688</v>
      </c>
    </row>
    <row r="2123" spans="2:8" x14ac:dyDescent="0.35">
      <c r="B2123">
        <v>3</v>
      </c>
      <c r="C2123" s="1">
        <v>39905</v>
      </c>
      <c r="D2123">
        <v>113.97669999999999</v>
      </c>
      <c r="E2123">
        <v>116.89919999999999</v>
      </c>
      <c r="F2123">
        <v>111.05419999999999</v>
      </c>
      <c r="G2123">
        <v>116.89919999999999</v>
      </c>
      <c r="H2123">
        <v>8697487</v>
      </c>
    </row>
    <row r="2124" spans="2:8" x14ac:dyDescent="0.35">
      <c r="B2124">
        <v>3</v>
      </c>
      <c r="C2124" s="1">
        <v>39906</v>
      </c>
      <c r="D2124">
        <v>116.89919999999999</v>
      </c>
      <c r="E2124">
        <v>120.30880000000001</v>
      </c>
      <c r="F2124">
        <v>116.1686</v>
      </c>
      <c r="G2124">
        <v>116.89919999999999</v>
      </c>
      <c r="H2124">
        <v>6167683</v>
      </c>
    </row>
    <row r="2125" spans="2:8" x14ac:dyDescent="0.35">
      <c r="B2125">
        <v>3</v>
      </c>
      <c r="C2125" s="1">
        <v>39909</v>
      </c>
      <c r="D2125">
        <v>118.1169</v>
      </c>
      <c r="E2125">
        <v>119.33459999999999</v>
      </c>
      <c r="F2125">
        <v>114.22029999999999</v>
      </c>
      <c r="G2125">
        <v>114.46380000000001</v>
      </c>
      <c r="H2125">
        <v>3389595</v>
      </c>
    </row>
    <row r="2126" spans="2:8" x14ac:dyDescent="0.35">
      <c r="B2126">
        <v>3</v>
      </c>
      <c r="C2126" s="1">
        <v>39910</v>
      </c>
      <c r="D2126">
        <v>117.1427</v>
      </c>
      <c r="E2126">
        <v>117.38630000000001</v>
      </c>
      <c r="F2126">
        <v>112.5155</v>
      </c>
      <c r="G2126">
        <v>113.4896</v>
      </c>
      <c r="H2126">
        <v>3430086</v>
      </c>
    </row>
    <row r="2127" spans="2:8" x14ac:dyDescent="0.35">
      <c r="B2127">
        <v>3</v>
      </c>
      <c r="C2127" s="1">
        <v>39911</v>
      </c>
      <c r="D2127">
        <v>112.0284</v>
      </c>
      <c r="E2127">
        <v>114.7073</v>
      </c>
      <c r="F2127">
        <v>110.3236</v>
      </c>
      <c r="G2127">
        <v>113.97669999999999</v>
      </c>
      <c r="H2127">
        <v>3406298</v>
      </c>
    </row>
    <row r="2128" spans="2:8" x14ac:dyDescent="0.35">
      <c r="B2128">
        <v>3</v>
      </c>
      <c r="C2128" s="1">
        <v>39912</v>
      </c>
      <c r="D2128">
        <v>115.438</v>
      </c>
      <c r="E2128">
        <v>116.6557</v>
      </c>
      <c r="F2128">
        <v>114.7073</v>
      </c>
      <c r="G2128">
        <v>116.6557</v>
      </c>
      <c r="H2128">
        <v>1802164</v>
      </c>
    </row>
    <row r="2129" spans="2:8" x14ac:dyDescent="0.35">
      <c r="B2129">
        <v>3</v>
      </c>
      <c r="C2129" s="1">
        <v>39917</v>
      </c>
      <c r="D2129">
        <v>119.33459999999999</v>
      </c>
      <c r="E2129">
        <v>121.77</v>
      </c>
      <c r="F2129">
        <v>118.3604</v>
      </c>
      <c r="G2129">
        <v>119.33459999999999</v>
      </c>
      <c r="H2129">
        <v>4213764</v>
      </c>
    </row>
    <row r="2130" spans="2:8" x14ac:dyDescent="0.35">
      <c r="B2130">
        <v>3</v>
      </c>
      <c r="C2130" s="1">
        <v>39918</v>
      </c>
      <c r="D2130">
        <v>119.0911</v>
      </c>
      <c r="E2130">
        <v>121.0394</v>
      </c>
      <c r="F2130">
        <v>118.3604</v>
      </c>
      <c r="G2130">
        <v>120.5523</v>
      </c>
      <c r="H2130">
        <v>3385138</v>
      </c>
    </row>
    <row r="2131" spans="2:8" x14ac:dyDescent="0.35">
      <c r="B2131">
        <v>3</v>
      </c>
      <c r="C2131" s="1">
        <v>39919</v>
      </c>
      <c r="D2131">
        <v>121.2829</v>
      </c>
      <c r="E2131">
        <v>122.74420000000001</v>
      </c>
      <c r="F2131">
        <v>120.7958</v>
      </c>
      <c r="G2131">
        <v>121.0394</v>
      </c>
      <c r="H2131">
        <v>2571609</v>
      </c>
    </row>
    <row r="2132" spans="2:8" x14ac:dyDescent="0.35">
      <c r="B2132">
        <v>3</v>
      </c>
      <c r="C2132" s="1">
        <v>39920</v>
      </c>
      <c r="D2132">
        <v>122.25709999999999</v>
      </c>
      <c r="E2132">
        <v>126.1537</v>
      </c>
      <c r="F2132">
        <v>121.2829</v>
      </c>
      <c r="G2132">
        <v>124.6925</v>
      </c>
      <c r="H2132">
        <v>4146682</v>
      </c>
    </row>
    <row r="2133" spans="2:8" x14ac:dyDescent="0.35">
      <c r="B2133">
        <v>3</v>
      </c>
      <c r="C2133" s="1">
        <v>39923</v>
      </c>
      <c r="D2133">
        <v>125.6666</v>
      </c>
      <c r="E2133">
        <v>126.6408</v>
      </c>
      <c r="F2133">
        <v>121.0394</v>
      </c>
      <c r="G2133">
        <v>121.77</v>
      </c>
      <c r="H2133">
        <v>4265968</v>
      </c>
    </row>
    <row r="2134" spans="2:8" x14ac:dyDescent="0.35">
      <c r="B2134">
        <v>3</v>
      </c>
      <c r="C2134" s="1">
        <v>39924</v>
      </c>
      <c r="D2134">
        <v>121.2829</v>
      </c>
      <c r="E2134">
        <v>123.4748</v>
      </c>
      <c r="F2134">
        <v>117.6298</v>
      </c>
      <c r="G2134">
        <v>120.5523</v>
      </c>
      <c r="H2134">
        <v>5357601</v>
      </c>
    </row>
    <row r="2135" spans="2:8" x14ac:dyDescent="0.35">
      <c r="B2135">
        <v>3</v>
      </c>
      <c r="C2135" s="1">
        <v>39925</v>
      </c>
      <c r="D2135">
        <v>120.7958</v>
      </c>
      <c r="E2135">
        <v>127.37139999999999</v>
      </c>
      <c r="F2135">
        <v>120.30880000000001</v>
      </c>
      <c r="G2135">
        <v>127.37139999999999</v>
      </c>
      <c r="H2135">
        <v>4676575</v>
      </c>
    </row>
    <row r="2136" spans="2:8" x14ac:dyDescent="0.35">
      <c r="B2136">
        <v>3</v>
      </c>
      <c r="C2136" s="1">
        <v>39926</v>
      </c>
      <c r="D2136">
        <v>122.01349999999999</v>
      </c>
      <c r="E2136">
        <v>123.2312</v>
      </c>
      <c r="F2136">
        <v>117.8734</v>
      </c>
      <c r="G2136">
        <v>119.0911</v>
      </c>
      <c r="H2136">
        <v>8557076</v>
      </c>
    </row>
    <row r="2137" spans="2:8" x14ac:dyDescent="0.35">
      <c r="B2137">
        <v>3</v>
      </c>
      <c r="C2137" s="1">
        <v>39927</v>
      </c>
      <c r="D2137">
        <v>119.0911</v>
      </c>
      <c r="E2137">
        <v>120.0652</v>
      </c>
      <c r="F2137">
        <v>115.925</v>
      </c>
      <c r="G2137">
        <v>118.8475</v>
      </c>
      <c r="H2137">
        <v>4804160</v>
      </c>
    </row>
    <row r="2138" spans="2:8" x14ac:dyDescent="0.35">
      <c r="B2138">
        <v>3</v>
      </c>
      <c r="C2138" s="1">
        <v>39930</v>
      </c>
      <c r="D2138">
        <v>116.4121</v>
      </c>
      <c r="E2138">
        <v>117.1427</v>
      </c>
      <c r="F2138">
        <v>114.22029999999999</v>
      </c>
      <c r="G2138">
        <v>115.925</v>
      </c>
      <c r="H2138">
        <v>4161814</v>
      </c>
    </row>
    <row r="2139" spans="2:8" x14ac:dyDescent="0.35">
      <c r="B2139">
        <v>3</v>
      </c>
      <c r="C2139" s="1">
        <v>39931</v>
      </c>
      <c r="D2139">
        <v>114.9509</v>
      </c>
      <c r="E2139">
        <v>114.9509</v>
      </c>
      <c r="F2139">
        <v>110.0801</v>
      </c>
      <c r="G2139">
        <v>111.2978</v>
      </c>
      <c r="H2139">
        <v>4448572</v>
      </c>
    </row>
    <row r="2140" spans="2:8" x14ac:dyDescent="0.35">
      <c r="B2140">
        <v>3</v>
      </c>
      <c r="C2140" s="1">
        <v>39932</v>
      </c>
      <c r="D2140">
        <v>112.0284</v>
      </c>
      <c r="E2140">
        <v>112.759</v>
      </c>
      <c r="F2140">
        <v>110.0801</v>
      </c>
      <c r="G2140">
        <v>111.2978</v>
      </c>
      <c r="H2140">
        <v>4501075</v>
      </c>
    </row>
    <row r="2141" spans="2:8" x14ac:dyDescent="0.35">
      <c r="B2141">
        <v>3</v>
      </c>
      <c r="C2141" s="1">
        <v>39933</v>
      </c>
      <c r="D2141">
        <v>112.759</v>
      </c>
      <c r="E2141">
        <v>113.97669999999999</v>
      </c>
      <c r="F2141">
        <v>111.54130000000001</v>
      </c>
      <c r="G2141">
        <v>112.0284</v>
      </c>
      <c r="H2141">
        <v>1892791</v>
      </c>
    </row>
    <row r="2142" spans="2:8" x14ac:dyDescent="0.35">
      <c r="B2142">
        <v>3</v>
      </c>
      <c r="C2142" s="1">
        <v>39937</v>
      </c>
      <c r="D2142">
        <v>113.7332</v>
      </c>
      <c r="E2142">
        <v>120.0652</v>
      </c>
      <c r="F2142">
        <v>113.7332</v>
      </c>
      <c r="G2142">
        <v>120.0652</v>
      </c>
      <c r="H2142">
        <v>5145277</v>
      </c>
    </row>
    <row r="2143" spans="2:8" x14ac:dyDescent="0.35">
      <c r="B2143">
        <v>3</v>
      </c>
      <c r="C2143" s="1">
        <v>39938</v>
      </c>
      <c r="D2143">
        <v>121.0394</v>
      </c>
      <c r="E2143">
        <v>122.74420000000001</v>
      </c>
      <c r="F2143">
        <v>118.8475</v>
      </c>
      <c r="G2143">
        <v>121.77</v>
      </c>
      <c r="H2143">
        <v>5975417</v>
      </c>
    </row>
    <row r="2144" spans="2:8" x14ac:dyDescent="0.35">
      <c r="B2144">
        <v>3</v>
      </c>
      <c r="C2144" s="1">
        <v>39939</v>
      </c>
      <c r="D2144">
        <v>121.77</v>
      </c>
      <c r="E2144">
        <v>125.17959999999999</v>
      </c>
      <c r="F2144">
        <v>121.0394</v>
      </c>
      <c r="G2144">
        <v>123.7183</v>
      </c>
      <c r="H2144">
        <v>4781199</v>
      </c>
    </row>
    <row r="2145" spans="2:8" x14ac:dyDescent="0.35">
      <c r="B2145">
        <v>3</v>
      </c>
      <c r="C2145" s="1">
        <v>39940</v>
      </c>
      <c r="D2145">
        <v>124.93600000000001</v>
      </c>
      <c r="E2145">
        <v>126.6408</v>
      </c>
      <c r="F2145">
        <v>121.0394</v>
      </c>
      <c r="G2145">
        <v>122.25709999999999</v>
      </c>
      <c r="H2145">
        <v>4685125</v>
      </c>
    </row>
    <row r="2146" spans="2:8" x14ac:dyDescent="0.35">
      <c r="B2146">
        <v>3</v>
      </c>
      <c r="C2146" s="1">
        <v>39941</v>
      </c>
      <c r="D2146">
        <v>122.74420000000001</v>
      </c>
      <c r="E2146">
        <v>124.6925</v>
      </c>
      <c r="F2146">
        <v>121.2829</v>
      </c>
      <c r="G2146">
        <v>122.01349999999999</v>
      </c>
      <c r="H2146">
        <v>5102536</v>
      </c>
    </row>
    <row r="2147" spans="2:8" x14ac:dyDescent="0.35">
      <c r="B2147">
        <v>3</v>
      </c>
      <c r="C2147" s="1">
        <v>39944</v>
      </c>
      <c r="D2147">
        <v>122.74420000000001</v>
      </c>
      <c r="E2147">
        <v>122.74420000000001</v>
      </c>
      <c r="F2147">
        <v>120.0652</v>
      </c>
      <c r="G2147">
        <v>121.2829</v>
      </c>
      <c r="H2147">
        <v>3049037</v>
      </c>
    </row>
    <row r="2148" spans="2:8" x14ac:dyDescent="0.35">
      <c r="B2148">
        <v>3</v>
      </c>
      <c r="C2148" s="1">
        <v>39945</v>
      </c>
      <c r="D2148">
        <v>121.5265</v>
      </c>
      <c r="E2148">
        <v>122.01349999999999</v>
      </c>
      <c r="F2148">
        <v>118.1169</v>
      </c>
      <c r="G2148">
        <v>118.1169</v>
      </c>
      <c r="H2148">
        <v>3163054</v>
      </c>
    </row>
    <row r="2149" spans="2:8" x14ac:dyDescent="0.35">
      <c r="B2149">
        <v>3</v>
      </c>
      <c r="C2149" s="1">
        <v>39946</v>
      </c>
      <c r="D2149">
        <v>118.3604</v>
      </c>
      <c r="E2149">
        <v>118.604</v>
      </c>
      <c r="F2149">
        <v>112.5155</v>
      </c>
      <c r="G2149">
        <v>113.0026</v>
      </c>
      <c r="H2149">
        <v>5816627</v>
      </c>
    </row>
    <row r="2150" spans="2:8" x14ac:dyDescent="0.35">
      <c r="B2150">
        <v>3</v>
      </c>
      <c r="C2150" s="1">
        <v>39947</v>
      </c>
      <c r="D2150">
        <v>112.2719</v>
      </c>
      <c r="E2150">
        <v>115.438</v>
      </c>
      <c r="F2150">
        <v>110.0801</v>
      </c>
      <c r="G2150">
        <v>114.46380000000001</v>
      </c>
      <c r="H2150">
        <v>3874027</v>
      </c>
    </row>
    <row r="2151" spans="2:8" x14ac:dyDescent="0.35">
      <c r="B2151">
        <v>3</v>
      </c>
      <c r="C2151" s="1">
        <v>39948</v>
      </c>
      <c r="D2151">
        <v>115.6815</v>
      </c>
      <c r="E2151">
        <v>116.1686</v>
      </c>
      <c r="F2151">
        <v>113.2461</v>
      </c>
      <c r="G2151">
        <v>116.1686</v>
      </c>
      <c r="H2151">
        <v>2768931</v>
      </c>
    </row>
    <row r="2152" spans="2:8" x14ac:dyDescent="0.35">
      <c r="B2152">
        <v>3</v>
      </c>
      <c r="C2152" s="1">
        <v>39951</v>
      </c>
      <c r="D2152">
        <v>114.9509</v>
      </c>
      <c r="E2152">
        <v>117.38630000000001</v>
      </c>
      <c r="F2152">
        <v>112.5155</v>
      </c>
      <c r="G2152">
        <v>116.4121</v>
      </c>
      <c r="H2152">
        <v>3355810</v>
      </c>
    </row>
    <row r="2153" spans="2:8" x14ac:dyDescent="0.35">
      <c r="B2153">
        <v>3</v>
      </c>
      <c r="C2153" s="1">
        <v>39952</v>
      </c>
      <c r="D2153">
        <v>116.89919999999999</v>
      </c>
      <c r="E2153">
        <v>119.0911</v>
      </c>
      <c r="F2153">
        <v>116.6557</v>
      </c>
      <c r="G2153">
        <v>118.3604</v>
      </c>
      <c r="H2153">
        <v>3179401</v>
      </c>
    </row>
    <row r="2154" spans="2:8" x14ac:dyDescent="0.35">
      <c r="B2154">
        <v>3</v>
      </c>
      <c r="C2154" s="1">
        <v>39953</v>
      </c>
      <c r="D2154">
        <v>118.3604</v>
      </c>
      <c r="E2154">
        <v>120.5523</v>
      </c>
      <c r="F2154">
        <v>117.38630000000001</v>
      </c>
      <c r="G2154">
        <v>120.5523</v>
      </c>
      <c r="H2154">
        <v>2398434</v>
      </c>
    </row>
    <row r="2155" spans="2:8" x14ac:dyDescent="0.35">
      <c r="B2155">
        <v>3</v>
      </c>
      <c r="C2155" s="1">
        <v>39955</v>
      </c>
      <c r="D2155">
        <v>117.1427</v>
      </c>
      <c r="E2155">
        <v>118.604</v>
      </c>
      <c r="F2155">
        <v>115.438</v>
      </c>
      <c r="G2155">
        <v>117.8734</v>
      </c>
      <c r="H2155">
        <v>3136615</v>
      </c>
    </row>
    <row r="2156" spans="2:8" x14ac:dyDescent="0.35">
      <c r="B2156">
        <v>3</v>
      </c>
      <c r="C2156" s="1">
        <v>39958</v>
      </c>
      <c r="D2156">
        <v>117.38630000000001</v>
      </c>
      <c r="E2156">
        <v>117.8734</v>
      </c>
      <c r="F2156">
        <v>115.925</v>
      </c>
      <c r="G2156">
        <v>117.1427</v>
      </c>
      <c r="H2156">
        <v>1264281</v>
      </c>
    </row>
    <row r="2157" spans="2:8" x14ac:dyDescent="0.35">
      <c r="B2157">
        <v>3</v>
      </c>
      <c r="C2157" s="1">
        <v>39959</v>
      </c>
      <c r="D2157">
        <v>116.4121</v>
      </c>
      <c r="E2157">
        <v>118.604</v>
      </c>
      <c r="F2157">
        <v>115.1944</v>
      </c>
      <c r="G2157">
        <v>118.3604</v>
      </c>
      <c r="H2157">
        <v>2396198</v>
      </c>
    </row>
    <row r="2158" spans="2:8" x14ac:dyDescent="0.35">
      <c r="B2158">
        <v>3</v>
      </c>
      <c r="C2158" s="1">
        <v>39960</v>
      </c>
      <c r="D2158">
        <v>119.0911</v>
      </c>
      <c r="E2158">
        <v>121.77</v>
      </c>
      <c r="F2158">
        <v>118.8475</v>
      </c>
      <c r="G2158">
        <v>120.5523</v>
      </c>
      <c r="H2158">
        <v>3763959</v>
      </c>
    </row>
    <row r="2159" spans="2:8" x14ac:dyDescent="0.35">
      <c r="B2159">
        <v>3</v>
      </c>
      <c r="C2159" s="1">
        <v>39961</v>
      </c>
      <c r="D2159">
        <v>120.0652</v>
      </c>
      <c r="E2159">
        <v>121.5265</v>
      </c>
      <c r="F2159">
        <v>118.3604</v>
      </c>
      <c r="G2159">
        <v>120.7958</v>
      </c>
      <c r="H2159">
        <v>2338407</v>
      </c>
    </row>
    <row r="2160" spans="2:8" x14ac:dyDescent="0.35">
      <c r="B2160">
        <v>3</v>
      </c>
      <c r="C2160" s="1">
        <v>39962</v>
      </c>
      <c r="D2160">
        <v>121.5265</v>
      </c>
      <c r="E2160">
        <v>122.9877</v>
      </c>
      <c r="F2160">
        <v>119.82170000000001</v>
      </c>
      <c r="G2160">
        <v>120.30880000000001</v>
      </c>
      <c r="H2160">
        <v>2932276</v>
      </c>
    </row>
    <row r="2161" spans="2:8" x14ac:dyDescent="0.35">
      <c r="B2161">
        <v>3</v>
      </c>
      <c r="C2161" s="1">
        <v>39965</v>
      </c>
      <c r="D2161">
        <v>122.01349999999999</v>
      </c>
      <c r="E2161">
        <v>125.17959999999999</v>
      </c>
      <c r="F2161">
        <v>121.77</v>
      </c>
      <c r="G2161">
        <v>124.6925</v>
      </c>
      <c r="H2161">
        <v>2666816</v>
      </c>
    </row>
    <row r="2162" spans="2:8" x14ac:dyDescent="0.35">
      <c r="B2162">
        <v>3</v>
      </c>
      <c r="C2162" s="1">
        <v>39966</v>
      </c>
      <c r="D2162">
        <v>124.2054</v>
      </c>
      <c r="E2162">
        <v>126.1537</v>
      </c>
      <c r="F2162">
        <v>123.2312</v>
      </c>
      <c r="G2162">
        <v>125.9102</v>
      </c>
      <c r="H2162">
        <v>3905369</v>
      </c>
    </row>
    <row r="2163" spans="2:8" x14ac:dyDescent="0.35">
      <c r="B2163">
        <v>3</v>
      </c>
      <c r="C2163" s="1">
        <v>39967</v>
      </c>
      <c r="D2163">
        <v>126.1537</v>
      </c>
      <c r="E2163">
        <v>126.3973</v>
      </c>
      <c r="F2163">
        <v>123.4748</v>
      </c>
      <c r="G2163">
        <v>124.44889999999999</v>
      </c>
      <c r="H2163">
        <v>3102013</v>
      </c>
    </row>
    <row r="2164" spans="2:8" x14ac:dyDescent="0.35">
      <c r="B2164">
        <v>3</v>
      </c>
      <c r="C2164" s="1">
        <v>39968</v>
      </c>
      <c r="D2164">
        <v>125.17959999999999</v>
      </c>
      <c r="E2164">
        <v>126.1537</v>
      </c>
      <c r="F2164">
        <v>122.74420000000001</v>
      </c>
      <c r="G2164">
        <v>123.9619</v>
      </c>
      <c r="H2164">
        <v>2512931</v>
      </c>
    </row>
    <row r="2165" spans="2:8" x14ac:dyDescent="0.35">
      <c r="B2165">
        <v>3</v>
      </c>
      <c r="C2165" s="1">
        <v>39969</v>
      </c>
      <c r="D2165">
        <v>124.6925</v>
      </c>
      <c r="E2165">
        <v>127.1279</v>
      </c>
      <c r="F2165">
        <v>124.44889999999999</v>
      </c>
      <c r="G2165">
        <v>125.17959999999999</v>
      </c>
      <c r="H2165">
        <v>3097982</v>
      </c>
    </row>
    <row r="2166" spans="2:8" x14ac:dyDescent="0.35">
      <c r="B2166">
        <v>3</v>
      </c>
      <c r="C2166" s="1">
        <v>39972</v>
      </c>
      <c r="D2166">
        <v>124.44889999999999</v>
      </c>
      <c r="E2166">
        <v>124.44889999999999</v>
      </c>
      <c r="F2166">
        <v>120.0652</v>
      </c>
      <c r="G2166">
        <v>122.25709999999999</v>
      </c>
      <c r="H2166">
        <v>3300117</v>
      </c>
    </row>
    <row r="2167" spans="2:8" x14ac:dyDescent="0.35">
      <c r="B2167">
        <v>3</v>
      </c>
      <c r="C2167" s="1">
        <v>39973</v>
      </c>
      <c r="D2167">
        <v>121.77</v>
      </c>
      <c r="E2167">
        <v>122.74420000000001</v>
      </c>
      <c r="F2167">
        <v>121.0394</v>
      </c>
      <c r="G2167">
        <v>122.01349999999999</v>
      </c>
      <c r="H2167">
        <v>2219752</v>
      </c>
    </row>
    <row r="2168" spans="2:8" x14ac:dyDescent="0.35">
      <c r="B2168">
        <v>3</v>
      </c>
      <c r="C2168" s="1">
        <v>39974</v>
      </c>
      <c r="D2168">
        <v>123.2312</v>
      </c>
      <c r="E2168">
        <v>124.6925</v>
      </c>
      <c r="F2168">
        <v>122.01349999999999</v>
      </c>
      <c r="G2168">
        <v>122.74420000000001</v>
      </c>
      <c r="H2168">
        <v>2635566</v>
      </c>
    </row>
    <row r="2169" spans="2:8" x14ac:dyDescent="0.35">
      <c r="B2169">
        <v>3</v>
      </c>
      <c r="C2169" s="1">
        <v>39975</v>
      </c>
      <c r="D2169">
        <v>123.4748</v>
      </c>
      <c r="E2169">
        <v>126.6408</v>
      </c>
      <c r="F2169">
        <v>123.4748</v>
      </c>
      <c r="G2169">
        <v>126.6408</v>
      </c>
      <c r="H2169">
        <v>2409347</v>
      </c>
    </row>
    <row r="2170" spans="2:8" x14ac:dyDescent="0.35">
      <c r="B2170">
        <v>3</v>
      </c>
      <c r="C2170" s="1">
        <v>39976</v>
      </c>
      <c r="D2170">
        <v>124.93600000000001</v>
      </c>
      <c r="E2170">
        <v>125.9102</v>
      </c>
      <c r="F2170">
        <v>123.2312</v>
      </c>
      <c r="G2170">
        <v>123.7183</v>
      </c>
      <c r="H2170">
        <v>2064889</v>
      </c>
    </row>
    <row r="2171" spans="2:8" x14ac:dyDescent="0.35">
      <c r="B2171">
        <v>3</v>
      </c>
      <c r="C2171" s="1">
        <v>39979</v>
      </c>
      <c r="D2171">
        <v>123.9619</v>
      </c>
      <c r="E2171">
        <v>123.9619</v>
      </c>
      <c r="F2171">
        <v>121.77</v>
      </c>
      <c r="G2171">
        <v>122.50060000000001</v>
      </c>
      <c r="H2171">
        <v>2408465</v>
      </c>
    </row>
    <row r="2172" spans="2:8" x14ac:dyDescent="0.35">
      <c r="B2172">
        <v>3</v>
      </c>
      <c r="C2172" s="1">
        <v>39980</v>
      </c>
      <c r="D2172">
        <v>122.50060000000001</v>
      </c>
      <c r="E2172">
        <v>123.9619</v>
      </c>
      <c r="F2172">
        <v>121.2829</v>
      </c>
      <c r="G2172">
        <v>122.01349999999999</v>
      </c>
      <c r="H2172">
        <v>1730562</v>
      </c>
    </row>
    <row r="2173" spans="2:8" x14ac:dyDescent="0.35">
      <c r="B2173">
        <v>3</v>
      </c>
      <c r="C2173" s="1">
        <v>39981</v>
      </c>
      <c r="D2173">
        <v>120.7958</v>
      </c>
      <c r="E2173">
        <v>120.7958</v>
      </c>
      <c r="F2173">
        <v>117.1427</v>
      </c>
      <c r="G2173">
        <v>119.33459999999999</v>
      </c>
      <c r="H2173">
        <v>3783569</v>
      </c>
    </row>
    <row r="2174" spans="2:8" x14ac:dyDescent="0.35">
      <c r="B2174">
        <v>3</v>
      </c>
      <c r="C2174" s="1">
        <v>39982</v>
      </c>
      <c r="D2174">
        <v>119.0911</v>
      </c>
      <c r="E2174">
        <v>120.7958</v>
      </c>
      <c r="F2174">
        <v>118.604</v>
      </c>
      <c r="G2174">
        <v>120.7958</v>
      </c>
      <c r="H2174">
        <v>2580713</v>
      </c>
    </row>
    <row r="2175" spans="2:8" x14ac:dyDescent="0.35">
      <c r="B2175">
        <v>3</v>
      </c>
      <c r="C2175" s="1">
        <v>39986</v>
      </c>
      <c r="D2175">
        <v>121.2829</v>
      </c>
      <c r="E2175">
        <v>122.01349999999999</v>
      </c>
      <c r="F2175">
        <v>116.89919999999999</v>
      </c>
      <c r="G2175">
        <v>117.38630000000001</v>
      </c>
      <c r="H2175">
        <v>3295365</v>
      </c>
    </row>
    <row r="2176" spans="2:8" x14ac:dyDescent="0.35">
      <c r="B2176">
        <v>3</v>
      </c>
      <c r="C2176" s="1">
        <v>39987</v>
      </c>
      <c r="D2176">
        <v>116.1686</v>
      </c>
      <c r="E2176">
        <v>117.38630000000001</v>
      </c>
      <c r="F2176">
        <v>114.9509</v>
      </c>
      <c r="G2176">
        <v>115.438</v>
      </c>
      <c r="H2176">
        <v>2088656</v>
      </c>
    </row>
    <row r="2177" spans="2:8" x14ac:dyDescent="0.35">
      <c r="B2177">
        <v>3</v>
      </c>
      <c r="C2177" s="1">
        <v>39988</v>
      </c>
      <c r="D2177">
        <v>116.89919999999999</v>
      </c>
      <c r="E2177">
        <v>119.33459999999999</v>
      </c>
      <c r="F2177">
        <v>115.925</v>
      </c>
      <c r="G2177">
        <v>119.33459999999999</v>
      </c>
      <c r="H2177">
        <v>3818372</v>
      </c>
    </row>
    <row r="2178" spans="2:8" x14ac:dyDescent="0.35">
      <c r="B2178">
        <v>3</v>
      </c>
      <c r="C2178" s="1">
        <v>39989</v>
      </c>
      <c r="D2178">
        <v>118.604</v>
      </c>
      <c r="E2178">
        <v>120.30880000000001</v>
      </c>
      <c r="F2178">
        <v>116.4121</v>
      </c>
      <c r="G2178">
        <v>118.8475</v>
      </c>
      <c r="H2178">
        <v>2713313</v>
      </c>
    </row>
    <row r="2179" spans="2:8" x14ac:dyDescent="0.35">
      <c r="B2179">
        <v>3</v>
      </c>
      <c r="C2179" s="1">
        <v>39990</v>
      </c>
      <c r="D2179">
        <v>119.82170000000001</v>
      </c>
      <c r="E2179">
        <v>120.5523</v>
      </c>
      <c r="F2179">
        <v>115.6815</v>
      </c>
      <c r="G2179">
        <v>117.1427</v>
      </c>
      <c r="H2179">
        <v>3097527</v>
      </c>
    </row>
    <row r="2180" spans="2:8" x14ac:dyDescent="0.35">
      <c r="B2180">
        <v>3</v>
      </c>
      <c r="C2180" s="1">
        <v>39993</v>
      </c>
      <c r="D2180">
        <v>116.4121</v>
      </c>
      <c r="E2180">
        <v>121.0394</v>
      </c>
      <c r="F2180">
        <v>116.1686</v>
      </c>
      <c r="G2180">
        <v>120.5523</v>
      </c>
      <c r="H2180">
        <v>2063594</v>
      </c>
    </row>
    <row r="2181" spans="2:8" x14ac:dyDescent="0.35">
      <c r="B2181">
        <v>3</v>
      </c>
      <c r="C2181" s="1">
        <v>39994</v>
      </c>
      <c r="D2181">
        <v>120.5523</v>
      </c>
      <c r="E2181">
        <v>121.0394</v>
      </c>
      <c r="F2181">
        <v>117.8734</v>
      </c>
      <c r="G2181">
        <v>118.3604</v>
      </c>
      <c r="H2181">
        <v>2250493</v>
      </c>
    </row>
    <row r="2182" spans="2:8" x14ac:dyDescent="0.35">
      <c r="B2182">
        <v>3</v>
      </c>
      <c r="C2182" s="1">
        <v>39995</v>
      </c>
      <c r="D2182">
        <v>119.33459999999999</v>
      </c>
      <c r="E2182">
        <v>120.30880000000001</v>
      </c>
      <c r="F2182">
        <v>118.1169</v>
      </c>
      <c r="G2182">
        <v>120.0652</v>
      </c>
      <c r="H2182">
        <v>1553221</v>
      </c>
    </row>
    <row r="2183" spans="2:8" x14ac:dyDescent="0.35">
      <c r="B2183">
        <v>3</v>
      </c>
      <c r="C2183" s="1">
        <v>39996</v>
      </c>
      <c r="D2183">
        <v>119.33459999999999</v>
      </c>
      <c r="E2183">
        <v>120.30880000000001</v>
      </c>
      <c r="F2183">
        <v>117.1427</v>
      </c>
      <c r="G2183">
        <v>117.8734</v>
      </c>
      <c r="H2183">
        <v>1427489</v>
      </c>
    </row>
    <row r="2184" spans="2:8" x14ac:dyDescent="0.35">
      <c r="B2184">
        <v>3</v>
      </c>
      <c r="C2184" s="1">
        <v>39997</v>
      </c>
      <c r="D2184">
        <v>118.1169</v>
      </c>
      <c r="E2184">
        <v>118.604</v>
      </c>
      <c r="F2184">
        <v>116.4121</v>
      </c>
      <c r="G2184">
        <v>116.89919999999999</v>
      </c>
      <c r="H2184">
        <v>1410378</v>
      </c>
    </row>
    <row r="2185" spans="2:8" x14ac:dyDescent="0.35">
      <c r="B2185">
        <v>3</v>
      </c>
      <c r="C2185" s="1">
        <v>40000</v>
      </c>
      <c r="D2185">
        <v>116.1686</v>
      </c>
      <c r="E2185">
        <v>116.6557</v>
      </c>
      <c r="F2185">
        <v>114.7073</v>
      </c>
      <c r="G2185">
        <v>115.438</v>
      </c>
      <c r="H2185">
        <v>1344630</v>
      </c>
    </row>
    <row r="2186" spans="2:8" x14ac:dyDescent="0.35">
      <c r="B2186">
        <v>3</v>
      </c>
      <c r="C2186" s="1">
        <v>40001</v>
      </c>
      <c r="D2186">
        <v>116.1686</v>
      </c>
      <c r="E2186">
        <v>117.38630000000001</v>
      </c>
      <c r="F2186">
        <v>114.9509</v>
      </c>
      <c r="G2186">
        <v>115.438</v>
      </c>
      <c r="H2186">
        <v>1277550</v>
      </c>
    </row>
    <row r="2187" spans="2:8" x14ac:dyDescent="0.35">
      <c r="B2187">
        <v>3</v>
      </c>
      <c r="C2187" s="1">
        <v>40002</v>
      </c>
      <c r="D2187">
        <v>114.9509</v>
      </c>
      <c r="E2187">
        <v>116.1686</v>
      </c>
      <c r="F2187">
        <v>113.4896</v>
      </c>
      <c r="G2187">
        <v>113.4896</v>
      </c>
      <c r="H2187">
        <v>1850251</v>
      </c>
    </row>
    <row r="2188" spans="2:8" x14ac:dyDescent="0.35">
      <c r="B2188">
        <v>3</v>
      </c>
      <c r="C2188" s="1">
        <v>40003</v>
      </c>
      <c r="D2188">
        <v>115.925</v>
      </c>
      <c r="E2188">
        <v>117.38630000000001</v>
      </c>
      <c r="F2188">
        <v>115.438</v>
      </c>
      <c r="G2188">
        <v>116.1686</v>
      </c>
      <c r="H2188">
        <v>1774937</v>
      </c>
    </row>
    <row r="2189" spans="2:8" x14ac:dyDescent="0.35">
      <c r="B2189">
        <v>3</v>
      </c>
      <c r="C2189" s="1">
        <v>40004</v>
      </c>
      <c r="D2189">
        <v>115.1944</v>
      </c>
      <c r="E2189">
        <v>115.925</v>
      </c>
      <c r="F2189">
        <v>113.97669999999999</v>
      </c>
      <c r="G2189">
        <v>115.1944</v>
      </c>
      <c r="H2189">
        <v>1314243</v>
      </c>
    </row>
    <row r="2190" spans="2:8" x14ac:dyDescent="0.35">
      <c r="B2190">
        <v>3</v>
      </c>
      <c r="C2190" s="1">
        <v>40007</v>
      </c>
      <c r="D2190">
        <v>114.9509</v>
      </c>
      <c r="E2190">
        <v>118.604</v>
      </c>
      <c r="F2190">
        <v>114.22029999999999</v>
      </c>
      <c r="G2190">
        <v>117.8734</v>
      </c>
      <c r="H2190">
        <v>1247234</v>
      </c>
    </row>
    <row r="2191" spans="2:8" x14ac:dyDescent="0.35">
      <c r="B2191">
        <v>3</v>
      </c>
      <c r="C2191" s="1">
        <v>40008</v>
      </c>
      <c r="D2191">
        <v>118.1169</v>
      </c>
      <c r="E2191">
        <v>118.8475</v>
      </c>
      <c r="F2191">
        <v>117.38630000000001</v>
      </c>
      <c r="G2191">
        <v>118.604</v>
      </c>
      <c r="H2191">
        <v>1343434</v>
      </c>
    </row>
    <row r="2192" spans="2:8" x14ac:dyDescent="0.35">
      <c r="B2192">
        <v>3</v>
      </c>
      <c r="C2192" s="1">
        <v>40009</v>
      </c>
      <c r="D2192">
        <v>119.82170000000001</v>
      </c>
      <c r="E2192">
        <v>122.9877</v>
      </c>
      <c r="F2192">
        <v>119.33459999999999</v>
      </c>
      <c r="G2192">
        <v>122.9877</v>
      </c>
      <c r="H2192">
        <v>2365535</v>
      </c>
    </row>
    <row r="2193" spans="2:8" x14ac:dyDescent="0.35">
      <c r="B2193">
        <v>3</v>
      </c>
      <c r="C2193" s="1">
        <v>40010</v>
      </c>
      <c r="D2193">
        <v>122.74420000000001</v>
      </c>
      <c r="E2193">
        <v>124.44889999999999</v>
      </c>
      <c r="F2193">
        <v>122.01349999999999</v>
      </c>
      <c r="G2193">
        <v>123.2312</v>
      </c>
      <c r="H2193">
        <v>1647983</v>
      </c>
    </row>
    <row r="2194" spans="2:8" x14ac:dyDescent="0.35">
      <c r="B2194">
        <v>3</v>
      </c>
      <c r="C2194" s="1">
        <v>40011</v>
      </c>
      <c r="D2194">
        <v>123.7183</v>
      </c>
      <c r="E2194">
        <v>124.93600000000001</v>
      </c>
      <c r="F2194">
        <v>123.2312</v>
      </c>
      <c r="G2194">
        <v>123.4748</v>
      </c>
      <c r="H2194">
        <v>1770430</v>
      </c>
    </row>
    <row r="2195" spans="2:8" x14ac:dyDescent="0.35">
      <c r="B2195">
        <v>3</v>
      </c>
      <c r="C2195" s="1">
        <v>40014</v>
      </c>
      <c r="D2195">
        <v>123.7183</v>
      </c>
      <c r="E2195">
        <v>126.1537</v>
      </c>
      <c r="F2195">
        <v>123.7183</v>
      </c>
      <c r="G2195">
        <v>125.17959999999999</v>
      </c>
      <c r="H2195">
        <v>1852827</v>
      </c>
    </row>
    <row r="2196" spans="2:8" x14ac:dyDescent="0.35">
      <c r="B2196">
        <v>3</v>
      </c>
      <c r="C2196" s="1">
        <v>40015</v>
      </c>
      <c r="D2196">
        <v>125.6666</v>
      </c>
      <c r="E2196">
        <v>126.6408</v>
      </c>
      <c r="F2196">
        <v>124.6925</v>
      </c>
      <c r="G2196">
        <v>125.9102</v>
      </c>
      <c r="H2196">
        <v>1790292</v>
      </c>
    </row>
    <row r="2197" spans="2:8" x14ac:dyDescent="0.35">
      <c r="B2197">
        <v>3</v>
      </c>
      <c r="C2197" s="1">
        <v>40016</v>
      </c>
      <c r="D2197">
        <v>126.1537</v>
      </c>
      <c r="E2197">
        <v>126.1537</v>
      </c>
      <c r="F2197">
        <v>121.5265</v>
      </c>
      <c r="G2197">
        <v>125.17959999999999</v>
      </c>
      <c r="H2197">
        <v>3015207</v>
      </c>
    </row>
    <row r="2198" spans="2:8" x14ac:dyDescent="0.35">
      <c r="B2198">
        <v>3</v>
      </c>
      <c r="C2198" s="1">
        <v>40017</v>
      </c>
      <c r="D2198">
        <v>126.8843</v>
      </c>
      <c r="E2198">
        <v>129.80680000000001</v>
      </c>
      <c r="F2198">
        <v>126.8843</v>
      </c>
      <c r="G2198">
        <v>129.0762</v>
      </c>
      <c r="H2198">
        <v>5655591</v>
      </c>
    </row>
    <row r="2199" spans="2:8" x14ac:dyDescent="0.35">
      <c r="B2199">
        <v>3</v>
      </c>
      <c r="C2199" s="1">
        <v>40018</v>
      </c>
      <c r="D2199">
        <v>128.34559999999999</v>
      </c>
      <c r="E2199">
        <v>131.2681</v>
      </c>
      <c r="F2199">
        <v>127.1279</v>
      </c>
      <c r="G2199">
        <v>129.31970000000001</v>
      </c>
      <c r="H2199">
        <v>3096568</v>
      </c>
    </row>
    <row r="2200" spans="2:8" x14ac:dyDescent="0.35">
      <c r="B2200">
        <v>3</v>
      </c>
      <c r="C2200" s="1">
        <v>40021</v>
      </c>
      <c r="D2200">
        <v>128.5891</v>
      </c>
      <c r="E2200">
        <v>128.5891</v>
      </c>
      <c r="F2200">
        <v>125.17959999999999</v>
      </c>
      <c r="G2200">
        <v>125.6666</v>
      </c>
      <c r="H2200">
        <v>2373395</v>
      </c>
    </row>
    <row r="2201" spans="2:8" x14ac:dyDescent="0.35">
      <c r="B2201">
        <v>3</v>
      </c>
      <c r="C2201" s="1">
        <v>40022</v>
      </c>
      <c r="D2201">
        <v>126.6408</v>
      </c>
      <c r="E2201">
        <v>128.102</v>
      </c>
      <c r="F2201">
        <v>125.17959999999999</v>
      </c>
      <c r="G2201">
        <v>125.42310000000001</v>
      </c>
      <c r="H2201">
        <v>1645563</v>
      </c>
    </row>
    <row r="2202" spans="2:8" x14ac:dyDescent="0.35">
      <c r="B2202">
        <v>3</v>
      </c>
      <c r="C2202" s="1">
        <v>40023</v>
      </c>
      <c r="D2202">
        <v>126.6408</v>
      </c>
      <c r="E2202">
        <v>128.83269999999999</v>
      </c>
      <c r="F2202">
        <v>126.1537</v>
      </c>
      <c r="G2202">
        <v>127.85850000000001</v>
      </c>
      <c r="H2202">
        <v>2292372</v>
      </c>
    </row>
    <row r="2203" spans="2:8" x14ac:dyDescent="0.35">
      <c r="B2203">
        <v>3</v>
      </c>
      <c r="C2203" s="1">
        <v>40024</v>
      </c>
      <c r="D2203">
        <v>128.102</v>
      </c>
      <c r="E2203">
        <v>129.80680000000001</v>
      </c>
      <c r="F2203">
        <v>126.3973</v>
      </c>
      <c r="G2203">
        <v>129.80680000000001</v>
      </c>
      <c r="H2203">
        <v>3545544</v>
      </c>
    </row>
    <row r="2204" spans="2:8" x14ac:dyDescent="0.35">
      <c r="B2204">
        <v>3</v>
      </c>
      <c r="C2204" s="1">
        <v>40025</v>
      </c>
      <c r="D2204">
        <v>128.83269999999999</v>
      </c>
      <c r="E2204">
        <v>130.0504</v>
      </c>
      <c r="F2204">
        <v>126.6408</v>
      </c>
      <c r="G2204">
        <v>127.85850000000001</v>
      </c>
      <c r="H2204">
        <v>2314959</v>
      </c>
    </row>
    <row r="2205" spans="2:8" x14ac:dyDescent="0.35">
      <c r="B2205">
        <v>3</v>
      </c>
      <c r="C2205" s="1">
        <v>40028</v>
      </c>
      <c r="D2205">
        <v>128.34559999999999</v>
      </c>
      <c r="E2205">
        <v>131.2681</v>
      </c>
      <c r="F2205">
        <v>127.37139999999999</v>
      </c>
      <c r="G2205">
        <v>130.29390000000001</v>
      </c>
      <c r="H2205">
        <v>2233993</v>
      </c>
    </row>
    <row r="2206" spans="2:8" x14ac:dyDescent="0.35">
      <c r="B2206">
        <v>3</v>
      </c>
      <c r="C2206" s="1">
        <v>40029</v>
      </c>
      <c r="D2206">
        <v>130.53739999999999</v>
      </c>
      <c r="E2206">
        <v>131.02449999999999</v>
      </c>
      <c r="F2206">
        <v>128.5891</v>
      </c>
      <c r="G2206">
        <v>129.0762</v>
      </c>
      <c r="H2206">
        <v>1611821</v>
      </c>
    </row>
    <row r="2207" spans="2:8" x14ac:dyDescent="0.35">
      <c r="B2207">
        <v>3</v>
      </c>
      <c r="C2207" s="1">
        <v>40030</v>
      </c>
      <c r="D2207">
        <v>129.31970000000001</v>
      </c>
      <c r="E2207">
        <v>130.53739999999999</v>
      </c>
      <c r="F2207">
        <v>126.8843</v>
      </c>
      <c r="G2207">
        <v>127.37139999999999</v>
      </c>
      <c r="H2207">
        <v>2619389</v>
      </c>
    </row>
    <row r="2208" spans="2:8" x14ac:dyDescent="0.35">
      <c r="B2208">
        <v>3</v>
      </c>
      <c r="C2208" s="1">
        <v>40031</v>
      </c>
      <c r="D2208">
        <v>128.5891</v>
      </c>
      <c r="E2208">
        <v>129.0762</v>
      </c>
      <c r="F2208">
        <v>127.61499999999999</v>
      </c>
      <c r="G2208">
        <v>128.102</v>
      </c>
      <c r="H2208">
        <v>1696143</v>
      </c>
    </row>
    <row r="2209" spans="2:8" x14ac:dyDescent="0.35">
      <c r="B2209">
        <v>3</v>
      </c>
      <c r="C2209" s="1">
        <v>40032</v>
      </c>
      <c r="D2209">
        <v>127.37139999999999</v>
      </c>
      <c r="E2209">
        <v>128.83269999999999</v>
      </c>
      <c r="F2209">
        <v>125.6666</v>
      </c>
      <c r="G2209">
        <v>128.102</v>
      </c>
      <c r="H2209">
        <v>2637828</v>
      </c>
    </row>
    <row r="2210" spans="2:8" x14ac:dyDescent="0.35">
      <c r="B2210">
        <v>3</v>
      </c>
      <c r="C2210" s="1">
        <v>40035</v>
      </c>
      <c r="D2210">
        <v>127.85850000000001</v>
      </c>
      <c r="E2210">
        <v>129.5633</v>
      </c>
      <c r="F2210">
        <v>127.1279</v>
      </c>
      <c r="G2210">
        <v>129.0762</v>
      </c>
      <c r="H2210">
        <v>1572006</v>
      </c>
    </row>
    <row r="2211" spans="2:8" x14ac:dyDescent="0.35">
      <c r="B2211">
        <v>3</v>
      </c>
      <c r="C2211" s="1">
        <v>40036</v>
      </c>
      <c r="D2211">
        <v>129.0762</v>
      </c>
      <c r="E2211">
        <v>129.80680000000001</v>
      </c>
      <c r="F2211">
        <v>127.61499999999999</v>
      </c>
      <c r="G2211">
        <v>127.85850000000001</v>
      </c>
      <c r="H2211">
        <v>2260866</v>
      </c>
    </row>
    <row r="2212" spans="2:8" x14ac:dyDescent="0.35">
      <c r="B2212">
        <v>3</v>
      </c>
      <c r="C2212" s="1">
        <v>40037</v>
      </c>
      <c r="D2212">
        <v>128.102</v>
      </c>
      <c r="E2212">
        <v>128.5891</v>
      </c>
      <c r="F2212">
        <v>127.1279</v>
      </c>
      <c r="G2212">
        <v>128.34559999999999</v>
      </c>
      <c r="H2212">
        <v>1351242</v>
      </c>
    </row>
    <row r="2213" spans="2:8" x14ac:dyDescent="0.35">
      <c r="B2213">
        <v>3</v>
      </c>
      <c r="C2213" s="1">
        <v>40038</v>
      </c>
      <c r="D2213">
        <v>128.34559999999999</v>
      </c>
      <c r="E2213">
        <v>130.78100000000001</v>
      </c>
      <c r="F2213">
        <v>128.102</v>
      </c>
      <c r="G2213">
        <v>130.78100000000001</v>
      </c>
      <c r="H2213">
        <v>2645727</v>
      </c>
    </row>
    <row r="2214" spans="2:8" x14ac:dyDescent="0.35">
      <c r="B2214">
        <v>3</v>
      </c>
      <c r="C2214" s="1">
        <v>40039</v>
      </c>
      <c r="D2214">
        <v>130.53739999999999</v>
      </c>
      <c r="E2214">
        <v>130.78100000000001</v>
      </c>
      <c r="F2214">
        <v>127.1279</v>
      </c>
      <c r="G2214">
        <v>128.34559999999999</v>
      </c>
      <c r="H2214">
        <v>1655300</v>
      </c>
    </row>
    <row r="2215" spans="2:8" x14ac:dyDescent="0.35">
      <c r="B2215">
        <v>3</v>
      </c>
      <c r="C2215" s="1">
        <v>40042</v>
      </c>
      <c r="D2215">
        <v>127.61499999999999</v>
      </c>
      <c r="E2215">
        <v>128.102</v>
      </c>
      <c r="F2215">
        <v>125.6666</v>
      </c>
      <c r="G2215">
        <v>125.9102</v>
      </c>
      <c r="H2215">
        <v>1749304</v>
      </c>
    </row>
    <row r="2216" spans="2:8" x14ac:dyDescent="0.35">
      <c r="B2216">
        <v>3</v>
      </c>
      <c r="C2216" s="1">
        <v>40043</v>
      </c>
      <c r="D2216">
        <v>126.1537</v>
      </c>
      <c r="E2216">
        <v>127.1279</v>
      </c>
      <c r="F2216">
        <v>125.42310000000001</v>
      </c>
      <c r="G2216">
        <v>125.9102</v>
      </c>
      <c r="H2216">
        <v>1567584</v>
      </c>
    </row>
    <row r="2217" spans="2:8" x14ac:dyDescent="0.35">
      <c r="B2217">
        <v>3</v>
      </c>
      <c r="C2217" s="1">
        <v>40044</v>
      </c>
      <c r="D2217">
        <v>125.9102</v>
      </c>
      <c r="E2217">
        <v>127.37139999999999</v>
      </c>
      <c r="F2217">
        <v>124.93600000000001</v>
      </c>
      <c r="G2217">
        <v>126.8843</v>
      </c>
      <c r="H2217">
        <v>1768981</v>
      </c>
    </row>
    <row r="2218" spans="2:8" x14ac:dyDescent="0.35">
      <c r="B2218">
        <v>3</v>
      </c>
      <c r="C2218" s="1">
        <v>40045</v>
      </c>
      <c r="D2218">
        <v>127.61499999999999</v>
      </c>
      <c r="E2218">
        <v>128.5891</v>
      </c>
      <c r="F2218">
        <v>127.37139999999999</v>
      </c>
      <c r="G2218">
        <v>128.34559999999999</v>
      </c>
      <c r="H2218">
        <v>2822860</v>
      </c>
    </row>
    <row r="2219" spans="2:8" x14ac:dyDescent="0.35">
      <c r="B2219">
        <v>3</v>
      </c>
      <c r="C2219" s="1">
        <v>40046</v>
      </c>
      <c r="D2219">
        <v>128.102</v>
      </c>
      <c r="E2219">
        <v>130.53739999999999</v>
      </c>
      <c r="F2219">
        <v>127.85850000000001</v>
      </c>
      <c r="G2219">
        <v>130.0504</v>
      </c>
      <c r="H2219">
        <v>3575142</v>
      </c>
    </row>
    <row r="2220" spans="2:8" x14ac:dyDescent="0.35">
      <c r="B2220">
        <v>3</v>
      </c>
      <c r="C2220" s="1">
        <v>40049</v>
      </c>
      <c r="D2220">
        <v>130.78100000000001</v>
      </c>
      <c r="E2220">
        <v>134.19049999999999</v>
      </c>
      <c r="F2220">
        <v>130.53739999999999</v>
      </c>
      <c r="G2220">
        <v>133.70349999999999</v>
      </c>
      <c r="H2220">
        <v>5415882</v>
      </c>
    </row>
    <row r="2221" spans="2:8" x14ac:dyDescent="0.35">
      <c r="B2221">
        <v>3</v>
      </c>
      <c r="C2221" s="1">
        <v>40050</v>
      </c>
      <c r="D2221">
        <v>133.21639999999999</v>
      </c>
      <c r="E2221">
        <v>135.65180000000001</v>
      </c>
      <c r="F2221">
        <v>132.2422</v>
      </c>
      <c r="G2221">
        <v>135.40819999999999</v>
      </c>
      <c r="H2221">
        <v>4148098</v>
      </c>
    </row>
    <row r="2222" spans="2:8" x14ac:dyDescent="0.35">
      <c r="B2222">
        <v>3</v>
      </c>
      <c r="C2222" s="1">
        <v>40051</v>
      </c>
      <c r="D2222">
        <v>134.67760000000001</v>
      </c>
      <c r="E2222">
        <v>135.65180000000001</v>
      </c>
      <c r="F2222">
        <v>132.97280000000001</v>
      </c>
      <c r="G2222">
        <v>132.97280000000001</v>
      </c>
      <c r="H2222">
        <v>2378980</v>
      </c>
    </row>
    <row r="2223" spans="2:8" x14ac:dyDescent="0.35">
      <c r="B2223">
        <v>3</v>
      </c>
      <c r="C2223" s="1">
        <v>40052</v>
      </c>
      <c r="D2223">
        <v>132.97280000000001</v>
      </c>
      <c r="E2223">
        <v>134.19049999999999</v>
      </c>
      <c r="F2223">
        <v>131.7551</v>
      </c>
      <c r="G2223">
        <v>132.2422</v>
      </c>
      <c r="H2223">
        <v>1623438</v>
      </c>
    </row>
    <row r="2224" spans="2:8" x14ac:dyDescent="0.35">
      <c r="B2224">
        <v>3</v>
      </c>
      <c r="C2224" s="1">
        <v>40053</v>
      </c>
      <c r="D2224">
        <v>133.947</v>
      </c>
      <c r="E2224">
        <v>135.40819999999999</v>
      </c>
      <c r="F2224">
        <v>132.48580000000001</v>
      </c>
      <c r="G2224">
        <v>135.40819999999999</v>
      </c>
      <c r="H2224">
        <v>2851980</v>
      </c>
    </row>
    <row r="2225" spans="2:8" x14ac:dyDescent="0.35">
      <c r="B2225">
        <v>3</v>
      </c>
      <c r="C2225" s="1">
        <v>40056</v>
      </c>
      <c r="D2225">
        <v>134.4341</v>
      </c>
      <c r="E2225">
        <v>134.4341</v>
      </c>
      <c r="F2225">
        <v>132.48580000000001</v>
      </c>
      <c r="G2225">
        <v>133.21639999999999</v>
      </c>
      <c r="H2225">
        <v>2417119</v>
      </c>
    </row>
    <row r="2226" spans="2:8" x14ac:dyDescent="0.35">
      <c r="B2226">
        <v>3</v>
      </c>
      <c r="C2226" s="1">
        <v>40057</v>
      </c>
      <c r="D2226">
        <v>133.70349999999999</v>
      </c>
      <c r="E2226">
        <v>134.19049999999999</v>
      </c>
      <c r="F2226">
        <v>130.29390000000001</v>
      </c>
      <c r="G2226">
        <v>130.78100000000001</v>
      </c>
      <c r="H2226">
        <v>4025892</v>
      </c>
    </row>
    <row r="2227" spans="2:8" x14ac:dyDescent="0.35">
      <c r="B2227">
        <v>3</v>
      </c>
      <c r="C2227" s="1">
        <v>40058</v>
      </c>
      <c r="D2227">
        <v>130.53739999999999</v>
      </c>
      <c r="E2227">
        <v>131.2681</v>
      </c>
      <c r="F2227">
        <v>128.5891</v>
      </c>
      <c r="G2227">
        <v>130.29390000000001</v>
      </c>
      <c r="H2227">
        <v>2613001</v>
      </c>
    </row>
    <row r="2228" spans="2:8" x14ac:dyDescent="0.35">
      <c r="B2228">
        <v>3</v>
      </c>
      <c r="C2228" s="1">
        <v>40059</v>
      </c>
      <c r="D2228">
        <v>130.29390000000001</v>
      </c>
      <c r="E2228">
        <v>132.97280000000001</v>
      </c>
      <c r="F2228">
        <v>130.0504</v>
      </c>
      <c r="G2228">
        <v>132.2422</v>
      </c>
      <c r="H2228">
        <v>1806175</v>
      </c>
    </row>
    <row r="2229" spans="2:8" x14ac:dyDescent="0.35">
      <c r="B2229">
        <v>3</v>
      </c>
      <c r="C2229" s="1">
        <v>40060</v>
      </c>
      <c r="D2229">
        <v>132.48580000000001</v>
      </c>
      <c r="E2229">
        <v>133.21639999999999</v>
      </c>
      <c r="F2229">
        <v>131.51159999999999</v>
      </c>
      <c r="G2229">
        <v>132.48580000000001</v>
      </c>
      <c r="H2229">
        <v>1554757</v>
      </c>
    </row>
    <row r="2230" spans="2:8" x14ac:dyDescent="0.35">
      <c r="B2230">
        <v>3</v>
      </c>
      <c r="C2230" s="1">
        <v>40063</v>
      </c>
      <c r="D2230">
        <v>132.72929999999999</v>
      </c>
      <c r="E2230">
        <v>133.70349999999999</v>
      </c>
      <c r="F2230">
        <v>131.7551</v>
      </c>
      <c r="G2230">
        <v>132.2422</v>
      </c>
      <c r="H2230">
        <v>1951203</v>
      </c>
    </row>
    <row r="2231" spans="2:8" x14ac:dyDescent="0.35">
      <c r="B2231">
        <v>3</v>
      </c>
      <c r="C2231" s="1">
        <v>40064</v>
      </c>
      <c r="D2231">
        <v>132.48580000000001</v>
      </c>
      <c r="E2231">
        <v>133.947</v>
      </c>
      <c r="F2231">
        <v>131.7551</v>
      </c>
      <c r="G2231">
        <v>133.4599</v>
      </c>
      <c r="H2231">
        <v>1553525</v>
      </c>
    </row>
    <row r="2232" spans="2:8" x14ac:dyDescent="0.35">
      <c r="B2232">
        <v>3</v>
      </c>
      <c r="C2232" s="1">
        <v>40065</v>
      </c>
      <c r="D2232">
        <v>133.4599</v>
      </c>
      <c r="E2232">
        <v>139.06129999999999</v>
      </c>
      <c r="F2232">
        <v>133.4599</v>
      </c>
      <c r="G2232">
        <v>138.81780000000001</v>
      </c>
      <c r="H2232">
        <v>5268436</v>
      </c>
    </row>
    <row r="2233" spans="2:8" x14ac:dyDescent="0.35">
      <c r="B2233">
        <v>3</v>
      </c>
      <c r="C2233" s="1">
        <v>40066</v>
      </c>
      <c r="D2233">
        <v>138.81780000000001</v>
      </c>
      <c r="E2233">
        <v>143.20150000000001</v>
      </c>
      <c r="F2233">
        <v>138.81780000000001</v>
      </c>
      <c r="G2233">
        <v>142.4709</v>
      </c>
      <c r="H2233">
        <v>6025010</v>
      </c>
    </row>
    <row r="2234" spans="2:8" x14ac:dyDescent="0.35">
      <c r="B2234">
        <v>3</v>
      </c>
      <c r="C2234" s="1">
        <v>40067</v>
      </c>
      <c r="D2234">
        <v>142.71440000000001</v>
      </c>
      <c r="E2234">
        <v>142.71440000000001</v>
      </c>
      <c r="F2234">
        <v>139.06129999999999</v>
      </c>
      <c r="G2234">
        <v>140.279</v>
      </c>
      <c r="H2234">
        <v>2071086</v>
      </c>
    </row>
    <row r="2235" spans="2:8" x14ac:dyDescent="0.35">
      <c r="B2235">
        <v>3</v>
      </c>
      <c r="C2235" s="1">
        <v>40070</v>
      </c>
      <c r="D2235">
        <v>139.06129999999999</v>
      </c>
      <c r="E2235">
        <v>140.279</v>
      </c>
      <c r="F2235">
        <v>137.84360000000001</v>
      </c>
      <c r="G2235">
        <v>139.54839999999999</v>
      </c>
      <c r="H2235">
        <v>2369249</v>
      </c>
    </row>
    <row r="2236" spans="2:8" x14ac:dyDescent="0.35">
      <c r="B2236">
        <v>3</v>
      </c>
      <c r="C2236" s="1">
        <v>40071</v>
      </c>
      <c r="D2236">
        <v>139.792</v>
      </c>
      <c r="E2236">
        <v>140.03550000000001</v>
      </c>
      <c r="F2236">
        <v>138.33070000000001</v>
      </c>
      <c r="G2236">
        <v>138.33070000000001</v>
      </c>
      <c r="H2236">
        <v>1946501</v>
      </c>
    </row>
    <row r="2237" spans="2:8" x14ac:dyDescent="0.35">
      <c r="B2237">
        <v>3</v>
      </c>
      <c r="C2237" s="1">
        <v>40072</v>
      </c>
      <c r="D2237">
        <v>139.3049</v>
      </c>
      <c r="E2237">
        <v>140.52260000000001</v>
      </c>
      <c r="F2237">
        <v>138.57429999999999</v>
      </c>
      <c r="G2237">
        <v>139.792</v>
      </c>
      <c r="H2237">
        <v>2255139</v>
      </c>
    </row>
    <row r="2238" spans="2:8" x14ac:dyDescent="0.35">
      <c r="B2238">
        <v>3</v>
      </c>
      <c r="C2238" s="1">
        <v>40073</v>
      </c>
      <c r="D2238">
        <v>140.52260000000001</v>
      </c>
      <c r="E2238">
        <v>140.52260000000001</v>
      </c>
      <c r="F2238">
        <v>136.38239999999999</v>
      </c>
      <c r="G2238">
        <v>137.35659999999999</v>
      </c>
      <c r="H2238">
        <v>3292573</v>
      </c>
    </row>
    <row r="2239" spans="2:8" x14ac:dyDescent="0.35">
      <c r="B2239">
        <v>3</v>
      </c>
      <c r="C2239" s="1">
        <v>40074</v>
      </c>
      <c r="D2239">
        <v>138.0872</v>
      </c>
      <c r="E2239">
        <v>138.0872</v>
      </c>
      <c r="F2239">
        <v>135.89529999999999</v>
      </c>
      <c r="G2239">
        <v>137.113</v>
      </c>
      <c r="H2239">
        <v>2123997</v>
      </c>
    </row>
    <row r="2240" spans="2:8" x14ac:dyDescent="0.35">
      <c r="B2240">
        <v>3</v>
      </c>
      <c r="C2240" s="1">
        <v>40077</v>
      </c>
      <c r="D2240">
        <v>136.86949999999999</v>
      </c>
      <c r="E2240">
        <v>137.35659999999999</v>
      </c>
      <c r="F2240">
        <v>136.13890000000001</v>
      </c>
      <c r="G2240">
        <v>137.35659999999999</v>
      </c>
      <c r="H2240">
        <v>1437323</v>
      </c>
    </row>
    <row r="2241" spans="2:8" x14ac:dyDescent="0.35">
      <c r="B2241">
        <v>3</v>
      </c>
      <c r="C2241" s="1">
        <v>40078</v>
      </c>
      <c r="D2241">
        <v>137.6001</v>
      </c>
      <c r="E2241">
        <v>139.54839999999999</v>
      </c>
      <c r="F2241">
        <v>137.35659999999999</v>
      </c>
      <c r="G2241">
        <v>138.57429999999999</v>
      </c>
      <c r="H2241">
        <v>2587476</v>
      </c>
    </row>
    <row r="2242" spans="2:8" x14ac:dyDescent="0.35">
      <c r="B2242">
        <v>3</v>
      </c>
      <c r="C2242" s="1">
        <v>40079</v>
      </c>
      <c r="D2242">
        <v>138.81780000000001</v>
      </c>
      <c r="E2242">
        <v>139.792</v>
      </c>
      <c r="F2242">
        <v>138.0872</v>
      </c>
      <c r="G2242">
        <v>139.3049</v>
      </c>
      <c r="H2242">
        <v>2576804</v>
      </c>
    </row>
    <row r="2243" spans="2:8" x14ac:dyDescent="0.35">
      <c r="B2243">
        <v>3</v>
      </c>
      <c r="C2243" s="1">
        <v>40080</v>
      </c>
      <c r="D2243">
        <v>139.06129999999999</v>
      </c>
      <c r="E2243">
        <v>140.279</v>
      </c>
      <c r="F2243">
        <v>138.0872</v>
      </c>
      <c r="G2243">
        <v>138.0872</v>
      </c>
      <c r="H2243">
        <v>3602116</v>
      </c>
    </row>
    <row r="2244" spans="2:8" x14ac:dyDescent="0.35">
      <c r="B2244">
        <v>3</v>
      </c>
      <c r="C2244" s="1">
        <v>40081</v>
      </c>
      <c r="D2244">
        <v>137.84360000000001</v>
      </c>
      <c r="E2244">
        <v>137.84360000000001</v>
      </c>
      <c r="F2244">
        <v>134.9212</v>
      </c>
      <c r="G2244">
        <v>135.65180000000001</v>
      </c>
      <c r="H2244">
        <v>2725236</v>
      </c>
    </row>
    <row r="2245" spans="2:8" x14ac:dyDescent="0.35">
      <c r="B2245">
        <v>3</v>
      </c>
      <c r="C2245" s="1">
        <v>40084</v>
      </c>
      <c r="D2245">
        <v>136.38239999999999</v>
      </c>
      <c r="E2245">
        <v>138.0872</v>
      </c>
      <c r="F2245">
        <v>133.21639999999999</v>
      </c>
      <c r="G2245">
        <v>137.35659999999999</v>
      </c>
      <c r="H2245">
        <v>2939006</v>
      </c>
    </row>
    <row r="2246" spans="2:8" x14ac:dyDescent="0.35">
      <c r="B2246">
        <v>3</v>
      </c>
      <c r="C2246" s="1">
        <v>40085</v>
      </c>
      <c r="D2246">
        <v>137.84360000000001</v>
      </c>
      <c r="E2246">
        <v>138.57429999999999</v>
      </c>
      <c r="F2246">
        <v>136.38239999999999</v>
      </c>
      <c r="G2246">
        <v>137.6001</v>
      </c>
      <c r="H2246">
        <v>2698388</v>
      </c>
    </row>
    <row r="2247" spans="2:8" x14ac:dyDescent="0.35">
      <c r="B2247">
        <v>3</v>
      </c>
      <c r="C2247" s="1">
        <v>40086</v>
      </c>
      <c r="D2247">
        <v>137.84360000000001</v>
      </c>
      <c r="E2247">
        <v>138.0872</v>
      </c>
      <c r="F2247">
        <v>134.67760000000001</v>
      </c>
      <c r="G2247">
        <v>135.89529999999999</v>
      </c>
      <c r="H2247">
        <v>3010733</v>
      </c>
    </row>
    <row r="2248" spans="2:8" x14ac:dyDescent="0.35">
      <c r="B2248">
        <v>3</v>
      </c>
      <c r="C2248" s="1">
        <v>40087</v>
      </c>
      <c r="D2248">
        <v>135.89529999999999</v>
      </c>
      <c r="E2248">
        <v>136.38239999999999</v>
      </c>
      <c r="F2248">
        <v>133.70349999999999</v>
      </c>
      <c r="G2248">
        <v>134.19049999999999</v>
      </c>
      <c r="H2248">
        <v>2909793</v>
      </c>
    </row>
    <row r="2249" spans="2:8" x14ac:dyDescent="0.35">
      <c r="B2249">
        <v>3</v>
      </c>
      <c r="C2249" s="1">
        <v>40088</v>
      </c>
      <c r="D2249">
        <v>132.97280000000001</v>
      </c>
      <c r="E2249">
        <v>133.947</v>
      </c>
      <c r="F2249">
        <v>130.78100000000001</v>
      </c>
      <c r="G2249">
        <v>132.48580000000001</v>
      </c>
      <c r="H2249">
        <v>2886135</v>
      </c>
    </row>
    <row r="2250" spans="2:8" x14ac:dyDescent="0.35">
      <c r="B2250">
        <v>3</v>
      </c>
      <c r="C2250" s="1">
        <v>40091</v>
      </c>
      <c r="D2250">
        <v>132.48580000000001</v>
      </c>
      <c r="E2250">
        <v>134.9212</v>
      </c>
      <c r="F2250">
        <v>131.7551</v>
      </c>
      <c r="G2250">
        <v>133.947</v>
      </c>
      <c r="H2250">
        <v>2031963</v>
      </c>
    </row>
    <row r="2251" spans="2:8" x14ac:dyDescent="0.35">
      <c r="B2251">
        <v>3</v>
      </c>
      <c r="C2251" s="1">
        <v>40092</v>
      </c>
      <c r="D2251">
        <v>134.4341</v>
      </c>
      <c r="E2251">
        <v>136.6259</v>
      </c>
      <c r="F2251">
        <v>134.19049999999999</v>
      </c>
      <c r="G2251">
        <v>136.38239999999999</v>
      </c>
      <c r="H2251">
        <v>2081869</v>
      </c>
    </row>
    <row r="2252" spans="2:8" x14ac:dyDescent="0.35">
      <c r="B2252">
        <v>3</v>
      </c>
      <c r="C2252" s="1">
        <v>40093</v>
      </c>
      <c r="D2252">
        <v>136.6259</v>
      </c>
      <c r="E2252">
        <v>137.113</v>
      </c>
      <c r="F2252">
        <v>134.67760000000001</v>
      </c>
      <c r="G2252">
        <v>135.40819999999999</v>
      </c>
      <c r="H2252">
        <v>2476182</v>
      </c>
    </row>
    <row r="2253" spans="2:8" x14ac:dyDescent="0.35">
      <c r="B2253">
        <v>3</v>
      </c>
      <c r="C2253" s="1">
        <v>40094</v>
      </c>
      <c r="D2253">
        <v>138.0872</v>
      </c>
      <c r="E2253">
        <v>140.76609999999999</v>
      </c>
      <c r="F2253">
        <v>138.0872</v>
      </c>
      <c r="G2253">
        <v>140.03550000000001</v>
      </c>
      <c r="H2253">
        <v>3217574</v>
      </c>
    </row>
    <row r="2254" spans="2:8" x14ac:dyDescent="0.35">
      <c r="B2254">
        <v>3</v>
      </c>
      <c r="C2254" s="1">
        <v>40095</v>
      </c>
      <c r="D2254">
        <v>140.03550000000001</v>
      </c>
      <c r="E2254">
        <v>141.74029999999999</v>
      </c>
      <c r="F2254">
        <v>139.792</v>
      </c>
      <c r="G2254">
        <v>141.74029999999999</v>
      </c>
      <c r="H2254">
        <v>1922792</v>
      </c>
    </row>
    <row r="2255" spans="2:8" x14ac:dyDescent="0.35">
      <c r="B2255">
        <v>3</v>
      </c>
      <c r="C2255" s="1">
        <v>40098</v>
      </c>
      <c r="D2255">
        <v>142.4709</v>
      </c>
      <c r="E2255">
        <v>145.39340000000001</v>
      </c>
      <c r="F2255">
        <v>142.4709</v>
      </c>
      <c r="G2255">
        <v>144.6628</v>
      </c>
      <c r="H2255">
        <v>2642635</v>
      </c>
    </row>
    <row r="2256" spans="2:8" x14ac:dyDescent="0.35">
      <c r="B2256">
        <v>3</v>
      </c>
      <c r="C2256" s="1">
        <v>40099</v>
      </c>
      <c r="D2256">
        <v>143.68860000000001</v>
      </c>
      <c r="E2256">
        <v>145.1498</v>
      </c>
      <c r="F2256">
        <v>142.22739999999999</v>
      </c>
      <c r="G2256">
        <v>142.4709</v>
      </c>
      <c r="H2256">
        <v>2162242</v>
      </c>
    </row>
    <row r="2257" spans="2:8" x14ac:dyDescent="0.35">
      <c r="B2257">
        <v>3</v>
      </c>
      <c r="C2257" s="1">
        <v>40100</v>
      </c>
      <c r="D2257">
        <v>143.68860000000001</v>
      </c>
      <c r="E2257">
        <v>148.07230000000001</v>
      </c>
      <c r="F2257">
        <v>143.4451</v>
      </c>
      <c r="G2257">
        <v>147.58519999999999</v>
      </c>
      <c r="H2257">
        <v>3408173</v>
      </c>
    </row>
    <row r="2258" spans="2:8" x14ac:dyDescent="0.35">
      <c r="B2258">
        <v>3</v>
      </c>
      <c r="C2258" s="1">
        <v>40101</v>
      </c>
      <c r="D2258">
        <v>147.09819999999999</v>
      </c>
      <c r="E2258">
        <v>149.53360000000001</v>
      </c>
      <c r="F2258">
        <v>147.09819999999999</v>
      </c>
      <c r="G2258">
        <v>147.09819999999999</v>
      </c>
      <c r="H2258">
        <v>1679121</v>
      </c>
    </row>
    <row r="2259" spans="2:8" x14ac:dyDescent="0.35">
      <c r="B2259">
        <v>3</v>
      </c>
      <c r="C2259" s="1">
        <v>40102</v>
      </c>
      <c r="D2259">
        <v>149.04650000000001</v>
      </c>
      <c r="E2259">
        <v>149.53360000000001</v>
      </c>
      <c r="F2259">
        <v>144.6628</v>
      </c>
      <c r="G2259">
        <v>145.88050000000001</v>
      </c>
      <c r="H2259">
        <v>1819095</v>
      </c>
    </row>
    <row r="2260" spans="2:8" x14ac:dyDescent="0.35">
      <c r="B2260">
        <v>3</v>
      </c>
      <c r="C2260" s="1">
        <v>40105</v>
      </c>
      <c r="D2260">
        <v>146.61109999999999</v>
      </c>
      <c r="E2260">
        <v>147.58519999999999</v>
      </c>
      <c r="F2260">
        <v>144.6628</v>
      </c>
      <c r="G2260">
        <v>145.88050000000001</v>
      </c>
      <c r="H2260">
        <v>4253094</v>
      </c>
    </row>
    <row r="2261" spans="2:8" x14ac:dyDescent="0.35">
      <c r="B2261">
        <v>3</v>
      </c>
      <c r="C2261" s="1">
        <v>40106</v>
      </c>
      <c r="D2261">
        <v>147.09819999999999</v>
      </c>
      <c r="E2261">
        <v>147.09819999999999</v>
      </c>
      <c r="F2261">
        <v>144.17570000000001</v>
      </c>
      <c r="G2261">
        <v>144.90629999999999</v>
      </c>
      <c r="H2261">
        <v>2126699</v>
      </c>
    </row>
    <row r="2262" spans="2:8" x14ac:dyDescent="0.35">
      <c r="B2262">
        <v>3</v>
      </c>
      <c r="C2262" s="1">
        <v>40107</v>
      </c>
      <c r="D2262">
        <v>145.39340000000001</v>
      </c>
      <c r="E2262">
        <v>145.6369</v>
      </c>
      <c r="F2262">
        <v>141.25319999999999</v>
      </c>
      <c r="G2262">
        <v>143.4451</v>
      </c>
      <c r="H2262">
        <v>2928040</v>
      </c>
    </row>
    <row r="2263" spans="2:8" x14ac:dyDescent="0.35">
      <c r="B2263">
        <v>3</v>
      </c>
      <c r="C2263" s="1">
        <v>40108</v>
      </c>
      <c r="D2263">
        <v>141.9838</v>
      </c>
      <c r="E2263">
        <v>142.71440000000001</v>
      </c>
      <c r="F2263">
        <v>141.00970000000001</v>
      </c>
      <c r="G2263">
        <v>142.22739999999999</v>
      </c>
      <c r="H2263">
        <v>2110572</v>
      </c>
    </row>
    <row r="2264" spans="2:8" x14ac:dyDescent="0.35">
      <c r="B2264">
        <v>3</v>
      </c>
      <c r="C2264" s="1">
        <v>40109</v>
      </c>
      <c r="D2264">
        <v>143.20150000000001</v>
      </c>
      <c r="E2264">
        <v>143.68860000000001</v>
      </c>
      <c r="F2264">
        <v>141.25319999999999</v>
      </c>
      <c r="G2264">
        <v>141.4967</v>
      </c>
      <c r="H2264">
        <v>1376048</v>
      </c>
    </row>
    <row r="2265" spans="2:8" x14ac:dyDescent="0.35">
      <c r="B2265">
        <v>3</v>
      </c>
      <c r="C2265" s="1">
        <v>40112</v>
      </c>
      <c r="D2265">
        <v>142.22739999999999</v>
      </c>
      <c r="E2265">
        <v>142.22739999999999</v>
      </c>
      <c r="F2265">
        <v>138.0385</v>
      </c>
      <c r="G2265">
        <v>138.4281</v>
      </c>
      <c r="H2265">
        <v>2200151</v>
      </c>
    </row>
    <row r="2266" spans="2:8" x14ac:dyDescent="0.35">
      <c r="B2266">
        <v>3</v>
      </c>
      <c r="C2266" s="1">
        <v>40113</v>
      </c>
      <c r="D2266">
        <v>138.33070000000001</v>
      </c>
      <c r="E2266">
        <v>140.76609999999999</v>
      </c>
      <c r="F2266">
        <v>138.33070000000001</v>
      </c>
      <c r="G2266">
        <v>140.1816</v>
      </c>
      <c r="H2266">
        <v>1751997</v>
      </c>
    </row>
    <row r="2267" spans="2:8" x14ac:dyDescent="0.35">
      <c r="B2267">
        <v>3</v>
      </c>
      <c r="C2267" s="1">
        <v>40114</v>
      </c>
      <c r="D2267">
        <v>139.98679999999999</v>
      </c>
      <c r="E2267">
        <v>139.98679999999999</v>
      </c>
      <c r="F2267">
        <v>133.947</v>
      </c>
      <c r="G2267">
        <v>136.09020000000001</v>
      </c>
      <c r="H2267">
        <v>3568342</v>
      </c>
    </row>
    <row r="2268" spans="2:8" x14ac:dyDescent="0.35">
      <c r="B2268">
        <v>3</v>
      </c>
      <c r="C2268" s="1">
        <v>40115</v>
      </c>
      <c r="D2268">
        <v>131.02449999999999</v>
      </c>
      <c r="E2268">
        <v>133.26509999999999</v>
      </c>
      <c r="F2268">
        <v>126.6408</v>
      </c>
      <c r="G2268">
        <v>132.87540000000001</v>
      </c>
      <c r="H2268">
        <v>6226928</v>
      </c>
    </row>
    <row r="2269" spans="2:8" x14ac:dyDescent="0.35">
      <c r="B2269">
        <v>3</v>
      </c>
      <c r="C2269" s="1">
        <v>40116</v>
      </c>
      <c r="D2269">
        <v>133.65479999999999</v>
      </c>
      <c r="E2269">
        <v>133.75219999999999</v>
      </c>
      <c r="F2269">
        <v>129.17359999999999</v>
      </c>
      <c r="G2269">
        <v>130.24520000000001</v>
      </c>
      <c r="H2269">
        <v>3941074</v>
      </c>
    </row>
    <row r="2270" spans="2:8" x14ac:dyDescent="0.35">
      <c r="B2270">
        <v>3</v>
      </c>
      <c r="C2270" s="1">
        <v>40119</v>
      </c>
      <c r="D2270">
        <v>129.0762</v>
      </c>
      <c r="E2270">
        <v>131.21940000000001</v>
      </c>
      <c r="F2270">
        <v>127.42010000000001</v>
      </c>
      <c r="G2270">
        <v>130.44</v>
      </c>
      <c r="H2270">
        <v>4410500</v>
      </c>
    </row>
    <row r="2271" spans="2:8" x14ac:dyDescent="0.35">
      <c r="B2271">
        <v>3</v>
      </c>
      <c r="C2271" s="1">
        <v>40120</v>
      </c>
      <c r="D2271">
        <v>128.78399999999999</v>
      </c>
      <c r="E2271">
        <v>129.75810000000001</v>
      </c>
      <c r="F2271">
        <v>125.86150000000001</v>
      </c>
      <c r="G2271">
        <v>129.27099999999999</v>
      </c>
      <c r="H2271">
        <v>5654557</v>
      </c>
    </row>
    <row r="2272" spans="2:8" x14ac:dyDescent="0.35">
      <c r="B2272">
        <v>3</v>
      </c>
      <c r="C2272" s="1">
        <v>40121</v>
      </c>
      <c r="D2272">
        <v>130.63489999999999</v>
      </c>
      <c r="E2272">
        <v>132.1935</v>
      </c>
      <c r="F2272">
        <v>129.5633</v>
      </c>
      <c r="G2272">
        <v>132.1935</v>
      </c>
      <c r="H2272">
        <v>2934708</v>
      </c>
    </row>
    <row r="2273" spans="2:8" x14ac:dyDescent="0.35">
      <c r="B2273">
        <v>3</v>
      </c>
      <c r="C2273" s="1">
        <v>40122</v>
      </c>
      <c r="D2273">
        <v>130.53739999999999</v>
      </c>
      <c r="E2273">
        <v>132.29089999999999</v>
      </c>
      <c r="F2273">
        <v>129.0762</v>
      </c>
      <c r="G2273">
        <v>131.60900000000001</v>
      </c>
      <c r="H2273">
        <v>3976681</v>
      </c>
    </row>
    <row r="2274" spans="2:8" x14ac:dyDescent="0.35">
      <c r="B2274">
        <v>3</v>
      </c>
      <c r="C2274" s="1">
        <v>40123</v>
      </c>
      <c r="D2274">
        <v>132.1935</v>
      </c>
      <c r="E2274">
        <v>134.0444</v>
      </c>
      <c r="F2274">
        <v>131.02449999999999</v>
      </c>
      <c r="G2274">
        <v>132.77799999999999</v>
      </c>
      <c r="H2274">
        <v>3780347</v>
      </c>
    </row>
    <row r="2275" spans="2:8" x14ac:dyDescent="0.35">
      <c r="B2275">
        <v>3</v>
      </c>
      <c r="C2275" s="1">
        <v>40126</v>
      </c>
      <c r="D2275">
        <v>133.36250000000001</v>
      </c>
      <c r="E2275">
        <v>134.14179999999999</v>
      </c>
      <c r="F2275">
        <v>132.58320000000001</v>
      </c>
      <c r="G2275">
        <v>132.97280000000001</v>
      </c>
      <c r="H2275">
        <v>2923243</v>
      </c>
    </row>
    <row r="2276" spans="2:8" x14ac:dyDescent="0.35">
      <c r="B2276">
        <v>3</v>
      </c>
      <c r="C2276" s="1">
        <v>40127</v>
      </c>
      <c r="D2276">
        <v>133.4599</v>
      </c>
      <c r="E2276">
        <v>133.4599</v>
      </c>
      <c r="F2276">
        <v>131.90129999999999</v>
      </c>
      <c r="G2276">
        <v>132.48580000000001</v>
      </c>
      <c r="H2276">
        <v>3640257</v>
      </c>
    </row>
    <row r="2277" spans="2:8" x14ac:dyDescent="0.35">
      <c r="B2277">
        <v>3</v>
      </c>
      <c r="C2277" s="1">
        <v>40128</v>
      </c>
      <c r="D2277">
        <v>133.75219999999999</v>
      </c>
      <c r="E2277">
        <v>135.60310000000001</v>
      </c>
      <c r="F2277">
        <v>132.6806</v>
      </c>
      <c r="G2277">
        <v>133.36250000000001</v>
      </c>
      <c r="H2277">
        <v>2945682</v>
      </c>
    </row>
    <row r="2278" spans="2:8" x14ac:dyDescent="0.35">
      <c r="B2278">
        <v>3</v>
      </c>
      <c r="C2278" s="1">
        <v>40129</v>
      </c>
      <c r="D2278">
        <v>132.87540000000001</v>
      </c>
      <c r="E2278">
        <v>133.4599</v>
      </c>
      <c r="F2278">
        <v>131.51159999999999</v>
      </c>
      <c r="G2278">
        <v>131.51159999999999</v>
      </c>
      <c r="H2278">
        <v>3255606</v>
      </c>
    </row>
    <row r="2279" spans="2:8" x14ac:dyDescent="0.35">
      <c r="B2279">
        <v>3</v>
      </c>
      <c r="C2279" s="1">
        <v>40130</v>
      </c>
      <c r="D2279">
        <v>131.02449999999999</v>
      </c>
      <c r="E2279">
        <v>131.3168</v>
      </c>
      <c r="F2279">
        <v>129.9529</v>
      </c>
      <c r="G2279">
        <v>130.3426</v>
      </c>
      <c r="H2279">
        <v>4854640</v>
      </c>
    </row>
    <row r="2280" spans="2:8" x14ac:dyDescent="0.35">
      <c r="B2280">
        <v>3</v>
      </c>
      <c r="C2280" s="1">
        <v>40133</v>
      </c>
      <c r="D2280">
        <v>131.3168</v>
      </c>
      <c r="E2280">
        <v>131.99870000000001</v>
      </c>
      <c r="F2280">
        <v>129.0762</v>
      </c>
      <c r="G2280">
        <v>130.24520000000001</v>
      </c>
      <c r="H2280">
        <v>4900808</v>
      </c>
    </row>
    <row r="2281" spans="2:8" x14ac:dyDescent="0.35">
      <c r="B2281">
        <v>3</v>
      </c>
      <c r="C2281" s="1">
        <v>40134</v>
      </c>
      <c r="D2281">
        <v>130.44</v>
      </c>
      <c r="E2281">
        <v>130.53739999999999</v>
      </c>
      <c r="F2281">
        <v>127.5175</v>
      </c>
      <c r="G2281">
        <v>127.9072</v>
      </c>
      <c r="H2281">
        <v>7586111</v>
      </c>
    </row>
    <row r="2282" spans="2:8" x14ac:dyDescent="0.35">
      <c r="B2282">
        <v>3</v>
      </c>
      <c r="C2282" s="1">
        <v>40135</v>
      </c>
      <c r="D2282">
        <v>128.5891</v>
      </c>
      <c r="E2282">
        <v>129.5633</v>
      </c>
      <c r="F2282">
        <v>127.7124</v>
      </c>
      <c r="G2282">
        <v>128.5891</v>
      </c>
      <c r="H2282">
        <v>4884385</v>
      </c>
    </row>
    <row r="2283" spans="2:8" x14ac:dyDescent="0.35">
      <c r="B2283">
        <v>3</v>
      </c>
      <c r="C2283" s="1">
        <v>40136</v>
      </c>
      <c r="D2283">
        <v>128.102</v>
      </c>
      <c r="E2283">
        <v>128.102</v>
      </c>
      <c r="F2283">
        <v>124.5951</v>
      </c>
      <c r="G2283">
        <v>124.5951</v>
      </c>
      <c r="H2283">
        <v>7718358</v>
      </c>
    </row>
    <row r="2284" spans="2:8" x14ac:dyDescent="0.35">
      <c r="B2284">
        <v>3</v>
      </c>
      <c r="C2284" s="1">
        <v>40137</v>
      </c>
      <c r="D2284">
        <v>125.37439999999999</v>
      </c>
      <c r="E2284">
        <v>126.6408</v>
      </c>
      <c r="F2284">
        <v>124.108</v>
      </c>
      <c r="G2284">
        <v>126.3486</v>
      </c>
      <c r="H2284">
        <v>4478382</v>
      </c>
    </row>
    <row r="2285" spans="2:8" x14ac:dyDescent="0.35">
      <c r="B2285">
        <v>3</v>
      </c>
      <c r="C2285" s="1">
        <v>40140</v>
      </c>
      <c r="D2285">
        <v>127.1279</v>
      </c>
      <c r="E2285">
        <v>129.4659</v>
      </c>
      <c r="F2285">
        <v>127.1279</v>
      </c>
      <c r="G2285">
        <v>128.97880000000001</v>
      </c>
      <c r="H2285">
        <v>4350605</v>
      </c>
    </row>
    <row r="2286" spans="2:8" x14ac:dyDescent="0.35">
      <c r="B2286">
        <v>3</v>
      </c>
      <c r="C2286" s="1">
        <v>40141</v>
      </c>
      <c r="D2286">
        <v>128.102</v>
      </c>
      <c r="E2286">
        <v>129.66069999999999</v>
      </c>
      <c r="F2286">
        <v>127.7124</v>
      </c>
      <c r="G2286">
        <v>129.0762</v>
      </c>
      <c r="H2286">
        <v>3402358</v>
      </c>
    </row>
    <row r="2287" spans="2:8" x14ac:dyDescent="0.35">
      <c r="B2287">
        <v>3</v>
      </c>
      <c r="C2287" s="1">
        <v>40142</v>
      </c>
      <c r="D2287">
        <v>129.17359999999999</v>
      </c>
      <c r="E2287">
        <v>129.4659</v>
      </c>
      <c r="F2287">
        <v>128.00460000000001</v>
      </c>
      <c r="G2287">
        <v>128.97880000000001</v>
      </c>
      <c r="H2287">
        <v>2650999</v>
      </c>
    </row>
    <row r="2288" spans="2:8" x14ac:dyDescent="0.35">
      <c r="B2288">
        <v>3</v>
      </c>
      <c r="C2288" s="1">
        <v>40143</v>
      </c>
      <c r="D2288">
        <v>127.8098</v>
      </c>
      <c r="E2288">
        <v>128.102</v>
      </c>
      <c r="F2288">
        <v>125.4718</v>
      </c>
      <c r="G2288">
        <v>125.6666</v>
      </c>
      <c r="H2288">
        <v>3257014</v>
      </c>
    </row>
    <row r="2289" spans="2:8" x14ac:dyDescent="0.35">
      <c r="B2289">
        <v>3</v>
      </c>
      <c r="C2289" s="1">
        <v>40144</v>
      </c>
      <c r="D2289">
        <v>124.0106</v>
      </c>
      <c r="E2289">
        <v>126.3486</v>
      </c>
      <c r="F2289">
        <v>123.7183</v>
      </c>
      <c r="G2289">
        <v>126.05629999999999</v>
      </c>
      <c r="H2289">
        <v>3381413</v>
      </c>
    </row>
    <row r="2290" spans="2:8" x14ac:dyDescent="0.35">
      <c r="B2290">
        <v>3</v>
      </c>
      <c r="C2290" s="1">
        <v>40147</v>
      </c>
      <c r="D2290">
        <v>126.54340000000001</v>
      </c>
      <c r="E2290">
        <v>127.1279</v>
      </c>
      <c r="F2290">
        <v>124.2054</v>
      </c>
      <c r="G2290">
        <v>124.6925</v>
      </c>
      <c r="H2290">
        <v>2642661</v>
      </c>
    </row>
    <row r="2291" spans="2:8" x14ac:dyDescent="0.35">
      <c r="B2291">
        <v>3</v>
      </c>
      <c r="C2291" s="1">
        <v>40148</v>
      </c>
      <c r="D2291">
        <v>125.37439999999999</v>
      </c>
      <c r="E2291">
        <v>127.1279</v>
      </c>
      <c r="F2291">
        <v>125.37439999999999</v>
      </c>
      <c r="G2291">
        <v>126.25109999999999</v>
      </c>
      <c r="H2291">
        <v>2852864</v>
      </c>
    </row>
    <row r="2292" spans="2:8" x14ac:dyDescent="0.35">
      <c r="B2292">
        <v>3</v>
      </c>
      <c r="C2292" s="1">
        <v>40149</v>
      </c>
      <c r="D2292">
        <v>126.25109999999999</v>
      </c>
      <c r="E2292">
        <v>126.93300000000001</v>
      </c>
      <c r="F2292">
        <v>125.37439999999999</v>
      </c>
      <c r="G2292">
        <v>126.3486</v>
      </c>
      <c r="H2292">
        <v>2835080</v>
      </c>
    </row>
    <row r="2293" spans="2:8" x14ac:dyDescent="0.35">
      <c r="B2293">
        <v>3</v>
      </c>
      <c r="C2293" s="1">
        <v>40150</v>
      </c>
      <c r="D2293">
        <v>126.6408</v>
      </c>
      <c r="E2293">
        <v>128.00460000000001</v>
      </c>
      <c r="F2293">
        <v>125.7641</v>
      </c>
      <c r="G2293">
        <v>125.86150000000001</v>
      </c>
      <c r="H2293">
        <v>2689342</v>
      </c>
    </row>
    <row r="2294" spans="2:8" x14ac:dyDescent="0.35">
      <c r="B2294">
        <v>3</v>
      </c>
      <c r="C2294" s="1">
        <v>40151</v>
      </c>
      <c r="D2294">
        <v>126.54340000000001</v>
      </c>
      <c r="E2294">
        <v>127.2253</v>
      </c>
      <c r="F2294">
        <v>124.108</v>
      </c>
      <c r="G2294">
        <v>126.446</v>
      </c>
      <c r="H2294">
        <v>3799181</v>
      </c>
    </row>
    <row r="2295" spans="2:8" x14ac:dyDescent="0.35">
      <c r="B2295">
        <v>3</v>
      </c>
      <c r="C2295" s="1">
        <v>40154</v>
      </c>
      <c r="D2295">
        <v>126.3486</v>
      </c>
      <c r="E2295">
        <v>126.446</v>
      </c>
      <c r="F2295">
        <v>124.7899</v>
      </c>
      <c r="G2295">
        <v>125.6666</v>
      </c>
      <c r="H2295">
        <v>2359054</v>
      </c>
    </row>
    <row r="2296" spans="2:8" x14ac:dyDescent="0.35">
      <c r="B2296">
        <v>3</v>
      </c>
      <c r="C2296" s="1">
        <v>40155</v>
      </c>
      <c r="D2296">
        <v>126.05629999999999</v>
      </c>
      <c r="E2296">
        <v>126.93300000000001</v>
      </c>
      <c r="F2296">
        <v>124.0106</v>
      </c>
      <c r="G2296">
        <v>125.4718</v>
      </c>
      <c r="H2296">
        <v>3242463</v>
      </c>
    </row>
    <row r="2297" spans="2:8" x14ac:dyDescent="0.35">
      <c r="B2297">
        <v>3</v>
      </c>
      <c r="C2297" s="1">
        <v>40156</v>
      </c>
      <c r="D2297">
        <v>125.37439999999999</v>
      </c>
      <c r="E2297">
        <v>126.25109999999999</v>
      </c>
      <c r="F2297">
        <v>123.0364</v>
      </c>
      <c r="G2297">
        <v>123.9132</v>
      </c>
      <c r="H2297">
        <v>2621827</v>
      </c>
    </row>
    <row r="2298" spans="2:8" x14ac:dyDescent="0.35">
      <c r="B2298">
        <v>3</v>
      </c>
      <c r="C2298" s="1">
        <v>40157</v>
      </c>
      <c r="D2298">
        <v>123.7183</v>
      </c>
      <c r="E2298">
        <v>124.7899</v>
      </c>
      <c r="F2298">
        <v>123.2312</v>
      </c>
      <c r="G2298">
        <v>123.42610000000001</v>
      </c>
      <c r="H2298">
        <v>2662045</v>
      </c>
    </row>
    <row r="2299" spans="2:8" x14ac:dyDescent="0.35">
      <c r="B2299">
        <v>3</v>
      </c>
      <c r="C2299" s="1">
        <v>40158</v>
      </c>
      <c r="D2299">
        <v>124.0106</v>
      </c>
      <c r="E2299">
        <v>125.86150000000001</v>
      </c>
      <c r="F2299">
        <v>124.0106</v>
      </c>
      <c r="G2299">
        <v>125.0821</v>
      </c>
      <c r="H2299">
        <v>3095053</v>
      </c>
    </row>
    <row r="2300" spans="2:8" x14ac:dyDescent="0.35">
      <c r="B2300">
        <v>3</v>
      </c>
      <c r="C2300" s="1">
        <v>40161</v>
      </c>
      <c r="D2300">
        <v>126.1537</v>
      </c>
      <c r="E2300">
        <v>127.2253</v>
      </c>
      <c r="F2300">
        <v>126.05629999999999</v>
      </c>
      <c r="G2300">
        <v>126.25109999999999</v>
      </c>
      <c r="H2300">
        <v>2604573</v>
      </c>
    </row>
    <row r="2301" spans="2:8" x14ac:dyDescent="0.35">
      <c r="B2301">
        <v>3</v>
      </c>
      <c r="C2301" s="1">
        <v>40162</v>
      </c>
      <c r="D2301">
        <v>127.0305</v>
      </c>
      <c r="E2301">
        <v>128.00460000000001</v>
      </c>
      <c r="F2301">
        <v>126.73820000000001</v>
      </c>
      <c r="G2301">
        <v>127.2253</v>
      </c>
      <c r="H2301">
        <v>2660972</v>
      </c>
    </row>
    <row r="2302" spans="2:8" x14ac:dyDescent="0.35">
      <c r="B2302">
        <v>3</v>
      </c>
      <c r="C2302" s="1">
        <v>40163</v>
      </c>
      <c r="D2302">
        <v>127.2253</v>
      </c>
      <c r="E2302">
        <v>128.78399999999999</v>
      </c>
      <c r="F2302">
        <v>126.8356</v>
      </c>
      <c r="G2302">
        <v>128.6865</v>
      </c>
      <c r="H2302">
        <v>3984517</v>
      </c>
    </row>
    <row r="2303" spans="2:8" x14ac:dyDescent="0.35">
      <c r="B2303">
        <v>3</v>
      </c>
      <c r="C2303" s="1">
        <v>40164</v>
      </c>
      <c r="D2303">
        <v>128.39429999999999</v>
      </c>
      <c r="E2303">
        <v>129.9529</v>
      </c>
      <c r="F2303">
        <v>127.61499999999999</v>
      </c>
      <c r="G2303">
        <v>129.5633</v>
      </c>
      <c r="H2303">
        <v>3328228</v>
      </c>
    </row>
    <row r="2304" spans="2:8" x14ac:dyDescent="0.35">
      <c r="B2304">
        <v>3</v>
      </c>
      <c r="C2304" s="1">
        <v>40165</v>
      </c>
      <c r="D2304">
        <v>130.0504</v>
      </c>
      <c r="E2304">
        <v>130.9271</v>
      </c>
      <c r="F2304">
        <v>129.27099999999999</v>
      </c>
      <c r="G2304">
        <v>129.36840000000001</v>
      </c>
      <c r="H2304">
        <v>2291503</v>
      </c>
    </row>
    <row r="2305" spans="2:8" x14ac:dyDescent="0.35">
      <c r="B2305">
        <v>3</v>
      </c>
      <c r="C2305" s="1">
        <v>40168</v>
      </c>
      <c r="D2305">
        <v>129.5633</v>
      </c>
      <c r="E2305">
        <v>131.41419999999999</v>
      </c>
      <c r="F2305">
        <v>129.5633</v>
      </c>
      <c r="G2305">
        <v>131.41419999999999</v>
      </c>
      <c r="H2305">
        <v>3856641</v>
      </c>
    </row>
    <row r="2306" spans="2:8" x14ac:dyDescent="0.35">
      <c r="B2306">
        <v>3</v>
      </c>
      <c r="C2306" s="1">
        <v>40169</v>
      </c>
      <c r="D2306">
        <v>131.41419999999999</v>
      </c>
      <c r="E2306">
        <v>134.14179999999999</v>
      </c>
      <c r="F2306">
        <v>131.41419999999999</v>
      </c>
      <c r="G2306">
        <v>133.947</v>
      </c>
      <c r="H2306">
        <v>3545906</v>
      </c>
    </row>
    <row r="2307" spans="2:8" x14ac:dyDescent="0.35">
      <c r="B2307">
        <v>3</v>
      </c>
      <c r="C2307" s="1">
        <v>40170</v>
      </c>
      <c r="D2307">
        <v>134.4341</v>
      </c>
      <c r="E2307">
        <v>135.11600000000001</v>
      </c>
      <c r="F2307">
        <v>134.0444</v>
      </c>
      <c r="G2307">
        <v>134.23920000000001</v>
      </c>
      <c r="H2307">
        <v>1933292</v>
      </c>
    </row>
    <row r="2308" spans="2:8" x14ac:dyDescent="0.35">
      <c r="B2308">
        <v>3</v>
      </c>
      <c r="C2308" s="1">
        <v>40175</v>
      </c>
      <c r="D2308">
        <v>134.9212</v>
      </c>
      <c r="E2308">
        <v>135.3108</v>
      </c>
      <c r="F2308">
        <v>134.23920000000001</v>
      </c>
      <c r="G2308">
        <v>134.72630000000001</v>
      </c>
      <c r="H2308">
        <v>1188662</v>
      </c>
    </row>
    <row r="2309" spans="2:8" x14ac:dyDescent="0.35">
      <c r="B2309">
        <v>3</v>
      </c>
      <c r="C2309" s="1">
        <v>40176</v>
      </c>
      <c r="D2309">
        <v>134.8237</v>
      </c>
      <c r="E2309">
        <v>135.7979</v>
      </c>
      <c r="F2309">
        <v>134.14179999999999</v>
      </c>
      <c r="G2309">
        <v>134.9212</v>
      </c>
      <c r="H2309">
        <v>1389263</v>
      </c>
    </row>
    <row r="2310" spans="2:8" x14ac:dyDescent="0.35">
      <c r="B2310">
        <v>3</v>
      </c>
      <c r="C2310" s="1">
        <v>40177</v>
      </c>
      <c r="D2310">
        <v>134.8237</v>
      </c>
      <c r="E2310">
        <v>135.11600000000001</v>
      </c>
      <c r="F2310">
        <v>132.97280000000001</v>
      </c>
      <c r="G2310">
        <v>134.4341</v>
      </c>
      <c r="H2310">
        <v>2358649</v>
      </c>
    </row>
    <row r="2311" spans="2:8" x14ac:dyDescent="0.35">
      <c r="B2311">
        <v>3</v>
      </c>
      <c r="C2311" s="1">
        <v>40182</v>
      </c>
      <c r="D2311">
        <v>134.62889999999999</v>
      </c>
      <c r="E2311">
        <v>135.01859999999999</v>
      </c>
      <c r="F2311">
        <v>134.0444</v>
      </c>
      <c r="G2311">
        <v>135.01859999999999</v>
      </c>
      <c r="H2311">
        <v>2475729</v>
      </c>
    </row>
    <row r="2312" spans="2:8" x14ac:dyDescent="0.35">
      <c r="B2312">
        <v>3</v>
      </c>
      <c r="C2312" s="1">
        <v>40183</v>
      </c>
      <c r="D2312">
        <v>135.11600000000001</v>
      </c>
      <c r="E2312">
        <v>135.99270000000001</v>
      </c>
      <c r="F2312">
        <v>134.9212</v>
      </c>
      <c r="G2312">
        <v>135.50569999999999</v>
      </c>
      <c r="H2312">
        <v>1180179</v>
      </c>
    </row>
    <row r="2313" spans="2:8" x14ac:dyDescent="0.35">
      <c r="B2313">
        <v>3</v>
      </c>
      <c r="C2313" s="1">
        <v>40185</v>
      </c>
      <c r="D2313">
        <v>137.35659999999999</v>
      </c>
      <c r="E2313">
        <v>139.69450000000001</v>
      </c>
      <c r="F2313">
        <v>137.1617</v>
      </c>
      <c r="G2313">
        <v>139.11000000000001</v>
      </c>
      <c r="H2313">
        <v>4049209</v>
      </c>
    </row>
    <row r="2314" spans="2:8" x14ac:dyDescent="0.35">
      <c r="B2314">
        <v>3</v>
      </c>
      <c r="C2314" s="1">
        <v>40186</v>
      </c>
      <c r="D2314">
        <v>139.792</v>
      </c>
      <c r="E2314">
        <v>141.83770000000001</v>
      </c>
      <c r="F2314">
        <v>139.792</v>
      </c>
      <c r="G2314">
        <v>141.83770000000001</v>
      </c>
      <c r="H2314">
        <v>4380388</v>
      </c>
    </row>
    <row r="2315" spans="2:8" x14ac:dyDescent="0.35">
      <c r="B2315">
        <v>3</v>
      </c>
      <c r="C2315" s="1">
        <v>40189</v>
      </c>
      <c r="D2315">
        <v>142.9093</v>
      </c>
      <c r="E2315">
        <v>143.3964</v>
      </c>
      <c r="F2315">
        <v>140.47389999999999</v>
      </c>
      <c r="G2315">
        <v>141.05840000000001</v>
      </c>
      <c r="H2315">
        <v>4094221</v>
      </c>
    </row>
    <row r="2316" spans="2:8" x14ac:dyDescent="0.35">
      <c r="B2316">
        <v>3</v>
      </c>
      <c r="C2316" s="1">
        <v>40190</v>
      </c>
      <c r="D2316">
        <v>140.76609999999999</v>
      </c>
      <c r="E2316">
        <v>140.76609999999999</v>
      </c>
      <c r="F2316">
        <v>138.13589999999999</v>
      </c>
      <c r="G2316">
        <v>138.62299999999999</v>
      </c>
      <c r="H2316">
        <v>2793206</v>
      </c>
    </row>
    <row r="2317" spans="2:8" x14ac:dyDescent="0.35">
      <c r="B2317">
        <v>3</v>
      </c>
      <c r="C2317" s="1">
        <v>40191</v>
      </c>
      <c r="D2317">
        <v>138.13589999999999</v>
      </c>
      <c r="E2317">
        <v>138.81780000000001</v>
      </c>
      <c r="F2317">
        <v>136.86949999999999</v>
      </c>
      <c r="G2317">
        <v>137.74619999999999</v>
      </c>
      <c r="H2317">
        <v>2710688</v>
      </c>
    </row>
    <row r="2318" spans="2:8" x14ac:dyDescent="0.35">
      <c r="B2318">
        <v>3</v>
      </c>
      <c r="C2318" s="1">
        <v>40192</v>
      </c>
      <c r="D2318">
        <v>138.23330000000001</v>
      </c>
      <c r="E2318">
        <v>139.20750000000001</v>
      </c>
      <c r="F2318">
        <v>138.0385</v>
      </c>
      <c r="G2318">
        <v>138.62299999999999</v>
      </c>
      <c r="H2318">
        <v>2543510</v>
      </c>
    </row>
    <row r="2319" spans="2:8" x14ac:dyDescent="0.35">
      <c r="B2319">
        <v>3</v>
      </c>
      <c r="C2319" s="1">
        <v>40193</v>
      </c>
      <c r="D2319">
        <v>139.20750000000001</v>
      </c>
      <c r="E2319">
        <v>139.88939999999999</v>
      </c>
      <c r="F2319">
        <v>137.45400000000001</v>
      </c>
      <c r="G2319">
        <v>138.33070000000001</v>
      </c>
      <c r="H2319">
        <v>2148116</v>
      </c>
    </row>
    <row r="2320" spans="2:8" x14ac:dyDescent="0.35">
      <c r="B2320">
        <v>3</v>
      </c>
      <c r="C2320" s="1">
        <v>40196</v>
      </c>
      <c r="D2320">
        <v>138.13589999999999</v>
      </c>
      <c r="E2320">
        <v>138.23330000000001</v>
      </c>
      <c r="F2320">
        <v>136.5772</v>
      </c>
      <c r="G2320">
        <v>137.5514</v>
      </c>
      <c r="H2320">
        <v>1784455</v>
      </c>
    </row>
    <row r="2321" spans="2:8" x14ac:dyDescent="0.35">
      <c r="B2321">
        <v>3</v>
      </c>
      <c r="C2321" s="1">
        <v>40197</v>
      </c>
      <c r="D2321">
        <v>136.1876</v>
      </c>
      <c r="E2321">
        <v>136.1876</v>
      </c>
      <c r="F2321">
        <v>133.1677</v>
      </c>
      <c r="G2321">
        <v>136.1876</v>
      </c>
      <c r="H2321">
        <v>4986485</v>
      </c>
    </row>
    <row r="2322" spans="2:8" x14ac:dyDescent="0.35">
      <c r="B2322">
        <v>3</v>
      </c>
      <c r="C2322" s="1">
        <v>40198</v>
      </c>
      <c r="D2322">
        <v>135.60310000000001</v>
      </c>
      <c r="E2322">
        <v>135.89529999999999</v>
      </c>
      <c r="F2322">
        <v>132.1935</v>
      </c>
      <c r="G2322">
        <v>132.58320000000001</v>
      </c>
      <c r="H2322">
        <v>3336034</v>
      </c>
    </row>
    <row r="2323" spans="2:8" x14ac:dyDescent="0.35">
      <c r="B2323">
        <v>3</v>
      </c>
      <c r="C2323" s="1">
        <v>40199</v>
      </c>
      <c r="D2323">
        <v>133.5573</v>
      </c>
      <c r="E2323">
        <v>133.84960000000001</v>
      </c>
      <c r="F2323">
        <v>130.63489999999999</v>
      </c>
      <c r="G2323">
        <v>130.9271</v>
      </c>
      <c r="H2323">
        <v>3244657</v>
      </c>
    </row>
    <row r="2324" spans="2:8" x14ac:dyDescent="0.35">
      <c r="B2324">
        <v>3</v>
      </c>
      <c r="C2324" s="1">
        <v>40200</v>
      </c>
      <c r="D2324">
        <v>130.8297</v>
      </c>
      <c r="E2324">
        <v>131.90129999999999</v>
      </c>
      <c r="F2324">
        <v>129.17359999999999</v>
      </c>
      <c r="G2324">
        <v>129.9529</v>
      </c>
      <c r="H2324">
        <v>3336998</v>
      </c>
    </row>
    <row r="2325" spans="2:8" x14ac:dyDescent="0.35">
      <c r="B2325">
        <v>3</v>
      </c>
      <c r="C2325" s="1">
        <v>40203</v>
      </c>
      <c r="D2325">
        <v>128.88140000000001</v>
      </c>
      <c r="E2325">
        <v>131.99870000000001</v>
      </c>
      <c r="F2325">
        <v>128.88140000000001</v>
      </c>
      <c r="G2325">
        <v>130.3426</v>
      </c>
      <c r="H2325">
        <v>3597939</v>
      </c>
    </row>
    <row r="2326" spans="2:8" x14ac:dyDescent="0.35">
      <c r="B2326">
        <v>3</v>
      </c>
      <c r="C2326" s="1">
        <v>40204</v>
      </c>
      <c r="D2326">
        <v>129.5633</v>
      </c>
      <c r="E2326">
        <v>132.1935</v>
      </c>
      <c r="F2326">
        <v>129.36840000000001</v>
      </c>
      <c r="G2326">
        <v>131.12190000000001</v>
      </c>
      <c r="H2326">
        <v>3418076</v>
      </c>
    </row>
    <row r="2327" spans="2:8" x14ac:dyDescent="0.35">
      <c r="B2327">
        <v>3</v>
      </c>
      <c r="C2327" s="1">
        <v>40205</v>
      </c>
      <c r="D2327">
        <v>131.12190000000001</v>
      </c>
      <c r="E2327">
        <v>134.9212</v>
      </c>
      <c r="F2327">
        <v>130.73230000000001</v>
      </c>
      <c r="G2327">
        <v>132.97280000000001</v>
      </c>
      <c r="H2327">
        <v>3634388</v>
      </c>
    </row>
    <row r="2328" spans="2:8" x14ac:dyDescent="0.35">
      <c r="B2328">
        <v>3</v>
      </c>
      <c r="C2328" s="1">
        <v>40206</v>
      </c>
      <c r="D2328">
        <v>134.53149999999999</v>
      </c>
      <c r="E2328">
        <v>134.9212</v>
      </c>
      <c r="F2328">
        <v>129.75810000000001</v>
      </c>
      <c r="G2328">
        <v>130.53739999999999</v>
      </c>
      <c r="H2328">
        <v>4618183</v>
      </c>
    </row>
    <row r="2329" spans="2:8" x14ac:dyDescent="0.35">
      <c r="B2329">
        <v>3</v>
      </c>
      <c r="C2329" s="1">
        <v>40207</v>
      </c>
      <c r="D2329">
        <v>130.63489999999999</v>
      </c>
      <c r="E2329">
        <v>132.38829999999999</v>
      </c>
      <c r="F2329">
        <v>128.97880000000001</v>
      </c>
      <c r="G2329">
        <v>131.90129999999999</v>
      </c>
      <c r="H2329">
        <v>2333181</v>
      </c>
    </row>
    <row r="2330" spans="2:8" x14ac:dyDescent="0.35">
      <c r="B2330">
        <v>3</v>
      </c>
      <c r="C2330" s="1">
        <v>40210</v>
      </c>
      <c r="D2330">
        <v>129.85550000000001</v>
      </c>
      <c r="E2330">
        <v>131.12190000000001</v>
      </c>
      <c r="F2330">
        <v>129.5633</v>
      </c>
      <c r="G2330">
        <v>130.8297</v>
      </c>
      <c r="H2330">
        <v>2230387</v>
      </c>
    </row>
    <row r="2331" spans="2:8" x14ac:dyDescent="0.35">
      <c r="B2331">
        <v>3</v>
      </c>
      <c r="C2331" s="1">
        <v>40211</v>
      </c>
      <c r="D2331">
        <v>131.12190000000001</v>
      </c>
      <c r="E2331">
        <v>133.26509999999999</v>
      </c>
      <c r="F2331">
        <v>130.24520000000001</v>
      </c>
      <c r="G2331">
        <v>133.1677</v>
      </c>
      <c r="H2331">
        <v>1825800</v>
      </c>
    </row>
    <row r="2332" spans="2:8" x14ac:dyDescent="0.35">
      <c r="B2332">
        <v>3</v>
      </c>
      <c r="C2332" s="1">
        <v>40212</v>
      </c>
      <c r="D2332">
        <v>132.6806</v>
      </c>
      <c r="E2332">
        <v>133.36250000000001</v>
      </c>
      <c r="F2332">
        <v>131.7064</v>
      </c>
      <c r="G2332">
        <v>132.58320000000001</v>
      </c>
      <c r="H2332">
        <v>1920521</v>
      </c>
    </row>
    <row r="2333" spans="2:8" x14ac:dyDescent="0.35">
      <c r="B2333">
        <v>3</v>
      </c>
      <c r="C2333" s="1">
        <v>40213</v>
      </c>
      <c r="D2333">
        <v>132.29089999999999</v>
      </c>
      <c r="E2333">
        <v>133.36250000000001</v>
      </c>
      <c r="F2333">
        <v>130.53739999999999</v>
      </c>
      <c r="G2333">
        <v>130.73230000000001</v>
      </c>
      <c r="H2333">
        <v>2041038</v>
      </c>
    </row>
    <row r="2334" spans="2:8" x14ac:dyDescent="0.35">
      <c r="B2334">
        <v>3</v>
      </c>
      <c r="C2334" s="1">
        <v>40214</v>
      </c>
      <c r="D2334">
        <v>129.17359999999999</v>
      </c>
      <c r="E2334">
        <v>129.85550000000001</v>
      </c>
      <c r="F2334">
        <v>127.2253</v>
      </c>
      <c r="G2334">
        <v>127.3227</v>
      </c>
      <c r="H2334">
        <v>4059676</v>
      </c>
    </row>
    <row r="2335" spans="2:8" x14ac:dyDescent="0.35">
      <c r="B2335">
        <v>3</v>
      </c>
      <c r="C2335" s="1">
        <v>40217</v>
      </c>
      <c r="D2335">
        <v>127.61499999999999</v>
      </c>
      <c r="E2335">
        <v>128.39429999999999</v>
      </c>
      <c r="F2335">
        <v>126.1537</v>
      </c>
      <c r="G2335">
        <v>127.1279</v>
      </c>
      <c r="H2335">
        <v>1919616</v>
      </c>
    </row>
    <row r="2336" spans="2:8" x14ac:dyDescent="0.35">
      <c r="B2336">
        <v>3</v>
      </c>
      <c r="C2336" s="1">
        <v>40218</v>
      </c>
      <c r="D2336">
        <v>126.3486</v>
      </c>
      <c r="E2336">
        <v>128.97880000000001</v>
      </c>
      <c r="F2336">
        <v>125.9589</v>
      </c>
      <c r="G2336">
        <v>127.61499999999999</v>
      </c>
      <c r="H2336">
        <v>2069441</v>
      </c>
    </row>
    <row r="2337" spans="2:8" x14ac:dyDescent="0.35">
      <c r="B2337">
        <v>3</v>
      </c>
      <c r="C2337" s="1">
        <v>40219</v>
      </c>
      <c r="D2337">
        <v>128.49170000000001</v>
      </c>
      <c r="E2337">
        <v>128.5891</v>
      </c>
      <c r="F2337">
        <v>125.277</v>
      </c>
      <c r="G2337">
        <v>125.6666</v>
      </c>
      <c r="H2337">
        <v>2442150</v>
      </c>
    </row>
    <row r="2338" spans="2:8" x14ac:dyDescent="0.35">
      <c r="B2338">
        <v>3</v>
      </c>
      <c r="C2338" s="1">
        <v>40220</v>
      </c>
      <c r="D2338">
        <v>127.2253</v>
      </c>
      <c r="E2338">
        <v>128.78399999999999</v>
      </c>
      <c r="F2338">
        <v>125.86150000000001</v>
      </c>
      <c r="G2338">
        <v>127.3227</v>
      </c>
      <c r="H2338">
        <v>3010291</v>
      </c>
    </row>
    <row r="2339" spans="2:8" x14ac:dyDescent="0.35">
      <c r="B2339">
        <v>3</v>
      </c>
      <c r="C2339" s="1">
        <v>40221</v>
      </c>
      <c r="D2339">
        <v>128.1995</v>
      </c>
      <c r="E2339">
        <v>128.49170000000001</v>
      </c>
      <c r="F2339">
        <v>124.6925</v>
      </c>
      <c r="G2339">
        <v>125.9589</v>
      </c>
      <c r="H2339">
        <v>2648716</v>
      </c>
    </row>
    <row r="2340" spans="2:8" x14ac:dyDescent="0.35">
      <c r="B2340">
        <v>3</v>
      </c>
      <c r="C2340" s="1">
        <v>40224</v>
      </c>
      <c r="D2340">
        <v>126.6408</v>
      </c>
      <c r="E2340">
        <v>127.3227</v>
      </c>
      <c r="F2340">
        <v>125.5692</v>
      </c>
      <c r="G2340">
        <v>125.9589</v>
      </c>
      <c r="H2340">
        <v>1039167</v>
      </c>
    </row>
    <row r="2341" spans="2:8" x14ac:dyDescent="0.35">
      <c r="B2341">
        <v>3</v>
      </c>
      <c r="C2341" s="1">
        <v>40225</v>
      </c>
      <c r="D2341">
        <v>126.446</v>
      </c>
      <c r="E2341">
        <v>127.42010000000001</v>
      </c>
      <c r="F2341">
        <v>125.0821</v>
      </c>
      <c r="G2341">
        <v>127.3227</v>
      </c>
      <c r="H2341">
        <v>2143524</v>
      </c>
    </row>
    <row r="2342" spans="2:8" x14ac:dyDescent="0.35">
      <c r="B2342">
        <v>3</v>
      </c>
      <c r="C2342" s="1">
        <v>40226</v>
      </c>
      <c r="D2342">
        <v>128.102</v>
      </c>
      <c r="E2342">
        <v>129.17359999999999</v>
      </c>
      <c r="F2342">
        <v>127.7124</v>
      </c>
      <c r="G2342">
        <v>129.0762</v>
      </c>
      <c r="H2342">
        <v>2565886</v>
      </c>
    </row>
    <row r="2343" spans="2:8" x14ac:dyDescent="0.35">
      <c r="B2343">
        <v>3</v>
      </c>
      <c r="C2343" s="1">
        <v>40227</v>
      </c>
      <c r="D2343">
        <v>133.65479999999999</v>
      </c>
      <c r="E2343">
        <v>138.33070000000001</v>
      </c>
      <c r="F2343">
        <v>133.1677</v>
      </c>
      <c r="G2343">
        <v>138.23330000000001</v>
      </c>
      <c r="H2343">
        <v>12526327</v>
      </c>
    </row>
    <row r="2344" spans="2:8" x14ac:dyDescent="0.35">
      <c r="B2344">
        <v>3</v>
      </c>
      <c r="C2344" s="1">
        <v>40228</v>
      </c>
      <c r="D2344">
        <v>137.84360000000001</v>
      </c>
      <c r="E2344">
        <v>140.279</v>
      </c>
      <c r="F2344">
        <v>137.25909999999999</v>
      </c>
      <c r="G2344">
        <v>140.279</v>
      </c>
      <c r="H2344">
        <v>4168603</v>
      </c>
    </row>
    <row r="2345" spans="2:8" x14ac:dyDescent="0.35">
      <c r="B2345">
        <v>3</v>
      </c>
      <c r="C2345" s="1">
        <v>40231</v>
      </c>
      <c r="D2345">
        <v>140.279</v>
      </c>
      <c r="E2345">
        <v>141.25319999999999</v>
      </c>
      <c r="F2345">
        <v>139.11000000000001</v>
      </c>
      <c r="G2345">
        <v>140.6687</v>
      </c>
      <c r="H2345">
        <v>2862564</v>
      </c>
    </row>
    <row r="2346" spans="2:8" x14ac:dyDescent="0.35">
      <c r="B2346">
        <v>3</v>
      </c>
      <c r="C2346" s="1">
        <v>40232</v>
      </c>
      <c r="D2346">
        <v>140.96100000000001</v>
      </c>
      <c r="E2346">
        <v>141.35059999999999</v>
      </c>
      <c r="F2346">
        <v>139.20750000000001</v>
      </c>
      <c r="G2346">
        <v>139.59710000000001</v>
      </c>
      <c r="H2346">
        <v>3956735</v>
      </c>
    </row>
    <row r="2347" spans="2:8" x14ac:dyDescent="0.35">
      <c r="B2347">
        <v>3</v>
      </c>
      <c r="C2347" s="1">
        <v>40233</v>
      </c>
      <c r="D2347">
        <v>139.3049</v>
      </c>
      <c r="E2347">
        <v>140.279</v>
      </c>
      <c r="F2347">
        <v>137.94110000000001</v>
      </c>
      <c r="G2347">
        <v>140.08420000000001</v>
      </c>
      <c r="H2347">
        <v>2622023</v>
      </c>
    </row>
    <row r="2348" spans="2:8" x14ac:dyDescent="0.35">
      <c r="B2348">
        <v>3</v>
      </c>
      <c r="C2348" s="1">
        <v>40234</v>
      </c>
      <c r="D2348">
        <v>139.49969999999999</v>
      </c>
      <c r="E2348">
        <v>139.98679999999999</v>
      </c>
      <c r="F2348">
        <v>138.4281</v>
      </c>
      <c r="G2348">
        <v>139.4023</v>
      </c>
      <c r="H2348">
        <v>1858851</v>
      </c>
    </row>
    <row r="2349" spans="2:8" x14ac:dyDescent="0.35">
      <c r="B2349">
        <v>3</v>
      </c>
      <c r="C2349" s="1">
        <v>40235</v>
      </c>
      <c r="D2349">
        <v>140.6687</v>
      </c>
      <c r="E2349">
        <v>140.76609999999999</v>
      </c>
      <c r="F2349">
        <v>138.5256</v>
      </c>
      <c r="G2349">
        <v>140.279</v>
      </c>
      <c r="H2349">
        <v>1569942</v>
      </c>
    </row>
    <row r="2350" spans="2:8" x14ac:dyDescent="0.35">
      <c r="B2350">
        <v>3</v>
      </c>
      <c r="C2350" s="1">
        <v>40238</v>
      </c>
      <c r="D2350">
        <v>141.05840000000001</v>
      </c>
      <c r="E2350">
        <v>143.3964</v>
      </c>
      <c r="F2350">
        <v>140.96100000000001</v>
      </c>
      <c r="G2350">
        <v>143.20150000000001</v>
      </c>
      <c r="H2350">
        <v>3164869</v>
      </c>
    </row>
    <row r="2351" spans="2:8" x14ac:dyDescent="0.35">
      <c r="B2351">
        <v>3</v>
      </c>
      <c r="C2351" s="1">
        <v>40239</v>
      </c>
      <c r="D2351">
        <v>143.68860000000001</v>
      </c>
      <c r="E2351">
        <v>144.17570000000001</v>
      </c>
      <c r="F2351">
        <v>142.22739999999999</v>
      </c>
      <c r="G2351">
        <v>144.07830000000001</v>
      </c>
      <c r="H2351">
        <v>2316119</v>
      </c>
    </row>
    <row r="2352" spans="2:8" x14ac:dyDescent="0.35">
      <c r="B2352">
        <v>3</v>
      </c>
      <c r="C2352" s="1">
        <v>40240</v>
      </c>
      <c r="D2352">
        <v>144.17570000000001</v>
      </c>
      <c r="E2352">
        <v>145.6369</v>
      </c>
      <c r="F2352">
        <v>143.49379999999999</v>
      </c>
      <c r="G2352">
        <v>145.34469999999999</v>
      </c>
      <c r="H2352">
        <v>2317121</v>
      </c>
    </row>
    <row r="2353" spans="2:8" x14ac:dyDescent="0.35">
      <c r="B2353">
        <v>3</v>
      </c>
      <c r="C2353" s="1">
        <v>40241</v>
      </c>
      <c r="D2353">
        <v>144.37049999999999</v>
      </c>
      <c r="E2353">
        <v>145.2473</v>
      </c>
      <c r="F2353">
        <v>143.3964</v>
      </c>
      <c r="G2353">
        <v>145.05240000000001</v>
      </c>
      <c r="H2353">
        <v>2129824</v>
      </c>
    </row>
    <row r="2354" spans="2:8" x14ac:dyDescent="0.35">
      <c r="B2354">
        <v>3</v>
      </c>
      <c r="C2354" s="1">
        <v>40242</v>
      </c>
      <c r="D2354">
        <v>145.2473</v>
      </c>
      <c r="E2354">
        <v>146.124</v>
      </c>
      <c r="F2354">
        <v>144.46789999999999</v>
      </c>
      <c r="G2354">
        <v>145.44210000000001</v>
      </c>
      <c r="H2354">
        <v>1633037</v>
      </c>
    </row>
    <row r="2355" spans="2:8" x14ac:dyDescent="0.35">
      <c r="B2355">
        <v>3</v>
      </c>
      <c r="C2355" s="1">
        <v>40245</v>
      </c>
      <c r="D2355">
        <v>146.124</v>
      </c>
      <c r="E2355">
        <v>146.70849999999999</v>
      </c>
      <c r="F2355">
        <v>144.6628</v>
      </c>
      <c r="G2355">
        <v>146.31880000000001</v>
      </c>
      <c r="H2355">
        <v>1760391</v>
      </c>
    </row>
    <row r="2356" spans="2:8" x14ac:dyDescent="0.35">
      <c r="B2356">
        <v>3</v>
      </c>
      <c r="C2356" s="1">
        <v>40246</v>
      </c>
      <c r="D2356">
        <v>146.61109999999999</v>
      </c>
      <c r="E2356">
        <v>147.00069999999999</v>
      </c>
      <c r="F2356">
        <v>144.2731</v>
      </c>
      <c r="G2356">
        <v>146.31880000000001</v>
      </c>
      <c r="H2356">
        <v>2060417</v>
      </c>
    </row>
    <row r="2357" spans="2:8" x14ac:dyDescent="0.35">
      <c r="B2357">
        <v>3</v>
      </c>
      <c r="C2357" s="1">
        <v>40247</v>
      </c>
      <c r="D2357">
        <v>146.0266</v>
      </c>
      <c r="E2357">
        <v>146.80590000000001</v>
      </c>
      <c r="F2357">
        <v>145.05240000000001</v>
      </c>
      <c r="G2357">
        <v>146.5137</v>
      </c>
      <c r="H2357">
        <v>1742843</v>
      </c>
    </row>
    <row r="2358" spans="2:8" x14ac:dyDescent="0.35">
      <c r="B2358">
        <v>3</v>
      </c>
      <c r="C2358" s="1">
        <v>40248</v>
      </c>
      <c r="D2358">
        <v>145.83179999999999</v>
      </c>
      <c r="E2358">
        <v>146.31880000000001</v>
      </c>
      <c r="F2358">
        <v>143.786</v>
      </c>
      <c r="G2358">
        <v>144.17570000000001</v>
      </c>
      <c r="H2358">
        <v>2773448</v>
      </c>
    </row>
    <row r="2359" spans="2:8" x14ac:dyDescent="0.35">
      <c r="B2359">
        <v>3</v>
      </c>
      <c r="C2359" s="1">
        <v>40249</v>
      </c>
      <c r="D2359">
        <v>144.56530000000001</v>
      </c>
      <c r="E2359">
        <v>146.124</v>
      </c>
      <c r="F2359">
        <v>144.17570000000001</v>
      </c>
      <c r="G2359">
        <v>144.85759999999999</v>
      </c>
      <c r="H2359">
        <v>2392730</v>
      </c>
    </row>
    <row r="2360" spans="2:8" x14ac:dyDescent="0.35">
      <c r="B2360">
        <v>3</v>
      </c>
      <c r="C2360" s="1">
        <v>40252</v>
      </c>
      <c r="D2360">
        <v>145.5395</v>
      </c>
      <c r="E2360">
        <v>146.0266</v>
      </c>
      <c r="F2360">
        <v>144.7602</v>
      </c>
      <c r="G2360">
        <v>145.05240000000001</v>
      </c>
      <c r="H2360">
        <v>1993255</v>
      </c>
    </row>
    <row r="2361" spans="2:8" x14ac:dyDescent="0.35">
      <c r="B2361">
        <v>3</v>
      </c>
      <c r="C2361" s="1">
        <v>40253</v>
      </c>
      <c r="D2361">
        <v>145.5395</v>
      </c>
      <c r="E2361">
        <v>147.19560000000001</v>
      </c>
      <c r="F2361">
        <v>145.1498</v>
      </c>
      <c r="G2361">
        <v>147.09819999999999</v>
      </c>
      <c r="H2361">
        <v>1690243</v>
      </c>
    </row>
    <row r="2362" spans="2:8" x14ac:dyDescent="0.35">
      <c r="B2362">
        <v>3</v>
      </c>
      <c r="C2362" s="1">
        <v>40254</v>
      </c>
      <c r="D2362">
        <v>147.29300000000001</v>
      </c>
      <c r="E2362">
        <v>149.631</v>
      </c>
      <c r="F2362">
        <v>147.29300000000001</v>
      </c>
      <c r="G2362">
        <v>148.94909999999999</v>
      </c>
      <c r="H2362">
        <v>2143228</v>
      </c>
    </row>
    <row r="2363" spans="2:8" x14ac:dyDescent="0.35">
      <c r="B2363">
        <v>3</v>
      </c>
      <c r="C2363" s="1">
        <v>40255</v>
      </c>
      <c r="D2363">
        <v>148.07230000000001</v>
      </c>
      <c r="E2363">
        <v>149.43610000000001</v>
      </c>
      <c r="F2363">
        <v>148.07230000000001</v>
      </c>
      <c r="G2363">
        <v>148.94909999999999</v>
      </c>
      <c r="H2363">
        <v>1566675</v>
      </c>
    </row>
    <row r="2364" spans="2:8" x14ac:dyDescent="0.35">
      <c r="B2364">
        <v>3</v>
      </c>
      <c r="C2364" s="1">
        <v>40256</v>
      </c>
      <c r="D2364">
        <v>150.31290000000001</v>
      </c>
      <c r="E2364">
        <v>150.8974</v>
      </c>
      <c r="F2364">
        <v>146.9033</v>
      </c>
      <c r="G2364">
        <v>146.9033</v>
      </c>
      <c r="H2364">
        <v>3904120</v>
      </c>
    </row>
    <row r="2365" spans="2:8" x14ac:dyDescent="0.35">
      <c r="B2365">
        <v>3</v>
      </c>
      <c r="C2365" s="1">
        <v>40259</v>
      </c>
      <c r="D2365">
        <v>147.09819999999999</v>
      </c>
      <c r="E2365">
        <v>150.41030000000001</v>
      </c>
      <c r="F2365">
        <v>146.5137</v>
      </c>
      <c r="G2365">
        <v>149.631</v>
      </c>
      <c r="H2365">
        <v>4236806</v>
      </c>
    </row>
    <row r="2366" spans="2:8" x14ac:dyDescent="0.35">
      <c r="B2366">
        <v>3</v>
      </c>
      <c r="C2366" s="1">
        <v>40260</v>
      </c>
      <c r="D2366">
        <v>150.0206</v>
      </c>
      <c r="E2366">
        <v>152.16380000000001</v>
      </c>
      <c r="F2366">
        <v>149.631</v>
      </c>
      <c r="G2366">
        <v>152.06639999999999</v>
      </c>
      <c r="H2366">
        <v>1963792</v>
      </c>
    </row>
    <row r="2367" spans="2:8" x14ac:dyDescent="0.35">
      <c r="B2367">
        <v>3</v>
      </c>
      <c r="C2367" s="1">
        <v>40261</v>
      </c>
      <c r="D2367">
        <v>152.06639999999999</v>
      </c>
      <c r="E2367">
        <v>152.45599999999999</v>
      </c>
      <c r="F2367">
        <v>150.21549999999999</v>
      </c>
      <c r="G2367">
        <v>151.8715</v>
      </c>
      <c r="H2367">
        <v>1833116</v>
      </c>
    </row>
    <row r="2368" spans="2:8" x14ac:dyDescent="0.35">
      <c r="B2368">
        <v>3</v>
      </c>
      <c r="C2368" s="1">
        <v>40262</v>
      </c>
      <c r="D2368">
        <v>151.09219999999999</v>
      </c>
      <c r="E2368">
        <v>153.43020000000001</v>
      </c>
      <c r="F2368">
        <v>150.21549999999999</v>
      </c>
      <c r="G2368">
        <v>152.45599999999999</v>
      </c>
      <c r="H2368">
        <v>1557002</v>
      </c>
    </row>
    <row r="2369" spans="2:8" x14ac:dyDescent="0.35">
      <c r="B2369">
        <v>3</v>
      </c>
      <c r="C2369" s="1">
        <v>40263</v>
      </c>
      <c r="D2369">
        <v>152.45599999999999</v>
      </c>
      <c r="E2369">
        <v>153.04050000000001</v>
      </c>
      <c r="F2369">
        <v>151.28700000000001</v>
      </c>
      <c r="G2369">
        <v>152.16380000000001</v>
      </c>
      <c r="H2369">
        <v>1331946</v>
      </c>
    </row>
    <row r="2370" spans="2:8" x14ac:dyDescent="0.35">
      <c r="B2370">
        <v>3</v>
      </c>
      <c r="C2370" s="1">
        <v>40266</v>
      </c>
      <c r="D2370">
        <v>153.91730000000001</v>
      </c>
      <c r="E2370">
        <v>153.91730000000001</v>
      </c>
      <c r="F2370">
        <v>150.8974</v>
      </c>
      <c r="G2370">
        <v>152.2612</v>
      </c>
      <c r="H2370">
        <v>1510193</v>
      </c>
    </row>
    <row r="2371" spans="2:8" x14ac:dyDescent="0.35">
      <c r="B2371">
        <v>3</v>
      </c>
      <c r="C2371" s="1">
        <v>40267</v>
      </c>
      <c r="D2371">
        <v>151.96899999999999</v>
      </c>
      <c r="E2371">
        <v>153.52760000000001</v>
      </c>
      <c r="F2371">
        <v>151.4819</v>
      </c>
      <c r="G2371">
        <v>152.84569999999999</v>
      </c>
      <c r="H2371">
        <v>1262984</v>
      </c>
    </row>
    <row r="2372" spans="2:8" x14ac:dyDescent="0.35">
      <c r="B2372">
        <v>3</v>
      </c>
      <c r="C2372" s="1">
        <v>40268</v>
      </c>
      <c r="D2372">
        <v>152.94309999999999</v>
      </c>
      <c r="E2372">
        <v>153.91730000000001</v>
      </c>
      <c r="F2372">
        <v>151.8715</v>
      </c>
      <c r="G2372">
        <v>153.81989999999999</v>
      </c>
      <c r="H2372">
        <v>2264869</v>
      </c>
    </row>
    <row r="2373" spans="2:8" x14ac:dyDescent="0.35">
      <c r="B2373">
        <v>3</v>
      </c>
      <c r="C2373" s="1">
        <v>40269</v>
      </c>
      <c r="D2373">
        <v>153.91730000000001</v>
      </c>
      <c r="E2373">
        <v>155.3785</v>
      </c>
      <c r="F2373">
        <v>153.13800000000001</v>
      </c>
      <c r="G2373">
        <v>155.3785</v>
      </c>
      <c r="H2373">
        <v>1009583</v>
      </c>
    </row>
    <row r="2374" spans="2:8" x14ac:dyDescent="0.35">
      <c r="B2374">
        <v>3</v>
      </c>
      <c r="C2374" s="1">
        <v>40274</v>
      </c>
      <c r="D2374">
        <v>154.79400000000001</v>
      </c>
      <c r="E2374">
        <v>156.93719999999999</v>
      </c>
      <c r="F2374">
        <v>153.91730000000001</v>
      </c>
      <c r="G2374">
        <v>156.93719999999999</v>
      </c>
      <c r="H2374">
        <v>3449118</v>
      </c>
    </row>
    <row r="2375" spans="2:8" x14ac:dyDescent="0.35">
      <c r="B2375">
        <v>3</v>
      </c>
      <c r="C2375" s="1">
        <v>40275</v>
      </c>
      <c r="D2375">
        <v>156.8398</v>
      </c>
      <c r="E2375">
        <v>157.03460000000001</v>
      </c>
      <c r="F2375">
        <v>154.8914</v>
      </c>
      <c r="G2375">
        <v>155.28110000000001</v>
      </c>
      <c r="H2375">
        <v>2695955</v>
      </c>
    </row>
    <row r="2376" spans="2:8" x14ac:dyDescent="0.35">
      <c r="B2376">
        <v>3</v>
      </c>
      <c r="C2376" s="1">
        <v>40276</v>
      </c>
      <c r="D2376">
        <v>154.8914</v>
      </c>
      <c r="E2376">
        <v>155.18369999999999</v>
      </c>
      <c r="F2376">
        <v>152.94309999999999</v>
      </c>
      <c r="G2376">
        <v>153.81989999999999</v>
      </c>
      <c r="H2376">
        <v>2065434</v>
      </c>
    </row>
    <row r="2377" spans="2:8" x14ac:dyDescent="0.35">
      <c r="B2377">
        <v>3</v>
      </c>
      <c r="C2377" s="1">
        <v>40277</v>
      </c>
      <c r="D2377">
        <v>154.40440000000001</v>
      </c>
      <c r="E2377">
        <v>156.45009999999999</v>
      </c>
      <c r="F2377">
        <v>154.30690000000001</v>
      </c>
      <c r="G2377">
        <v>156.3527</v>
      </c>
      <c r="H2377">
        <v>1566696</v>
      </c>
    </row>
    <row r="2378" spans="2:8" x14ac:dyDescent="0.35">
      <c r="B2378">
        <v>3</v>
      </c>
      <c r="C2378" s="1">
        <v>40280</v>
      </c>
      <c r="D2378">
        <v>156.7423</v>
      </c>
      <c r="E2378">
        <v>157.7165</v>
      </c>
      <c r="F2378">
        <v>156.15780000000001</v>
      </c>
      <c r="G2378">
        <v>157.13200000000001</v>
      </c>
      <c r="H2378">
        <v>1340219</v>
      </c>
    </row>
    <row r="2379" spans="2:8" x14ac:dyDescent="0.35">
      <c r="B2379">
        <v>3</v>
      </c>
      <c r="C2379" s="1">
        <v>40281</v>
      </c>
      <c r="D2379">
        <v>156.15780000000001</v>
      </c>
      <c r="E2379">
        <v>156.7423</v>
      </c>
      <c r="F2379">
        <v>154.5018</v>
      </c>
      <c r="G2379">
        <v>156.15780000000001</v>
      </c>
      <c r="H2379">
        <v>2036579</v>
      </c>
    </row>
    <row r="2380" spans="2:8" x14ac:dyDescent="0.35">
      <c r="B2380">
        <v>3</v>
      </c>
      <c r="C2380" s="1">
        <v>40282</v>
      </c>
      <c r="D2380">
        <v>156.8398</v>
      </c>
      <c r="E2380">
        <v>157.03460000000001</v>
      </c>
      <c r="F2380">
        <v>155.3785</v>
      </c>
      <c r="G2380">
        <v>156.45009999999999</v>
      </c>
      <c r="H2380">
        <v>1482273</v>
      </c>
    </row>
    <row r="2381" spans="2:8" x14ac:dyDescent="0.35">
      <c r="B2381">
        <v>3</v>
      </c>
      <c r="C2381" s="1">
        <v>40283</v>
      </c>
      <c r="D2381">
        <v>156.7423</v>
      </c>
      <c r="E2381">
        <v>157.03460000000001</v>
      </c>
      <c r="F2381">
        <v>155.57339999999999</v>
      </c>
      <c r="G2381">
        <v>156.25530000000001</v>
      </c>
      <c r="H2381">
        <v>1211652</v>
      </c>
    </row>
    <row r="2382" spans="2:8" x14ac:dyDescent="0.35">
      <c r="B2382">
        <v>3</v>
      </c>
      <c r="C2382" s="1">
        <v>40284</v>
      </c>
      <c r="D2382">
        <v>156.3527</v>
      </c>
      <c r="E2382">
        <v>157.6191</v>
      </c>
      <c r="F2382">
        <v>155.18369999999999</v>
      </c>
      <c r="G2382">
        <v>155.96299999999999</v>
      </c>
      <c r="H2382">
        <v>3592929</v>
      </c>
    </row>
    <row r="2383" spans="2:8" x14ac:dyDescent="0.35">
      <c r="B2383">
        <v>3</v>
      </c>
      <c r="C2383" s="1">
        <v>40287</v>
      </c>
      <c r="D2383">
        <v>155.3785</v>
      </c>
      <c r="E2383">
        <v>157.13200000000001</v>
      </c>
      <c r="F2383">
        <v>153.625</v>
      </c>
      <c r="G2383">
        <v>155.28110000000001</v>
      </c>
      <c r="H2383">
        <v>2630355</v>
      </c>
    </row>
    <row r="2384" spans="2:8" x14ac:dyDescent="0.35">
      <c r="B2384">
        <v>3</v>
      </c>
      <c r="C2384" s="1">
        <v>40288</v>
      </c>
      <c r="D2384">
        <v>155.3785</v>
      </c>
      <c r="E2384">
        <v>157.42429999999999</v>
      </c>
      <c r="F2384">
        <v>154.5992</v>
      </c>
      <c r="G2384">
        <v>156.25530000000001</v>
      </c>
      <c r="H2384">
        <v>2694489</v>
      </c>
    </row>
    <row r="2385" spans="2:8" x14ac:dyDescent="0.35">
      <c r="B2385">
        <v>3</v>
      </c>
      <c r="C2385" s="1">
        <v>40289</v>
      </c>
      <c r="D2385">
        <v>156.3527</v>
      </c>
      <c r="E2385">
        <v>157.42429999999999</v>
      </c>
      <c r="F2385">
        <v>154.20949999999999</v>
      </c>
      <c r="G2385">
        <v>154.8914</v>
      </c>
      <c r="H2385">
        <v>3508046</v>
      </c>
    </row>
    <row r="2386" spans="2:8" x14ac:dyDescent="0.35">
      <c r="B2386">
        <v>3</v>
      </c>
      <c r="C2386" s="1">
        <v>40290</v>
      </c>
      <c r="D2386">
        <v>146.4162</v>
      </c>
      <c r="E2386">
        <v>147.29300000000001</v>
      </c>
      <c r="F2386">
        <v>140.47389999999999</v>
      </c>
      <c r="G2386">
        <v>143.3964</v>
      </c>
      <c r="H2386">
        <v>13622283</v>
      </c>
    </row>
    <row r="2387" spans="2:8" x14ac:dyDescent="0.35">
      <c r="B2387">
        <v>3</v>
      </c>
      <c r="C2387" s="1">
        <v>40291</v>
      </c>
      <c r="D2387">
        <v>144.85759999999999</v>
      </c>
      <c r="E2387">
        <v>146.5137</v>
      </c>
      <c r="F2387">
        <v>143.20150000000001</v>
      </c>
      <c r="G2387">
        <v>146.22139999999999</v>
      </c>
      <c r="H2387">
        <v>7104324</v>
      </c>
    </row>
    <row r="2388" spans="2:8" x14ac:dyDescent="0.35">
      <c r="B2388">
        <v>3</v>
      </c>
      <c r="C2388" s="1">
        <v>40294</v>
      </c>
      <c r="D2388">
        <v>147.3904</v>
      </c>
      <c r="E2388">
        <v>147.8775</v>
      </c>
      <c r="F2388">
        <v>145.1498</v>
      </c>
      <c r="G2388">
        <v>145.1498</v>
      </c>
      <c r="H2388">
        <v>3278300</v>
      </c>
    </row>
    <row r="2389" spans="2:8" x14ac:dyDescent="0.35">
      <c r="B2389">
        <v>3</v>
      </c>
      <c r="C2389" s="1">
        <v>40295</v>
      </c>
      <c r="D2389">
        <v>144.7602</v>
      </c>
      <c r="E2389">
        <v>144.7602</v>
      </c>
      <c r="F2389">
        <v>141.1558</v>
      </c>
      <c r="G2389">
        <v>141.1558</v>
      </c>
      <c r="H2389">
        <v>3542617</v>
      </c>
    </row>
    <row r="2390" spans="2:8" x14ac:dyDescent="0.35">
      <c r="B2390">
        <v>3</v>
      </c>
      <c r="C2390" s="1">
        <v>40296</v>
      </c>
      <c r="D2390">
        <v>140.1816</v>
      </c>
      <c r="E2390">
        <v>141.44800000000001</v>
      </c>
      <c r="F2390">
        <v>137.35659999999999</v>
      </c>
      <c r="G2390">
        <v>137.5514</v>
      </c>
      <c r="H2390">
        <v>6324622</v>
      </c>
    </row>
    <row r="2391" spans="2:8" x14ac:dyDescent="0.35">
      <c r="B2391">
        <v>3</v>
      </c>
      <c r="C2391" s="1">
        <v>40297</v>
      </c>
      <c r="D2391">
        <v>138.33070000000001</v>
      </c>
      <c r="E2391">
        <v>140.279</v>
      </c>
      <c r="F2391">
        <v>137.5514</v>
      </c>
      <c r="G2391">
        <v>138.33070000000001</v>
      </c>
      <c r="H2391">
        <v>4748110</v>
      </c>
    </row>
    <row r="2392" spans="2:8" x14ac:dyDescent="0.35">
      <c r="B2392">
        <v>3</v>
      </c>
      <c r="C2392" s="1">
        <v>40298</v>
      </c>
      <c r="D2392">
        <v>137.45400000000001</v>
      </c>
      <c r="E2392">
        <v>139.59710000000001</v>
      </c>
      <c r="F2392">
        <v>136.47980000000001</v>
      </c>
      <c r="G2392">
        <v>137.25909999999999</v>
      </c>
      <c r="H2392">
        <v>2146330</v>
      </c>
    </row>
    <row r="2393" spans="2:8" x14ac:dyDescent="0.35">
      <c r="B2393">
        <v>3</v>
      </c>
      <c r="C2393" s="1">
        <v>40301</v>
      </c>
      <c r="D2393">
        <v>136.47980000000001</v>
      </c>
      <c r="E2393">
        <v>138.13589999999999</v>
      </c>
      <c r="F2393">
        <v>135.40819999999999</v>
      </c>
      <c r="G2393">
        <v>137.5514</v>
      </c>
      <c r="H2393">
        <v>2041065</v>
      </c>
    </row>
    <row r="2394" spans="2:8" x14ac:dyDescent="0.35">
      <c r="B2394">
        <v>3</v>
      </c>
      <c r="C2394" s="1">
        <v>40302</v>
      </c>
      <c r="D2394">
        <v>138.5256</v>
      </c>
      <c r="E2394">
        <v>139.11000000000001</v>
      </c>
      <c r="F2394">
        <v>133.84960000000001</v>
      </c>
      <c r="G2394">
        <v>134.53149999999999</v>
      </c>
      <c r="H2394">
        <v>4603246</v>
      </c>
    </row>
    <row r="2395" spans="2:8" x14ac:dyDescent="0.35">
      <c r="B2395">
        <v>3</v>
      </c>
      <c r="C2395" s="1">
        <v>40303</v>
      </c>
      <c r="D2395">
        <v>133.947</v>
      </c>
      <c r="E2395">
        <v>137.74619999999999</v>
      </c>
      <c r="F2395">
        <v>133.75219999999999</v>
      </c>
      <c r="G2395">
        <v>133.84960000000001</v>
      </c>
      <c r="H2395">
        <v>4956844</v>
      </c>
    </row>
    <row r="2396" spans="2:8" x14ac:dyDescent="0.35">
      <c r="B2396">
        <v>3</v>
      </c>
      <c r="C2396" s="1">
        <v>40304</v>
      </c>
      <c r="D2396">
        <v>132.48580000000001</v>
      </c>
      <c r="E2396">
        <v>137.94110000000001</v>
      </c>
      <c r="F2396">
        <v>132.48580000000001</v>
      </c>
      <c r="G2396">
        <v>134.8237</v>
      </c>
      <c r="H2396">
        <v>6115951</v>
      </c>
    </row>
    <row r="2397" spans="2:8" x14ac:dyDescent="0.35">
      <c r="B2397">
        <v>3</v>
      </c>
      <c r="C2397" s="1">
        <v>40305</v>
      </c>
      <c r="D2397">
        <v>131.60900000000001</v>
      </c>
      <c r="E2397">
        <v>137.25909999999999</v>
      </c>
      <c r="F2397">
        <v>131.60900000000001</v>
      </c>
      <c r="G2397">
        <v>132.97280000000001</v>
      </c>
      <c r="H2397">
        <v>9781694</v>
      </c>
    </row>
    <row r="2398" spans="2:8" x14ac:dyDescent="0.35">
      <c r="B2398">
        <v>3</v>
      </c>
      <c r="C2398" s="1">
        <v>40308</v>
      </c>
      <c r="D2398">
        <v>134.9212</v>
      </c>
      <c r="E2398">
        <v>138.5256</v>
      </c>
      <c r="F2398">
        <v>133.947</v>
      </c>
      <c r="G2398">
        <v>136.77209999999999</v>
      </c>
      <c r="H2398">
        <v>5724105</v>
      </c>
    </row>
    <row r="2399" spans="2:8" x14ac:dyDescent="0.35">
      <c r="B2399">
        <v>3</v>
      </c>
      <c r="C2399" s="1">
        <v>40309</v>
      </c>
      <c r="D2399">
        <v>136.285</v>
      </c>
      <c r="E2399">
        <v>137.5514</v>
      </c>
      <c r="F2399">
        <v>135.21340000000001</v>
      </c>
      <c r="G2399">
        <v>136.6746</v>
      </c>
      <c r="H2399">
        <v>3153225</v>
      </c>
    </row>
    <row r="2400" spans="2:8" x14ac:dyDescent="0.35">
      <c r="B2400">
        <v>3</v>
      </c>
      <c r="C2400" s="1">
        <v>40310</v>
      </c>
      <c r="D2400">
        <v>137.35659999999999</v>
      </c>
      <c r="E2400">
        <v>139.4023</v>
      </c>
      <c r="F2400">
        <v>137.25909999999999</v>
      </c>
      <c r="G2400">
        <v>137.84360000000001</v>
      </c>
      <c r="H2400">
        <v>1425604</v>
      </c>
    </row>
    <row r="2401" spans="2:8" x14ac:dyDescent="0.35">
      <c r="B2401">
        <v>3</v>
      </c>
      <c r="C2401" s="1">
        <v>40312</v>
      </c>
      <c r="D2401">
        <v>139.792</v>
      </c>
      <c r="E2401">
        <v>140.37649999999999</v>
      </c>
      <c r="F2401">
        <v>135.21340000000001</v>
      </c>
      <c r="G2401">
        <v>135.50569999999999</v>
      </c>
      <c r="H2401">
        <v>3123755</v>
      </c>
    </row>
    <row r="2402" spans="2:8" x14ac:dyDescent="0.35">
      <c r="B2402">
        <v>3</v>
      </c>
      <c r="C2402" s="1">
        <v>40315</v>
      </c>
      <c r="D2402">
        <v>133.84960000000001</v>
      </c>
      <c r="E2402">
        <v>135.11600000000001</v>
      </c>
      <c r="F2402">
        <v>131.99870000000001</v>
      </c>
      <c r="G2402">
        <v>132.48580000000001</v>
      </c>
      <c r="H2402">
        <v>2739499</v>
      </c>
    </row>
    <row r="2403" spans="2:8" x14ac:dyDescent="0.35">
      <c r="B2403">
        <v>3</v>
      </c>
      <c r="C2403" s="1">
        <v>40316</v>
      </c>
      <c r="D2403">
        <v>133.5573</v>
      </c>
      <c r="E2403">
        <v>134.14179999999999</v>
      </c>
      <c r="F2403">
        <v>132.48580000000001</v>
      </c>
      <c r="G2403">
        <v>134.0444</v>
      </c>
      <c r="H2403">
        <v>3176941</v>
      </c>
    </row>
    <row r="2404" spans="2:8" x14ac:dyDescent="0.35">
      <c r="B2404">
        <v>3</v>
      </c>
      <c r="C2404" s="1">
        <v>40317</v>
      </c>
      <c r="D2404">
        <v>132.58320000000001</v>
      </c>
      <c r="E2404">
        <v>133.75219999999999</v>
      </c>
      <c r="F2404">
        <v>128.49170000000001</v>
      </c>
      <c r="G2404">
        <v>128.88140000000001</v>
      </c>
      <c r="H2404">
        <v>4002655</v>
      </c>
    </row>
    <row r="2405" spans="2:8" x14ac:dyDescent="0.35">
      <c r="B2405">
        <v>3</v>
      </c>
      <c r="C2405" s="1">
        <v>40318</v>
      </c>
      <c r="D2405">
        <v>130.0504</v>
      </c>
      <c r="E2405">
        <v>131.21940000000001</v>
      </c>
      <c r="F2405">
        <v>125.86150000000001</v>
      </c>
      <c r="G2405">
        <v>127.3227</v>
      </c>
      <c r="H2405">
        <v>5490136</v>
      </c>
    </row>
    <row r="2406" spans="2:8" x14ac:dyDescent="0.35">
      <c r="B2406">
        <v>3</v>
      </c>
      <c r="C2406" s="1">
        <v>40319</v>
      </c>
      <c r="D2406">
        <v>125.5692</v>
      </c>
      <c r="E2406">
        <v>129.5633</v>
      </c>
      <c r="F2406">
        <v>124.6925</v>
      </c>
      <c r="G2406">
        <v>127.3227</v>
      </c>
      <c r="H2406">
        <v>6641930</v>
      </c>
    </row>
    <row r="2407" spans="2:8" x14ac:dyDescent="0.35">
      <c r="B2407">
        <v>3</v>
      </c>
      <c r="C2407" s="1">
        <v>40322</v>
      </c>
      <c r="D2407">
        <v>129.85550000000001</v>
      </c>
      <c r="E2407">
        <v>131.3168</v>
      </c>
      <c r="F2407">
        <v>126.6408</v>
      </c>
      <c r="G2407">
        <v>129.36840000000001</v>
      </c>
      <c r="H2407">
        <v>3916648</v>
      </c>
    </row>
    <row r="2408" spans="2:8" x14ac:dyDescent="0.35">
      <c r="B2408">
        <v>3</v>
      </c>
      <c r="C2408" s="1">
        <v>40323</v>
      </c>
      <c r="D2408">
        <v>126.446</v>
      </c>
      <c r="E2408">
        <v>127.61499999999999</v>
      </c>
      <c r="F2408">
        <v>125.0821</v>
      </c>
      <c r="G2408">
        <v>126.6408</v>
      </c>
      <c r="H2408">
        <v>3769151</v>
      </c>
    </row>
    <row r="2409" spans="2:8" x14ac:dyDescent="0.35">
      <c r="B2409">
        <v>3</v>
      </c>
      <c r="C2409" s="1">
        <v>40324</v>
      </c>
      <c r="D2409">
        <v>128.49170000000001</v>
      </c>
      <c r="E2409">
        <v>129.0762</v>
      </c>
      <c r="F2409">
        <v>127.1279</v>
      </c>
      <c r="G2409">
        <v>128.39429999999999</v>
      </c>
      <c r="H2409">
        <v>3333476</v>
      </c>
    </row>
    <row r="2410" spans="2:8" x14ac:dyDescent="0.35">
      <c r="B2410">
        <v>3</v>
      </c>
      <c r="C2410" s="1">
        <v>40325</v>
      </c>
      <c r="D2410">
        <v>128.6865</v>
      </c>
      <c r="E2410">
        <v>132.77799999999999</v>
      </c>
      <c r="F2410">
        <v>128.39429999999999</v>
      </c>
      <c r="G2410">
        <v>132.48580000000001</v>
      </c>
      <c r="H2410">
        <v>2754139</v>
      </c>
    </row>
    <row r="2411" spans="2:8" x14ac:dyDescent="0.35">
      <c r="B2411">
        <v>3</v>
      </c>
      <c r="C2411" s="1">
        <v>40326</v>
      </c>
      <c r="D2411">
        <v>132.97280000000001</v>
      </c>
      <c r="E2411">
        <v>133.26509999999999</v>
      </c>
      <c r="F2411">
        <v>130.53739999999999</v>
      </c>
      <c r="G2411">
        <v>130.8297</v>
      </c>
      <c r="H2411">
        <v>3158886</v>
      </c>
    </row>
    <row r="2412" spans="2:8" x14ac:dyDescent="0.35">
      <c r="B2412">
        <v>3</v>
      </c>
      <c r="C2412" s="1">
        <v>40329</v>
      </c>
      <c r="D2412">
        <v>130.44</v>
      </c>
      <c r="E2412">
        <v>131.90129999999999</v>
      </c>
      <c r="F2412">
        <v>130.14779999999999</v>
      </c>
      <c r="G2412">
        <v>131.7064</v>
      </c>
      <c r="H2412">
        <v>1278139</v>
      </c>
    </row>
    <row r="2413" spans="2:8" x14ac:dyDescent="0.35">
      <c r="B2413">
        <v>3</v>
      </c>
      <c r="C2413" s="1">
        <v>40330</v>
      </c>
      <c r="D2413">
        <v>131.21940000000001</v>
      </c>
      <c r="E2413">
        <v>131.7064</v>
      </c>
      <c r="F2413">
        <v>128.49170000000001</v>
      </c>
      <c r="G2413">
        <v>130.53739999999999</v>
      </c>
      <c r="H2413">
        <v>2105797</v>
      </c>
    </row>
    <row r="2414" spans="2:8" x14ac:dyDescent="0.35">
      <c r="B2414">
        <v>3</v>
      </c>
      <c r="C2414" s="1">
        <v>40331</v>
      </c>
      <c r="D2414">
        <v>129.0762</v>
      </c>
      <c r="E2414">
        <v>130.0504</v>
      </c>
      <c r="F2414">
        <v>127.9072</v>
      </c>
      <c r="G2414">
        <v>129.85550000000001</v>
      </c>
      <c r="H2414">
        <v>2181684</v>
      </c>
    </row>
    <row r="2415" spans="2:8" x14ac:dyDescent="0.35">
      <c r="B2415">
        <v>3</v>
      </c>
      <c r="C2415" s="1">
        <v>40332</v>
      </c>
      <c r="D2415">
        <v>131.51159999999999</v>
      </c>
      <c r="E2415">
        <v>132.48580000000001</v>
      </c>
      <c r="F2415">
        <v>130.8297</v>
      </c>
      <c r="G2415">
        <v>131.02449999999999</v>
      </c>
      <c r="H2415">
        <v>2147557</v>
      </c>
    </row>
    <row r="2416" spans="2:8" x14ac:dyDescent="0.35">
      <c r="B2416">
        <v>3</v>
      </c>
      <c r="C2416" s="1">
        <v>40333</v>
      </c>
      <c r="D2416">
        <v>132.38829999999999</v>
      </c>
      <c r="E2416">
        <v>133.36250000000001</v>
      </c>
      <c r="F2416">
        <v>129.85550000000001</v>
      </c>
      <c r="G2416">
        <v>130.0504</v>
      </c>
      <c r="H2416">
        <v>3195149</v>
      </c>
    </row>
    <row r="2417" spans="2:8" x14ac:dyDescent="0.35">
      <c r="B2417">
        <v>3</v>
      </c>
      <c r="C2417" s="1">
        <v>40336</v>
      </c>
      <c r="D2417">
        <v>128.78399999999999</v>
      </c>
      <c r="E2417">
        <v>131.8038</v>
      </c>
      <c r="F2417">
        <v>128.6865</v>
      </c>
      <c r="G2417">
        <v>129.75810000000001</v>
      </c>
      <c r="H2417">
        <v>2371673</v>
      </c>
    </row>
    <row r="2418" spans="2:8" x14ac:dyDescent="0.35">
      <c r="B2418">
        <v>3</v>
      </c>
      <c r="C2418" s="1">
        <v>40337</v>
      </c>
      <c r="D2418">
        <v>130.63489999999999</v>
      </c>
      <c r="E2418">
        <v>132.58320000000001</v>
      </c>
      <c r="F2418">
        <v>130.24520000000001</v>
      </c>
      <c r="G2418">
        <v>130.8297</v>
      </c>
      <c r="H2418">
        <v>4079069</v>
      </c>
    </row>
    <row r="2419" spans="2:8" x14ac:dyDescent="0.35">
      <c r="B2419">
        <v>3</v>
      </c>
      <c r="C2419" s="1">
        <v>40338</v>
      </c>
      <c r="D2419">
        <v>131.7064</v>
      </c>
      <c r="E2419">
        <v>133.4599</v>
      </c>
      <c r="F2419">
        <v>130.53739999999999</v>
      </c>
      <c r="G2419">
        <v>133.1677</v>
      </c>
      <c r="H2419">
        <v>2625264</v>
      </c>
    </row>
    <row r="2420" spans="2:8" x14ac:dyDescent="0.35">
      <c r="B2420">
        <v>3</v>
      </c>
      <c r="C2420" s="1">
        <v>40339</v>
      </c>
      <c r="D2420">
        <v>132.48580000000001</v>
      </c>
      <c r="E2420">
        <v>134.9212</v>
      </c>
      <c r="F2420">
        <v>131.7064</v>
      </c>
      <c r="G2420">
        <v>134.33670000000001</v>
      </c>
      <c r="H2420">
        <v>3916799</v>
      </c>
    </row>
    <row r="2421" spans="2:8" x14ac:dyDescent="0.35">
      <c r="B2421">
        <v>3</v>
      </c>
      <c r="C2421" s="1">
        <v>40340</v>
      </c>
      <c r="D2421">
        <v>135.3108</v>
      </c>
      <c r="E2421">
        <v>136.77209999999999</v>
      </c>
      <c r="F2421">
        <v>134.4341</v>
      </c>
      <c r="G2421">
        <v>135.7979</v>
      </c>
      <c r="H2421">
        <v>2934650</v>
      </c>
    </row>
    <row r="2422" spans="2:8" x14ac:dyDescent="0.35">
      <c r="B2422">
        <v>3</v>
      </c>
      <c r="C2422" s="1">
        <v>40343</v>
      </c>
      <c r="D2422">
        <v>137.1617</v>
      </c>
      <c r="E2422">
        <v>139.4023</v>
      </c>
      <c r="F2422">
        <v>136.86949999999999</v>
      </c>
      <c r="G2422">
        <v>138.9152</v>
      </c>
      <c r="H2422">
        <v>3179099</v>
      </c>
    </row>
    <row r="2423" spans="2:8" x14ac:dyDescent="0.35">
      <c r="B2423">
        <v>3</v>
      </c>
      <c r="C2423" s="1">
        <v>40344</v>
      </c>
      <c r="D2423">
        <v>139.49969999999999</v>
      </c>
      <c r="E2423">
        <v>141.44800000000001</v>
      </c>
      <c r="F2423">
        <v>138.9152</v>
      </c>
      <c r="G2423">
        <v>140.37649999999999</v>
      </c>
      <c r="H2423">
        <v>4274146</v>
      </c>
    </row>
    <row r="2424" spans="2:8" x14ac:dyDescent="0.35">
      <c r="B2424">
        <v>3</v>
      </c>
      <c r="C2424" s="1">
        <v>40345</v>
      </c>
      <c r="D2424">
        <v>141.44800000000001</v>
      </c>
      <c r="E2424">
        <v>141.44800000000001</v>
      </c>
      <c r="F2424">
        <v>138.9152</v>
      </c>
      <c r="G2424">
        <v>140.08420000000001</v>
      </c>
      <c r="H2424">
        <v>2744833</v>
      </c>
    </row>
    <row r="2425" spans="2:8" x14ac:dyDescent="0.35">
      <c r="B2425">
        <v>3</v>
      </c>
      <c r="C2425" s="1">
        <v>40346</v>
      </c>
      <c r="D2425">
        <v>139.4023</v>
      </c>
      <c r="E2425">
        <v>141.83770000000001</v>
      </c>
      <c r="F2425">
        <v>139.4023</v>
      </c>
      <c r="G2425">
        <v>141.1558</v>
      </c>
      <c r="H2425">
        <v>3402152</v>
      </c>
    </row>
    <row r="2426" spans="2:8" x14ac:dyDescent="0.35">
      <c r="B2426">
        <v>3</v>
      </c>
      <c r="C2426" s="1">
        <v>40347</v>
      </c>
      <c r="D2426">
        <v>141.5454</v>
      </c>
      <c r="E2426">
        <v>141.74029999999999</v>
      </c>
      <c r="F2426">
        <v>140.279</v>
      </c>
      <c r="G2426">
        <v>141.05840000000001</v>
      </c>
      <c r="H2426">
        <v>2413593</v>
      </c>
    </row>
    <row r="2427" spans="2:8" x14ac:dyDescent="0.35">
      <c r="B2427">
        <v>3</v>
      </c>
      <c r="C2427" s="1">
        <v>40350</v>
      </c>
      <c r="D2427">
        <v>142.71440000000001</v>
      </c>
      <c r="E2427">
        <v>144.7602</v>
      </c>
      <c r="F2427">
        <v>142.4222</v>
      </c>
      <c r="G2427">
        <v>144.2731</v>
      </c>
      <c r="H2427">
        <v>3488723</v>
      </c>
    </row>
    <row r="2428" spans="2:8" x14ac:dyDescent="0.35">
      <c r="B2428">
        <v>3</v>
      </c>
      <c r="C2428" s="1">
        <v>40351</v>
      </c>
      <c r="D2428">
        <v>143.3964</v>
      </c>
      <c r="E2428">
        <v>143.98079999999999</v>
      </c>
      <c r="F2428">
        <v>142.4222</v>
      </c>
      <c r="G2428">
        <v>143.0067</v>
      </c>
      <c r="H2428">
        <v>2168877</v>
      </c>
    </row>
    <row r="2429" spans="2:8" x14ac:dyDescent="0.35">
      <c r="B2429">
        <v>3</v>
      </c>
      <c r="C2429" s="1">
        <v>40352</v>
      </c>
      <c r="D2429">
        <v>141.74029999999999</v>
      </c>
      <c r="E2429">
        <v>143.20150000000001</v>
      </c>
      <c r="F2429">
        <v>140.1816</v>
      </c>
      <c r="G2429">
        <v>140.47389999999999</v>
      </c>
      <c r="H2429">
        <v>2723570</v>
      </c>
    </row>
    <row r="2430" spans="2:8" x14ac:dyDescent="0.35">
      <c r="B2430">
        <v>3</v>
      </c>
      <c r="C2430" s="1">
        <v>40353</v>
      </c>
      <c r="D2430">
        <v>140.1816</v>
      </c>
      <c r="E2430">
        <v>140.37649999999999</v>
      </c>
      <c r="F2430">
        <v>137.74619999999999</v>
      </c>
      <c r="G2430">
        <v>138.0385</v>
      </c>
      <c r="H2430">
        <v>2591150</v>
      </c>
    </row>
    <row r="2431" spans="2:8" x14ac:dyDescent="0.35">
      <c r="B2431">
        <v>3</v>
      </c>
      <c r="C2431" s="1">
        <v>40357</v>
      </c>
      <c r="D2431">
        <v>138.23330000000001</v>
      </c>
      <c r="E2431">
        <v>139.88939999999999</v>
      </c>
      <c r="F2431">
        <v>137.25909999999999</v>
      </c>
      <c r="G2431">
        <v>139.3049</v>
      </c>
      <c r="H2431">
        <v>2027448</v>
      </c>
    </row>
    <row r="2432" spans="2:8" x14ac:dyDescent="0.35">
      <c r="B2432">
        <v>3</v>
      </c>
      <c r="C2432" s="1">
        <v>40358</v>
      </c>
      <c r="D2432">
        <v>138.4281</v>
      </c>
      <c r="E2432">
        <v>138.4281</v>
      </c>
      <c r="F2432">
        <v>132.6806</v>
      </c>
      <c r="G2432">
        <v>133.65479999999999</v>
      </c>
      <c r="H2432">
        <v>3094625</v>
      </c>
    </row>
    <row r="2433" spans="2:8" x14ac:dyDescent="0.35">
      <c r="B2433">
        <v>3</v>
      </c>
      <c r="C2433" s="1">
        <v>40359</v>
      </c>
      <c r="D2433">
        <v>133.4599</v>
      </c>
      <c r="E2433">
        <v>134.9212</v>
      </c>
      <c r="F2433">
        <v>132.29089999999999</v>
      </c>
      <c r="G2433">
        <v>134.0444</v>
      </c>
      <c r="H2433">
        <v>2778737</v>
      </c>
    </row>
    <row r="2434" spans="2:8" x14ac:dyDescent="0.35">
      <c r="B2434">
        <v>3</v>
      </c>
      <c r="C2434" s="1">
        <v>40360</v>
      </c>
      <c r="D2434">
        <v>132.6806</v>
      </c>
      <c r="E2434">
        <v>134.9212</v>
      </c>
      <c r="F2434">
        <v>130.53739999999999</v>
      </c>
      <c r="G2434">
        <v>131.3168</v>
      </c>
      <c r="H2434">
        <v>2386864</v>
      </c>
    </row>
    <row r="2435" spans="2:8" x14ac:dyDescent="0.35">
      <c r="B2435">
        <v>3</v>
      </c>
      <c r="C2435" s="1">
        <v>40361</v>
      </c>
      <c r="D2435">
        <v>131.99870000000001</v>
      </c>
      <c r="E2435">
        <v>132.29089999999999</v>
      </c>
      <c r="F2435">
        <v>128.88140000000001</v>
      </c>
      <c r="G2435">
        <v>129.66069999999999</v>
      </c>
      <c r="H2435">
        <v>1937562</v>
      </c>
    </row>
    <row r="2436" spans="2:8" x14ac:dyDescent="0.35">
      <c r="B2436">
        <v>3</v>
      </c>
      <c r="C2436" s="1">
        <v>40364</v>
      </c>
      <c r="D2436">
        <v>130.53739999999999</v>
      </c>
      <c r="E2436">
        <v>130.9271</v>
      </c>
      <c r="F2436">
        <v>128.78399999999999</v>
      </c>
      <c r="G2436">
        <v>129.5633</v>
      </c>
      <c r="H2436">
        <v>925349</v>
      </c>
    </row>
    <row r="2437" spans="2:8" x14ac:dyDescent="0.35">
      <c r="B2437">
        <v>3</v>
      </c>
      <c r="C2437" s="1">
        <v>40365</v>
      </c>
      <c r="D2437">
        <v>131.21940000000001</v>
      </c>
      <c r="E2437">
        <v>133.947</v>
      </c>
      <c r="F2437">
        <v>130.73230000000001</v>
      </c>
      <c r="G2437">
        <v>132.87540000000001</v>
      </c>
      <c r="H2437">
        <v>2049044</v>
      </c>
    </row>
    <row r="2438" spans="2:8" x14ac:dyDescent="0.35">
      <c r="B2438">
        <v>3</v>
      </c>
      <c r="C2438" s="1">
        <v>40366</v>
      </c>
      <c r="D2438">
        <v>132.09610000000001</v>
      </c>
      <c r="E2438">
        <v>134.0444</v>
      </c>
      <c r="F2438">
        <v>130.63489999999999</v>
      </c>
      <c r="G2438">
        <v>134.0444</v>
      </c>
      <c r="H2438">
        <v>1740057</v>
      </c>
    </row>
    <row r="2439" spans="2:8" x14ac:dyDescent="0.35">
      <c r="B2439">
        <v>3</v>
      </c>
      <c r="C2439" s="1">
        <v>40367</v>
      </c>
      <c r="D2439">
        <v>135.50569999999999</v>
      </c>
      <c r="E2439">
        <v>137.35659999999999</v>
      </c>
      <c r="F2439">
        <v>134.4341</v>
      </c>
      <c r="G2439">
        <v>136.47980000000001</v>
      </c>
      <c r="H2439">
        <v>2224904</v>
      </c>
    </row>
    <row r="2440" spans="2:8" x14ac:dyDescent="0.35">
      <c r="B2440">
        <v>3</v>
      </c>
      <c r="C2440" s="1">
        <v>40368</v>
      </c>
      <c r="D2440">
        <v>137.5514</v>
      </c>
      <c r="E2440">
        <v>137.5514</v>
      </c>
      <c r="F2440">
        <v>135.01859999999999</v>
      </c>
      <c r="G2440">
        <v>136.09020000000001</v>
      </c>
      <c r="H2440">
        <v>1454427</v>
      </c>
    </row>
    <row r="2441" spans="2:8" x14ac:dyDescent="0.35">
      <c r="B2441">
        <v>3</v>
      </c>
      <c r="C2441" s="1">
        <v>40371</v>
      </c>
      <c r="D2441">
        <v>135.21340000000001</v>
      </c>
      <c r="E2441">
        <v>135.3108</v>
      </c>
      <c r="F2441">
        <v>132.29089999999999</v>
      </c>
      <c r="G2441">
        <v>132.58320000000001</v>
      </c>
      <c r="H2441">
        <v>1507859</v>
      </c>
    </row>
    <row r="2442" spans="2:8" x14ac:dyDescent="0.35">
      <c r="B2442">
        <v>3</v>
      </c>
      <c r="C2442" s="1">
        <v>40372</v>
      </c>
      <c r="D2442">
        <v>132.58320000000001</v>
      </c>
      <c r="E2442">
        <v>135.40819999999999</v>
      </c>
      <c r="F2442">
        <v>132.09610000000001</v>
      </c>
      <c r="G2442">
        <v>135.3108</v>
      </c>
      <c r="H2442">
        <v>1933420</v>
      </c>
    </row>
    <row r="2443" spans="2:8" x14ac:dyDescent="0.35">
      <c r="B2443">
        <v>3</v>
      </c>
      <c r="C2443" s="1">
        <v>40373</v>
      </c>
      <c r="D2443">
        <v>135.40819999999999</v>
      </c>
      <c r="E2443">
        <v>136.285</v>
      </c>
      <c r="F2443">
        <v>133.0703</v>
      </c>
      <c r="G2443">
        <v>134.0444</v>
      </c>
      <c r="H2443">
        <v>1577108</v>
      </c>
    </row>
    <row r="2444" spans="2:8" x14ac:dyDescent="0.35">
      <c r="B2444">
        <v>3</v>
      </c>
      <c r="C2444" s="1">
        <v>40374</v>
      </c>
      <c r="D2444">
        <v>134.72630000000001</v>
      </c>
      <c r="E2444">
        <v>135.50569999999999</v>
      </c>
      <c r="F2444">
        <v>132.1935</v>
      </c>
      <c r="G2444">
        <v>133.4599</v>
      </c>
      <c r="H2444">
        <v>2558224</v>
      </c>
    </row>
    <row r="2445" spans="2:8" x14ac:dyDescent="0.35">
      <c r="B2445">
        <v>3</v>
      </c>
      <c r="C2445" s="1">
        <v>40375</v>
      </c>
      <c r="D2445">
        <v>133.1677</v>
      </c>
      <c r="E2445">
        <v>135.50569999999999</v>
      </c>
      <c r="F2445">
        <v>130.53739999999999</v>
      </c>
      <c r="G2445">
        <v>131.3168</v>
      </c>
      <c r="H2445">
        <v>3341183</v>
      </c>
    </row>
    <row r="2446" spans="2:8" x14ac:dyDescent="0.35">
      <c r="B2446">
        <v>3</v>
      </c>
      <c r="C2446" s="1">
        <v>40378</v>
      </c>
      <c r="D2446">
        <v>131.41419999999999</v>
      </c>
      <c r="E2446">
        <v>131.90129999999999</v>
      </c>
      <c r="F2446">
        <v>129.0762</v>
      </c>
      <c r="G2446">
        <v>129.75810000000001</v>
      </c>
      <c r="H2446">
        <v>1955541</v>
      </c>
    </row>
    <row r="2447" spans="2:8" x14ac:dyDescent="0.35">
      <c r="B2447">
        <v>3</v>
      </c>
      <c r="C2447" s="1">
        <v>40379</v>
      </c>
      <c r="D2447">
        <v>130.3426</v>
      </c>
      <c r="E2447">
        <v>131.3168</v>
      </c>
      <c r="F2447">
        <v>128.39429999999999</v>
      </c>
      <c r="G2447">
        <v>131.12190000000001</v>
      </c>
      <c r="H2447">
        <v>2625111</v>
      </c>
    </row>
    <row r="2448" spans="2:8" x14ac:dyDescent="0.35">
      <c r="B2448">
        <v>3</v>
      </c>
      <c r="C2448" s="1">
        <v>40380</v>
      </c>
      <c r="D2448">
        <v>132.38829999999999</v>
      </c>
      <c r="E2448">
        <v>135.40819999999999</v>
      </c>
      <c r="F2448">
        <v>131.8038</v>
      </c>
      <c r="G2448">
        <v>134.0444</v>
      </c>
      <c r="H2448">
        <v>2682356</v>
      </c>
    </row>
    <row r="2449" spans="2:8" x14ac:dyDescent="0.35">
      <c r="B2449">
        <v>3</v>
      </c>
      <c r="C2449" s="1">
        <v>40381</v>
      </c>
      <c r="D2449">
        <v>137.84360000000001</v>
      </c>
      <c r="E2449">
        <v>141.25319999999999</v>
      </c>
      <c r="F2449">
        <v>136.5772</v>
      </c>
      <c r="G2449">
        <v>140.6687</v>
      </c>
      <c r="H2449">
        <v>4870785</v>
      </c>
    </row>
    <row r="2450" spans="2:8" x14ac:dyDescent="0.35">
      <c r="B2450">
        <v>3</v>
      </c>
      <c r="C2450" s="1">
        <v>40382</v>
      </c>
      <c r="D2450">
        <v>140.6687</v>
      </c>
      <c r="E2450">
        <v>143.98079999999999</v>
      </c>
      <c r="F2450">
        <v>139.88939999999999</v>
      </c>
      <c r="G2450">
        <v>141.6429</v>
      </c>
      <c r="H2450">
        <v>2550560</v>
      </c>
    </row>
    <row r="2451" spans="2:8" x14ac:dyDescent="0.35">
      <c r="B2451">
        <v>3</v>
      </c>
      <c r="C2451" s="1">
        <v>40385</v>
      </c>
      <c r="D2451">
        <v>142.0325</v>
      </c>
      <c r="E2451">
        <v>145.44210000000001</v>
      </c>
      <c r="F2451">
        <v>141.93510000000001</v>
      </c>
      <c r="G2451">
        <v>144.85759999999999</v>
      </c>
      <c r="H2451">
        <v>2265636</v>
      </c>
    </row>
    <row r="2452" spans="2:8" x14ac:dyDescent="0.35">
      <c r="B2452">
        <v>3</v>
      </c>
      <c r="C2452" s="1">
        <v>40386</v>
      </c>
      <c r="D2452">
        <v>144.46789999999999</v>
      </c>
      <c r="E2452">
        <v>145.05240000000001</v>
      </c>
      <c r="F2452">
        <v>140.37649999999999</v>
      </c>
      <c r="G2452">
        <v>141.1558</v>
      </c>
      <c r="H2452">
        <v>3108721</v>
      </c>
    </row>
    <row r="2453" spans="2:8" x14ac:dyDescent="0.35">
      <c r="B2453">
        <v>3</v>
      </c>
      <c r="C2453" s="1">
        <v>40387</v>
      </c>
      <c r="D2453">
        <v>142.0325</v>
      </c>
      <c r="E2453">
        <v>143.68860000000001</v>
      </c>
      <c r="F2453">
        <v>141.35059999999999</v>
      </c>
      <c r="G2453">
        <v>142.81190000000001</v>
      </c>
      <c r="H2453">
        <v>2601234</v>
      </c>
    </row>
    <row r="2454" spans="2:8" x14ac:dyDescent="0.35">
      <c r="B2454">
        <v>3</v>
      </c>
      <c r="C2454" s="1">
        <v>40388</v>
      </c>
      <c r="D2454">
        <v>143.20150000000001</v>
      </c>
      <c r="E2454">
        <v>144.46789999999999</v>
      </c>
      <c r="F2454">
        <v>141.74029999999999</v>
      </c>
      <c r="G2454">
        <v>142.12989999999999</v>
      </c>
      <c r="H2454">
        <v>1382577</v>
      </c>
    </row>
    <row r="2455" spans="2:8" x14ac:dyDescent="0.35">
      <c r="B2455">
        <v>3</v>
      </c>
      <c r="C2455" s="1">
        <v>40389</v>
      </c>
      <c r="D2455">
        <v>142.71440000000001</v>
      </c>
      <c r="E2455">
        <v>143.0067</v>
      </c>
      <c r="F2455">
        <v>141.1558</v>
      </c>
      <c r="G2455">
        <v>141.74029999999999</v>
      </c>
      <c r="H2455">
        <v>1869461</v>
      </c>
    </row>
    <row r="2456" spans="2:8" x14ac:dyDescent="0.35">
      <c r="B2456">
        <v>3</v>
      </c>
      <c r="C2456" s="1">
        <v>40392</v>
      </c>
      <c r="D2456">
        <v>142.4222</v>
      </c>
      <c r="E2456">
        <v>144.37049999999999</v>
      </c>
      <c r="F2456">
        <v>142.0325</v>
      </c>
      <c r="G2456">
        <v>144.17570000000001</v>
      </c>
      <c r="H2456">
        <v>2317627</v>
      </c>
    </row>
    <row r="2457" spans="2:8" x14ac:dyDescent="0.35">
      <c r="B2457">
        <v>3</v>
      </c>
      <c r="C2457" s="1">
        <v>40393</v>
      </c>
      <c r="D2457">
        <v>143.88339999999999</v>
      </c>
      <c r="E2457">
        <v>144.07830000000001</v>
      </c>
      <c r="F2457">
        <v>141.93510000000001</v>
      </c>
      <c r="G2457">
        <v>142.61699999999999</v>
      </c>
      <c r="H2457">
        <v>1882844</v>
      </c>
    </row>
    <row r="2458" spans="2:8" x14ac:dyDescent="0.35">
      <c r="B2458">
        <v>3</v>
      </c>
      <c r="C2458" s="1">
        <v>40394</v>
      </c>
      <c r="D2458">
        <v>142.22739999999999</v>
      </c>
      <c r="E2458">
        <v>144.56530000000001</v>
      </c>
      <c r="F2458">
        <v>141.6429</v>
      </c>
      <c r="G2458">
        <v>143.10409999999999</v>
      </c>
      <c r="H2458">
        <v>1479805</v>
      </c>
    </row>
    <row r="2459" spans="2:8" x14ac:dyDescent="0.35">
      <c r="B2459">
        <v>3</v>
      </c>
      <c r="C2459" s="1">
        <v>40395</v>
      </c>
      <c r="D2459">
        <v>143.49379999999999</v>
      </c>
      <c r="E2459">
        <v>145.1498</v>
      </c>
      <c r="F2459">
        <v>143.10409999999999</v>
      </c>
      <c r="G2459">
        <v>143.88339999999999</v>
      </c>
      <c r="H2459">
        <v>2272972</v>
      </c>
    </row>
    <row r="2460" spans="2:8" x14ac:dyDescent="0.35">
      <c r="B2460">
        <v>3</v>
      </c>
      <c r="C2460" s="1">
        <v>40396</v>
      </c>
      <c r="D2460">
        <v>143.59119999999999</v>
      </c>
      <c r="E2460">
        <v>144.46789999999999</v>
      </c>
      <c r="F2460">
        <v>141.44800000000001</v>
      </c>
      <c r="G2460">
        <v>142.0325</v>
      </c>
      <c r="H2460">
        <v>2200501</v>
      </c>
    </row>
    <row r="2461" spans="2:8" x14ac:dyDescent="0.35">
      <c r="B2461">
        <v>3</v>
      </c>
      <c r="C2461" s="1">
        <v>40399</v>
      </c>
      <c r="D2461">
        <v>142.22739999999999</v>
      </c>
      <c r="E2461">
        <v>142.81190000000001</v>
      </c>
      <c r="F2461">
        <v>141.1558</v>
      </c>
      <c r="G2461">
        <v>142.0325</v>
      </c>
      <c r="H2461">
        <v>1658827</v>
      </c>
    </row>
    <row r="2462" spans="2:8" x14ac:dyDescent="0.35">
      <c r="B2462">
        <v>3</v>
      </c>
      <c r="C2462" s="1">
        <v>40400</v>
      </c>
      <c r="D2462">
        <v>141.05840000000001</v>
      </c>
      <c r="E2462">
        <v>141.44800000000001</v>
      </c>
      <c r="F2462">
        <v>139.01259999999999</v>
      </c>
      <c r="G2462">
        <v>139.69450000000001</v>
      </c>
      <c r="H2462">
        <v>1873156</v>
      </c>
    </row>
    <row r="2463" spans="2:8" x14ac:dyDescent="0.35">
      <c r="B2463">
        <v>3</v>
      </c>
      <c r="C2463" s="1">
        <v>40401</v>
      </c>
      <c r="D2463">
        <v>139.792</v>
      </c>
      <c r="E2463">
        <v>140.1816</v>
      </c>
      <c r="F2463">
        <v>136.47980000000001</v>
      </c>
      <c r="G2463">
        <v>136.77209999999999</v>
      </c>
      <c r="H2463">
        <v>2245921</v>
      </c>
    </row>
    <row r="2464" spans="2:8" x14ac:dyDescent="0.35">
      <c r="B2464">
        <v>3</v>
      </c>
      <c r="C2464" s="1">
        <v>40402</v>
      </c>
      <c r="D2464">
        <v>135.89529999999999</v>
      </c>
      <c r="E2464">
        <v>137.45400000000001</v>
      </c>
      <c r="F2464">
        <v>135.01859999999999</v>
      </c>
      <c r="G2464">
        <v>137.25909999999999</v>
      </c>
      <c r="H2464">
        <v>2583913</v>
      </c>
    </row>
    <row r="2465" spans="2:8" x14ac:dyDescent="0.35">
      <c r="B2465">
        <v>3</v>
      </c>
      <c r="C2465" s="1">
        <v>40403</v>
      </c>
      <c r="D2465">
        <v>138.81780000000001</v>
      </c>
      <c r="E2465">
        <v>138.9152</v>
      </c>
      <c r="F2465">
        <v>135.40819999999999</v>
      </c>
      <c r="G2465">
        <v>137.94110000000001</v>
      </c>
      <c r="H2465">
        <v>1948616</v>
      </c>
    </row>
    <row r="2466" spans="2:8" x14ac:dyDescent="0.35">
      <c r="B2466">
        <v>3</v>
      </c>
      <c r="C2466" s="1">
        <v>40406</v>
      </c>
      <c r="D2466">
        <v>139.11000000000001</v>
      </c>
      <c r="E2466">
        <v>141.05840000000001</v>
      </c>
      <c r="F2466">
        <v>138.81780000000001</v>
      </c>
      <c r="G2466">
        <v>140.08420000000001</v>
      </c>
      <c r="H2466">
        <v>2421556</v>
      </c>
    </row>
    <row r="2467" spans="2:8" x14ac:dyDescent="0.35">
      <c r="B2467">
        <v>3</v>
      </c>
      <c r="C2467" s="1">
        <v>40407</v>
      </c>
      <c r="D2467">
        <v>140.37649999999999</v>
      </c>
      <c r="E2467">
        <v>141.1558</v>
      </c>
      <c r="F2467">
        <v>139.20750000000001</v>
      </c>
      <c r="G2467">
        <v>140.6687</v>
      </c>
      <c r="H2467">
        <v>1633697</v>
      </c>
    </row>
    <row r="2468" spans="2:8" x14ac:dyDescent="0.35">
      <c r="B2468">
        <v>3</v>
      </c>
      <c r="C2468" s="1">
        <v>40408</v>
      </c>
      <c r="D2468">
        <v>140.6687</v>
      </c>
      <c r="E2468">
        <v>141.93510000000001</v>
      </c>
      <c r="F2468">
        <v>140.279</v>
      </c>
      <c r="G2468">
        <v>141.93510000000001</v>
      </c>
      <c r="H2468">
        <v>2405050</v>
      </c>
    </row>
    <row r="2469" spans="2:8" x14ac:dyDescent="0.35">
      <c r="B2469">
        <v>3</v>
      </c>
      <c r="C2469" s="1">
        <v>40409</v>
      </c>
      <c r="D2469">
        <v>142.12989999999999</v>
      </c>
      <c r="E2469">
        <v>143.20150000000001</v>
      </c>
      <c r="F2469">
        <v>140.47389999999999</v>
      </c>
      <c r="G2469">
        <v>140.86349999999999</v>
      </c>
      <c r="H2469">
        <v>2936360</v>
      </c>
    </row>
    <row r="2470" spans="2:8" x14ac:dyDescent="0.35">
      <c r="B2470">
        <v>3</v>
      </c>
      <c r="C2470" s="1">
        <v>40410</v>
      </c>
      <c r="D2470">
        <v>140.47389999999999</v>
      </c>
      <c r="E2470">
        <v>141.1558</v>
      </c>
      <c r="F2470">
        <v>138.13589999999999</v>
      </c>
      <c r="G2470">
        <v>138.4281</v>
      </c>
      <c r="H2470">
        <v>2377262</v>
      </c>
    </row>
    <row r="2471" spans="2:8" x14ac:dyDescent="0.35">
      <c r="B2471">
        <v>3</v>
      </c>
      <c r="C2471" s="1">
        <v>40413</v>
      </c>
      <c r="D2471">
        <v>138.62299999999999</v>
      </c>
      <c r="E2471">
        <v>139.49969999999999</v>
      </c>
      <c r="F2471">
        <v>137.5514</v>
      </c>
      <c r="G2471">
        <v>137.5514</v>
      </c>
      <c r="H2471">
        <v>2271720</v>
      </c>
    </row>
    <row r="2472" spans="2:8" x14ac:dyDescent="0.35">
      <c r="B2472">
        <v>3</v>
      </c>
      <c r="C2472" s="1">
        <v>40414</v>
      </c>
      <c r="D2472">
        <v>136.6746</v>
      </c>
      <c r="E2472">
        <v>138.0385</v>
      </c>
      <c r="F2472">
        <v>135.21340000000001</v>
      </c>
      <c r="G2472">
        <v>137.94110000000001</v>
      </c>
      <c r="H2472">
        <v>3104280</v>
      </c>
    </row>
    <row r="2473" spans="2:8" x14ac:dyDescent="0.35">
      <c r="B2473">
        <v>3</v>
      </c>
      <c r="C2473" s="1">
        <v>40415</v>
      </c>
      <c r="D2473">
        <v>136.86949999999999</v>
      </c>
      <c r="E2473">
        <v>137.74619999999999</v>
      </c>
      <c r="F2473">
        <v>134.8237</v>
      </c>
      <c r="G2473">
        <v>136.38239999999999</v>
      </c>
      <c r="H2473">
        <v>2801789</v>
      </c>
    </row>
    <row r="2474" spans="2:8" x14ac:dyDescent="0.35">
      <c r="B2474">
        <v>3</v>
      </c>
      <c r="C2474" s="1">
        <v>40416</v>
      </c>
      <c r="D2474">
        <v>136.86949999999999</v>
      </c>
      <c r="E2474">
        <v>138.4281</v>
      </c>
      <c r="F2474">
        <v>135.99270000000001</v>
      </c>
      <c r="G2474">
        <v>137.25909999999999</v>
      </c>
      <c r="H2474">
        <v>1995611</v>
      </c>
    </row>
    <row r="2475" spans="2:8" x14ac:dyDescent="0.35">
      <c r="B2475">
        <v>3</v>
      </c>
      <c r="C2475" s="1">
        <v>40417</v>
      </c>
      <c r="D2475">
        <v>136.77209999999999</v>
      </c>
      <c r="E2475">
        <v>138.4281</v>
      </c>
      <c r="F2475">
        <v>136.38239999999999</v>
      </c>
      <c r="G2475">
        <v>137.94110000000001</v>
      </c>
      <c r="H2475">
        <v>1744658</v>
      </c>
    </row>
    <row r="2476" spans="2:8" x14ac:dyDescent="0.35">
      <c r="B2476">
        <v>3</v>
      </c>
      <c r="C2476" s="1">
        <v>40420</v>
      </c>
      <c r="D2476">
        <v>139.11000000000001</v>
      </c>
      <c r="E2476">
        <v>139.20750000000001</v>
      </c>
      <c r="F2476">
        <v>137.0643</v>
      </c>
      <c r="G2476">
        <v>138.9152</v>
      </c>
      <c r="H2476">
        <v>1722296</v>
      </c>
    </row>
    <row r="2477" spans="2:8" x14ac:dyDescent="0.35">
      <c r="B2477">
        <v>3</v>
      </c>
      <c r="C2477" s="1">
        <v>40421</v>
      </c>
      <c r="D2477">
        <v>137.45400000000001</v>
      </c>
      <c r="E2477">
        <v>138.9152</v>
      </c>
      <c r="F2477">
        <v>135.99270000000001</v>
      </c>
      <c r="G2477">
        <v>138.81780000000001</v>
      </c>
      <c r="H2477">
        <v>2323497</v>
      </c>
    </row>
    <row r="2478" spans="2:8" x14ac:dyDescent="0.35">
      <c r="B2478">
        <v>3</v>
      </c>
      <c r="C2478" s="1">
        <v>40422</v>
      </c>
      <c r="D2478">
        <v>139.20750000000001</v>
      </c>
      <c r="E2478">
        <v>141.6429</v>
      </c>
      <c r="F2478">
        <v>138.23330000000001</v>
      </c>
      <c r="G2478">
        <v>141.6429</v>
      </c>
      <c r="H2478">
        <v>2577282</v>
      </c>
    </row>
    <row r="2479" spans="2:8" x14ac:dyDescent="0.35">
      <c r="B2479">
        <v>3</v>
      </c>
      <c r="C2479" s="1">
        <v>40423</v>
      </c>
      <c r="D2479">
        <v>141.5454</v>
      </c>
      <c r="E2479">
        <v>143.786</v>
      </c>
      <c r="F2479">
        <v>140.57130000000001</v>
      </c>
      <c r="G2479">
        <v>143.10409999999999</v>
      </c>
      <c r="H2479">
        <v>1930059</v>
      </c>
    </row>
    <row r="2480" spans="2:8" x14ac:dyDescent="0.35">
      <c r="B2480">
        <v>3</v>
      </c>
      <c r="C2480" s="1">
        <v>40424</v>
      </c>
      <c r="D2480">
        <v>143.98079999999999</v>
      </c>
      <c r="E2480">
        <v>145.05240000000001</v>
      </c>
      <c r="F2480">
        <v>142.61699999999999</v>
      </c>
      <c r="G2480">
        <v>143.20150000000001</v>
      </c>
      <c r="H2480">
        <v>2559998</v>
      </c>
    </row>
    <row r="2481" spans="2:8" x14ac:dyDescent="0.35">
      <c r="B2481">
        <v>3</v>
      </c>
      <c r="C2481" s="1">
        <v>40427</v>
      </c>
      <c r="D2481">
        <v>143.88339999999999</v>
      </c>
      <c r="E2481">
        <v>144.46789999999999</v>
      </c>
      <c r="F2481">
        <v>143.20150000000001</v>
      </c>
      <c r="G2481">
        <v>143.98079999999999</v>
      </c>
      <c r="H2481">
        <v>1196271</v>
      </c>
    </row>
    <row r="2482" spans="2:8" x14ac:dyDescent="0.35">
      <c r="B2482">
        <v>3</v>
      </c>
      <c r="C2482" s="1">
        <v>40428</v>
      </c>
      <c r="D2482">
        <v>144.37049999999999</v>
      </c>
      <c r="E2482">
        <v>144.56530000000001</v>
      </c>
      <c r="F2482">
        <v>143.10409999999999</v>
      </c>
      <c r="G2482">
        <v>144.17570000000001</v>
      </c>
      <c r="H2482">
        <v>2126690</v>
      </c>
    </row>
    <row r="2483" spans="2:8" x14ac:dyDescent="0.35">
      <c r="B2483">
        <v>3</v>
      </c>
      <c r="C2483" s="1">
        <v>40429</v>
      </c>
      <c r="D2483">
        <v>143.2989</v>
      </c>
      <c r="E2483">
        <v>144.46789999999999</v>
      </c>
      <c r="F2483">
        <v>142.4222</v>
      </c>
      <c r="G2483">
        <v>143.59119999999999</v>
      </c>
      <c r="H2483">
        <v>2316787</v>
      </c>
    </row>
    <row r="2484" spans="2:8" x14ac:dyDescent="0.35">
      <c r="B2484">
        <v>3</v>
      </c>
      <c r="C2484" s="1">
        <v>40430</v>
      </c>
      <c r="D2484">
        <v>143.49379999999999</v>
      </c>
      <c r="E2484">
        <v>145.83179999999999</v>
      </c>
      <c r="F2484">
        <v>142.81190000000001</v>
      </c>
      <c r="G2484">
        <v>145.5395</v>
      </c>
      <c r="H2484">
        <v>2375865</v>
      </c>
    </row>
    <row r="2485" spans="2:8" x14ac:dyDescent="0.35">
      <c r="B2485">
        <v>3</v>
      </c>
      <c r="C2485" s="1">
        <v>40431</v>
      </c>
      <c r="D2485">
        <v>145.73429999999999</v>
      </c>
      <c r="E2485">
        <v>146.124</v>
      </c>
      <c r="F2485">
        <v>142.9093</v>
      </c>
      <c r="G2485">
        <v>143.786</v>
      </c>
      <c r="H2485">
        <v>3981165</v>
      </c>
    </row>
    <row r="2486" spans="2:8" x14ac:dyDescent="0.35">
      <c r="B2486">
        <v>3</v>
      </c>
      <c r="C2486" s="1">
        <v>40434</v>
      </c>
      <c r="D2486">
        <v>144.46789999999999</v>
      </c>
      <c r="E2486">
        <v>144.56530000000001</v>
      </c>
      <c r="F2486">
        <v>142.12989999999999</v>
      </c>
      <c r="G2486">
        <v>142.71440000000001</v>
      </c>
      <c r="H2486">
        <v>2768984</v>
      </c>
    </row>
    <row r="2487" spans="2:8" x14ac:dyDescent="0.35">
      <c r="B2487">
        <v>3</v>
      </c>
      <c r="C2487" s="1">
        <v>40435</v>
      </c>
      <c r="D2487">
        <v>143.59119999999999</v>
      </c>
      <c r="E2487">
        <v>143.68860000000001</v>
      </c>
      <c r="F2487">
        <v>141.93510000000001</v>
      </c>
      <c r="G2487">
        <v>142.22739999999999</v>
      </c>
      <c r="H2487">
        <v>2916807</v>
      </c>
    </row>
    <row r="2488" spans="2:8" x14ac:dyDescent="0.35">
      <c r="B2488">
        <v>3</v>
      </c>
      <c r="C2488" s="1">
        <v>40436</v>
      </c>
      <c r="D2488">
        <v>142.22739999999999</v>
      </c>
      <c r="E2488">
        <v>142.71440000000001</v>
      </c>
      <c r="F2488">
        <v>141.1558</v>
      </c>
      <c r="G2488">
        <v>141.44800000000001</v>
      </c>
      <c r="H2488">
        <v>2255689</v>
      </c>
    </row>
    <row r="2489" spans="2:8" x14ac:dyDescent="0.35">
      <c r="B2489">
        <v>3</v>
      </c>
      <c r="C2489" s="1">
        <v>40437</v>
      </c>
      <c r="D2489">
        <v>143.0067</v>
      </c>
      <c r="E2489">
        <v>143.98079999999999</v>
      </c>
      <c r="F2489">
        <v>140.6687</v>
      </c>
      <c r="G2489">
        <v>140.96100000000001</v>
      </c>
      <c r="H2489">
        <v>4503170</v>
      </c>
    </row>
    <row r="2490" spans="2:8" x14ac:dyDescent="0.35">
      <c r="B2490">
        <v>3</v>
      </c>
      <c r="C2490" s="1">
        <v>40438</v>
      </c>
      <c r="D2490">
        <v>141.74029999999999</v>
      </c>
      <c r="E2490">
        <v>142.81190000000001</v>
      </c>
      <c r="F2490">
        <v>141.35059999999999</v>
      </c>
      <c r="G2490">
        <v>142.12989999999999</v>
      </c>
      <c r="H2490">
        <v>3425282</v>
      </c>
    </row>
    <row r="2491" spans="2:8" x14ac:dyDescent="0.35">
      <c r="B2491">
        <v>3</v>
      </c>
      <c r="C2491" s="1">
        <v>40441</v>
      </c>
      <c r="D2491">
        <v>142.12989999999999</v>
      </c>
      <c r="E2491">
        <v>142.71440000000001</v>
      </c>
      <c r="F2491">
        <v>140.37649999999999</v>
      </c>
      <c r="G2491">
        <v>141.74029999999999</v>
      </c>
      <c r="H2491">
        <v>3910315</v>
      </c>
    </row>
    <row r="2492" spans="2:8" x14ac:dyDescent="0.35">
      <c r="B2492">
        <v>3</v>
      </c>
      <c r="C2492" s="1">
        <v>40442</v>
      </c>
      <c r="D2492">
        <v>141.83770000000001</v>
      </c>
      <c r="E2492">
        <v>143.49379999999999</v>
      </c>
      <c r="F2492">
        <v>140.57130000000001</v>
      </c>
      <c r="G2492">
        <v>142.61699999999999</v>
      </c>
      <c r="H2492">
        <v>4024906</v>
      </c>
    </row>
    <row r="2493" spans="2:8" x14ac:dyDescent="0.35">
      <c r="B2493">
        <v>3</v>
      </c>
      <c r="C2493" s="1">
        <v>40443</v>
      </c>
      <c r="D2493">
        <v>141.83770000000001</v>
      </c>
      <c r="E2493">
        <v>142.22739999999999</v>
      </c>
      <c r="F2493">
        <v>140.08420000000001</v>
      </c>
      <c r="G2493">
        <v>140.37649999999999</v>
      </c>
      <c r="H2493">
        <v>3337435</v>
      </c>
    </row>
    <row r="2494" spans="2:8" x14ac:dyDescent="0.35">
      <c r="B2494">
        <v>3</v>
      </c>
      <c r="C2494" s="1">
        <v>40444</v>
      </c>
      <c r="D2494">
        <v>140.47389999999999</v>
      </c>
      <c r="E2494">
        <v>140.86349999999999</v>
      </c>
      <c r="F2494">
        <v>139.01259999999999</v>
      </c>
      <c r="G2494">
        <v>139.98679999999999</v>
      </c>
      <c r="H2494">
        <v>2348054</v>
      </c>
    </row>
    <row r="2495" spans="2:8" x14ac:dyDescent="0.35">
      <c r="B2495">
        <v>3</v>
      </c>
      <c r="C2495" s="1">
        <v>40445</v>
      </c>
      <c r="D2495">
        <v>139.88939999999999</v>
      </c>
      <c r="E2495">
        <v>141.1558</v>
      </c>
      <c r="F2495">
        <v>139.4023</v>
      </c>
      <c r="G2495">
        <v>141.1558</v>
      </c>
      <c r="H2495">
        <v>3595480</v>
      </c>
    </row>
    <row r="2496" spans="2:8" x14ac:dyDescent="0.35">
      <c r="B2496">
        <v>3</v>
      </c>
      <c r="C2496" s="1">
        <v>40448</v>
      </c>
      <c r="D2496">
        <v>141.25319999999999</v>
      </c>
      <c r="E2496">
        <v>141.83770000000001</v>
      </c>
      <c r="F2496">
        <v>139.792</v>
      </c>
      <c r="G2496">
        <v>140.47389999999999</v>
      </c>
      <c r="H2496">
        <v>2898302</v>
      </c>
    </row>
    <row r="2497" spans="2:8" x14ac:dyDescent="0.35">
      <c r="B2497">
        <v>3</v>
      </c>
      <c r="C2497" s="1">
        <v>40449</v>
      </c>
      <c r="D2497">
        <v>140.6687</v>
      </c>
      <c r="E2497">
        <v>141.1558</v>
      </c>
      <c r="F2497">
        <v>139.3049</v>
      </c>
      <c r="G2497">
        <v>140.1816</v>
      </c>
      <c r="H2497">
        <v>3579176</v>
      </c>
    </row>
    <row r="2498" spans="2:8" x14ac:dyDescent="0.35">
      <c r="B2498">
        <v>3</v>
      </c>
      <c r="C2498" s="1">
        <v>40450</v>
      </c>
      <c r="D2498">
        <v>140.1816</v>
      </c>
      <c r="E2498">
        <v>141.35059999999999</v>
      </c>
      <c r="F2498">
        <v>139.20750000000001</v>
      </c>
      <c r="G2498">
        <v>140.1816</v>
      </c>
      <c r="H2498">
        <v>2323939</v>
      </c>
    </row>
    <row r="2499" spans="2:8" x14ac:dyDescent="0.35">
      <c r="B2499">
        <v>3</v>
      </c>
      <c r="C2499" s="1">
        <v>40451</v>
      </c>
      <c r="D2499">
        <v>138.81780000000001</v>
      </c>
      <c r="E2499">
        <v>141.05840000000001</v>
      </c>
      <c r="F2499">
        <v>137.64879999999999</v>
      </c>
      <c r="G2499">
        <v>139.49969999999999</v>
      </c>
      <c r="H2499">
        <v>4666532</v>
      </c>
    </row>
    <row r="2500" spans="2:8" x14ac:dyDescent="0.35">
      <c r="B2500">
        <v>3</v>
      </c>
      <c r="C2500" s="1">
        <v>40452</v>
      </c>
      <c r="D2500">
        <v>139.11000000000001</v>
      </c>
      <c r="E2500">
        <v>141.1558</v>
      </c>
      <c r="F2500">
        <v>138.4281</v>
      </c>
      <c r="G2500">
        <v>139.98679999999999</v>
      </c>
      <c r="H2500">
        <v>3272958</v>
      </c>
    </row>
    <row r="2501" spans="2:8" x14ac:dyDescent="0.35">
      <c r="B2501">
        <v>3</v>
      </c>
      <c r="C2501" s="1">
        <v>40455</v>
      </c>
      <c r="D2501">
        <v>139.88939999999999</v>
      </c>
      <c r="E2501">
        <v>140.57130000000001</v>
      </c>
      <c r="F2501">
        <v>138.9152</v>
      </c>
      <c r="G2501">
        <v>139.01259999999999</v>
      </c>
      <c r="H2501">
        <v>1754607</v>
      </c>
    </row>
    <row r="2502" spans="2:8" x14ac:dyDescent="0.35">
      <c r="B2502">
        <v>3</v>
      </c>
      <c r="C2502" s="1">
        <v>40456</v>
      </c>
      <c r="D2502">
        <v>138.4281</v>
      </c>
      <c r="E2502">
        <v>140.96100000000001</v>
      </c>
      <c r="F2502">
        <v>137.84360000000001</v>
      </c>
      <c r="G2502">
        <v>140.279</v>
      </c>
      <c r="H2502">
        <v>2146402</v>
      </c>
    </row>
    <row r="2503" spans="2:8" x14ac:dyDescent="0.35">
      <c r="B2503">
        <v>3</v>
      </c>
      <c r="C2503" s="1">
        <v>40457</v>
      </c>
      <c r="D2503">
        <v>140.37649999999999</v>
      </c>
      <c r="E2503">
        <v>142.81190000000001</v>
      </c>
      <c r="F2503">
        <v>140.279</v>
      </c>
      <c r="G2503">
        <v>142.22739999999999</v>
      </c>
      <c r="H2503">
        <v>2893100</v>
      </c>
    </row>
    <row r="2504" spans="2:8" x14ac:dyDescent="0.35">
      <c r="B2504">
        <v>3</v>
      </c>
      <c r="C2504" s="1">
        <v>40458</v>
      </c>
      <c r="D2504">
        <v>143.0067</v>
      </c>
      <c r="E2504">
        <v>143.59119999999999</v>
      </c>
      <c r="F2504">
        <v>141.5454</v>
      </c>
      <c r="G2504">
        <v>141.6429</v>
      </c>
      <c r="H2504">
        <v>3713108</v>
      </c>
    </row>
    <row r="2505" spans="2:8" x14ac:dyDescent="0.35">
      <c r="B2505">
        <v>3</v>
      </c>
      <c r="C2505" s="1">
        <v>40459</v>
      </c>
      <c r="D2505">
        <v>141.6429</v>
      </c>
      <c r="E2505">
        <v>141.83770000000001</v>
      </c>
      <c r="F2505">
        <v>140.57130000000001</v>
      </c>
      <c r="G2505">
        <v>141.74029999999999</v>
      </c>
      <c r="H2505">
        <v>2005160</v>
      </c>
    </row>
    <row r="2506" spans="2:8" x14ac:dyDescent="0.35">
      <c r="B2506">
        <v>3</v>
      </c>
      <c r="C2506" s="1">
        <v>40462</v>
      </c>
      <c r="D2506">
        <v>141.93510000000001</v>
      </c>
      <c r="E2506">
        <v>143.786</v>
      </c>
      <c r="F2506">
        <v>141.6429</v>
      </c>
      <c r="G2506">
        <v>142.71440000000001</v>
      </c>
      <c r="H2506">
        <v>1748185</v>
      </c>
    </row>
    <row r="2507" spans="2:8" x14ac:dyDescent="0.35">
      <c r="B2507">
        <v>3</v>
      </c>
      <c r="C2507" s="1">
        <v>40463</v>
      </c>
      <c r="D2507">
        <v>142.0325</v>
      </c>
      <c r="E2507">
        <v>143.3964</v>
      </c>
      <c r="F2507">
        <v>140.76609999999999</v>
      </c>
      <c r="G2507">
        <v>142.9093</v>
      </c>
      <c r="H2507">
        <v>2271251</v>
      </c>
    </row>
    <row r="2508" spans="2:8" x14ac:dyDescent="0.35">
      <c r="B2508">
        <v>3</v>
      </c>
      <c r="C2508" s="1">
        <v>40464</v>
      </c>
      <c r="D2508">
        <v>143.0067</v>
      </c>
      <c r="E2508">
        <v>145.73429999999999</v>
      </c>
      <c r="F2508">
        <v>142.9093</v>
      </c>
      <c r="G2508">
        <v>145.5395</v>
      </c>
      <c r="H2508">
        <v>2814083</v>
      </c>
    </row>
    <row r="2509" spans="2:8" x14ac:dyDescent="0.35">
      <c r="B2509">
        <v>3</v>
      </c>
      <c r="C2509" s="1">
        <v>40465</v>
      </c>
      <c r="D2509">
        <v>145.05240000000001</v>
      </c>
      <c r="E2509">
        <v>146.22139999999999</v>
      </c>
      <c r="F2509">
        <v>144.2731</v>
      </c>
      <c r="G2509">
        <v>144.46789999999999</v>
      </c>
      <c r="H2509">
        <v>2502373</v>
      </c>
    </row>
    <row r="2510" spans="2:8" x14ac:dyDescent="0.35">
      <c r="B2510">
        <v>3</v>
      </c>
      <c r="C2510" s="1">
        <v>40466</v>
      </c>
      <c r="D2510">
        <v>145.1498</v>
      </c>
      <c r="E2510">
        <v>145.5395</v>
      </c>
      <c r="F2510">
        <v>143.786</v>
      </c>
      <c r="G2510">
        <v>143.786</v>
      </c>
      <c r="H2510">
        <v>2212643</v>
      </c>
    </row>
    <row r="2511" spans="2:8" x14ac:dyDescent="0.35">
      <c r="B2511">
        <v>3</v>
      </c>
      <c r="C2511" s="1">
        <v>40469</v>
      </c>
      <c r="D2511">
        <v>144.07830000000001</v>
      </c>
      <c r="E2511">
        <v>145.83179999999999</v>
      </c>
      <c r="F2511">
        <v>143.10409999999999</v>
      </c>
      <c r="G2511">
        <v>145.1498</v>
      </c>
      <c r="H2511">
        <v>1608870</v>
      </c>
    </row>
    <row r="2512" spans="2:8" x14ac:dyDescent="0.35">
      <c r="B2512">
        <v>3</v>
      </c>
      <c r="C2512" s="1">
        <v>40470</v>
      </c>
      <c r="D2512">
        <v>145.5395</v>
      </c>
      <c r="E2512">
        <v>147.19560000000001</v>
      </c>
      <c r="F2512">
        <v>145.05240000000001</v>
      </c>
      <c r="G2512">
        <v>145.6369</v>
      </c>
      <c r="H2512">
        <v>3319747</v>
      </c>
    </row>
    <row r="2513" spans="2:8" x14ac:dyDescent="0.35">
      <c r="B2513">
        <v>3</v>
      </c>
      <c r="C2513" s="1">
        <v>40471</v>
      </c>
      <c r="D2513">
        <v>145.83179999999999</v>
      </c>
      <c r="E2513">
        <v>147.00069999999999</v>
      </c>
      <c r="F2513">
        <v>145.44210000000001</v>
      </c>
      <c r="G2513">
        <v>146.4162</v>
      </c>
      <c r="H2513">
        <v>2217584</v>
      </c>
    </row>
    <row r="2514" spans="2:8" x14ac:dyDescent="0.35">
      <c r="B2514">
        <v>3</v>
      </c>
      <c r="C2514" s="1">
        <v>40472</v>
      </c>
      <c r="D2514">
        <v>145.6369</v>
      </c>
      <c r="E2514">
        <v>148.07230000000001</v>
      </c>
      <c r="F2514">
        <v>144.95500000000001</v>
      </c>
      <c r="G2514">
        <v>147.97489999999999</v>
      </c>
      <c r="H2514">
        <v>2847199</v>
      </c>
    </row>
    <row r="2515" spans="2:8" x14ac:dyDescent="0.35">
      <c r="B2515">
        <v>3</v>
      </c>
      <c r="C2515" s="1">
        <v>40473</v>
      </c>
      <c r="D2515">
        <v>147.3904</v>
      </c>
      <c r="E2515">
        <v>147.48779999999999</v>
      </c>
      <c r="F2515">
        <v>144.85759999999999</v>
      </c>
      <c r="G2515">
        <v>144.95500000000001</v>
      </c>
      <c r="H2515">
        <v>2333569</v>
      </c>
    </row>
    <row r="2516" spans="2:8" x14ac:dyDescent="0.35">
      <c r="B2516">
        <v>3</v>
      </c>
      <c r="C2516" s="1">
        <v>40476</v>
      </c>
      <c r="D2516">
        <v>145.2473</v>
      </c>
      <c r="E2516">
        <v>145.6369</v>
      </c>
      <c r="F2516">
        <v>144.46789999999999</v>
      </c>
      <c r="G2516">
        <v>144.85759999999999</v>
      </c>
      <c r="H2516">
        <v>2082265</v>
      </c>
    </row>
    <row r="2517" spans="2:8" x14ac:dyDescent="0.35">
      <c r="B2517">
        <v>3</v>
      </c>
      <c r="C2517" s="1">
        <v>40477</v>
      </c>
      <c r="D2517">
        <v>144.17570000000001</v>
      </c>
      <c r="E2517">
        <v>146.0266</v>
      </c>
      <c r="F2517">
        <v>143.786</v>
      </c>
      <c r="G2517">
        <v>145.05240000000001</v>
      </c>
      <c r="H2517">
        <v>2004579</v>
      </c>
    </row>
    <row r="2518" spans="2:8" x14ac:dyDescent="0.35">
      <c r="B2518">
        <v>3</v>
      </c>
      <c r="C2518" s="1">
        <v>40478</v>
      </c>
      <c r="D2518">
        <v>145.44210000000001</v>
      </c>
      <c r="E2518">
        <v>145.92920000000001</v>
      </c>
      <c r="F2518">
        <v>143.88339999999999</v>
      </c>
      <c r="G2518">
        <v>143.88339999999999</v>
      </c>
      <c r="H2518">
        <v>2436643</v>
      </c>
    </row>
    <row r="2519" spans="2:8" x14ac:dyDescent="0.35">
      <c r="B2519">
        <v>3</v>
      </c>
      <c r="C2519" s="1">
        <v>40479</v>
      </c>
      <c r="D2519">
        <v>143.20150000000001</v>
      </c>
      <c r="E2519">
        <v>143.20150000000001</v>
      </c>
      <c r="F2519">
        <v>137.25909999999999</v>
      </c>
      <c r="G2519">
        <v>137.74619999999999</v>
      </c>
      <c r="H2519">
        <v>6040236</v>
      </c>
    </row>
    <row r="2520" spans="2:8" x14ac:dyDescent="0.35">
      <c r="B2520">
        <v>3</v>
      </c>
      <c r="C2520" s="1">
        <v>40480</v>
      </c>
      <c r="D2520">
        <v>138.23330000000001</v>
      </c>
      <c r="E2520">
        <v>138.5256</v>
      </c>
      <c r="F2520">
        <v>135.01859999999999</v>
      </c>
      <c r="G2520">
        <v>135.3108</v>
      </c>
      <c r="H2520">
        <v>3512954</v>
      </c>
    </row>
    <row r="2521" spans="2:8" x14ac:dyDescent="0.35">
      <c r="B2521">
        <v>3</v>
      </c>
      <c r="C2521" s="1">
        <v>40483</v>
      </c>
      <c r="D2521">
        <v>135.40819999999999</v>
      </c>
      <c r="E2521">
        <v>135.40819999999999</v>
      </c>
      <c r="F2521">
        <v>133.5573</v>
      </c>
      <c r="G2521">
        <v>134.23920000000001</v>
      </c>
      <c r="H2521">
        <v>3393110</v>
      </c>
    </row>
    <row r="2522" spans="2:8" x14ac:dyDescent="0.35">
      <c r="B2522">
        <v>3</v>
      </c>
      <c r="C2522" s="1">
        <v>40484</v>
      </c>
      <c r="D2522">
        <v>134.23920000000001</v>
      </c>
      <c r="E2522">
        <v>136.1876</v>
      </c>
      <c r="F2522">
        <v>133.84960000000001</v>
      </c>
      <c r="G2522">
        <v>135.99270000000001</v>
      </c>
      <c r="H2522">
        <v>2652620</v>
      </c>
    </row>
    <row r="2523" spans="2:8" x14ac:dyDescent="0.35">
      <c r="B2523">
        <v>3</v>
      </c>
      <c r="C2523" s="1">
        <v>40485</v>
      </c>
      <c r="D2523">
        <v>136.96690000000001</v>
      </c>
      <c r="E2523">
        <v>137.0643</v>
      </c>
      <c r="F2523">
        <v>135.11600000000001</v>
      </c>
      <c r="G2523">
        <v>135.60310000000001</v>
      </c>
      <c r="H2523">
        <v>1702078</v>
      </c>
    </row>
    <row r="2524" spans="2:8" x14ac:dyDescent="0.35">
      <c r="B2524">
        <v>3</v>
      </c>
      <c r="C2524" s="1">
        <v>40486</v>
      </c>
      <c r="D2524">
        <v>136.38239999999999</v>
      </c>
      <c r="E2524">
        <v>137.84360000000001</v>
      </c>
      <c r="F2524">
        <v>135.89529999999999</v>
      </c>
      <c r="G2524">
        <v>137.35659999999999</v>
      </c>
      <c r="H2524">
        <v>4295793</v>
      </c>
    </row>
    <row r="2525" spans="2:8" x14ac:dyDescent="0.35">
      <c r="B2525">
        <v>3</v>
      </c>
      <c r="C2525" s="1">
        <v>40487</v>
      </c>
      <c r="D2525">
        <v>138.33070000000001</v>
      </c>
      <c r="E2525">
        <v>139.01259999999999</v>
      </c>
      <c r="F2525">
        <v>137.45400000000001</v>
      </c>
      <c r="G2525">
        <v>138.5256</v>
      </c>
      <c r="H2525">
        <v>2022249</v>
      </c>
    </row>
    <row r="2526" spans="2:8" x14ac:dyDescent="0.35">
      <c r="B2526">
        <v>3</v>
      </c>
      <c r="C2526" s="1">
        <v>40490</v>
      </c>
      <c r="D2526">
        <v>139.01259999999999</v>
      </c>
      <c r="E2526">
        <v>139.98679999999999</v>
      </c>
      <c r="F2526">
        <v>137.74619999999999</v>
      </c>
      <c r="G2526">
        <v>139.88939999999999</v>
      </c>
      <c r="H2526">
        <v>1990650</v>
      </c>
    </row>
    <row r="2527" spans="2:8" x14ac:dyDescent="0.35">
      <c r="B2527">
        <v>3</v>
      </c>
      <c r="C2527" s="1">
        <v>40491</v>
      </c>
      <c r="D2527">
        <v>140.1816</v>
      </c>
      <c r="E2527">
        <v>141.05840000000001</v>
      </c>
      <c r="F2527">
        <v>139.88939999999999</v>
      </c>
      <c r="G2527">
        <v>140.1816</v>
      </c>
      <c r="H2527">
        <v>1575355</v>
      </c>
    </row>
    <row r="2528" spans="2:8" x14ac:dyDescent="0.35">
      <c r="B2528">
        <v>3</v>
      </c>
      <c r="C2528" s="1">
        <v>40492</v>
      </c>
      <c r="D2528">
        <v>139.98679999999999</v>
      </c>
      <c r="E2528">
        <v>141.35059999999999</v>
      </c>
      <c r="F2528">
        <v>138.72040000000001</v>
      </c>
      <c r="G2528">
        <v>139.11000000000001</v>
      </c>
      <c r="H2528">
        <v>2275269</v>
      </c>
    </row>
    <row r="2529" spans="2:8" x14ac:dyDescent="0.35">
      <c r="B2529">
        <v>3</v>
      </c>
      <c r="C2529" s="1">
        <v>40493</v>
      </c>
      <c r="D2529">
        <v>139.3049</v>
      </c>
      <c r="E2529">
        <v>139.98679999999999</v>
      </c>
      <c r="F2529">
        <v>138.62299999999999</v>
      </c>
      <c r="G2529">
        <v>139.49969999999999</v>
      </c>
      <c r="H2529">
        <v>1462210</v>
      </c>
    </row>
    <row r="2530" spans="2:8" x14ac:dyDescent="0.35">
      <c r="B2530">
        <v>3</v>
      </c>
      <c r="C2530" s="1">
        <v>40494</v>
      </c>
      <c r="D2530">
        <v>138.5256</v>
      </c>
      <c r="E2530">
        <v>138.81780000000001</v>
      </c>
      <c r="F2530">
        <v>136.96690000000001</v>
      </c>
      <c r="G2530">
        <v>137.25909999999999</v>
      </c>
      <c r="H2530">
        <v>1963394</v>
      </c>
    </row>
    <row r="2531" spans="2:8" x14ac:dyDescent="0.35">
      <c r="B2531">
        <v>3</v>
      </c>
      <c r="C2531" s="1">
        <v>40497</v>
      </c>
      <c r="D2531">
        <v>137.0643</v>
      </c>
      <c r="E2531">
        <v>139.01259999999999</v>
      </c>
      <c r="F2531">
        <v>136.47980000000001</v>
      </c>
      <c r="G2531">
        <v>138.4281</v>
      </c>
      <c r="H2531">
        <v>1313141</v>
      </c>
    </row>
    <row r="2532" spans="2:8" x14ac:dyDescent="0.35">
      <c r="B2532">
        <v>3</v>
      </c>
      <c r="C2532" s="1">
        <v>40498</v>
      </c>
      <c r="D2532">
        <v>137.64879999999999</v>
      </c>
      <c r="E2532">
        <v>137.74619999999999</v>
      </c>
      <c r="F2532">
        <v>134.72630000000001</v>
      </c>
      <c r="G2532">
        <v>135.01859999999999</v>
      </c>
      <c r="H2532">
        <v>2493288</v>
      </c>
    </row>
    <row r="2533" spans="2:8" x14ac:dyDescent="0.35">
      <c r="B2533">
        <v>3</v>
      </c>
      <c r="C2533" s="1">
        <v>40499</v>
      </c>
      <c r="D2533">
        <v>134.9212</v>
      </c>
      <c r="E2533">
        <v>136.86949999999999</v>
      </c>
      <c r="F2533">
        <v>134.4341</v>
      </c>
      <c r="G2533">
        <v>136.09020000000001</v>
      </c>
      <c r="H2533">
        <v>1873989</v>
      </c>
    </row>
    <row r="2534" spans="2:8" x14ac:dyDescent="0.35">
      <c r="B2534">
        <v>3</v>
      </c>
      <c r="C2534" s="1">
        <v>40500</v>
      </c>
      <c r="D2534">
        <v>136.77209999999999</v>
      </c>
      <c r="E2534">
        <v>138.5256</v>
      </c>
      <c r="F2534">
        <v>136.1876</v>
      </c>
      <c r="G2534">
        <v>137.64879999999999</v>
      </c>
      <c r="H2534">
        <v>2527199</v>
      </c>
    </row>
    <row r="2535" spans="2:8" x14ac:dyDescent="0.35">
      <c r="B2535">
        <v>3</v>
      </c>
      <c r="C2535" s="1">
        <v>40501</v>
      </c>
      <c r="D2535">
        <v>138.5256</v>
      </c>
      <c r="E2535">
        <v>138.72040000000001</v>
      </c>
      <c r="F2535">
        <v>136.1876</v>
      </c>
      <c r="G2535">
        <v>137.1617</v>
      </c>
      <c r="H2535">
        <v>1887302</v>
      </c>
    </row>
    <row r="2536" spans="2:8" x14ac:dyDescent="0.35">
      <c r="B2536">
        <v>3</v>
      </c>
      <c r="C2536" s="1">
        <v>40504</v>
      </c>
      <c r="D2536">
        <v>138.13589999999999</v>
      </c>
      <c r="E2536">
        <v>138.13589999999999</v>
      </c>
      <c r="F2536">
        <v>135.89529999999999</v>
      </c>
      <c r="G2536">
        <v>136.285</v>
      </c>
      <c r="H2536">
        <v>3459821</v>
      </c>
    </row>
    <row r="2537" spans="2:8" x14ac:dyDescent="0.35">
      <c r="B2537">
        <v>3</v>
      </c>
      <c r="C2537" s="1">
        <v>40505</v>
      </c>
      <c r="D2537">
        <v>135.7979</v>
      </c>
      <c r="E2537">
        <v>136.285</v>
      </c>
      <c r="F2537">
        <v>133.4599</v>
      </c>
      <c r="G2537">
        <v>133.65479999999999</v>
      </c>
      <c r="H2537">
        <v>3340055</v>
      </c>
    </row>
    <row r="2538" spans="2:8" x14ac:dyDescent="0.35">
      <c r="B2538">
        <v>3</v>
      </c>
      <c r="C2538" s="1">
        <v>40506</v>
      </c>
      <c r="D2538">
        <v>134.14179999999999</v>
      </c>
      <c r="E2538">
        <v>134.9212</v>
      </c>
      <c r="F2538">
        <v>133.4599</v>
      </c>
      <c r="G2538">
        <v>134.72630000000001</v>
      </c>
      <c r="H2538">
        <v>2842248</v>
      </c>
    </row>
    <row r="2539" spans="2:8" x14ac:dyDescent="0.35">
      <c r="B2539">
        <v>3</v>
      </c>
      <c r="C2539" s="1">
        <v>40507</v>
      </c>
      <c r="D2539">
        <v>135.3108</v>
      </c>
      <c r="E2539">
        <v>135.50569999999999</v>
      </c>
      <c r="F2539">
        <v>132.87540000000001</v>
      </c>
      <c r="G2539">
        <v>133.1677</v>
      </c>
      <c r="H2539">
        <v>2692132</v>
      </c>
    </row>
    <row r="2540" spans="2:8" x14ac:dyDescent="0.35">
      <c r="B2540">
        <v>3</v>
      </c>
      <c r="C2540" s="1">
        <v>40508</v>
      </c>
      <c r="D2540">
        <v>133.1677</v>
      </c>
      <c r="E2540">
        <v>134.0444</v>
      </c>
      <c r="F2540">
        <v>132.38829999999999</v>
      </c>
      <c r="G2540">
        <v>133.65479999999999</v>
      </c>
      <c r="H2540">
        <v>2145465</v>
      </c>
    </row>
    <row r="2541" spans="2:8" x14ac:dyDescent="0.35">
      <c r="B2541">
        <v>3</v>
      </c>
      <c r="C2541" s="1">
        <v>40511</v>
      </c>
      <c r="D2541">
        <v>134.33670000000001</v>
      </c>
      <c r="E2541">
        <v>135.40819999999999</v>
      </c>
      <c r="F2541">
        <v>133.26509999999999</v>
      </c>
      <c r="G2541">
        <v>133.36250000000001</v>
      </c>
      <c r="H2541">
        <v>2545700</v>
      </c>
    </row>
    <row r="2542" spans="2:8" x14ac:dyDescent="0.35">
      <c r="B2542">
        <v>3</v>
      </c>
      <c r="C2542" s="1">
        <v>40512</v>
      </c>
      <c r="D2542">
        <v>133.84960000000001</v>
      </c>
      <c r="E2542">
        <v>135.01859999999999</v>
      </c>
      <c r="F2542">
        <v>133.36250000000001</v>
      </c>
      <c r="G2542">
        <v>134.8237</v>
      </c>
      <c r="H2542">
        <v>4090954</v>
      </c>
    </row>
    <row r="2543" spans="2:8" x14ac:dyDescent="0.35">
      <c r="B2543">
        <v>3</v>
      </c>
      <c r="C2543" s="1">
        <v>40513</v>
      </c>
      <c r="D2543">
        <v>132.87540000000001</v>
      </c>
      <c r="E2543">
        <v>134.53149999999999</v>
      </c>
      <c r="F2543">
        <v>132.6806</v>
      </c>
      <c r="G2543">
        <v>134.4341</v>
      </c>
      <c r="H2543">
        <v>5487336</v>
      </c>
    </row>
    <row r="2544" spans="2:8" x14ac:dyDescent="0.35">
      <c r="B2544">
        <v>3</v>
      </c>
      <c r="C2544" s="1">
        <v>40514</v>
      </c>
      <c r="D2544">
        <v>134.8237</v>
      </c>
      <c r="E2544">
        <v>135.7979</v>
      </c>
      <c r="F2544">
        <v>134.33670000000001</v>
      </c>
      <c r="G2544">
        <v>135.60310000000001</v>
      </c>
      <c r="H2544">
        <v>3043289</v>
      </c>
    </row>
    <row r="2545" spans="2:8" x14ac:dyDescent="0.35">
      <c r="B2545">
        <v>3</v>
      </c>
      <c r="C2545" s="1">
        <v>40515</v>
      </c>
      <c r="D2545">
        <v>135.40819999999999</v>
      </c>
      <c r="E2545">
        <v>136.86949999999999</v>
      </c>
      <c r="F2545">
        <v>134.9212</v>
      </c>
      <c r="G2545">
        <v>136.5772</v>
      </c>
      <c r="H2545">
        <v>3759712</v>
      </c>
    </row>
    <row r="2546" spans="2:8" x14ac:dyDescent="0.35">
      <c r="B2546">
        <v>3</v>
      </c>
      <c r="C2546" s="1">
        <v>40518</v>
      </c>
      <c r="D2546">
        <v>136.09020000000001</v>
      </c>
      <c r="E2546">
        <v>136.47980000000001</v>
      </c>
      <c r="F2546">
        <v>135.21340000000001</v>
      </c>
      <c r="G2546">
        <v>135.3108</v>
      </c>
      <c r="H2546">
        <v>1785046</v>
      </c>
    </row>
    <row r="2547" spans="2:8" x14ac:dyDescent="0.35">
      <c r="B2547">
        <v>3</v>
      </c>
      <c r="C2547" s="1">
        <v>40519</v>
      </c>
      <c r="D2547">
        <v>135.40819999999999</v>
      </c>
      <c r="E2547">
        <v>139.792</v>
      </c>
      <c r="F2547">
        <v>135.3108</v>
      </c>
      <c r="G2547">
        <v>138.5256</v>
      </c>
      <c r="H2547">
        <v>5495385</v>
      </c>
    </row>
    <row r="2548" spans="2:8" x14ac:dyDescent="0.35">
      <c r="B2548">
        <v>3</v>
      </c>
      <c r="C2548" s="1">
        <v>40520</v>
      </c>
      <c r="D2548">
        <v>138.0385</v>
      </c>
      <c r="E2548">
        <v>139.98679999999999</v>
      </c>
      <c r="F2548">
        <v>137.94110000000001</v>
      </c>
      <c r="G2548">
        <v>138.72040000000001</v>
      </c>
      <c r="H2548">
        <v>4262993</v>
      </c>
    </row>
    <row r="2549" spans="2:8" x14ac:dyDescent="0.35">
      <c r="B2549">
        <v>3</v>
      </c>
      <c r="C2549" s="1">
        <v>40521</v>
      </c>
      <c r="D2549">
        <v>139.4023</v>
      </c>
      <c r="E2549">
        <v>139.792</v>
      </c>
      <c r="F2549">
        <v>138.4281</v>
      </c>
      <c r="G2549">
        <v>139.11000000000001</v>
      </c>
      <c r="H2549">
        <v>2871581</v>
      </c>
    </row>
    <row r="2550" spans="2:8" x14ac:dyDescent="0.35">
      <c r="B2550">
        <v>3</v>
      </c>
      <c r="C2550" s="1">
        <v>40522</v>
      </c>
      <c r="D2550">
        <v>139.4023</v>
      </c>
      <c r="E2550">
        <v>139.98679999999999</v>
      </c>
      <c r="F2550">
        <v>138.9152</v>
      </c>
      <c r="G2550">
        <v>139.59710000000001</v>
      </c>
      <c r="H2550">
        <v>1840705</v>
      </c>
    </row>
    <row r="2551" spans="2:8" x14ac:dyDescent="0.35">
      <c r="B2551">
        <v>3</v>
      </c>
      <c r="C2551" s="1">
        <v>40525</v>
      </c>
      <c r="D2551">
        <v>139.69450000000001</v>
      </c>
      <c r="E2551">
        <v>142.12989999999999</v>
      </c>
      <c r="F2551">
        <v>139.4023</v>
      </c>
      <c r="G2551">
        <v>141.05840000000001</v>
      </c>
      <c r="H2551">
        <v>2841316</v>
      </c>
    </row>
    <row r="2552" spans="2:8" x14ac:dyDescent="0.35">
      <c r="B2552">
        <v>3</v>
      </c>
      <c r="C2552" s="1">
        <v>40526</v>
      </c>
      <c r="D2552">
        <v>140.76609999999999</v>
      </c>
      <c r="E2552">
        <v>142.81190000000001</v>
      </c>
      <c r="F2552">
        <v>140.279</v>
      </c>
      <c r="G2552">
        <v>142.71440000000001</v>
      </c>
      <c r="H2552">
        <v>2659165</v>
      </c>
    </row>
    <row r="2553" spans="2:8" x14ac:dyDescent="0.35">
      <c r="B2553">
        <v>3</v>
      </c>
      <c r="C2553" s="1">
        <v>40527</v>
      </c>
      <c r="D2553">
        <v>142.5196</v>
      </c>
      <c r="E2553">
        <v>143.68860000000001</v>
      </c>
      <c r="F2553">
        <v>141.6429</v>
      </c>
      <c r="G2553">
        <v>143.20150000000001</v>
      </c>
      <c r="H2553">
        <v>3142498</v>
      </c>
    </row>
    <row r="2554" spans="2:8" x14ac:dyDescent="0.35">
      <c r="B2554">
        <v>3</v>
      </c>
      <c r="C2554" s="1">
        <v>40528</v>
      </c>
      <c r="D2554">
        <v>142.32480000000001</v>
      </c>
      <c r="E2554">
        <v>143.3964</v>
      </c>
      <c r="F2554">
        <v>142.22739999999999</v>
      </c>
      <c r="G2554">
        <v>143.2989</v>
      </c>
      <c r="H2554">
        <v>3290472</v>
      </c>
    </row>
    <row r="2555" spans="2:8" x14ac:dyDescent="0.35">
      <c r="B2555">
        <v>3</v>
      </c>
      <c r="C2555" s="1">
        <v>40529</v>
      </c>
      <c r="D2555">
        <v>143.49379999999999</v>
      </c>
      <c r="E2555">
        <v>144.17570000000001</v>
      </c>
      <c r="F2555">
        <v>142.81190000000001</v>
      </c>
      <c r="G2555">
        <v>143.88339999999999</v>
      </c>
      <c r="H2555">
        <v>3712711</v>
      </c>
    </row>
    <row r="2556" spans="2:8" x14ac:dyDescent="0.35">
      <c r="B2556">
        <v>3</v>
      </c>
      <c r="C2556" s="1">
        <v>40532</v>
      </c>
      <c r="D2556">
        <v>143.88339999999999</v>
      </c>
      <c r="E2556">
        <v>146.31880000000001</v>
      </c>
      <c r="F2556">
        <v>143.49379999999999</v>
      </c>
      <c r="G2556">
        <v>145.44210000000001</v>
      </c>
      <c r="H2556">
        <v>3622057</v>
      </c>
    </row>
    <row r="2557" spans="2:8" x14ac:dyDescent="0.35">
      <c r="B2557">
        <v>3</v>
      </c>
      <c r="C2557" s="1">
        <v>40533</v>
      </c>
      <c r="D2557">
        <v>145.73429999999999</v>
      </c>
      <c r="E2557">
        <v>147.00069999999999</v>
      </c>
      <c r="F2557">
        <v>145.5395</v>
      </c>
      <c r="G2557">
        <v>146.4162</v>
      </c>
      <c r="H2557">
        <v>2509444</v>
      </c>
    </row>
    <row r="2558" spans="2:8" x14ac:dyDescent="0.35">
      <c r="B2558">
        <v>3</v>
      </c>
      <c r="C2558" s="1">
        <v>40534</v>
      </c>
      <c r="D2558">
        <v>146.9033</v>
      </c>
      <c r="E2558">
        <v>149.43610000000001</v>
      </c>
      <c r="F2558">
        <v>145.6369</v>
      </c>
      <c r="G2558">
        <v>149.43610000000001</v>
      </c>
      <c r="H2558">
        <v>2997208</v>
      </c>
    </row>
    <row r="2559" spans="2:8" x14ac:dyDescent="0.35">
      <c r="B2559">
        <v>3</v>
      </c>
      <c r="C2559" s="1">
        <v>40535</v>
      </c>
      <c r="D2559">
        <v>149.04650000000001</v>
      </c>
      <c r="E2559">
        <v>149.33869999999999</v>
      </c>
      <c r="F2559">
        <v>146.4162</v>
      </c>
      <c r="G2559">
        <v>146.5137</v>
      </c>
      <c r="H2559">
        <v>2724082</v>
      </c>
    </row>
    <row r="2560" spans="2:8" x14ac:dyDescent="0.35">
      <c r="B2560">
        <v>3</v>
      </c>
      <c r="C2560" s="1">
        <v>40539</v>
      </c>
      <c r="D2560">
        <v>146.5137</v>
      </c>
      <c r="E2560">
        <v>146.80590000000001</v>
      </c>
      <c r="F2560">
        <v>144.56530000000001</v>
      </c>
      <c r="G2560">
        <v>145.1498</v>
      </c>
      <c r="H2560">
        <v>1615687</v>
      </c>
    </row>
    <row r="2561" spans="2:8" x14ac:dyDescent="0.35">
      <c r="B2561">
        <v>3</v>
      </c>
      <c r="C2561" s="1">
        <v>40540</v>
      </c>
      <c r="D2561">
        <v>145.34469999999999</v>
      </c>
      <c r="E2561">
        <v>147.48779999999999</v>
      </c>
      <c r="F2561">
        <v>145.34469999999999</v>
      </c>
      <c r="G2561">
        <v>147.48779999999999</v>
      </c>
      <c r="H2561">
        <v>1437274</v>
      </c>
    </row>
    <row r="2562" spans="2:8" x14ac:dyDescent="0.35">
      <c r="B2562">
        <v>3</v>
      </c>
      <c r="C2562" s="1">
        <v>40541</v>
      </c>
      <c r="D2562">
        <v>147.3904</v>
      </c>
      <c r="E2562">
        <v>148.07230000000001</v>
      </c>
      <c r="F2562">
        <v>146.80590000000001</v>
      </c>
      <c r="G2562">
        <v>148.07230000000001</v>
      </c>
      <c r="H2562">
        <v>1476165</v>
      </c>
    </row>
    <row r="2563" spans="2:8" x14ac:dyDescent="0.35">
      <c r="B2563">
        <v>3</v>
      </c>
      <c r="C2563" s="1">
        <v>40542</v>
      </c>
      <c r="D2563">
        <v>147.8775</v>
      </c>
      <c r="E2563">
        <v>148.3646</v>
      </c>
      <c r="F2563">
        <v>146.61109999999999</v>
      </c>
      <c r="G2563">
        <v>147.68270000000001</v>
      </c>
      <c r="H2563">
        <v>2164261</v>
      </c>
    </row>
    <row r="2564" spans="2:8" x14ac:dyDescent="0.35">
      <c r="B2564">
        <v>3</v>
      </c>
      <c r="C2564" s="1">
        <v>40546</v>
      </c>
      <c r="D2564">
        <v>147.97489999999999</v>
      </c>
      <c r="E2564">
        <v>148.94909999999999</v>
      </c>
      <c r="F2564">
        <v>147.48779999999999</v>
      </c>
      <c r="G2564">
        <v>148.2672</v>
      </c>
      <c r="H2564">
        <v>2177371</v>
      </c>
    </row>
    <row r="2565" spans="2:8" x14ac:dyDescent="0.35">
      <c r="B2565">
        <v>3</v>
      </c>
      <c r="C2565" s="1">
        <v>40547</v>
      </c>
      <c r="D2565">
        <v>148.46199999999999</v>
      </c>
      <c r="E2565">
        <v>149.2413</v>
      </c>
      <c r="F2565">
        <v>146.70849999999999</v>
      </c>
      <c r="G2565">
        <v>147.00069999999999</v>
      </c>
      <c r="H2565">
        <v>2743693</v>
      </c>
    </row>
    <row r="2566" spans="2:8" x14ac:dyDescent="0.35">
      <c r="B2566">
        <v>3</v>
      </c>
      <c r="C2566" s="1">
        <v>40548</v>
      </c>
      <c r="D2566">
        <v>146.31880000000001</v>
      </c>
      <c r="E2566">
        <v>146.80590000000001</v>
      </c>
      <c r="F2566">
        <v>144.2731</v>
      </c>
      <c r="G2566">
        <v>145.1498</v>
      </c>
      <c r="H2566">
        <v>1424379</v>
      </c>
    </row>
    <row r="2567" spans="2:8" x14ac:dyDescent="0.35">
      <c r="B2567">
        <v>3</v>
      </c>
      <c r="C2567" s="1">
        <v>40550</v>
      </c>
      <c r="D2567">
        <v>145.83179999999999</v>
      </c>
      <c r="E2567">
        <v>148.2672</v>
      </c>
      <c r="F2567">
        <v>145.2473</v>
      </c>
      <c r="G2567">
        <v>147.68270000000001</v>
      </c>
      <c r="H2567">
        <v>2127195</v>
      </c>
    </row>
    <row r="2568" spans="2:8" x14ac:dyDescent="0.35">
      <c r="B2568">
        <v>3</v>
      </c>
      <c r="C2568" s="1">
        <v>40553</v>
      </c>
      <c r="D2568">
        <v>147.68270000000001</v>
      </c>
      <c r="E2568">
        <v>148.46199999999999</v>
      </c>
      <c r="F2568">
        <v>145.92920000000001</v>
      </c>
      <c r="G2568">
        <v>145.92920000000001</v>
      </c>
      <c r="H2568">
        <v>2409772</v>
      </c>
    </row>
    <row r="2569" spans="2:8" x14ac:dyDescent="0.35">
      <c r="B2569">
        <v>3</v>
      </c>
      <c r="C2569" s="1">
        <v>40554</v>
      </c>
      <c r="D2569">
        <v>147.3904</v>
      </c>
      <c r="E2569">
        <v>149.72839999999999</v>
      </c>
      <c r="F2569">
        <v>146.5137</v>
      </c>
      <c r="G2569">
        <v>149.2413</v>
      </c>
      <c r="H2569">
        <v>2755071</v>
      </c>
    </row>
    <row r="2570" spans="2:8" x14ac:dyDescent="0.35">
      <c r="B2570">
        <v>3</v>
      </c>
      <c r="C2570" s="1">
        <v>40555</v>
      </c>
      <c r="D2570">
        <v>149.33869999999999</v>
      </c>
      <c r="E2570">
        <v>151.3845</v>
      </c>
      <c r="F2570">
        <v>148.94909999999999</v>
      </c>
      <c r="G2570">
        <v>150.41030000000001</v>
      </c>
      <c r="H2570">
        <v>2266755</v>
      </c>
    </row>
    <row r="2571" spans="2:8" x14ac:dyDescent="0.35">
      <c r="B2571">
        <v>3</v>
      </c>
      <c r="C2571" s="1">
        <v>40556</v>
      </c>
      <c r="D2571">
        <v>150.41030000000001</v>
      </c>
      <c r="E2571">
        <v>153.625</v>
      </c>
      <c r="F2571">
        <v>150.1181</v>
      </c>
      <c r="G2571">
        <v>153.52760000000001</v>
      </c>
      <c r="H2571">
        <v>3791987</v>
      </c>
    </row>
    <row r="2572" spans="2:8" x14ac:dyDescent="0.35">
      <c r="B2572">
        <v>3</v>
      </c>
      <c r="C2572" s="1">
        <v>40557</v>
      </c>
      <c r="D2572">
        <v>153.43020000000001</v>
      </c>
      <c r="E2572">
        <v>154.40440000000001</v>
      </c>
      <c r="F2572">
        <v>152.3586</v>
      </c>
      <c r="G2572">
        <v>153.13800000000001</v>
      </c>
      <c r="H2572">
        <v>2926668</v>
      </c>
    </row>
    <row r="2573" spans="2:8" x14ac:dyDescent="0.35">
      <c r="B2573">
        <v>3</v>
      </c>
      <c r="C2573" s="1">
        <v>40560</v>
      </c>
      <c r="D2573">
        <v>153.33279999999999</v>
      </c>
      <c r="E2573">
        <v>153.52760000000001</v>
      </c>
      <c r="F2573">
        <v>150.8974</v>
      </c>
      <c r="G2573">
        <v>153.33279999999999</v>
      </c>
      <c r="H2573">
        <v>2120271</v>
      </c>
    </row>
    <row r="2574" spans="2:8" x14ac:dyDescent="0.35">
      <c r="B2574">
        <v>3</v>
      </c>
      <c r="C2574" s="1">
        <v>40561</v>
      </c>
      <c r="D2574">
        <v>153.33279999999999</v>
      </c>
      <c r="E2574">
        <v>154.69659999999999</v>
      </c>
      <c r="F2574">
        <v>153.13800000000001</v>
      </c>
      <c r="G2574">
        <v>153.81989999999999</v>
      </c>
      <c r="H2574">
        <v>2376763</v>
      </c>
    </row>
    <row r="2575" spans="2:8" x14ac:dyDescent="0.35">
      <c r="B2575">
        <v>3</v>
      </c>
      <c r="C2575" s="1">
        <v>40562</v>
      </c>
      <c r="D2575">
        <v>154.0147</v>
      </c>
      <c r="E2575">
        <v>154.69659999999999</v>
      </c>
      <c r="F2575">
        <v>149.92320000000001</v>
      </c>
      <c r="G2575">
        <v>150.0206</v>
      </c>
      <c r="H2575">
        <v>2903035</v>
      </c>
    </row>
    <row r="2576" spans="2:8" x14ac:dyDescent="0.35">
      <c r="B2576">
        <v>3</v>
      </c>
      <c r="C2576" s="1">
        <v>40563</v>
      </c>
      <c r="D2576">
        <v>149.92320000000001</v>
      </c>
      <c r="E2576">
        <v>152.16380000000001</v>
      </c>
      <c r="F2576">
        <v>147.68270000000001</v>
      </c>
      <c r="G2576">
        <v>147.68270000000001</v>
      </c>
      <c r="H2576">
        <v>3060413</v>
      </c>
    </row>
    <row r="2577" spans="2:8" x14ac:dyDescent="0.35">
      <c r="B2577">
        <v>3</v>
      </c>
      <c r="C2577" s="1">
        <v>40564</v>
      </c>
      <c r="D2577">
        <v>149.43610000000001</v>
      </c>
      <c r="E2577">
        <v>151.3845</v>
      </c>
      <c r="F2577">
        <v>148.55940000000001</v>
      </c>
      <c r="G2577">
        <v>150.5077</v>
      </c>
      <c r="H2577">
        <v>2762137</v>
      </c>
    </row>
    <row r="2578" spans="2:8" x14ac:dyDescent="0.35">
      <c r="B2578">
        <v>3</v>
      </c>
      <c r="C2578" s="1">
        <v>40567</v>
      </c>
      <c r="D2578">
        <v>151.67670000000001</v>
      </c>
      <c r="E2578">
        <v>151.67670000000001</v>
      </c>
      <c r="F2578">
        <v>148.07230000000001</v>
      </c>
      <c r="G2578">
        <v>149.631</v>
      </c>
      <c r="H2578">
        <v>5107133</v>
      </c>
    </row>
    <row r="2579" spans="2:8" x14ac:dyDescent="0.35">
      <c r="B2579">
        <v>3</v>
      </c>
      <c r="C2579" s="1">
        <v>40568</v>
      </c>
      <c r="D2579">
        <v>150.21549999999999</v>
      </c>
      <c r="E2579">
        <v>152.45599999999999</v>
      </c>
      <c r="F2579">
        <v>149.72839999999999</v>
      </c>
      <c r="G2579">
        <v>150.70259999999999</v>
      </c>
      <c r="H2579">
        <v>2960943</v>
      </c>
    </row>
    <row r="2580" spans="2:8" x14ac:dyDescent="0.35">
      <c r="B2580">
        <v>3</v>
      </c>
      <c r="C2580" s="1">
        <v>40569</v>
      </c>
      <c r="D2580">
        <v>152.16380000000001</v>
      </c>
      <c r="E2580">
        <v>152.16380000000001</v>
      </c>
      <c r="F2580">
        <v>149.82579999999999</v>
      </c>
      <c r="G2580">
        <v>151.18960000000001</v>
      </c>
      <c r="H2580">
        <v>3307157</v>
      </c>
    </row>
    <row r="2581" spans="2:8" x14ac:dyDescent="0.35">
      <c r="B2581">
        <v>3</v>
      </c>
      <c r="C2581" s="1">
        <v>40570</v>
      </c>
      <c r="D2581">
        <v>151.18960000000001</v>
      </c>
      <c r="E2581">
        <v>152.84569999999999</v>
      </c>
      <c r="F2581">
        <v>150.9948</v>
      </c>
      <c r="G2581">
        <v>151.4819</v>
      </c>
      <c r="H2581">
        <v>1901369</v>
      </c>
    </row>
    <row r="2582" spans="2:8" x14ac:dyDescent="0.35">
      <c r="B2582">
        <v>3</v>
      </c>
      <c r="C2582" s="1">
        <v>40571</v>
      </c>
      <c r="D2582">
        <v>152.06639999999999</v>
      </c>
      <c r="E2582">
        <v>152.84569999999999</v>
      </c>
      <c r="F2582">
        <v>151.18960000000001</v>
      </c>
      <c r="G2582">
        <v>151.96899999999999</v>
      </c>
      <c r="H2582">
        <v>2004007</v>
      </c>
    </row>
    <row r="2583" spans="2:8" x14ac:dyDescent="0.35">
      <c r="B2583">
        <v>3</v>
      </c>
      <c r="C2583" s="1">
        <v>40574</v>
      </c>
      <c r="D2583">
        <v>151.09219999999999</v>
      </c>
      <c r="E2583">
        <v>151.18960000000001</v>
      </c>
      <c r="F2583">
        <v>148.3646</v>
      </c>
      <c r="G2583">
        <v>148.94909999999999</v>
      </c>
      <c r="H2583">
        <v>2470595</v>
      </c>
    </row>
    <row r="2584" spans="2:8" x14ac:dyDescent="0.35">
      <c r="B2584">
        <v>3</v>
      </c>
      <c r="C2584" s="1">
        <v>40575</v>
      </c>
      <c r="D2584">
        <v>148.55940000000001</v>
      </c>
      <c r="E2584">
        <v>148.85159999999999</v>
      </c>
      <c r="F2584">
        <v>145.83179999999999</v>
      </c>
      <c r="G2584">
        <v>147.00069999999999</v>
      </c>
      <c r="H2584">
        <v>2815496</v>
      </c>
    </row>
    <row r="2585" spans="2:8" x14ac:dyDescent="0.35">
      <c r="B2585">
        <v>3</v>
      </c>
      <c r="C2585" s="1">
        <v>40576</v>
      </c>
      <c r="D2585">
        <v>148.46199999999999</v>
      </c>
      <c r="E2585">
        <v>149.1439</v>
      </c>
      <c r="F2585">
        <v>144.85759999999999</v>
      </c>
      <c r="G2585">
        <v>146.22139999999999</v>
      </c>
      <c r="H2585">
        <v>3518765</v>
      </c>
    </row>
    <row r="2586" spans="2:8" x14ac:dyDescent="0.35">
      <c r="B2586">
        <v>3</v>
      </c>
      <c r="C2586" s="1">
        <v>40577</v>
      </c>
      <c r="D2586">
        <v>145.92920000000001</v>
      </c>
      <c r="E2586">
        <v>147.48779999999999</v>
      </c>
      <c r="F2586">
        <v>145.1498</v>
      </c>
      <c r="G2586">
        <v>146.70849999999999</v>
      </c>
      <c r="H2586">
        <v>1854270</v>
      </c>
    </row>
    <row r="2587" spans="2:8" x14ac:dyDescent="0.35">
      <c r="B2587">
        <v>3</v>
      </c>
      <c r="C2587" s="1">
        <v>40578</v>
      </c>
      <c r="D2587">
        <v>147.19560000000001</v>
      </c>
      <c r="E2587">
        <v>149.33869999999999</v>
      </c>
      <c r="F2587">
        <v>146.5137</v>
      </c>
      <c r="G2587">
        <v>147.09819999999999</v>
      </c>
      <c r="H2587">
        <v>2280888</v>
      </c>
    </row>
    <row r="2588" spans="2:8" x14ac:dyDescent="0.35">
      <c r="B2588">
        <v>3</v>
      </c>
      <c r="C2588" s="1">
        <v>40581</v>
      </c>
      <c r="D2588">
        <v>147.3904</v>
      </c>
      <c r="E2588">
        <v>148.94909999999999</v>
      </c>
      <c r="F2588">
        <v>147.29300000000001</v>
      </c>
      <c r="G2588">
        <v>148.6568</v>
      </c>
      <c r="H2588">
        <v>1339609</v>
      </c>
    </row>
    <row r="2589" spans="2:8" x14ac:dyDescent="0.35">
      <c r="B2589">
        <v>3</v>
      </c>
      <c r="C2589" s="1">
        <v>40582</v>
      </c>
      <c r="D2589">
        <v>148.94909999999999</v>
      </c>
      <c r="E2589">
        <v>148.94909999999999</v>
      </c>
      <c r="F2589">
        <v>146.0266</v>
      </c>
      <c r="G2589">
        <v>146.5137</v>
      </c>
      <c r="H2589">
        <v>2301362</v>
      </c>
    </row>
    <row r="2590" spans="2:8" x14ac:dyDescent="0.35">
      <c r="B2590">
        <v>3</v>
      </c>
      <c r="C2590" s="1">
        <v>40583</v>
      </c>
      <c r="D2590">
        <v>147.09819999999999</v>
      </c>
      <c r="E2590">
        <v>148.16970000000001</v>
      </c>
      <c r="F2590">
        <v>146.9033</v>
      </c>
      <c r="G2590">
        <v>147.29300000000001</v>
      </c>
      <c r="H2590">
        <v>1492679</v>
      </c>
    </row>
    <row r="2591" spans="2:8" x14ac:dyDescent="0.35">
      <c r="B2591">
        <v>3</v>
      </c>
      <c r="C2591" s="1">
        <v>40584</v>
      </c>
      <c r="D2591">
        <v>148.07230000000001</v>
      </c>
      <c r="E2591">
        <v>148.2672</v>
      </c>
      <c r="F2591">
        <v>145.44210000000001</v>
      </c>
      <c r="G2591">
        <v>146.0266</v>
      </c>
      <c r="H2591">
        <v>1706108</v>
      </c>
    </row>
    <row r="2592" spans="2:8" x14ac:dyDescent="0.35">
      <c r="B2592">
        <v>3</v>
      </c>
      <c r="C2592" s="1">
        <v>40585</v>
      </c>
      <c r="D2592">
        <v>146.0266</v>
      </c>
      <c r="E2592">
        <v>147.29300000000001</v>
      </c>
      <c r="F2592">
        <v>145.5395</v>
      </c>
      <c r="G2592">
        <v>147.09819999999999</v>
      </c>
      <c r="H2592">
        <v>1851644</v>
      </c>
    </row>
    <row r="2593" spans="2:8" x14ac:dyDescent="0.35">
      <c r="B2593">
        <v>3</v>
      </c>
      <c r="C2593" s="1">
        <v>40588</v>
      </c>
      <c r="D2593">
        <v>148.2672</v>
      </c>
      <c r="E2593">
        <v>151.3845</v>
      </c>
      <c r="F2593">
        <v>147.7801</v>
      </c>
      <c r="G2593">
        <v>150.0206</v>
      </c>
      <c r="H2593">
        <v>2946494</v>
      </c>
    </row>
    <row r="2594" spans="2:8" x14ac:dyDescent="0.35">
      <c r="B2594">
        <v>3</v>
      </c>
      <c r="C2594" s="1">
        <v>40589</v>
      </c>
      <c r="D2594">
        <v>149.82579999999999</v>
      </c>
      <c r="E2594">
        <v>150.41030000000001</v>
      </c>
      <c r="F2594">
        <v>147.68270000000001</v>
      </c>
      <c r="G2594">
        <v>149.92320000000001</v>
      </c>
      <c r="H2594">
        <v>2601959</v>
      </c>
    </row>
    <row r="2595" spans="2:8" x14ac:dyDescent="0.35">
      <c r="B2595">
        <v>3</v>
      </c>
      <c r="C2595" s="1">
        <v>40590</v>
      </c>
      <c r="D2595">
        <v>150.21549999999999</v>
      </c>
      <c r="E2595">
        <v>151.28700000000001</v>
      </c>
      <c r="F2595">
        <v>148.3646</v>
      </c>
      <c r="G2595">
        <v>150.60509999999999</v>
      </c>
      <c r="H2595">
        <v>3112660</v>
      </c>
    </row>
    <row r="2596" spans="2:8" x14ac:dyDescent="0.35">
      <c r="B2596">
        <v>3</v>
      </c>
      <c r="C2596" s="1">
        <v>40591</v>
      </c>
      <c r="D2596">
        <v>148.07230000000001</v>
      </c>
      <c r="E2596">
        <v>151.4819</v>
      </c>
      <c r="F2596">
        <v>147.29300000000001</v>
      </c>
      <c r="G2596">
        <v>147.58519999999999</v>
      </c>
      <c r="H2596">
        <v>6401877</v>
      </c>
    </row>
    <row r="2597" spans="2:8" x14ac:dyDescent="0.35">
      <c r="B2597">
        <v>3</v>
      </c>
      <c r="C2597" s="1">
        <v>40592</v>
      </c>
      <c r="D2597">
        <v>148.7542</v>
      </c>
      <c r="E2597">
        <v>151.09219999999999</v>
      </c>
      <c r="F2597">
        <v>148.46199999999999</v>
      </c>
      <c r="G2597">
        <v>149.53360000000001</v>
      </c>
      <c r="H2597">
        <v>2655123</v>
      </c>
    </row>
    <row r="2598" spans="2:8" x14ac:dyDescent="0.35">
      <c r="B2598">
        <v>3</v>
      </c>
      <c r="C2598" s="1">
        <v>40595</v>
      </c>
      <c r="D2598">
        <v>150.31290000000001</v>
      </c>
      <c r="E2598">
        <v>150.8974</v>
      </c>
      <c r="F2598">
        <v>148.85159999999999</v>
      </c>
      <c r="G2598">
        <v>149.53360000000001</v>
      </c>
      <c r="H2598">
        <v>2531057</v>
      </c>
    </row>
    <row r="2599" spans="2:8" x14ac:dyDescent="0.35">
      <c r="B2599">
        <v>3</v>
      </c>
      <c r="C2599" s="1">
        <v>40596</v>
      </c>
      <c r="D2599">
        <v>149.92320000000001</v>
      </c>
      <c r="E2599">
        <v>150.0206</v>
      </c>
      <c r="F2599">
        <v>147.8775</v>
      </c>
      <c r="G2599">
        <v>148.94909999999999</v>
      </c>
      <c r="H2599">
        <v>2259457</v>
      </c>
    </row>
    <row r="2600" spans="2:8" x14ac:dyDescent="0.35">
      <c r="B2600">
        <v>3</v>
      </c>
      <c r="C2600" s="1">
        <v>40597</v>
      </c>
      <c r="D2600">
        <v>148.07230000000001</v>
      </c>
      <c r="E2600">
        <v>149.53360000000001</v>
      </c>
      <c r="F2600">
        <v>146.5137</v>
      </c>
      <c r="G2600">
        <v>147.3904</v>
      </c>
      <c r="H2600">
        <v>3340275</v>
      </c>
    </row>
    <row r="2601" spans="2:8" x14ac:dyDescent="0.35">
      <c r="B2601">
        <v>3</v>
      </c>
      <c r="C2601" s="1">
        <v>40598</v>
      </c>
      <c r="D2601">
        <v>146.70849999999999</v>
      </c>
      <c r="E2601">
        <v>149.92320000000001</v>
      </c>
      <c r="F2601">
        <v>146.124</v>
      </c>
      <c r="G2601">
        <v>149.53360000000001</v>
      </c>
      <c r="H2601">
        <v>2846073</v>
      </c>
    </row>
    <row r="2602" spans="2:8" x14ac:dyDescent="0.35">
      <c r="B2602">
        <v>3</v>
      </c>
      <c r="C2602" s="1">
        <v>40599</v>
      </c>
      <c r="D2602">
        <v>150.41030000000001</v>
      </c>
      <c r="E2602">
        <v>150.9948</v>
      </c>
      <c r="F2602">
        <v>149.72839999999999</v>
      </c>
      <c r="G2602">
        <v>150.60509999999999</v>
      </c>
      <c r="H2602">
        <v>2809532</v>
      </c>
    </row>
    <row r="2603" spans="2:8" x14ac:dyDescent="0.35">
      <c r="B2603">
        <v>3</v>
      </c>
      <c r="C2603" s="1">
        <v>40602</v>
      </c>
      <c r="D2603">
        <v>150.5077</v>
      </c>
      <c r="E2603">
        <v>151.7741</v>
      </c>
      <c r="F2603">
        <v>150.21549999999999</v>
      </c>
      <c r="G2603">
        <v>150.80000000000001</v>
      </c>
      <c r="H2603">
        <v>2626848</v>
      </c>
    </row>
    <row r="2604" spans="2:8" x14ac:dyDescent="0.35">
      <c r="B2604">
        <v>3</v>
      </c>
      <c r="C2604" s="1">
        <v>40603</v>
      </c>
      <c r="D2604">
        <v>150.9948</v>
      </c>
      <c r="E2604">
        <v>151.8715</v>
      </c>
      <c r="F2604">
        <v>148.94909999999999</v>
      </c>
      <c r="G2604">
        <v>149.1439</v>
      </c>
      <c r="H2604">
        <v>2162660</v>
      </c>
    </row>
    <row r="2605" spans="2:8" x14ac:dyDescent="0.35">
      <c r="B2605">
        <v>3</v>
      </c>
      <c r="C2605" s="1">
        <v>40604</v>
      </c>
      <c r="D2605">
        <v>148.46199999999999</v>
      </c>
      <c r="E2605">
        <v>150.1181</v>
      </c>
      <c r="F2605">
        <v>147.7801</v>
      </c>
      <c r="G2605">
        <v>149.33869999999999</v>
      </c>
      <c r="H2605">
        <v>2933738</v>
      </c>
    </row>
    <row r="2606" spans="2:8" x14ac:dyDescent="0.35">
      <c r="B2606">
        <v>3</v>
      </c>
      <c r="C2606" s="1">
        <v>40605</v>
      </c>
      <c r="D2606">
        <v>150.0206</v>
      </c>
      <c r="E2606">
        <v>151.09219999999999</v>
      </c>
      <c r="F2606">
        <v>149.2413</v>
      </c>
      <c r="G2606">
        <v>150.21549999999999</v>
      </c>
      <c r="H2606">
        <v>2017844</v>
      </c>
    </row>
    <row r="2607" spans="2:8" x14ac:dyDescent="0.35">
      <c r="B2607">
        <v>3</v>
      </c>
      <c r="C2607" s="1">
        <v>40606</v>
      </c>
      <c r="D2607">
        <v>150.70259999999999</v>
      </c>
      <c r="E2607">
        <v>151.96899999999999</v>
      </c>
      <c r="F2607">
        <v>150.1181</v>
      </c>
      <c r="G2607">
        <v>150.80000000000001</v>
      </c>
      <c r="H2607">
        <v>2766432</v>
      </c>
    </row>
    <row r="2608" spans="2:8" x14ac:dyDescent="0.35">
      <c r="B2608">
        <v>3</v>
      </c>
      <c r="C2608" s="1">
        <v>40609</v>
      </c>
      <c r="D2608">
        <v>150.60509999999999</v>
      </c>
      <c r="E2608">
        <v>150.80000000000001</v>
      </c>
      <c r="F2608">
        <v>148.55940000000001</v>
      </c>
      <c r="G2608">
        <v>148.6568</v>
      </c>
      <c r="H2608">
        <v>2692576</v>
      </c>
    </row>
    <row r="2609" spans="2:8" x14ac:dyDescent="0.35">
      <c r="B2609">
        <v>3</v>
      </c>
      <c r="C2609" s="1">
        <v>40610</v>
      </c>
      <c r="D2609">
        <v>149.1439</v>
      </c>
      <c r="E2609">
        <v>149.631</v>
      </c>
      <c r="F2609">
        <v>147.09819999999999</v>
      </c>
      <c r="G2609">
        <v>148.16970000000001</v>
      </c>
      <c r="H2609">
        <v>2975403</v>
      </c>
    </row>
    <row r="2610" spans="2:8" x14ac:dyDescent="0.35">
      <c r="B2610">
        <v>3</v>
      </c>
      <c r="C2610" s="1">
        <v>40611</v>
      </c>
      <c r="D2610">
        <v>148.85159999999999</v>
      </c>
      <c r="E2610">
        <v>149.04650000000001</v>
      </c>
      <c r="F2610">
        <v>147.00069999999999</v>
      </c>
      <c r="G2610">
        <v>147.7801</v>
      </c>
      <c r="H2610">
        <v>3009601</v>
      </c>
    </row>
    <row r="2611" spans="2:8" x14ac:dyDescent="0.35">
      <c r="B2611">
        <v>3</v>
      </c>
      <c r="C2611" s="1">
        <v>40612</v>
      </c>
      <c r="D2611">
        <v>146.80590000000001</v>
      </c>
      <c r="E2611">
        <v>147.09819999999999</v>
      </c>
      <c r="F2611">
        <v>145.34469999999999</v>
      </c>
      <c r="G2611">
        <v>146.22139999999999</v>
      </c>
      <c r="H2611">
        <v>2099260</v>
      </c>
    </row>
    <row r="2612" spans="2:8" x14ac:dyDescent="0.35">
      <c r="B2612">
        <v>3</v>
      </c>
      <c r="C2612" s="1">
        <v>40613</v>
      </c>
      <c r="D2612">
        <v>145.05240000000001</v>
      </c>
      <c r="E2612">
        <v>145.34469999999999</v>
      </c>
      <c r="F2612">
        <v>143.20150000000001</v>
      </c>
      <c r="G2612">
        <v>144.17570000000001</v>
      </c>
      <c r="H2612">
        <v>2859234</v>
      </c>
    </row>
    <row r="2613" spans="2:8" x14ac:dyDescent="0.35">
      <c r="B2613">
        <v>3</v>
      </c>
      <c r="C2613" s="1">
        <v>40616</v>
      </c>
      <c r="D2613">
        <v>141.74029999999999</v>
      </c>
      <c r="E2613">
        <v>143.10409999999999</v>
      </c>
      <c r="F2613">
        <v>141.05840000000001</v>
      </c>
      <c r="G2613">
        <v>142.0325</v>
      </c>
      <c r="H2613">
        <v>2054047</v>
      </c>
    </row>
    <row r="2614" spans="2:8" x14ac:dyDescent="0.35">
      <c r="B2614">
        <v>3</v>
      </c>
      <c r="C2614" s="1">
        <v>40617</v>
      </c>
      <c r="D2614">
        <v>139.49969999999999</v>
      </c>
      <c r="E2614">
        <v>140.96100000000001</v>
      </c>
      <c r="F2614">
        <v>135.89529999999999</v>
      </c>
      <c r="G2614">
        <v>139.11000000000001</v>
      </c>
      <c r="H2614">
        <v>5280658</v>
      </c>
    </row>
    <row r="2615" spans="2:8" x14ac:dyDescent="0.35">
      <c r="B2615">
        <v>3</v>
      </c>
      <c r="C2615" s="1">
        <v>40618</v>
      </c>
      <c r="D2615">
        <v>139.69450000000001</v>
      </c>
      <c r="E2615">
        <v>142.22739999999999</v>
      </c>
      <c r="F2615">
        <v>139.3049</v>
      </c>
      <c r="G2615">
        <v>139.98679999999999</v>
      </c>
      <c r="H2615">
        <v>3350322</v>
      </c>
    </row>
    <row r="2616" spans="2:8" x14ac:dyDescent="0.35">
      <c r="B2616">
        <v>3</v>
      </c>
      <c r="C2616" s="1">
        <v>40619</v>
      </c>
      <c r="D2616">
        <v>140.57130000000001</v>
      </c>
      <c r="E2616">
        <v>143.68860000000001</v>
      </c>
      <c r="F2616">
        <v>140.279</v>
      </c>
      <c r="G2616">
        <v>143.3964</v>
      </c>
      <c r="H2616">
        <v>3522430</v>
      </c>
    </row>
    <row r="2617" spans="2:8" x14ac:dyDescent="0.35">
      <c r="B2617">
        <v>3</v>
      </c>
      <c r="C2617" s="1">
        <v>40620</v>
      </c>
      <c r="D2617">
        <v>143.2989</v>
      </c>
      <c r="E2617">
        <v>144.95500000000001</v>
      </c>
      <c r="F2617">
        <v>142.0325</v>
      </c>
      <c r="G2617">
        <v>142.9093</v>
      </c>
      <c r="H2617">
        <v>3014748</v>
      </c>
    </row>
    <row r="2618" spans="2:8" x14ac:dyDescent="0.35">
      <c r="B2618">
        <v>3</v>
      </c>
      <c r="C2618" s="1">
        <v>40623</v>
      </c>
      <c r="D2618">
        <v>143.20150000000001</v>
      </c>
      <c r="E2618">
        <v>146.31880000000001</v>
      </c>
      <c r="F2618">
        <v>142.9093</v>
      </c>
      <c r="G2618">
        <v>145.34469999999999</v>
      </c>
      <c r="H2618">
        <v>2264623</v>
      </c>
    </row>
    <row r="2619" spans="2:8" x14ac:dyDescent="0.35">
      <c r="B2619">
        <v>3</v>
      </c>
      <c r="C2619" s="1">
        <v>40624</v>
      </c>
      <c r="D2619">
        <v>145.2473</v>
      </c>
      <c r="E2619">
        <v>145.5395</v>
      </c>
      <c r="F2619">
        <v>143.59119999999999</v>
      </c>
      <c r="G2619">
        <v>144.07830000000001</v>
      </c>
      <c r="H2619">
        <v>1737611</v>
      </c>
    </row>
    <row r="2620" spans="2:8" x14ac:dyDescent="0.35">
      <c r="B2620">
        <v>3</v>
      </c>
      <c r="C2620" s="1">
        <v>40625</v>
      </c>
      <c r="D2620">
        <v>143.3964</v>
      </c>
      <c r="E2620">
        <v>145.6369</v>
      </c>
      <c r="F2620">
        <v>143.2989</v>
      </c>
      <c r="G2620">
        <v>144.85759999999999</v>
      </c>
      <c r="H2620">
        <v>1571784</v>
      </c>
    </row>
    <row r="2621" spans="2:8" x14ac:dyDescent="0.35">
      <c r="B2621">
        <v>3</v>
      </c>
      <c r="C2621" s="1">
        <v>40626</v>
      </c>
      <c r="D2621">
        <v>145.2473</v>
      </c>
      <c r="E2621">
        <v>147.68270000000001</v>
      </c>
      <c r="F2621">
        <v>144.7602</v>
      </c>
      <c r="G2621">
        <v>147.48779999999999</v>
      </c>
      <c r="H2621">
        <v>2715417</v>
      </c>
    </row>
    <row r="2622" spans="2:8" x14ac:dyDescent="0.35">
      <c r="B2622">
        <v>3</v>
      </c>
      <c r="C2622" s="1">
        <v>40627</v>
      </c>
      <c r="D2622">
        <v>147.7801</v>
      </c>
      <c r="E2622">
        <v>147.97489999999999</v>
      </c>
      <c r="F2622">
        <v>146.124</v>
      </c>
      <c r="G2622">
        <v>147.19560000000001</v>
      </c>
      <c r="H2622">
        <v>1319602</v>
      </c>
    </row>
    <row r="2623" spans="2:8" x14ac:dyDescent="0.35">
      <c r="B2623">
        <v>3</v>
      </c>
      <c r="C2623" s="1">
        <v>40630</v>
      </c>
      <c r="D2623">
        <v>147.09819999999999</v>
      </c>
      <c r="E2623">
        <v>148.07230000000001</v>
      </c>
      <c r="F2623">
        <v>146.70849999999999</v>
      </c>
      <c r="G2623">
        <v>147.7801</v>
      </c>
      <c r="H2623">
        <v>997419</v>
      </c>
    </row>
    <row r="2624" spans="2:8" x14ac:dyDescent="0.35">
      <c r="B2624">
        <v>3</v>
      </c>
      <c r="C2624" s="1">
        <v>40631</v>
      </c>
      <c r="D2624">
        <v>147.58519999999999</v>
      </c>
      <c r="E2624">
        <v>147.97489999999999</v>
      </c>
      <c r="F2624">
        <v>145.5395</v>
      </c>
      <c r="G2624">
        <v>146.80590000000001</v>
      </c>
      <c r="H2624">
        <v>2237341</v>
      </c>
    </row>
    <row r="2625" spans="2:8" x14ac:dyDescent="0.35">
      <c r="B2625">
        <v>3</v>
      </c>
      <c r="C2625" s="1">
        <v>40632</v>
      </c>
      <c r="D2625">
        <v>147.29300000000001</v>
      </c>
      <c r="E2625">
        <v>148.3646</v>
      </c>
      <c r="F2625">
        <v>147.09819999999999</v>
      </c>
      <c r="G2625">
        <v>147.7801</v>
      </c>
      <c r="H2625">
        <v>1711126</v>
      </c>
    </row>
    <row r="2626" spans="2:8" x14ac:dyDescent="0.35">
      <c r="B2626">
        <v>3</v>
      </c>
      <c r="C2626" s="1">
        <v>40633</v>
      </c>
      <c r="D2626">
        <v>147.58519999999999</v>
      </c>
      <c r="E2626">
        <v>149.1439</v>
      </c>
      <c r="F2626">
        <v>147.00069999999999</v>
      </c>
      <c r="G2626">
        <v>148.55940000000001</v>
      </c>
      <c r="H2626">
        <v>1925901</v>
      </c>
    </row>
    <row r="2627" spans="2:8" x14ac:dyDescent="0.35">
      <c r="B2627">
        <v>3</v>
      </c>
      <c r="C2627" s="1">
        <v>40634</v>
      </c>
      <c r="D2627">
        <v>149.04650000000001</v>
      </c>
      <c r="E2627">
        <v>151.28700000000001</v>
      </c>
      <c r="F2627">
        <v>148.85159999999999</v>
      </c>
      <c r="G2627">
        <v>151.18960000000001</v>
      </c>
      <c r="H2627">
        <v>2251280</v>
      </c>
    </row>
    <row r="2628" spans="2:8" x14ac:dyDescent="0.35">
      <c r="B2628">
        <v>3</v>
      </c>
      <c r="C2628" s="1">
        <v>40637</v>
      </c>
      <c r="D2628">
        <v>151.96899999999999</v>
      </c>
      <c r="E2628">
        <v>152.2612</v>
      </c>
      <c r="F2628">
        <v>150.60509999999999</v>
      </c>
      <c r="G2628">
        <v>150.8974</v>
      </c>
      <c r="H2628">
        <v>1621469</v>
      </c>
    </row>
    <row r="2629" spans="2:8" x14ac:dyDescent="0.35">
      <c r="B2629">
        <v>3</v>
      </c>
      <c r="C2629" s="1">
        <v>40638</v>
      </c>
      <c r="D2629">
        <v>150.9948</v>
      </c>
      <c r="E2629">
        <v>151.7741</v>
      </c>
      <c r="F2629">
        <v>147.8775</v>
      </c>
      <c r="G2629">
        <v>149.631</v>
      </c>
      <c r="H2629">
        <v>2683368</v>
      </c>
    </row>
    <row r="2630" spans="2:8" x14ac:dyDescent="0.35">
      <c r="B2630">
        <v>3</v>
      </c>
      <c r="C2630" s="1">
        <v>40639</v>
      </c>
      <c r="D2630">
        <v>149.631</v>
      </c>
      <c r="E2630">
        <v>150.9948</v>
      </c>
      <c r="F2630">
        <v>149.33869999999999</v>
      </c>
      <c r="G2630">
        <v>149.72839999999999</v>
      </c>
      <c r="H2630">
        <v>2371029</v>
      </c>
    </row>
    <row r="2631" spans="2:8" x14ac:dyDescent="0.35">
      <c r="B2631">
        <v>3</v>
      </c>
      <c r="C2631" s="1">
        <v>40640</v>
      </c>
      <c r="D2631">
        <v>150.5077</v>
      </c>
      <c r="E2631">
        <v>151.28700000000001</v>
      </c>
      <c r="F2631">
        <v>148.7542</v>
      </c>
      <c r="G2631">
        <v>149.04650000000001</v>
      </c>
      <c r="H2631">
        <v>2869124</v>
      </c>
    </row>
    <row r="2632" spans="2:8" x14ac:dyDescent="0.35">
      <c r="B2632">
        <v>3</v>
      </c>
      <c r="C2632" s="1">
        <v>40641</v>
      </c>
      <c r="D2632">
        <v>150.1181</v>
      </c>
      <c r="E2632">
        <v>150.5077</v>
      </c>
      <c r="F2632">
        <v>148.3646</v>
      </c>
      <c r="G2632">
        <v>149.04650000000001</v>
      </c>
      <c r="H2632">
        <v>1159645</v>
      </c>
    </row>
    <row r="2633" spans="2:8" x14ac:dyDescent="0.35">
      <c r="B2633">
        <v>3</v>
      </c>
      <c r="C2633" s="1">
        <v>40644</v>
      </c>
      <c r="D2633">
        <v>148.7542</v>
      </c>
      <c r="E2633">
        <v>149.04650000000001</v>
      </c>
      <c r="F2633">
        <v>147.97489999999999</v>
      </c>
      <c r="G2633">
        <v>148.55940000000001</v>
      </c>
      <c r="H2633">
        <v>1225821</v>
      </c>
    </row>
    <row r="2634" spans="2:8" x14ac:dyDescent="0.35">
      <c r="B2634">
        <v>3</v>
      </c>
      <c r="C2634" s="1">
        <v>40645</v>
      </c>
      <c r="D2634">
        <v>149.04650000000001</v>
      </c>
      <c r="E2634">
        <v>149.53360000000001</v>
      </c>
      <c r="F2634">
        <v>147.58519999999999</v>
      </c>
      <c r="G2634">
        <v>148.55940000000001</v>
      </c>
      <c r="H2634">
        <v>1886225</v>
      </c>
    </row>
    <row r="2635" spans="2:8" x14ac:dyDescent="0.35">
      <c r="B2635">
        <v>3</v>
      </c>
      <c r="C2635" s="1">
        <v>40646</v>
      </c>
      <c r="D2635">
        <v>148.55940000000001</v>
      </c>
      <c r="E2635">
        <v>149.33869999999999</v>
      </c>
      <c r="F2635">
        <v>148.16970000000001</v>
      </c>
      <c r="G2635">
        <v>148.46199999999999</v>
      </c>
      <c r="H2635">
        <v>1692385</v>
      </c>
    </row>
    <row r="2636" spans="2:8" x14ac:dyDescent="0.35">
      <c r="B2636">
        <v>3</v>
      </c>
      <c r="C2636" s="1">
        <v>40647</v>
      </c>
      <c r="D2636">
        <v>147.68270000000001</v>
      </c>
      <c r="E2636">
        <v>148.6568</v>
      </c>
      <c r="F2636">
        <v>146.22139999999999</v>
      </c>
      <c r="G2636">
        <v>146.22139999999999</v>
      </c>
      <c r="H2636">
        <v>1820843</v>
      </c>
    </row>
    <row r="2637" spans="2:8" x14ac:dyDescent="0.35">
      <c r="B2637">
        <v>3</v>
      </c>
      <c r="C2637" s="1">
        <v>40648</v>
      </c>
      <c r="D2637">
        <v>146.0266</v>
      </c>
      <c r="E2637">
        <v>147.3904</v>
      </c>
      <c r="F2637">
        <v>145.6369</v>
      </c>
      <c r="G2637">
        <v>147.09819999999999</v>
      </c>
      <c r="H2637">
        <v>1692002</v>
      </c>
    </row>
    <row r="2638" spans="2:8" x14ac:dyDescent="0.35">
      <c r="B2638">
        <v>3</v>
      </c>
      <c r="C2638" s="1">
        <v>40651</v>
      </c>
      <c r="D2638">
        <v>147.58519999999999</v>
      </c>
      <c r="E2638">
        <v>148.2672</v>
      </c>
      <c r="F2638">
        <v>146.0266</v>
      </c>
      <c r="G2638">
        <v>146.80590000000001</v>
      </c>
      <c r="H2638">
        <v>2070589</v>
      </c>
    </row>
    <row r="2639" spans="2:8" x14ac:dyDescent="0.35">
      <c r="B2639">
        <v>3</v>
      </c>
      <c r="C2639" s="1">
        <v>40652</v>
      </c>
      <c r="D2639">
        <v>146.0266</v>
      </c>
      <c r="E2639">
        <v>147.48779999999999</v>
      </c>
      <c r="F2639">
        <v>145.92920000000001</v>
      </c>
      <c r="G2639">
        <v>145.92920000000001</v>
      </c>
      <c r="H2639">
        <v>1905023</v>
      </c>
    </row>
    <row r="2640" spans="2:8" x14ac:dyDescent="0.35">
      <c r="B2640">
        <v>3</v>
      </c>
      <c r="C2640" s="1">
        <v>40653</v>
      </c>
      <c r="D2640">
        <v>146.124</v>
      </c>
      <c r="E2640">
        <v>149.2413</v>
      </c>
      <c r="F2640">
        <v>145.92920000000001</v>
      </c>
      <c r="G2640">
        <v>148.85159999999999</v>
      </c>
      <c r="H2640">
        <v>2029902</v>
      </c>
    </row>
    <row r="2641" spans="2:8" x14ac:dyDescent="0.35">
      <c r="B2641">
        <v>3</v>
      </c>
      <c r="C2641" s="1">
        <v>40654</v>
      </c>
      <c r="D2641">
        <v>150.0206</v>
      </c>
      <c r="E2641">
        <v>150.5077</v>
      </c>
      <c r="F2641">
        <v>148.7542</v>
      </c>
      <c r="G2641">
        <v>150.31290000000001</v>
      </c>
      <c r="H2641">
        <v>666277</v>
      </c>
    </row>
    <row r="2642" spans="2:8" x14ac:dyDescent="0.35">
      <c r="B2642">
        <v>3</v>
      </c>
      <c r="C2642" s="1">
        <v>40659</v>
      </c>
      <c r="D2642">
        <v>150.31290000000001</v>
      </c>
      <c r="E2642">
        <v>153.04050000000001</v>
      </c>
      <c r="F2642">
        <v>150.1181</v>
      </c>
      <c r="G2642">
        <v>152.7483</v>
      </c>
      <c r="H2642">
        <v>2180531</v>
      </c>
    </row>
    <row r="2643" spans="2:8" x14ac:dyDescent="0.35">
      <c r="B2643">
        <v>3</v>
      </c>
      <c r="C2643" s="1">
        <v>40660</v>
      </c>
      <c r="D2643">
        <v>155.4759</v>
      </c>
      <c r="E2643">
        <v>157.6191</v>
      </c>
      <c r="F2643">
        <v>154.30690000000001</v>
      </c>
      <c r="G2643">
        <v>154.5992</v>
      </c>
      <c r="H2643">
        <v>4751374</v>
      </c>
    </row>
    <row r="2644" spans="2:8" x14ac:dyDescent="0.35">
      <c r="B2644">
        <v>3</v>
      </c>
      <c r="C2644" s="1">
        <v>40661</v>
      </c>
      <c r="D2644">
        <v>158.20359999999999</v>
      </c>
      <c r="E2644">
        <v>161.02860000000001</v>
      </c>
      <c r="F2644">
        <v>157.52170000000001</v>
      </c>
      <c r="G2644">
        <v>160.7364</v>
      </c>
      <c r="H2644">
        <v>4808249</v>
      </c>
    </row>
    <row r="2645" spans="2:8" x14ac:dyDescent="0.35">
      <c r="B2645">
        <v>3</v>
      </c>
      <c r="C2645" s="1">
        <v>40662</v>
      </c>
      <c r="D2645">
        <v>160.05449999999999</v>
      </c>
      <c r="E2645">
        <v>162.19759999999999</v>
      </c>
      <c r="F2645">
        <v>159.37260000000001</v>
      </c>
      <c r="G2645">
        <v>162.19759999999999</v>
      </c>
      <c r="H2645">
        <v>2130530</v>
      </c>
    </row>
    <row r="2646" spans="2:8" x14ac:dyDescent="0.35">
      <c r="B2646">
        <v>3</v>
      </c>
      <c r="C2646" s="1">
        <v>40665</v>
      </c>
      <c r="D2646">
        <v>162.19759999999999</v>
      </c>
      <c r="E2646">
        <v>162.48990000000001</v>
      </c>
      <c r="F2646">
        <v>158.4958</v>
      </c>
      <c r="G2646">
        <v>158.78809999999999</v>
      </c>
      <c r="H2646">
        <v>2503673</v>
      </c>
    </row>
    <row r="2647" spans="2:8" x14ac:dyDescent="0.35">
      <c r="B2647">
        <v>3</v>
      </c>
      <c r="C2647" s="1">
        <v>40666</v>
      </c>
      <c r="D2647">
        <v>159.69999999999999</v>
      </c>
      <c r="E2647">
        <v>161.1</v>
      </c>
      <c r="F2647">
        <v>159.1</v>
      </c>
      <c r="G2647">
        <v>160.80000000000001</v>
      </c>
      <c r="H2647">
        <v>2252601</v>
      </c>
    </row>
    <row r="2648" spans="2:8" x14ac:dyDescent="0.35">
      <c r="B2648">
        <v>3</v>
      </c>
      <c r="C2648" s="1">
        <v>40667</v>
      </c>
      <c r="D2648">
        <v>161.5</v>
      </c>
      <c r="E2648">
        <v>163.69999999999999</v>
      </c>
      <c r="F2648">
        <v>160.30000000000001</v>
      </c>
      <c r="G2648">
        <v>162.1</v>
      </c>
      <c r="H2648">
        <v>2881549</v>
      </c>
    </row>
    <row r="2649" spans="2:8" x14ac:dyDescent="0.35">
      <c r="B2649">
        <v>3</v>
      </c>
      <c r="C2649" s="1">
        <v>40668</v>
      </c>
      <c r="D2649">
        <v>162.30000000000001</v>
      </c>
      <c r="E2649">
        <v>164</v>
      </c>
      <c r="F2649">
        <v>160.1</v>
      </c>
      <c r="G2649">
        <v>160.6</v>
      </c>
      <c r="H2649">
        <v>2545749</v>
      </c>
    </row>
    <row r="2650" spans="2:8" x14ac:dyDescent="0.35">
      <c r="B2650">
        <v>3</v>
      </c>
      <c r="C2650" s="1">
        <v>40669</v>
      </c>
      <c r="D2650">
        <v>160.80000000000001</v>
      </c>
      <c r="E2650">
        <v>164.4</v>
      </c>
      <c r="F2650">
        <v>159.80000000000001</v>
      </c>
      <c r="G2650">
        <v>163.9</v>
      </c>
      <c r="H2650">
        <v>2591690</v>
      </c>
    </row>
    <row r="2651" spans="2:8" x14ac:dyDescent="0.35">
      <c r="B2651">
        <v>3</v>
      </c>
      <c r="C2651" s="1">
        <v>40672</v>
      </c>
      <c r="D2651">
        <v>163.9</v>
      </c>
      <c r="E2651">
        <v>165.8</v>
      </c>
      <c r="F2651">
        <v>163.4</v>
      </c>
      <c r="G2651">
        <v>164.7</v>
      </c>
      <c r="H2651">
        <v>2127557</v>
      </c>
    </row>
    <row r="2652" spans="2:8" x14ac:dyDescent="0.35">
      <c r="B2652">
        <v>3</v>
      </c>
      <c r="C2652" s="1">
        <v>40673</v>
      </c>
      <c r="D2652">
        <v>165</v>
      </c>
      <c r="E2652">
        <v>166.6</v>
      </c>
      <c r="F2652">
        <v>164.8</v>
      </c>
      <c r="G2652">
        <v>166</v>
      </c>
      <c r="H2652">
        <v>1773017</v>
      </c>
    </row>
    <row r="2653" spans="2:8" x14ac:dyDescent="0.35">
      <c r="B2653">
        <v>3</v>
      </c>
      <c r="C2653" s="1">
        <v>40674</v>
      </c>
      <c r="D2653">
        <v>165.9</v>
      </c>
      <c r="E2653">
        <v>166.7</v>
      </c>
      <c r="F2653">
        <v>164.9</v>
      </c>
      <c r="G2653">
        <v>165.8</v>
      </c>
      <c r="H2653">
        <v>1655247</v>
      </c>
    </row>
    <row r="2654" spans="2:8" x14ac:dyDescent="0.35">
      <c r="B2654">
        <v>3</v>
      </c>
      <c r="C2654" s="1">
        <v>40675</v>
      </c>
      <c r="D2654">
        <v>164.3</v>
      </c>
      <c r="E2654">
        <v>166.5</v>
      </c>
      <c r="F2654">
        <v>164</v>
      </c>
      <c r="G2654">
        <v>166.3</v>
      </c>
      <c r="H2654">
        <v>1853559</v>
      </c>
    </row>
    <row r="2655" spans="2:8" x14ac:dyDescent="0.35">
      <c r="B2655">
        <v>3</v>
      </c>
      <c r="C2655" s="1">
        <v>40676</v>
      </c>
      <c r="D2655">
        <v>166.5</v>
      </c>
      <c r="E2655">
        <v>167</v>
      </c>
      <c r="F2655">
        <v>165.7</v>
      </c>
      <c r="G2655">
        <v>165.9</v>
      </c>
      <c r="H2655">
        <v>1243053</v>
      </c>
    </row>
    <row r="2656" spans="2:8" x14ac:dyDescent="0.35">
      <c r="B2656">
        <v>3</v>
      </c>
      <c r="C2656" s="1">
        <v>40679</v>
      </c>
      <c r="D2656">
        <v>164.5</v>
      </c>
      <c r="E2656">
        <v>166.8</v>
      </c>
      <c r="F2656">
        <v>163.80000000000001</v>
      </c>
      <c r="G2656">
        <v>166.8</v>
      </c>
      <c r="H2656">
        <v>1463031</v>
      </c>
    </row>
    <row r="2657" spans="2:8" x14ac:dyDescent="0.35">
      <c r="B2657">
        <v>3</v>
      </c>
      <c r="C2657" s="1">
        <v>40680</v>
      </c>
      <c r="D2657">
        <v>166.5</v>
      </c>
      <c r="E2657">
        <v>166.9</v>
      </c>
      <c r="F2657">
        <v>164.8</v>
      </c>
      <c r="G2657">
        <v>165.3</v>
      </c>
      <c r="H2657">
        <v>1573668</v>
      </c>
    </row>
    <row r="2658" spans="2:8" x14ac:dyDescent="0.35">
      <c r="B2658">
        <v>3</v>
      </c>
      <c r="C2658" s="1">
        <v>40681</v>
      </c>
      <c r="D2658">
        <v>165.9</v>
      </c>
      <c r="E2658">
        <v>166.4</v>
      </c>
      <c r="F2658">
        <v>164.1</v>
      </c>
      <c r="G2658">
        <v>165.2</v>
      </c>
      <c r="H2658">
        <v>1528174</v>
      </c>
    </row>
    <row r="2659" spans="2:8" x14ac:dyDescent="0.35">
      <c r="B2659">
        <v>3</v>
      </c>
      <c r="C2659" s="1">
        <v>40682</v>
      </c>
      <c r="D2659">
        <v>166</v>
      </c>
      <c r="E2659">
        <v>167.2</v>
      </c>
      <c r="F2659">
        <v>164.7</v>
      </c>
      <c r="G2659">
        <v>165</v>
      </c>
      <c r="H2659">
        <v>2421647</v>
      </c>
    </row>
    <row r="2660" spans="2:8" x14ac:dyDescent="0.35">
      <c r="B2660">
        <v>3</v>
      </c>
      <c r="C2660" s="1">
        <v>40683</v>
      </c>
      <c r="D2660">
        <v>165.6</v>
      </c>
      <c r="E2660">
        <v>166.5</v>
      </c>
      <c r="F2660">
        <v>164.7</v>
      </c>
      <c r="G2660">
        <v>165.3</v>
      </c>
      <c r="H2660">
        <v>2554837</v>
      </c>
    </row>
    <row r="2661" spans="2:8" x14ac:dyDescent="0.35">
      <c r="B2661">
        <v>3</v>
      </c>
      <c r="C2661" s="1">
        <v>40686</v>
      </c>
      <c r="D2661">
        <v>164.7</v>
      </c>
      <c r="E2661">
        <v>164.9</v>
      </c>
      <c r="F2661">
        <v>162.1</v>
      </c>
      <c r="G2661">
        <v>163.19999999999999</v>
      </c>
      <c r="H2661">
        <v>2188461</v>
      </c>
    </row>
    <row r="2662" spans="2:8" x14ac:dyDescent="0.35">
      <c r="B2662">
        <v>3</v>
      </c>
      <c r="C2662" s="1">
        <v>40687</v>
      </c>
      <c r="D2662">
        <v>163.19999999999999</v>
      </c>
      <c r="E2662">
        <v>164.8</v>
      </c>
      <c r="F2662">
        <v>162.80000000000001</v>
      </c>
      <c r="G2662">
        <v>164.3</v>
      </c>
      <c r="H2662">
        <v>1889899</v>
      </c>
    </row>
    <row r="2663" spans="2:8" x14ac:dyDescent="0.35">
      <c r="B2663">
        <v>3</v>
      </c>
      <c r="C2663" s="1">
        <v>40688</v>
      </c>
      <c r="D2663">
        <v>163.4</v>
      </c>
      <c r="E2663">
        <v>164.5</v>
      </c>
      <c r="F2663">
        <v>162.30000000000001</v>
      </c>
      <c r="G2663">
        <v>163.80000000000001</v>
      </c>
      <c r="H2663">
        <v>2618954</v>
      </c>
    </row>
    <row r="2664" spans="2:8" x14ac:dyDescent="0.35">
      <c r="B2664">
        <v>3</v>
      </c>
      <c r="C2664" s="1">
        <v>40689</v>
      </c>
      <c r="D2664">
        <v>163.30000000000001</v>
      </c>
      <c r="E2664">
        <v>163.9</v>
      </c>
      <c r="F2664">
        <v>162.19999999999999</v>
      </c>
      <c r="G2664">
        <v>163.6</v>
      </c>
      <c r="H2664">
        <v>1696438</v>
      </c>
    </row>
    <row r="2665" spans="2:8" x14ac:dyDescent="0.35">
      <c r="B2665">
        <v>3</v>
      </c>
      <c r="C2665" s="1">
        <v>40690</v>
      </c>
      <c r="D2665">
        <v>164.8</v>
      </c>
      <c r="E2665">
        <v>165.2</v>
      </c>
      <c r="F2665">
        <v>164</v>
      </c>
      <c r="G2665">
        <v>165.1</v>
      </c>
      <c r="H2665">
        <v>1904558</v>
      </c>
    </row>
    <row r="2666" spans="2:8" x14ac:dyDescent="0.35">
      <c r="B2666">
        <v>3</v>
      </c>
      <c r="C2666" s="1">
        <v>40693</v>
      </c>
      <c r="D2666">
        <v>165.1</v>
      </c>
      <c r="E2666">
        <v>166</v>
      </c>
      <c r="F2666">
        <v>165</v>
      </c>
      <c r="G2666">
        <v>165.3</v>
      </c>
      <c r="H2666">
        <v>789325</v>
      </c>
    </row>
    <row r="2667" spans="2:8" x14ac:dyDescent="0.35">
      <c r="B2667">
        <v>3</v>
      </c>
      <c r="C2667" s="1">
        <v>40694</v>
      </c>
      <c r="D2667">
        <v>165.4</v>
      </c>
      <c r="E2667">
        <v>166.8</v>
      </c>
      <c r="F2667">
        <v>165.2</v>
      </c>
      <c r="G2667">
        <v>165.6</v>
      </c>
      <c r="H2667">
        <v>1865511</v>
      </c>
    </row>
    <row r="2668" spans="2:8" x14ac:dyDescent="0.35">
      <c r="B2668">
        <v>3</v>
      </c>
      <c r="C2668" s="1">
        <v>40695</v>
      </c>
      <c r="D2668">
        <v>166.2</v>
      </c>
      <c r="E2668">
        <v>166.7</v>
      </c>
      <c r="F2668">
        <v>164.8</v>
      </c>
      <c r="G2668">
        <v>166.6</v>
      </c>
      <c r="H2668">
        <v>816458</v>
      </c>
    </row>
    <row r="2669" spans="2:8" x14ac:dyDescent="0.35">
      <c r="B2669">
        <v>3</v>
      </c>
      <c r="C2669" s="1">
        <v>40697</v>
      </c>
      <c r="D2669">
        <v>164.4</v>
      </c>
      <c r="E2669">
        <v>165.6</v>
      </c>
      <c r="F2669">
        <v>163.30000000000001</v>
      </c>
      <c r="G2669">
        <v>163.69999999999999</v>
      </c>
      <c r="H2669">
        <v>2115035</v>
      </c>
    </row>
    <row r="2670" spans="2:8" x14ac:dyDescent="0.35">
      <c r="B2670">
        <v>3</v>
      </c>
      <c r="C2670" s="1">
        <v>40701</v>
      </c>
      <c r="D2670">
        <v>161.80000000000001</v>
      </c>
      <c r="E2670">
        <v>163.80000000000001</v>
      </c>
      <c r="F2670">
        <v>161.19999999999999</v>
      </c>
      <c r="G2670">
        <v>161.30000000000001</v>
      </c>
      <c r="H2670">
        <v>1793391</v>
      </c>
    </row>
    <row r="2671" spans="2:8" x14ac:dyDescent="0.35">
      <c r="B2671">
        <v>3</v>
      </c>
      <c r="C2671" s="1">
        <v>40702</v>
      </c>
      <c r="D2671">
        <v>161</v>
      </c>
      <c r="E2671">
        <v>161.30000000000001</v>
      </c>
      <c r="F2671">
        <v>158.1</v>
      </c>
      <c r="G2671">
        <v>158.1</v>
      </c>
      <c r="H2671">
        <v>2446868</v>
      </c>
    </row>
    <row r="2672" spans="2:8" x14ac:dyDescent="0.35">
      <c r="B2672">
        <v>3</v>
      </c>
      <c r="C2672" s="1">
        <v>40703</v>
      </c>
      <c r="D2672">
        <v>158.6</v>
      </c>
      <c r="E2672">
        <v>162.1</v>
      </c>
      <c r="F2672">
        <v>158.4</v>
      </c>
      <c r="G2672">
        <v>161.4</v>
      </c>
      <c r="H2672">
        <v>2910619</v>
      </c>
    </row>
    <row r="2673" spans="2:8" x14ac:dyDescent="0.35">
      <c r="B2673">
        <v>3</v>
      </c>
      <c r="C2673" s="1">
        <v>40704</v>
      </c>
      <c r="D2673">
        <v>161.80000000000001</v>
      </c>
      <c r="E2673">
        <v>163.5</v>
      </c>
      <c r="F2673">
        <v>161</v>
      </c>
      <c r="G2673">
        <v>162</v>
      </c>
      <c r="H2673">
        <v>3323271</v>
      </c>
    </row>
    <row r="2674" spans="2:8" x14ac:dyDescent="0.35">
      <c r="B2674">
        <v>3</v>
      </c>
      <c r="C2674" s="1">
        <v>40707</v>
      </c>
      <c r="D2674">
        <v>161.69999999999999</v>
      </c>
      <c r="E2674">
        <v>161.69999999999999</v>
      </c>
      <c r="F2674">
        <v>158.69999999999999</v>
      </c>
      <c r="G2674">
        <v>159.30000000000001</v>
      </c>
      <c r="H2674">
        <v>1961031</v>
      </c>
    </row>
    <row r="2675" spans="2:8" x14ac:dyDescent="0.35">
      <c r="B2675">
        <v>3</v>
      </c>
      <c r="C2675" s="1">
        <v>40708</v>
      </c>
      <c r="D2675">
        <v>161.19999999999999</v>
      </c>
      <c r="E2675">
        <v>164</v>
      </c>
      <c r="F2675">
        <v>161.19999999999999</v>
      </c>
      <c r="G2675">
        <v>163.5</v>
      </c>
      <c r="H2675">
        <v>2740767</v>
      </c>
    </row>
    <row r="2676" spans="2:8" x14ac:dyDescent="0.35">
      <c r="B2676">
        <v>3</v>
      </c>
      <c r="C2676" s="1">
        <v>40709</v>
      </c>
      <c r="D2676">
        <v>164</v>
      </c>
      <c r="E2676">
        <v>164.7</v>
      </c>
      <c r="F2676">
        <v>162.69999999999999</v>
      </c>
      <c r="G2676">
        <v>164</v>
      </c>
      <c r="H2676">
        <v>2631843</v>
      </c>
    </row>
    <row r="2677" spans="2:8" x14ac:dyDescent="0.35">
      <c r="B2677">
        <v>3</v>
      </c>
      <c r="C2677" s="1">
        <v>40710</v>
      </c>
      <c r="D2677">
        <v>162</v>
      </c>
      <c r="E2677">
        <v>163</v>
      </c>
      <c r="F2677">
        <v>159.5</v>
      </c>
      <c r="G2677">
        <v>161.4</v>
      </c>
      <c r="H2677">
        <v>4688331</v>
      </c>
    </row>
    <row r="2678" spans="2:8" x14ac:dyDescent="0.35">
      <c r="B2678">
        <v>3</v>
      </c>
      <c r="C2678" s="1">
        <v>40711</v>
      </c>
      <c r="D2678">
        <v>160</v>
      </c>
      <c r="E2678">
        <v>162.4</v>
      </c>
      <c r="F2678">
        <v>158.6</v>
      </c>
      <c r="G2678">
        <v>160</v>
      </c>
      <c r="H2678">
        <v>3474066</v>
      </c>
    </row>
    <row r="2679" spans="2:8" x14ac:dyDescent="0.35">
      <c r="B2679">
        <v>3</v>
      </c>
      <c r="C2679" s="1">
        <v>40714</v>
      </c>
      <c r="D2679">
        <v>158.5</v>
      </c>
      <c r="E2679">
        <v>160</v>
      </c>
      <c r="F2679">
        <v>157.80000000000001</v>
      </c>
      <c r="G2679">
        <v>157.9</v>
      </c>
      <c r="H2679">
        <v>2712584</v>
      </c>
    </row>
    <row r="2680" spans="2:8" x14ac:dyDescent="0.35">
      <c r="B2680">
        <v>3</v>
      </c>
      <c r="C2680" s="1">
        <v>40715</v>
      </c>
      <c r="D2680">
        <v>158.5</v>
      </c>
      <c r="E2680">
        <v>161.69999999999999</v>
      </c>
      <c r="F2680">
        <v>158.1</v>
      </c>
      <c r="G2680">
        <v>161.6</v>
      </c>
      <c r="H2680">
        <v>2136444</v>
      </c>
    </row>
    <row r="2681" spans="2:8" x14ac:dyDescent="0.35">
      <c r="B2681">
        <v>3</v>
      </c>
      <c r="C2681" s="1">
        <v>40716</v>
      </c>
      <c r="D2681">
        <v>162.19999999999999</v>
      </c>
      <c r="E2681">
        <v>162.9</v>
      </c>
      <c r="F2681">
        <v>160.9</v>
      </c>
      <c r="G2681">
        <v>161.1</v>
      </c>
      <c r="H2681">
        <v>3061127</v>
      </c>
    </row>
    <row r="2682" spans="2:8" x14ac:dyDescent="0.35">
      <c r="B2682">
        <v>3</v>
      </c>
      <c r="C2682" s="1">
        <v>40717</v>
      </c>
      <c r="D2682">
        <v>160</v>
      </c>
      <c r="E2682">
        <v>161.80000000000001</v>
      </c>
      <c r="F2682">
        <v>159.4</v>
      </c>
      <c r="G2682">
        <v>159.5</v>
      </c>
      <c r="H2682">
        <v>2282212</v>
      </c>
    </row>
    <row r="2683" spans="2:8" x14ac:dyDescent="0.35">
      <c r="B2683">
        <v>3</v>
      </c>
      <c r="C2683" s="1">
        <v>40721</v>
      </c>
      <c r="D2683">
        <v>160</v>
      </c>
      <c r="E2683">
        <v>162.5</v>
      </c>
      <c r="F2683">
        <v>159.80000000000001</v>
      </c>
      <c r="G2683">
        <v>160.69999999999999</v>
      </c>
      <c r="H2683">
        <v>1555092</v>
      </c>
    </row>
    <row r="2684" spans="2:8" x14ac:dyDescent="0.35">
      <c r="B2684">
        <v>3</v>
      </c>
      <c r="C2684" s="1">
        <v>40722</v>
      </c>
      <c r="D2684">
        <v>161.4</v>
      </c>
      <c r="E2684">
        <v>163.19999999999999</v>
      </c>
      <c r="F2684">
        <v>160</v>
      </c>
      <c r="G2684">
        <v>161.30000000000001</v>
      </c>
      <c r="H2684">
        <v>1840544</v>
      </c>
    </row>
    <row r="2685" spans="2:8" x14ac:dyDescent="0.35">
      <c r="B2685">
        <v>3</v>
      </c>
      <c r="C2685" s="1">
        <v>40723</v>
      </c>
      <c r="D2685">
        <v>162.19999999999999</v>
      </c>
      <c r="E2685">
        <v>163.5</v>
      </c>
      <c r="F2685">
        <v>162</v>
      </c>
      <c r="G2685">
        <v>163.1</v>
      </c>
      <c r="H2685">
        <v>2514615</v>
      </c>
    </row>
    <row r="2686" spans="2:8" x14ac:dyDescent="0.35">
      <c r="B2686">
        <v>3</v>
      </c>
      <c r="C2686" s="1">
        <v>40724</v>
      </c>
      <c r="D2686">
        <v>163</v>
      </c>
      <c r="E2686">
        <v>164.3</v>
      </c>
      <c r="F2686">
        <v>161.69999999999999</v>
      </c>
      <c r="G2686">
        <v>162.6</v>
      </c>
      <c r="H2686">
        <v>3086746</v>
      </c>
    </row>
    <row r="2687" spans="2:8" x14ac:dyDescent="0.35">
      <c r="B2687">
        <v>3</v>
      </c>
      <c r="C2687" s="1">
        <v>40725</v>
      </c>
      <c r="D2687">
        <v>163.1</v>
      </c>
      <c r="E2687">
        <v>163.69999999999999</v>
      </c>
      <c r="F2687">
        <v>161.80000000000001</v>
      </c>
      <c r="G2687">
        <v>162.9</v>
      </c>
      <c r="H2687">
        <v>2280795</v>
      </c>
    </row>
    <row r="2688" spans="2:8" x14ac:dyDescent="0.35">
      <c r="B2688">
        <v>3</v>
      </c>
      <c r="C2688" s="1">
        <v>40728</v>
      </c>
      <c r="D2688">
        <v>163.4</v>
      </c>
      <c r="E2688">
        <v>164</v>
      </c>
      <c r="F2688">
        <v>162.4</v>
      </c>
      <c r="G2688">
        <v>163.30000000000001</v>
      </c>
      <c r="H2688">
        <v>818164</v>
      </c>
    </row>
    <row r="2689" spans="2:8" x14ac:dyDescent="0.35">
      <c r="B2689">
        <v>3</v>
      </c>
      <c r="C2689" s="1">
        <v>40729</v>
      </c>
      <c r="D2689">
        <v>163.4</v>
      </c>
      <c r="E2689">
        <v>164.2</v>
      </c>
      <c r="F2689">
        <v>162.69999999999999</v>
      </c>
      <c r="G2689">
        <v>163.6</v>
      </c>
      <c r="H2689">
        <v>845562</v>
      </c>
    </row>
    <row r="2690" spans="2:8" x14ac:dyDescent="0.35">
      <c r="B2690">
        <v>3</v>
      </c>
      <c r="C2690" s="1">
        <v>40730</v>
      </c>
      <c r="D2690">
        <v>163.1</v>
      </c>
      <c r="E2690">
        <v>166</v>
      </c>
      <c r="F2690">
        <v>163</v>
      </c>
      <c r="G2690">
        <v>165.1</v>
      </c>
      <c r="H2690">
        <v>1584733</v>
      </c>
    </row>
    <row r="2691" spans="2:8" x14ac:dyDescent="0.35">
      <c r="B2691">
        <v>3</v>
      </c>
      <c r="C2691" s="1">
        <v>40731</v>
      </c>
      <c r="D2691">
        <v>165.4</v>
      </c>
      <c r="E2691">
        <v>168</v>
      </c>
      <c r="F2691">
        <v>165.1</v>
      </c>
      <c r="G2691">
        <v>167.5</v>
      </c>
      <c r="H2691">
        <v>1717994</v>
      </c>
    </row>
    <row r="2692" spans="2:8" x14ac:dyDescent="0.35">
      <c r="B2692">
        <v>3</v>
      </c>
      <c r="C2692" s="1">
        <v>40732</v>
      </c>
      <c r="D2692">
        <v>167.7</v>
      </c>
      <c r="E2692">
        <v>169.2</v>
      </c>
      <c r="F2692">
        <v>166.4</v>
      </c>
      <c r="G2692">
        <v>167.8</v>
      </c>
      <c r="H2692">
        <v>2129904</v>
      </c>
    </row>
    <row r="2693" spans="2:8" x14ac:dyDescent="0.35">
      <c r="B2693">
        <v>3</v>
      </c>
      <c r="C2693" s="1">
        <v>40735</v>
      </c>
      <c r="D2693">
        <v>167</v>
      </c>
      <c r="E2693">
        <v>168.3</v>
      </c>
      <c r="F2693">
        <v>165.7</v>
      </c>
      <c r="G2693">
        <v>166.8</v>
      </c>
      <c r="H2693">
        <v>1620478</v>
      </c>
    </row>
    <row r="2694" spans="2:8" x14ac:dyDescent="0.35">
      <c r="B2694">
        <v>3</v>
      </c>
      <c r="C2694" s="1">
        <v>40736</v>
      </c>
      <c r="D2694">
        <v>165.3</v>
      </c>
      <c r="E2694">
        <v>167.3</v>
      </c>
      <c r="F2694">
        <v>164.6</v>
      </c>
      <c r="G2694">
        <v>166.4</v>
      </c>
      <c r="H2694">
        <v>3652735</v>
      </c>
    </row>
    <row r="2695" spans="2:8" x14ac:dyDescent="0.35">
      <c r="B2695">
        <v>3</v>
      </c>
      <c r="C2695" s="1">
        <v>40737</v>
      </c>
      <c r="D2695">
        <v>166.3</v>
      </c>
      <c r="E2695">
        <v>170.4</v>
      </c>
      <c r="F2695">
        <v>166.2</v>
      </c>
      <c r="G2695">
        <v>170.2</v>
      </c>
      <c r="H2695">
        <v>2157685</v>
      </c>
    </row>
    <row r="2696" spans="2:8" x14ac:dyDescent="0.35">
      <c r="B2696">
        <v>3</v>
      </c>
      <c r="C2696" s="1">
        <v>40738</v>
      </c>
      <c r="D2696">
        <v>168.8</v>
      </c>
      <c r="E2696">
        <v>170.2</v>
      </c>
      <c r="F2696">
        <v>167.8</v>
      </c>
      <c r="G2696">
        <v>168</v>
      </c>
      <c r="H2696">
        <v>1462104</v>
      </c>
    </row>
    <row r="2697" spans="2:8" x14ac:dyDescent="0.35">
      <c r="B2697">
        <v>3</v>
      </c>
      <c r="C2697" s="1">
        <v>40739</v>
      </c>
      <c r="D2697">
        <v>167</v>
      </c>
      <c r="E2697">
        <v>167.2</v>
      </c>
      <c r="F2697">
        <v>164.6</v>
      </c>
      <c r="G2697">
        <v>165.5</v>
      </c>
      <c r="H2697">
        <v>1777853</v>
      </c>
    </row>
    <row r="2698" spans="2:8" x14ac:dyDescent="0.35">
      <c r="B2698">
        <v>3</v>
      </c>
      <c r="C2698" s="1">
        <v>40742</v>
      </c>
      <c r="D2698">
        <v>165.6</v>
      </c>
      <c r="E2698">
        <v>166.7</v>
      </c>
      <c r="F2698">
        <v>162</v>
      </c>
      <c r="G2698">
        <v>162.69999999999999</v>
      </c>
      <c r="H2698">
        <v>2768234</v>
      </c>
    </row>
    <row r="2699" spans="2:8" x14ac:dyDescent="0.35">
      <c r="B2699">
        <v>3</v>
      </c>
      <c r="C2699" s="1">
        <v>40743</v>
      </c>
      <c r="D2699">
        <v>161.19999999999999</v>
      </c>
      <c r="E2699">
        <v>162.80000000000001</v>
      </c>
      <c r="F2699">
        <v>160</v>
      </c>
      <c r="G2699">
        <v>162.19999999999999</v>
      </c>
      <c r="H2699">
        <v>1761187</v>
      </c>
    </row>
    <row r="2700" spans="2:8" x14ac:dyDescent="0.35">
      <c r="B2700">
        <v>3</v>
      </c>
      <c r="C2700" s="1">
        <v>40744</v>
      </c>
      <c r="D2700">
        <v>162.9</v>
      </c>
      <c r="E2700">
        <v>163.5</v>
      </c>
      <c r="F2700">
        <v>161.9</v>
      </c>
      <c r="G2700">
        <v>163.30000000000001</v>
      </c>
      <c r="H2700">
        <v>1720106</v>
      </c>
    </row>
    <row r="2701" spans="2:8" x14ac:dyDescent="0.35">
      <c r="B2701">
        <v>3</v>
      </c>
      <c r="C2701" s="1">
        <v>40745</v>
      </c>
      <c r="D2701">
        <v>163</v>
      </c>
      <c r="E2701">
        <v>163</v>
      </c>
      <c r="F2701">
        <v>156.6</v>
      </c>
      <c r="G2701">
        <v>157.5</v>
      </c>
      <c r="H2701">
        <v>3262519</v>
      </c>
    </row>
    <row r="2702" spans="2:8" x14ac:dyDescent="0.35">
      <c r="B2702">
        <v>3</v>
      </c>
      <c r="C2702" s="1">
        <v>40746</v>
      </c>
      <c r="D2702">
        <v>158.9</v>
      </c>
      <c r="E2702">
        <v>158.9</v>
      </c>
      <c r="F2702">
        <v>155.6</v>
      </c>
      <c r="G2702">
        <v>156.30000000000001</v>
      </c>
      <c r="H2702">
        <v>1472924</v>
      </c>
    </row>
    <row r="2703" spans="2:8" x14ac:dyDescent="0.35">
      <c r="B2703">
        <v>3</v>
      </c>
      <c r="C2703" s="1">
        <v>40749</v>
      </c>
      <c r="D2703">
        <v>156</v>
      </c>
      <c r="E2703">
        <v>159.19999999999999</v>
      </c>
      <c r="F2703">
        <v>155.5</v>
      </c>
      <c r="G2703">
        <v>158.30000000000001</v>
      </c>
      <c r="H2703">
        <v>963694</v>
      </c>
    </row>
    <row r="2704" spans="2:8" x14ac:dyDescent="0.35">
      <c r="B2704">
        <v>3</v>
      </c>
      <c r="C2704" s="1">
        <v>40750</v>
      </c>
      <c r="D2704">
        <v>158.1</v>
      </c>
      <c r="E2704">
        <v>158.5</v>
      </c>
      <c r="F2704">
        <v>155.69999999999999</v>
      </c>
      <c r="G2704">
        <v>156.9</v>
      </c>
      <c r="H2704">
        <v>906691</v>
      </c>
    </row>
    <row r="2705" spans="2:8" x14ac:dyDescent="0.35">
      <c r="B2705">
        <v>3</v>
      </c>
      <c r="C2705" s="1">
        <v>40751</v>
      </c>
      <c r="D2705">
        <v>155.5</v>
      </c>
      <c r="E2705">
        <v>156.30000000000001</v>
      </c>
      <c r="F2705">
        <v>153</v>
      </c>
      <c r="G2705">
        <v>153.9</v>
      </c>
      <c r="H2705">
        <v>1143247</v>
      </c>
    </row>
    <row r="2706" spans="2:8" x14ac:dyDescent="0.35">
      <c r="B2706">
        <v>3</v>
      </c>
      <c r="C2706" s="1">
        <v>40752</v>
      </c>
      <c r="D2706">
        <v>152.4</v>
      </c>
      <c r="E2706">
        <v>153.80000000000001</v>
      </c>
      <c r="F2706">
        <v>151.4</v>
      </c>
      <c r="G2706">
        <v>152.80000000000001</v>
      </c>
      <c r="H2706">
        <v>1273929</v>
      </c>
    </row>
    <row r="2707" spans="2:8" x14ac:dyDescent="0.35">
      <c r="B2707">
        <v>3</v>
      </c>
      <c r="C2707" s="1">
        <v>40753</v>
      </c>
      <c r="D2707">
        <v>151.19999999999999</v>
      </c>
      <c r="E2707">
        <v>152.80000000000001</v>
      </c>
      <c r="F2707">
        <v>149.9</v>
      </c>
      <c r="G2707">
        <v>151.4</v>
      </c>
      <c r="H2707">
        <v>1222853</v>
      </c>
    </row>
    <row r="2708" spans="2:8" x14ac:dyDescent="0.35">
      <c r="B2708">
        <v>3</v>
      </c>
      <c r="C2708" s="1">
        <v>40756</v>
      </c>
      <c r="D2708">
        <v>155</v>
      </c>
      <c r="E2708">
        <v>155.69999999999999</v>
      </c>
      <c r="F2708">
        <v>149.6</v>
      </c>
      <c r="G2708">
        <v>149.69999999999999</v>
      </c>
      <c r="H2708">
        <v>2094940</v>
      </c>
    </row>
    <row r="2709" spans="2:8" x14ac:dyDescent="0.35">
      <c r="B2709">
        <v>3</v>
      </c>
      <c r="C2709" s="1">
        <v>40757</v>
      </c>
      <c r="D2709">
        <v>150.9</v>
      </c>
      <c r="E2709">
        <v>151.19999999999999</v>
      </c>
      <c r="F2709">
        <v>147.69999999999999</v>
      </c>
      <c r="G2709">
        <v>148.9</v>
      </c>
      <c r="H2709">
        <v>2550004</v>
      </c>
    </row>
    <row r="2710" spans="2:8" x14ac:dyDescent="0.35">
      <c r="B2710">
        <v>3</v>
      </c>
      <c r="C2710" s="1">
        <v>40758</v>
      </c>
      <c r="D2710">
        <v>148.1</v>
      </c>
      <c r="E2710">
        <v>151.4</v>
      </c>
      <c r="F2710">
        <v>145.9</v>
      </c>
      <c r="G2710">
        <v>147.30000000000001</v>
      </c>
      <c r="H2710">
        <v>2959217</v>
      </c>
    </row>
    <row r="2711" spans="2:8" x14ac:dyDescent="0.35">
      <c r="B2711">
        <v>3</v>
      </c>
      <c r="C2711" s="1">
        <v>40759</v>
      </c>
      <c r="D2711">
        <v>147.6</v>
      </c>
      <c r="E2711">
        <v>147.6</v>
      </c>
      <c r="F2711">
        <v>140.69999999999999</v>
      </c>
      <c r="G2711">
        <v>140.69999999999999</v>
      </c>
      <c r="H2711">
        <v>3490248</v>
      </c>
    </row>
    <row r="2712" spans="2:8" x14ac:dyDescent="0.35">
      <c r="B2712">
        <v>3</v>
      </c>
      <c r="C2712" s="1">
        <v>40760</v>
      </c>
      <c r="D2712">
        <v>133.80000000000001</v>
      </c>
      <c r="E2712">
        <v>144.5</v>
      </c>
      <c r="F2712">
        <v>132.30000000000001</v>
      </c>
      <c r="G2712">
        <v>140.19999999999999</v>
      </c>
      <c r="H2712">
        <v>5207064</v>
      </c>
    </row>
    <row r="2713" spans="2:8" x14ac:dyDescent="0.35">
      <c r="B2713">
        <v>3</v>
      </c>
      <c r="C2713" s="1">
        <v>40763</v>
      </c>
      <c r="D2713">
        <v>136.9</v>
      </c>
      <c r="E2713">
        <v>139.1</v>
      </c>
      <c r="F2713">
        <v>131.4</v>
      </c>
      <c r="G2713">
        <v>131.5</v>
      </c>
      <c r="H2713">
        <v>4832271</v>
      </c>
    </row>
    <row r="2714" spans="2:8" x14ac:dyDescent="0.35">
      <c r="B2714">
        <v>3</v>
      </c>
      <c r="C2714" s="1">
        <v>40764</v>
      </c>
      <c r="D2714">
        <v>130</v>
      </c>
      <c r="E2714">
        <v>138.6</v>
      </c>
      <c r="F2714">
        <v>124.8</v>
      </c>
      <c r="G2714">
        <v>138.6</v>
      </c>
      <c r="H2714">
        <v>7098320</v>
      </c>
    </row>
    <row r="2715" spans="2:8" x14ac:dyDescent="0.35">
      <c r="B2715">
        <v>3</v>
      </c>
      <c r="C2715" s="1">
        <v>40765</v>
      </c>
      <c r="D2715">
        <v>144.6</v>
      </c>
      <c r="E2715">
        <v>145.6</v>
      </c>
      <c r="F2715">
        <v>136.69999999999999</v>
      </c>
      <c r="G2715">
        <v>137.19999999999999</v>
      </c>
      <c r="H2715">
        <v>6533840</v>
      </c>
    </row>
    <row r="2716" spans="2:8" x14ac:dyDescent="0.35">
      <c r="B2716">
        <v>3</v>
      </c>
      <c r="C2716" s="1">
        <v>40766</v>
      </c>
      <c r="D2716">
        <v>138.9</v>
      </c>
      <c r="E2716">
        <v>140.1</v>
      </c>
      <c r="F2716">
        <v>133.1</v>
      </c>
      <c r="G2716">
        <v>138.5</v>
      </c>
      <c r="H2716">
        <v>5826209</v>
      </c>
    </row>
    <row r="2717" spans="2:8" x14ac:dyDescent="0.35">
      <c r="B2717">
        <v>3</v>
      </c>
      <c r="C2717" s="1">
        <v>40767</v>
      </c>
      <c r="D2717">
        <v>140.9</v>
      </c>
      <c r="E2717">
        <v>144.19999999999999</v>
      </c>
      <c r="F2717">
        <v>138.69999999999999</v>
      </c>
      <c r="G2717">
        <v>143.30000000000001</v>
      </c>
      <c r="H2717">
        <v>4063275</v>
      </c>
    </row>
    <row r="2718" spans="2:8" x14ac:dyDescent="0.35">
      <c r="B2718">
        <v>3</v>
      </c>
      <c r="C2718" s="1">
        <v>40770</v>
      </c>
      <c r="D2718">
        <v>144</v>
      </c>
      <c r="E2718">
        <v>144</v>
      </c>
      <c r="F2718">
        <v>139.69999999999999</v>
      </c>
      <c r="G2718">
        <v>141</v>
      </c>
      <c r="H2718">
        <v>2196695</v>
      </c>
    </row>
    <row r="2719" spans="2:8" x14ac:dyDescent="0.35">
      <c r="B2719">
        <v>3</v>
      </c>
      <c r="C2719" s="1">
        <v>40771</v>
      </c>
      <c r="D2719">
        <v>140.6</v>
      </c>
      <c r="E2719">
        <v>140.6</v>
      </c>
      <c r="F2719">
        <v>136.80000000000001</v>
      </c>
      <c r="G2719">
        <v>138.69999999999999</v>
      </c>
      <c r="H2719">
        <v>3284878</v>
      </c>
    </row>
    <row r="2720" spans="2:8" x14ac:dyDescent="0.35">
      <c r="B2720">
        <v>3</v>
      </c>
      <c r="C2720" s="1">
        <v>40772</v>
      </c>
      <c r="D2720">
        <v>138.69999999999999</v>
      </c>
      <c r="E2720">
        <v>139.4</v>
      </c>
      <c r="F2720">
        <v>136.4</v>
      </c>
      <c r="G2720">
        <v>136.4</v>
      </c>
      <c r="H2720">
        <v>3299510</v>
      </c>
    </row>
    <row r="2721" spans="2:8" x14ac:dyDescent="0.35">
      <c r="B2721">
        <v>3</v>
      </c>
      <c r="C2721" s="1">
        <v>40773</v>
      </c>
      <c r="D2721">
        <v>134.5</v>
      </c>
      <c r="E2721">
        <v>135</v>
      </c>
      <c r="F2721">
        <v>128.5</v>
      </c>
      <c r="G2721">
        <v>128.80000000000001</v>
      </c>
      <c r="H2721">
        <v>4967971</v>
      </c>
    </row>
    <row r="2722" spans="2:8" x14ac:dyDescent="0.35">
      <c r="B2722">
        <v>3</v>
      </c>
      <c r="C2722" s="1">
        <v>40774</v>
      </c>
      <c r="D2722">
        <v>129.30000000000001</v>
      </c>
      <c r="E2722">
        <v>129.4</v>
      </c>
      <c r="F2722">
        <v>123.1</v>
      </c>
      <c r="G2722">
        <v>126</v>
      </c>
      <c r="H2722">
        <v>6054639</v>
      </c>
    </row>
    <row r="2723" spans="2:8" x14ac:dyDescent="0.35">
      <c r="B2723">
        <v>3</v>
      </c>
      <c r="C2723" s="1">
        <v>40777</v>
      </c>
      <c r="D2723">
        <v>124.7</v>
      </c>
      <c r="E2723">
        <v>127.8</v>
      </c>
      <c r="F2723">
        <v>124.1</v>
      </c>
      <c r="G2723">
        <v>125.4</v>
      </c>
      <c r="H2723">
        <v>2266425</v>
      </c>
    </row>
    <row r="2724" spans="2:8" x14ac:dyDescent="0.35">
      <c r="B2724">
        <v>3</v>
      </c>
      <c r="C2724" s="1">
        <v>40778</v>
      </c>
      <c r="D2724">
        <v>127.2</v>
      </c>
      <c r="E2724">
        <v>127.9</v>
      </c>
      <c r="F2724">
        <v>124.8</v>
      </c>
      <c r="G2724">
        <v>126.5</v>
      </c>
      <c r="H2724">
        <v>1996260</v>
      </c>
    </row>
    <row r="2725" spans="2:8" x14ac:dyDescent="0.35">
      <c r="B2725">
        <v>3</v>
      </c>
      <c r="C2725" s="1">
        <v>40779</v>
      </c>
      <c r="D2725">
        <v>127.9</v>
      </c>
      <c r="E2725">
        <v>131.4</v>
      </c>
      <c r="F2725">
        <v>126.5</v>
      </c>
      <c r="G2725">
        <v>129</v>
      </c>
      <c r="H2725">
        <v>3584184</v>
      </c>
    </row>
    <row r="2726" spans="2:8" x14ac:dyDescent="0.35">
      <c r="B2726">
        <v>3</v>
      </c>
      <c r="C2726" s="1">
        <v>40780</v>
      </c>
      <c r="D2726">
        <v>130.9</v>
      </c>
      <c r="E2726">
        <v>131.5</v>
      </c>
      <c r="F2726">
        <v>126.4</v>
      </c>
      <c r="G2726">
        <v>126.7</v>
      </c>
      <c r="H2726">
        <v>2854831</v>
      </c>
    </row>
    <row r="2727" spans="2:8" x14ac:dyDescent="0.35">
      <c r="B2727">
        <v>3</v>
      </c>
      <c r="C2727" s="1">
        <v>40781</v>
      </c>
      <c r="D2727">
        <v>127</v>
      </c>
      <c r="E2727">
        <v>127.5</v>
      </c>
      <c r="F2727">
        <v>124.5</v>
      </c>
      <c r="G2727">
        <v>126.2</v>
      </c>
      <c r="H2727">
        <v>2418075</v>
      </c>
    </row>
    <row r="2728" spans="2:8" x14ac:dyDescent="0.35">
      <c r="B2728">
        <v>3</v>
      </c>
      <c r="C2728" s="1">
        <v>40784</v>
      </c>
      <c r="D2728">
        <v>128</v>
      </c>
      <c r="E2728">
        <v>129.30000000000001</v>
      </c>
      <c r="F2728">
        <v>126.9</v>
      </c>
      <c r="G2728">
        <v>128.9</v>
      </c>
      <c r="H2728">
        <v>1968261</v>
      </c>
    </row>
    <row r="2729" spans="2:8" x14ac:dyDescent="0.35">
      <c r="B2729">
        <v>3</v>
      </c>
      <c r="C2729" s="1">
        <v>40785</v>
      </c>
      <c r="D2729">
        <v>130.69999999999999</v>
      </c>
      <c r="E2729">
        <v>133.4</v>
      </c>
      <c r="F2729">
        <v>130</v>
      </c>
      <c r="G2729">
        <v>131.9</v>
      </c>
      <c r="H2729">
        <v>2982219</v>
      </c>
    </row>
    <row r="2730" spans="2:8" x14ac:dyDescent="0.35">
      <c r="B2730">
        <v>3</v>
      </c>
      <c r="C2730" s="1">
        <v>40786</v>
      </c>
      <c r="D2730">
        <v>132.69999999999999</v>
      </c>
      <c r="E2730">
        <v>137.19999999999999</v>
      </c>
      <c r="F2730">
        <v>132.1</v>
      </c>
      <c r="G2730">
        <v>135.5</v>
      </c>
      <c r="H2730">
        <v>2852444</v>
      </c>
    </row>
    <row r="2731" spans="2:8" x14ac:dyDescent="0.35">
      <c r="B2731">
        <v>3</v>
      </c>
      <c r="C2731" s="1">
        <v>40787</v>
      </c>
      <c r="D2731">
        <v>135.80000000000001</v>
      </c>
      <c r="E2731">
        <v>136.6</v>
      </c>
      <c r="F2731">
        <v>134.1</v>
      </c>
      <c r="G2731">
        <v>136.5</v>
      </c>
      <c r="H2731">
        <v>2409266</v>
      </c>
    </row>
    <row r="2732" spans="2:8" x14ac:dyDescent="0.35">
      <c r="B2732">
        <v>3</v>
      </c>
      <c r="C2732" s="1">
        <v>40788</v>
      </c>
      <c r="D2732">
        <v>135.4</v>
      </c>
      <c r="E2732">
        <v>136.5</v>
      </c>
      <c r="F2732">
        <v>132</v>
      </c>
      <c r="G2732">
        <v>132.1</v>
      </c>
      <c r="H2732">
        <v>2946780</v>
      </c>
    </row>
    <row r="2733" spans="2:8" x14ac:dyDescent="0.35">
      <c r="B2733">
        <v>3</v>
      </c>
      <c r="C2733" s="1">
        <v>40791</v>
      </c>
      <c r="D2733">
        <v>129.69999999999999</v>
      </c>
      <c r="E2733">
        <v>129.69999999999999</v>
      </c>
      <c r="F2733">
        <v>125.6</v>
      </c>
      <c r="G2733">
        <v>126.1</v>
      </c>
      <c r="H2733">
        <v>2902791</v>
      </c>
    </row>
    <row r="2734" spans="2:8" x14ac:dyDescent="0.35">
      <c r="B2734">
        <v>3</v>
      </c>
      <c r="C2734" s="1">
        <v>40792</v>
      </c>
      <c r="D2734">
        <v>125.1</v>
      </c>
      <c r="E2734">
        <v>126.6</v>
      </c>
      <c r="F2734">
        <v>118.7</v>
      </c>
      <c r="G2734">
        <v>120.5</v>
      </c>
      <c r="H2734">
        <v>7708619</v>
      </c>
    </row>
    <row r="2735" spans="2:8" x14ac:dyDescent="0.35">
      <c r="B2735">
        <v>3</v>
      </c>
      <c r="C2735" s="1">
        <v>40793</v>
      </c>
      <c r="D2735">
        <v>123.2</v>
      </c>
      <c r="E2735">
        <v>124</v>
      </c>
      <c r="F2735">
        <v>121</v>
      </c>
      <c r="G2735">
        <v>124</v>
      </c>
      <c r="H2735">
        <v>2319352</v>
      </c>
    </row>
    <row r="2736" spans="2:8" x14ac:dyDescent="0.35">
      <c r="B2736">
        <v>3</v>
      </c>
      <c r="C2736" s="1">
        <v>40794</v>
      </c>
      <c r="D2736">
        <v>123.9</v>
      </c>
      <c r="E2736">
        <v>124.4</v>
      </c>
      <c r="F2736">
        <v>121.5</v>
      </c>
      <c r="G2736">
        <v>122.9</v>
      </c>
      <c r="H2736">
        <v>2640875</v>
      </c>
    </row>
    <row r="2737" spans="2:8" x14ac:dyDescent="0.35">
      <c r="B2737">
        <v>3</v>
      </c>
      <c r="C2737" s="1">
        <v>40795</v>
      </c>
      <c r="D2737">
        <v>122.3</v>
      </c>
      <c r="E2737">
        <v>122.8</v>
      </c>
      <c r="F2737">
        <v>118.1</v>
      </c>
      <c r="G2737">
        <v>118.4</v>
      </c>
      <c r="H2737">
        <v>1596462</v>
      </c>
    </row>
    <row r="2738" spans="2:8" x14ac:dyDescent="0.35">
      <c r="B2738">
        <v>3</v>
      </c>
      <c r="C2738" s="1">
        <v>40798</v>
      </c>
      <c r="D2738">
        <v>115.7</v>
      </c>
      <c r="E2738">
        <v>119.8</v>
      </c>
      <c r="F2738">
        <v>114.8</v>
      </c>
      <c r="G2738">
        <v>118.3</v>
      </c>
      <c r="H2738">
        <v>2780056</v>
      </c>
    </row>
    <row r="2739" spans="2:8" x14ac:dyDescent="0.35">
      <c r="B2739">
        <v>3</v>
      </c>
      <c r="C2739" s="1">
        <v>40799</v>
      </c>
      <c r="D2739">
        <v>120.5</v>
      </c>
      <c r="E2739">
        <v>121.2</v>
      </c>
      <c r="F2739">
        <v>116</v>
      </c>
      <c r="G2739">
        <v>119.5</v>
      </c>
      <c r="H2739">
        <v>2244055</v>
      </c>
    </row>
    <row r="2740" spans="2:8" x14ac:dyDescent="0.35">
      <c r="B2740">
        <v>3</v>
      </c>
      <c r="C2740" s="1">
        <v>40800</v>
      </c>
      <c r="D2740">
        <v>118.2</v>
      </c>
      <c r="E2740">
        <v>123.5</v>
      </c>
      <c r="F2740">
        <v>118</v>
      </c>
      <c r="G2740">
        <v>123</v>
      </c>
      <c r="H2740">
        <v>2860913</v>
      </c>
    </row>
    <row r="2741" spans="2:8" x14ac:dyDescent="0.35">
      <c r="B2741">
        <v>3</v>
      </c>
      <c r="C2741" s="1">
        <v>40801</v>
      </c>
      <c r="D2741">
        <v>124.6</v>
      </c>
      <c r="E2741">
        <v>126.8</v>
      </c>
      <c r="F2741">
        <v>124</v>
      </c>
      <c r="G2741">
        <v>126.3</v>
      </c>
      <c r="H2741">
        <v>3003998</v>
      </c>
    </row>
    <row r="2742" spans="2:8" x14ac:dyDescent="0.35">
      <c r="B2742">
        <v>3</v>
      </c>
      <c r="C2742" s="1">
        <v>40802</v>
      </c>
      <c r="D2742">
        <v>126.5</v>
      </c>
      <c r="E2742">
        <v>127</v>
      </c>
      <c r="F2742">
        <v>124.6</v>
      </c>
      <c r="G2742">
        <v>125.8</v>
      </c>
      <c r="H2742">
        <v>2792783</v>
      </c>
    </row>
    <row r="2743" spans="2:8" x14ac:dyDescent="0.35">
      <c r="B2743">
        <v>3</v>
      </c>
      <c r="C2743" s="1">
        <v>40805</v>
      </c>
      <c r="D2743">
        <v>123.9</v>
      </c>
      <c r="E2743">
        <v>124.6</v>
      </c>
      <c r="F2743">
        <v>120.9</v>
      </c>
      <c r="G2743">
        <v>121.2</v>
      </c>
      <c r="H2743">
        <v>2212619</v>
      </c>
    </row>
    <row r="2744" spans="2:8" x14ac:dyDescent="0.35">
      <c r="B2744">
        <v>3</v>
      </c>
      <c r="C2744" s="1">
        <v>40806</v>
      </c>
      <c r="D2744">
        <v>120.5</v>
      </c>
      <c r="E2744">
        <v>122.6</v>
      </c>
      <c r="F2744">
        <v>120</v>
      </c>
      <c r="G2744">
        <v>121.9</v>
      </c>
      <c r="H2744">
        <v>2142883</v>
      </c>
    </row>
    <row r="2745" spans="2:8" x14ac:dyDescent="0.35">
      <c r="B2745">
        <v>3</v>
      </c>
      <c r="C2745" s="1">
        <v>40807</v>
      </c>
      <c r="D2745">
        <v>121.8</v>
      </c>
      <c r="E2745">
        <v>122.8</v>
      </c>
      <c r="F2745">
        <v>120.2</v>
      </c>
      <c r="G2745">
        <v>121.5</v>
      </c>
      <c r="H2745">
        <v>2338769</v>
      </c>
    </row>
    <row r="2746" spans="2:8" x14ac:dyDescent="0.35">
      <c r="B2746">
        <v>3</v>
      </c>
      <c r="C2746" s="1">
        <v>40808</v>
      </c>
      <c r="D2746">
        <v>118.9</v>
      </c>
      <c r="E2746">
        <v>119.9</v>
      </c>
      <c r="F2746">
        <v>116.3</v>
      </c>
      <c r="G2746">
        <v>116.3</v>
      </c>
      <c r="H2746">
        <v>4005868</v>
      </c>
    </row>
    <row r="2747" spans="2:8" x14ac:dyDescent="0.35">
      <c r="B2747">
        <v>3</v>
      </c>
      <c r="C2747" s="1">
        <v>40809</v>
      </c>
      <c r="D2747">
        <v>117.7</v>
      </c>
      <c r="E2747">
        <v>117.7</v>
      </c>
      <c r="F2747">
        <v>111.2</v>
      </c>
      <c r="G2747">
        <v>115.4</v>
      </c>
      <c r="H2747">
        <v>2490716</v>
      </c>
    </row>
    <row r="2748" spans="2:8" x14ac:dyDescent="0.35">
      <c r="B2748">
        <v>3</v>
      </c>
      <c r="C2748" s="1">
        <v>40812</v>
      </c>
      <c r="D2748">
        <v>112.7</v>
      </c>
      <c r="E2748">
        <v>117.4</v>
      </c>
      <c r="F2748">
        <v>112.7</v>
      </c>
      <c r="G2748">
        <v>115.8</v>
      </c>
      <c r="H2748">
        <v>2029955</v>
      </c>
    </row>
    <row r="2749" spans="2:8" x14ac:dyDescent="0.35">
      <c r="B2749">
        <v>3</v>
      </c>
      <c r="C2749" s="1">
        <v>40813</v>
      </c>
      <c r="D2749">
        <v>118.7</v>
      </c>
      <c r="E2749">
        <v>121.2</v>
      </c>
      <c r="F2749">
        <v>117.7</v>
      </c>
      <c r="G2749">
        <v>121.2</v>
      </c>
      <c r="H2749">
        <v>2701044</v>
      </c>
    </row>
    <row r="2750" spans="2:8" x14ac:dyDescent="0.35">
      <c r="B2750">
        <v>3</v>
      </c>
      <c r="C2750" s="1">
        <v>40814</v>
      </c>
      <c r="D2750">
        <v>120.3</v>
      </c>
      <c r="E2750">
        <v>121.4</v>
      </c>
      <c r="F2750">
        <v>118.5</v>
      </c>
      <c r="G2750">
        <v>119.4</v>
      </c>
      <c r="H2750">
        <v>2273386</v>
      </c>
    </row>
    <row r="2751" spans="2:8" x14ac:dyDescent="0.35">
      <c r="B2751">
        <v>3</v>
      </c>
      <c r="C2751" s="1">
        <v>40815</v>
      </c>
      <c r="D2751">
        <v>118.7</v>
      </c>
      <c r="E2751">
        <v>123.1</v>
      </c>
      <c r="F2751">
        <v>118.5</v>
      </c>
      <c r="G2751">
        <v>123.1</v>
      </c>
      <c r="H2751">
        <v>1949434</v>
      </c>
    </row>
    <row r="2752" spans="2:8" x14ac:dyDescent="0.35">
      <c r="B2752">
        <v>3</v>
      </c>
      <c r="C2752" s="1">
        <v>40816</v>
      </c>
      <c r="D2752">
        <v>122.6</v>
      </c>
      <c r="E2752">
        <v>122.6</v>
      </c>
      <c r="F2752">
        <v>118.7</v>
      </c>
      <c r="G2752">
        <v>118.8</v>
      </c>
      <c r="H2752">
        <v>1677193</v>
      </c>
    </row>
    <row r="2753" spans="2:8" x14ac:dyDescent="0.35">
      <c r="B2753">
        <v>3</v>
      </c>
      <c r="C2753" s="1">
        <v>40819</v>
      </c>
      <c r="D2753">
        <v>117.2</v>
      </c>
      <c r="E2753">
        <v>117.8</v>
      </c>
      <c r="F2753">
        <v>115.6</v>
      </c>
      <c r="G2753">
        <v>116.5</v>
      </c>
      <c r="H2753">
        <v>1912796</v>
      </c>
    </row>
    <row r="2754" spans="2:8" x14ac:dyDescent="0.35">
      <c r="B2754">
        <v>3</v>
      </c>
      <c r="C2754" s="1">
        <v>40820</v>
      </c>
      <c r="D2754">
        <v>114.8</v>
      </c>
      <c r="E2754">
        <v>115.4</v>
      </c>
      <c r="F2754">
        <v>111.1</v>
      </c>
      <c r="G2754">
        <v>112.4</v>
      </c>
      <c r="H2754">
        <v>3675090</v>
      </c>
    </row>
    <row r="2755" spans="2:8" x14ac:dyDescent="0.35">
      <c r="B2755">
        <v>3</v>
      </c>
      <c r="C2755" s="1">
        <v>40821</v>
      </c>
      <c r="D2755">
        <v>115</v>
      </c>
      <c r="E2755">
        <v>116.1</v>
      </c>
      <c r="F2755">
        <v>113</v>
      </c>
      <c r="G2755">
        <v>115.6</v>
      </c>
      <c r="H2755">
        <v>2979292</v>
      </c>
    </row>
    <row r="2756" spans="2:8" x14ac:dyDescent="0.35">
      <c r="B2756">
        <v>3</v>
      </c>
      <c r="C2756" s="1">
        <v>40822</v>
      </c>
      <c r="D2756">
        <v>116.7</v>
      </c>
      <c r="E2756">
        <v>120.3</v>
      </c>
      <c r="F2756">
        <v>116.3</v>
      </c>
      <c r="G2756">
        <v>119.9</v>
      </c>
      <c r="H2756">
        <v>2276025</v>
      </c>
    </row>
    <row r="2757" spans="2:8" x14ac:dyDescent="0.35">
      <c r="B2757">
        <v>3</v>
      </c>
      <c r="C2757" s="1">
        <v>40823</v>
      </c>
      <c r="D2757">
        <v>120.6</v>
      </c>
      <c r="E2757">
        <v>121.8</v>
      </c>
      <c r="F2757">
        <v>119.4</v>
      </c>
      <c r="G2757">
        <v>121</v>
      </c>
      <c r="H2757">
        <v>2176920</v>
      </c>
    </row>
    <row r="2758" spans="2:8" x14ac:dyDescent="0.35">
      <c r="B2758">
        <v>3</v>
      </c>
      <c r="C2758" s="1">
        <v>40826</v>
      </c>
      <c r="D2758">
        <v>121.1</v>
      </c>
      <c r="E2758">
        <v>125.4</v>
      </c>
      <c r="F2758">
        <v>120.6</v>
      </c>
      <c r="G2758">
        <v>125.2</v>
      </c>
      <c r="H2758">
        <v>2459096</v>
      </c>
    </row>
    <row r="2759" spans="2:8" x14ac:dyDescent="0.35">
      <c r="B2759">
        <v>3</v>
      </c>
      <c r="C2759" s="1">
        <v>40827</v>
      </c>
      <c r="D2759">
        <v>125</v>
      </c>
      <c r="E2759">
        <v>125.9</v>
      </c>
      <c r="F2759">
        <v>123.6</v>
      </c>
      <c r="G2759">
        <v>125.3</v>
      </c>
      <c r="H2759">
        <v>1449670</v>
      </c>
    </row>
    <row r="2760" spans="2:8" x14ac:dyDescent="0.35">
      <c r="B2760">
        <v>3</v>
      </c>
      <c r="C2760" s="1">
        <v>40828</v>
      </c>
      <c r="D2760">
        <v>125.3</v>
      </c>
      <c r="E2760">
        <v>129</v>
      </c>
      <c r="F2760">
        <v>123.8</v>
      </c>
      <c r="G2760">
        <v>129</v>
      </c>
      <c r="H2760">
        <v>2600437</v>
      </c>
    </row>
    <row r="2761" spans="2:8" x14ac:dyDescent="0.35">
      <c r="B2761">
        <v>3</v>
      </c>
      <c r="C2761" s="1">
        <v>40829</v>
      </c>
      <c r="D2761">
        <v>128.6</v>
      </c>
      <c r="E2761">
        <v>129.80000000000001</v>
      </c>
      <c r="F2761">
        <v>127</v>
      </c>
      <c r="G2761">
        <v>127.4</v>
      </c>
      <c r="H2761">
        <v>2135696</v>
      </c>
    </row>
    <row r="2762" spans="2:8" x14ac:dyDescent="0.35">
      <c r="B2762">
        <v>3</v>
      </c>
      <c r="C2762" s="1">
        <v>40830</v>
      </c>
      <c r="D2762">
        <v>128.1</v>
      </c>
      <c r="E2762">
        <v>129.19999999999999</v>
      </c>
      <c r="F2762">
        <v>127.4</v>
      </c>
      <c r="G2762">
        <v>128.69999999999999</v>
      </c>
      <c r="H2762">
        <v>1427611</v>
      </c>
    </row>
    <row r="2763" spans="2:8" x14ac:dyDescent="0.35">
      <c r="B2763">
        <v>3</v>
      </c>
      <c r="C2763" s="1">
        <v>40833</v>
      </c>
      <c r="D2763">
        <v>129.19999999999999</v>
      </c>
      <c r="E2763">
        <v>130.4</v>
      </c>
      <c r="F2763">
        <v>125.9</v>
      </c>
      <c r="G2763">
        <v>127.1</v>
      </c>
      <c r="H2763">
        <v>1578134</v>
      </c>
    </row>
    <row r="2764" spans="2:8" x14ac:dyDescent="0.35">
      <c r="B2764">
        <v>3</v>
      </c>
      <c r="C2764" s="1">
        <v>40834</v>
      </c>
      <c r="D2764">
        <v>126.2</v>
      </c>
      <c r="E2764">
        <v>127.4</v>
      </c>
      <c r="F2764">
        <v>124.9</v>
      </c>
      <c r="G2764">
        <v>126.8</v>
      </c>
      <c r="H2764">
        <v>1927059</v>
      </c>
    </row>
    <row r="2765" spans="2:8" x14ac:dyDescent="0.35">
      <c r="B2765">
        <v>3</v>
      </c>
      <c r="C2765" s="1">
        <v>40835</v>
      </c>
      <c r="D2765">
        <v>127.7</v>
      </c>
      <c r="E2765">
        <v>128.19999999999999</v>
      </c>
      <c r="F2765">
        <v>124</v>
      </c>
      <c r="G2765">
        <v>124.5</v>
      </c>
      <c r="H2765">
        <v>1476869</v>
      </c>
    </row>
    <row r="2766" spans="2:8" x14ac:dyDescent="0.35">
      <c r="B2766">
        <v>3</v>
      </c>
      <c r="C2766" s="1">
        <v>40836</v>
      </c>
      <c r="D2766">
        <v>122.2</v>
      </c>
      <c r="E2766">
        <v>122.9</v>
      </c>
      <c r="F2766">
        <v>120</v>
      </c>
      <c r="G2766">
        <v>121.9</v>
      </c>
      <c r="H2766">
        <v>2768197</v>
      </c>
    </row>
    <row r="2767" spans="2:8" x14ac:dyDescent="0.35">
      <c r="B2767">
        <v>3</v>
      </c>
      <c r="C2767" s="1">
        <v>40837</v>
      </c>
      <c r="D2767">
        <v>123.8</v>
      </c>
      <c r="E2767">
        <v>125.3</v>
      </c>
      <c r="F2767">
        <v>121.3</v>
      </c>
      <c r="G2767">
        <v>125.2</v>
      </c>
      <c r="H2767">
        <v>2374934</v>
      </c>
    </row>
    <row r="2768" spans="2:8" x14ac:dyDescent="0.35">
      <c r="B2768">
        <v>3</v>
      </c>
      <c r="C2768" s="1">
        <v>40840</v>
      </c>
      <c r="D2768">
        <v>126.2</v>
      </c>
      <c r="E2768">
        <v>129.19999999999999</v>
      </c>
      <c r="F2768">
        <v>125.5</v>
      </c>
      <c r="G2768">
        <v>128.80000000000001</v>
      </c>
      <c r="H2768">
        <v>1631373</v>
      </c>
    </row>
    <row r="2769" spans="2:8" x14ac:dyDescent="0.35">
      <c r="B2769">
        <v>3</v>
      </c>
      <c r="C2769" s="1">
        <v>40841</v>
      </c>
      <c r="D2769">
        <v>128.80000000000001</v>
      </c>
      <c r="E2769">
        <v>129.80000000000001</v>
      </c>
      <c r="F2769">
        <v>126.8</v>
      </c>
      <c r="G2769">
        <v>128.30000000000001</v>
      </c>
      <c r="H2769">
        <v>1802761</v>
      </c>
    </row>
    <row r="2770" spans="2:8" x14ac:dyDescent="0.35">
      <c r="B2770">
        <v>3</v>
      </c>
      <c r="C2770" s="1">
        <v>40842</v>
      </c>
      <c r="D2770">
        <v>127.6</v>
      </c>
      <c r="E2770">
        <v>130</v>
      </c>
      <c r="F2770">
        <v>127.1</v>
      </c>
      <c r="G2770">
        <v>128.69999999999999</v>
      </c>
      <c r="H2770">
        <v>2303052</v>
      </c>
    </row>
    <row r="2771" spans="2:8" x14ac:dyDescent="0.35">
      <c r="B2771">
        <v>3</v>
      </c>
      <c r="C2771" s="1">
        <v>40843</v>
      </c>
      <c r="D2771">
        <v>128.69999999999999</v>
      </c>
      <c r="E2771">
        <v>129.80000000000001</v>
      </c>
      <c r="F2771">
        <v>125.8</v>
      </c>
      <c r="G2771">
        <v>128.69999999999999</v>
      </c>
      <c r="H2771">
        <v>4491575</v>
      </c>
    </row>
    <row r="2772" spans="2:8" x14ac:dyDescent="0.35">
      <c r="B2772">
        <v>3</v>
      </c>
      <c r="C2772" s="1">
        <v>40844</v>
      </c>
      <c r="D2772">
        <v>129.4</v>
      </c>
      <c r="E2772">
        <v>130</v>
      </c>
      <c r="F2772">
        <v>127.4</v>
      </c>
      <c r="G2772">
        <v>128.1</v>
      </c>
      <c r="H2772">
        <v>2845426</v>
      </c>
    </row>
    <row r="2773" spans="2:8" x14ac:dyDescent="0.35">
      <c r="B2773">
        <v>3</v>
      </c>
      <c r="C2773" s="1">
        <v>40847</v>
      </c>
      <c r="D2773">
        <v>127.6</v>
      </c>
      <c r="E2773">
        <v>127.6</v>
      </c>
      <c r="F2773">
        <v>123.7</v>
      </c>
      <c r="G2773">
        <v>123.8</v>
      </c>
      <c r="H2773">
        <v>2021427</v>
      </c>
    </row>
    <row r="2774" spans="2:8" x14ac:dyDescent="0.35">
      <c r="B2774">
        <v>3</v>
      </c>
      <c r="C2774" s="1">
        <v>40848</v>
      </c>
      <c r="D2774">
        <v>120.9</v>
      </c>
      <c r="E2774">
        <v>121.6</v>
      </c>
      <c r="F2774">
        <v>118</v>
      </c>
      <c r="G2774">
        <v>118.9</v>
      </c>
      <c r="H2774">
        <v>2245574</v>
      </c>
    </row>
    <row r="2775" spans="2:8" x14ac:dyDescent="0.35">
      <c r="B2775">
        <v>3</v>
      </c>
      <c r="C2775" s="1">
        <v>40849</v>
      </c>
      <c r="D2775">
        <v>120</v>
      </c>
      <c r="E2775">
        <v>121.8</v>
      </c>
      <c r="F2775">
        <v>119.6</v>
      </c>
      <c r="G2775">
        <v>121</v>
      </c>
      <c r="H2775">
        <v>1962952</v>
      </c>
    </row>
    <row r="2776" spans="2:8" x14ac:dyDescent="0.35">
      <c r="B2776">
        <v>3</v>
      </c>
      <c r="C2776" s="1">
        <v>40850</v>
      </c>
      <c r="D2776">
        <v>119</v>
      </c>
      <c r="E2776">
        <v>124.1</v>
      </c>
      <c r="F2776">
        <v>118.6</v>
      </c>
      <c r="G2776">
        <v>124.1</v>
      </c>
      <c r="H2776">
        <v>2147266</v>
      </c>
    </row>
    <row r="2777" spans="2:8" x14ac:dyDescent="0.35">
      <c r="B2777">
        <v>3</v>
      </c>
      <c r="C2777" s="1">
        <v>40851</v>
      </c>
      <c r="D2777">
        <v>125.8</v>
      </c>
      <c r="E2777">
        <v>126.8</v>
      </c>
      <c r="F2777">
        <v>124.5</v>
      </c>
      <c r="G2777">
        <v>125.8</v>
      </c>
      <c r="H2777">
        <v>1365828</v>
      </c>
    </row>
    <row r="2778" spans="2:8" x14ac:dyDescent="0.35">
      <c r="B2778">
        <v>3</v>
      </c>
      <c r="C2778" s="1">
        <v>40854</v>
      </c>
      <c r="D2778">
        <v>123.2</v>
      </c>
      <c r="E2778">
        <v>124.7</v>
      </c>
      <c r="F2778">
        <v>121.1</v>
      </c>
      <c r="G2778">
        <v>122</v>
      </c>
      <c r="H2778">
        <v>1925759</v>
      </c>
    </row>
    <row r="2779" spans="2:8" x14ac:dyDescent="0.35">
      <c r="B2779">
        <v>3</v>
      </c>
      <c r="C2779" s="1">
        <v>40855</v>
      </c>
      <c r="D2779">
        <v>122</v>
      </c>
      <c r="E2779">
        <v>124.9</v>
      </c>
      <c r="F2779">
        <v>121.3</v>
      </c>
      <c r="G2779">
        <v>123.6</v>
      </c>
      <c r="H2779">
        <v>1277821</v>
      </c>
    </row>
    <row r="2780" spans="2:8" x14ac:dyDescent="0.35">
      <c r="B2780">
        <v>3</v>
      </c>
      <c r="C2780" s="1">
        <v>40856</v>
      </c>
      <c r="D2780">
        <v>124.5</v>
      </c>
      <c r="E2780">
        <v>125</v>
      </c>
      <c r="F2780">
        <v>120.3</v>
      </c>
      <c r="G2780">
        <v>121.2</v>
      </c>
      <c r="H2780">
        <v>2329055</v>
      </c>
    </row>
    <row r="2781" spans="2:8" x14ac:dyDescent="0.35">
      <c r="B2781">
        <v>3</v>
      </c>
      <c r="C2781" s="1">
        <v>40857</v>
      </c>
      <c r="D2781">
        <v>119</v>
      </c>
      <c r="E2781">
        <v>122.7</v>
      </c>
      <c r="F2781">
        <v>118.2</v>
      </c>
      <c r="G2781">
        <v>120.9</v>
      </c>
      <c r="H2781">
        <v>1779635</v>
      </c>
    </row>
    <row r="2782" spans="2:8" x14ac:dyDescent="0.35">
      <c r="B2782">
        <v>3</v>
      </c>
      <c r="C2782" s="1">
        <v>40858</v>
      </c>
      <c r="D2782">
        <v>121.4</v>
      </c>
      <c r="E2782">
        <v>124.7</v>
      </c>
      <c r="F2782">
        <v>120.8</v>
      </c>
      <c r="G2782">
        <v>124.2</v>
      </c>
      <c r="H2782">
        <v>1657517</v>
      </c>
    </row>
    <row r="2783" spans="2:8" x14ac:dyDescent="0.35">
      <c r="B2783">
        <v>3</v>
      </c>
      <c r="C2783" s="1">
        <v>40861</v>
      </c>
      <c r="D2783">
        <v>125</v>
      </c>
      <c r="E2783">
        <v>125.1</v>
      </c>
      <c r="F2783">
        <v>122.5</v>
      </c>
      <c r="G2783">
        <v>123.2</v>
      </c>
      <c r="H2783">
        <v>1281920</v>
      </c>
    </row>
    <row r="2784" spans="2:8" x14ac:dyDescent="0.35">
      <c r="B2784">
        <v>3</v>
      </c>
      <c r="C2784" s="1">
        <v>40862</v>
      </c>
      <c r="D2784">
        <v>122.1</v>
      </c>
      <c r="E2784">
        <v>125.5</v>
      </c>
      <c r="F2784">
        <v>122</v>
      </c>
      <c r="G2784">
        <v>124.1</v>
      </c>
      <c r="H2784">
        <v>1720557</v>
      </c>
    </row>
    <row r="2785" spans="2:8" x14ac:dyDescent="0.35">
      <c r="B2785">
        <v>3</v>
      </c>
      <c r="C2785" s="1">
        <v>40863</v>
      </c>
      <c r="D2785">
        <v>123.9</v>
      </c>
      <c r="E2785">
        <v>126.2</v>
      </c>
      <c r="F2785">
        <v>123.5</v>
      </c>
      <c r="G2785">
        <v>125</v>
      </c>
      <c r="H2785">
        <v>1500969</v>
      </c>
    </row>
    <row r="2786" spans="2:8" x14ac:dyDescent="0.35">
      <c r="B2786">
        <v>3</v>
      </c>
      <c r="C2786" s="1">
        <v>40864</v>
      </c>
      <c r="D2786">
        <v>124.3</v>
      </c>
      <c r="E2786">
        <v>124.5</v>
      </c>
      <c r="F2786">
        <v>121.7</v>
      </c>
      <c r="G2786">
        <v>122.9</v>
      </c>
      <c r="H2786">
        <v>2336331</v>
      </c>
    </row>
    <row r="2787" spans="2:8" x14ac:dyDescent="0.35">
      <c r="B2787">
        <v>3</v>
      </c>
      <c r="C2787" s="1">
        <v>40865</v>
      </c>
      <c r="D2787">
        <v>121.7</v>
      </c>
      <c r="E2787">
        <v>122.6</v>
      </c>
      <c r="F2787">
        <v>120.5</v>
      </c>
      <c r="G2787">
        <v>121.4</v>
      </c>
      <c r="H2787">
        <v>1829512</v>
      </c>
    </row>
    <row r="2788" spans="2:8" x14ac:dyDescent="0.35">
      <c r="B2788">
        <v>3</v>
      </c>
      <c r="C2788" s="1">
        <v>40868</v>
      </c>
      <c r="D2788">
        <v>120.1</v>
      </c>
      <c r="E2788">
        <v>120.7</v>
      </c>
      <c r="F2788">
        <v>116.7</v>
      </c>
      <c r="G2788">
        <v>116.8</v>
      </c>
      <c r="H2788">
        <v>2156063</v>
      </c>
    </row>
    <row r="2789" spans="2:8" x14ac:dyDescent="0.35">
      <c r="B2789">
        <v>3</v>
      </c>
      <c r="C2789" s="1">
        <v>40869</v>
      </c>
      <c r="D2789">
        <v>117.7</v>
      </c>
      <c r="E2789">
        <v>118.4</v>
      </c>
      <c r="F2789">
        <v>115.4</v>
      </c>
      <c r="G2789">
        <v>116.4</v>
      </c>
      <c r="H2789">
        <v>1357790</v>
      </c>
    </row>
    <row r="2790" spans="2:8" x14ac:dyDescent="0.35">
      <c r="B2790">
        <v>3</v>
      </c>
      <c r="C2790" s="1">
        <v>40870</v>
      </c>
      <c r="D2790">
        <v>115.1</v>
      </c>
      <c r="E2790">
        <v>117.8</v>
      </c>
      <c r="F2790">
        <v>115</v>
      </c>
      <c r="G2790">
        <v>115.5</v>
      </c>
      <c r="H2790">
        <v>1320941</v>
      </c>
    </row>
    <row r="2791" spans="2:8" x14ac:dyDescent="0.35">
      <c r="B2791">
        <v>3</v>
      </c>
      <c r="C2791" s="1">
        <v>40871</v>
      </c>
      <c r="D2791">
        <v>116</v>
      </c>
      <c r="E2791">
        <v>118.6</v>
      </c>
      <c r="F2791">
        <v>115.7</v>
      </c>
      <c r="G2791">
        <v>117.4</v>
      </c>
      <c r="H2791">
        <v>1704726</v>
      </c>
    </row>
    <row r="2792" spans="2:8" x14ac:dyDescent="0.35">
      <c r="B2792">
        <v>3</v>
      </c>
      <c r="C2792" s="1">
        <v>40872</v>
      </c>
      <c r="D2792">
        <v>117.7</v>
      </c>
      <c r="E2792">
        <v>118.8</v>
      </c>
      <c r="F2792">
        <v>115.3</v>
      </c>
      <c r="G2792">
        <v>117.7</v>
      </c>
      <c r="H2792">
        <v>1045089</v>
      </c>
    </row>
    <row r="2793" spans="2:8" x14ac:dyDescent="0.35">
      <c r="B2793">
        <v>3</v>
      </c>
      <c r="C2793" s="1">
        <v>40875</v>
      </c>
      <c r="D2793">
        <v>119.5</v>
      </c>
      <c r="E2793">
        <v>122.7</v>
      </c>
      <c r="F2793">
        <v>119.1</v>
      </c>
      <c r="G2793">
        <v>122.5</v>
      </c>
      <c r="H2793">
        <v>1326684</v>
      </c>
    </row>
    <row r="2794" spans="2:8" x14ac:dyDescent="0.35">
      <c r="B2794">
        <v>3</v>
      </c>
      <c r="C2794" s="1">
        <v>40876</v>
      </c>
      <c r="D2794">
        <v>123.7</v>
      </c>
      <c r="E2794">
        <v>123.9</v>
      </c>
      <c r="F2794">
        <v>121.7</v>
      </c>
      <c r="G2794">
        <v>123</v>
      </c>
      <c r="H2794">
        <v>1997829</v>
      </c>
    </row>
    <row r="2795" spans="2:8" x14ac:dyDescent="0.35">
      <c r="B2795">
        <v>3</v>
      </c>
      <c r="C2795" s="1">
        <v>40877</v>
      </c>
      <c r="D2795">
        <v>122</v>
      </c>
      <c r="E2795">
        <v>127.9</v>
      </c>
      <c r="F2795">
        <v>121.7</v>
      </c>
      <c r="G2795">
        <v>127.9</v>
      </c>
      <c r="H2795">
        <v>3740193</v>
      </c>
    </row>
    <row r="2796" spans="2:8" x14ac:dyDescent="0.35">
      <c r="B2796">
        <v>3</v>
      </c>
      <c r="C2796" s="1">
        <v>40878</v>
      </c>
      <c r="D2796">
        <v>128</v>
      </c>
      <c r="E2796">
        <v>128.5</v>
      </c>
      <c r="F2796">
        <v>126.5</v>
      </c>
      <c r="G2796">
        <v>127</v>
      </c>
      <c r="H2796">
        <v>1662575</v>
      </c>
    </row>
    <row r="2797" spans="2:8" x14ac:dyDescent="0.35">
      <c r="B2797">
        <v>3</v>
      </c>
      <c r="C2797" s="1">
        <v>40879</v>
      </c>
      <c r="D2797">
        <v>127.5</v>
      </c>
      <c r="E2797">
        <v>128.4</v>
      </c>
      <c r="F2797">
        <v>126.5</v>
      </c>
      <c r="G2797">
        <v>126.9</v>
      </c>
      <c r="H2797">
        <v>2566950</v>
      </c>
    </row>
    <row r="2798" spans="2:8" x14ac:dyDescent="0.35">
      <c r="B2798">
        <v>3</v>
      </c>
      <c r="C2798" s="1">
        <v>40882</v>
      </c>
      <c r="D2798">
        <v>127.5</v>
      </c>
      <c r="E2798">
        <v>128.30000000000001</v>
      </c>
      <c r="F2798">
        <v>126.6</v>
      </c>
      <c r="G2798">
        <v>127.8</v>
      </c>
      <c r="H2798">
        <v>1118350</v>
      </c>
    </row>
    <row r="2799" spans="2:8" x14ac:dyDescent="0.35">
      <c r="B2799">
        <v>3</v>
      </c>
      <c r="C2799" s="1">
        <v>40883</v>
      </c>
      <c r="D2799">
        <v>126.9</v>
      </c>
      <c r="E2799">
        <v>128.30000000000001</v>
      </c>
      <c r="F2799">
        <v>126.4</v>
      </c>
      <c r="G2799">
        <v>127</v>
      </c>
      <c r="H2799">
        <v>1167116</v>
      </c>
    </row>
    <row r="2800" spans="2:8" x14ac:dyDescent="0.35">
      <c r="B2800">
        <v>3</v>
      </c>
      <c r="C2800" s="1">
        <v>40884</v>
      </c>
      <c r="D2800">
        <v>127.7</v>
      </c>
      <c r="E2800">
        <v>128.6</v>
      </c>
      <c r="F2800">
        <v>125.7</v>
      </c>
      <c r="G2800">
        <v>127.2</v>
      </c>
      <c r="H2800">
        <v>1727966</v>
      </c>
    </row>
    <row r="2801" spans="2:8" x14ac:dyDescent="0.35">
      <c r="B2801">
        <v>3</v>
      </c>
      <c r="C2801" s="1">
        <v>40885</v>
      </c>
      <c r="D2801">
        <v>128.4</v>
      </c>
      <c r="E2801">
        <v>128.6</v>
      </c>
      <c r="F2801">
        <v>124.8</v>
      </c>
      <c r="G2801">
        <v>125</v>
      </c>
      <c r="H2801">
        <v>1910301</v>
      </c>
    </row>
    <row r="2802" spans="2:8" x14ac:dyDescent="0.35">
      <c r="B2802">
        <v>3</v>
      </c>
      <c r="C2802" s="1">
        <v>40886</v>
      </c>
      <c r="D2802">
        <v>124.3</v>
      </c>
      <c r="E2802">
        <v>127.4</v>
      </c>
      <c r="F2802">
        <v>123.9</v>
      </c>
      <c r="G2802">
        <v>126.7</v>
      </c>
      <c r="H2802">
        <v>1467985</v>
      </c>
    </row>
    <row r="2803" spans="2:8" x14ac:dyDescent="0.35">
      <c r="B2803">
        <v>3</v>
      </c>
      <c r="C2803" s="1">
        <v>40889</v>
      </c>
      <c r="D2803">
        <v>127.1</v>
      </c>
      <c r="E2803">
        <v>127.4</v>
      </c>
      <c r="F2803">
        <v>124.8</v>
      </c>
      <c r="G2803">
        <v>124.8</v>
      </c>
      <c r="H2803">
        <v>1047437</v>
      </c>
    </row>
    <row r="2804" spans="2:8" x14ac:dyDescent="0.35">
      <c r="B2804">
        <v>3</v>
      </c>
      <c r="C2804" s="1">
        <v>40890</v>
      </c>
      <c r="D2804">
        <v>125.2</v>
      </c>
      <c r="E2804">
        <v>126.9</v>
      </c>
      <c r="F2804">
        <v>124.7</v>
      </c>
      <c r="G2804">
        <v>126.7</v>
      </c>
      <c r="H2804">
        <v>1602608</v>
      </c>
    </row>
    <row r="2805" spans="2:8" x14ac:dyDescent="0.35">
      <c r="B2805">
        <v>3</v>
      </c>
      <c r="C2805" s="1">
        <v>40891</v>
      </c>
      <c r="D2805">
        <v>126.2</v>
      </c>
      <c r="E2805">
        <v>126.9</v>
      </c>
      <c r="F2805">
        <v>123.1</v>
      </c>
      <c r="G2805">
        <v>123.6</v>
      </c>
      <c r="H2805">
        <v>1705673</v>
      </c>
    </row>
    <row r="2806" spans="2:8" x14ac:dyDescent="0.35">
      <c r="B2806">
        <v>3</v>
      </c>
      <c r="C2806" s="1">
        <v>40892</v>
      </c>
      <c r="D2806">
        <v>124.2</v>
      </c>
      <c r="E2806">
        <v>125.8</v>
      </c>
      <c r="F2806">
        <v>122.8</v>
      </c>
      <c r="G2806">
        <v>124.1</v>
      </c>
      <c r="H2806">
        <v>1844362</v>
      </c>
    </row>
    <row r="2807" spans="2:8" x14ac:dyDescent="0.35">
      <c r="B2807">
        <v>3</v>
      </c>
      <c r="C2807" s="1">
        <v>40893</v>
      </c>
      <c r="D2807">
        <v>125.6</v>
      </c>
      <c r="E2807">
        <v>125.9</v>
      </c>
      <c r="F2807">
        <v>123.2</v>
      </c>
      <c r="G2807">
        <v>123.2</v>
      </c>
      <c r="H2807">
        <v>1651426</v>
      </c>
    </row>
    <row r="2808" spans="2:8" x14ac:dyDescent="0.35">
      <c r="B2808">
        <v>3</v>
      </c>
      <c r="C2808" s="1">
        <v>40896</v>
      </c>
      <c r="D2808">
        <v>123</v>
      </c>
      <c r="E2808">
        <v>125</v>
      </c>
      <c r="F2808">
        <v>122.8</v>
      </c>
      <c r="G2808">
        <v>123.4</v>
      </c>
      <c r="H2808">
        <v>1083734</v>
      </c>
    </row>
    <row r="2809" spans="2:8" x14ac:dyDescent="0.35">
      <c r="B2809">
        <v>3</v>
      </c>
      <c r="C2809" s="1">
        <v>40897</v>
      </c>
      <c r="D2809">
        <v>122.7</v>
      </c>
      <c r="E2809">
        <v>125.7</v>
      </c>
      <c r="F2809">
        <v>122.1</v>
      </c>
      <c r="G2809">
        <v>125.5</v>
      </c>
      <c r="H2809">
        <v>1533528</v>
      </c>
    </row>
    <row r="2810" spans="2:8" x14ac:dyDescent="0.35">
      <c r="B2810">
        <v>3</v>
      </c>
      <c r="C2810" s="1">
        <v>40898</v>
      </c>
      <c r="D2810">
        <v>126.8</v>
      </c>
      <c r="E2810">
        <v>127.2</v>
      </c>
      <c r="F2810">
        <v>124.2</v>
      </c>
      <c r="G2810">
        <v>125.5</v>
      </c>
      <c r="H2810">
        <v>1773766</v>
      </c>
    </row>
    <row r="2811" spans="2:8" x14ac:dyDescent="0.35">
      <c r="B2811">
        <v>3</v>
      </c>
      <c r="C2811" s="1">
        <v>40899</v>
      </c>
      <c r="D2811">
        <v>125.7</v>
      </c>
      <c r="E2811">
        <v>126.9</v>
      </c>
      <c r="F2811">
        <v>125.3</v>
      </c>
      <c r="G2811">
        <v>126.2</v>
      </c>
      <c r="H2811">
        <v>2135460</v>
      </c>
    </row>
    <row r="2812" spans="2:8" x14ac:dyDescent="0.35">
      <c r="B2812">
        <v>3</v>
      </c>
      <c r="C2812" s="1">
        <v>40900</v>
      </c>
      <c r="D2812">
        <v>126.9</v>
      </c>
      <c r="E2812">
        <v>128.19999999999999</v>
      </c>
      <c r="F2812">
        <v>126.4</v>
      </c>
      <c r="G2812">
        <v>128.19999999999999</v>
      </c>
      <c r="H2812">
        <v>922968</v>
      </c>
    </row>
    <row r="2813" spans="2:8" x14ac:dyDescent="0.35">
      <c r="B2813">
        <v>3</v>
      </c>
      <c r="C2813" s="1">
        <v>40904</v>
      </c>
      <c r="D2813">
        <v>128</v>
      </c>
      <c r="E2813">
        <v>128.69999999999999</v>
      </c>
      <c r="F2813">
        <v>127.4</v>
      </c>
      <c r="G2813">
        <v>127.8</v>
      </c>
      <c r="H2813">
        <v>728456</v>
      </c>
    </row>
    <row r="2814" spans="2:8" x14ac:dyDescent="0.35">
      <c r="B2814">
        <v>3</v>
      </c>
      <c r="C2814" s="1">
        <v>40905</v>
      </c>
      <c r="D2814">
        <v>127.5</v>
      </c>
      <c r="E2814">
        <v>129.19999999999999</v>
      </c>
      <c r="F2814">
        <v>127.1</v>
      </c>
      <c r="G2814">
        <v>128</v>
      </c>
      <c r="H2814">
        <v>1025802</v>
      </c>
    </row>
    <row r="2815" spans="2:8" x14ac:dyDescent="0.35">
      <c r="B2815">
        <v>3</v>
      </c>
      <c r="C2815" s="1">
        <v>40906</v>
      </c>
      <c r="D2815">
        <v>128.1</v>
      </c>
      <c r="E2815">
        <v>129</v>
      </c>
      <c r="F2815">
        <v>127.9</v>
      </c>
      <c r="G2815">
        <v>128.6</v>
      </c>
      <c r="H2815">
        <v>836416</v>
      </c>
    </row>
    <row r="2816" spans="2:8" x14ac:dyDescent="0.35">
      <c r="B2816">
        <v>3</v>
      </c>
      <c r="C2816" s="1">
        <v>40907</v>
      </c>
      <c r="D2816">
        <v>129.1</v>
      </c>
      <c r="E2816">
        <v>130.19999999999999</v>
      </c>
      <c r="F2816">
        <v>129</v>
      </c>
      <c r="G2816">
        <v>129.5</v>
      </c>
      <c r="H2816">
        <v>1938225</v>
      </c>
    </row>
    <row r="2817" spans="2:8" x14ac:dyDescent="0.35">
      <c r="B2817">
        <v>3</v>
      </c>
      <c r="C2817" s="1">
        <v>40910</v>
      </c>
      <c r="D2817">
        <v>129.69999999999999</v>
      </c>
      <c r="E2817">
        <v>134.80000000000001</v>
      </c>
      <c r="F2817">
        <v>129</v>
      </c>
      <c r="G2817">
        <v>133.9</v>
      </c>
      <c r="H2817">
        <v>1173923</v>
      </c>
    </row>
    <row r="2818" spans="2:8" x14ac:dyDescent="0.35">
      <c r="B2818">
        <v>3</v>
      </c>
      <c r="C2818" s="1">
        <v>40911</v>
      </c>
      <c r="D2818">
        <v>133.4</v>
      </c>
      <c r="E2818">
        <v>135.9</v>
      </c>
      <c r="F2818">
        <v>132.69999999999999</v>
      </c>
      <c r="G2818">
        <v>135.69999999999999</v>
      </c>
      <c r="H2818">
        <v>2180204</v>
      </c>
    </row>
    <row r="2819" spans="2:8" x14ac:dyDescent="0.35">
      <c r="B2819">
        <v>3</v>
      </c>
      <c r="C2819" s="1">
        <v>40912</v>
      </c>
      <c r="D2819">
        <v>135.19999999999999</v>
      </c>
      <c r="E2819">
        <v>135.6</v>
      </c>
      <c r="F2819">
        <v>133.9</v>
      </c>
      <c r="G2819">
        <v>134.69999999999999</v>
      </c>
      <c r="H2819">
        <v>1553693</v>
      </c>
    </row>
    <row r="2820" spans="2:8" x14ac:dyDescent="0.35">
      <c r="B2820">
        <v>3</v>
      </c>
      <c r="C2820" s="1">
        <v>40913</v>
      </c>
      <c r="D2820">
        <v>134.80000000000001</v>
      </c>
      <c r="E2820">
        <v>135.4</v>
      </c>
      <c r="F2820">
        <v>134.19999999999999</v>
      </c>
      <c r="G2820">
        <v>134.9</v>
      </c>
      <c r="H2820">
        <v>568078</v>
      </c>
    </row>
    <row r="2821" spans="2:8" x14ac:dyDescent="0.35">
      <c r="B2821">
        <v>3</v>
      </c>
      <c r="C2821" s="1">
        <v>40917</v>
      </c>
      <c r="D2821">
        <v>134.30000000000001</v>
      </c>
      <c r="E2821">
        <v>135.1</v>
      </c>
      <c r="F2821">
        <v>133</v>
      </c>
      <c r="G2821">
        <v>134.4</v>
      </c>
      <c r="H2821">
        <v>1252732</v>
      </c>
    </row>
    <row r="2822" spans="2:8" x14ac:dyDescent="0.35">
      <c r="B2822">
        <v>3</v>
      </c>
      <c r="C2822" s="1">
        <v>40918</v>
      </c>
      <c r="D2822">
        <v>135</v>
      </c>
      <c r="E2822">
        <v>136.80000000000001</v>
      </c>
      <c r="F2822">
        <v>133.80000000000001</v>
      </c>
      <c r="G2822">
        <v>135.9</v>
      </c>
      <c r="H2822">
        <v>1474070</v>
      </c>
    </row>
    <row r="2823" spans="2:8" x14ac:dyDescent="0.35">
      <c r="B2823">
        <v>3</v>
      </c>
      <c r="C2823" s="1">
        <v>40919</v>
      </c>
      <c r="D2823">
        <v>136.4</v>
      </c>
      <c r="E2823">
        <v>137.4</v>
      </c>
      <c r="F2823">
        <v>135.5</v>
      </c>
      <c r="G2823">
        <v>137</v>
      </c>
      <c r="H2823">
        <v>1683559</v>
      </c>
    </row>
    <row r="2824" spans="2:8" x14ac:dyDescent="0.35">
      <c r="B2824">
        <v>3</v>
      </c>
      <c r="C2824" s="1">
        <v>40920</v>
      </c>
      <c r="D2824">
        <v>137.80000000000001</v>
      </c>
      <c r="E2824">
        <v>140.19999999999999</v>
      </c>
      <c r="F2824">
        <v>137.5</v>
      </c>
      <c r="G2824">
        <v>139.5</v>
      </c>
      <c r="H2824">
        <v>2330432</v>
      </c>
    </row>
    <row r="2825" spans="2:8" x14ac:dyDescent="0.35">
      <c r="B2825">
        <v>3</v>
      </c>
      <c r="C2825" s="1">
        <v>40921</v>
      </c>
      <c r="D2825">
        <v>140</v>
      </c>
      <c r="E2825">
        <v>140.4</v>
      </c>
      <c r="F2825">
        <v>137.80000000000001</v>
      </c>
      <c r="G2825">
        <v>139.19999999999999</v>
      </c>
      <c r="H2825">
        <v>2177248</v>
      </c>
    </row>
    <row r="2826" spans="2:8" x14ac:dyDescent="0.35">
      <c r="B2826">
        <v>3</v>
      </c>
      <c r="C2826" s="1">
        <v>40924</v>
      </c>
      <c r="D2826">
        <v>138.30000000000001</v>
      </c>
      <c r="E2826">
        <v>141.1</v>
      </c>
      <c r="F2826">
        <v>138.19999999999999</v>
      </c>
      <c r="G2826">
        <v>138.69999999999999</v>
      </c>
      <c r="H2826">
        <v>1120028</v>
      </c>
    </row>
    <row r="2827" spans="2:8" x14ac:dyDescent="0.35">
      <c r="B2827">
        <v>3</v>
      </c>
      <c r="C2827" s="1">
        <v>40925</v>
      </c>
      <c r="D2827">
        <v>141</v>
      </c>
      <c r="E2827">
        <v>142.69999999999999</v>
      </c>
      <c r="F2827">
        <v>141</v>
      </c>
      <c r="G2827">
        <v>142</v>
      </c>
      <c r="H2827">
        <v>1395190</v>
      </c>
    </row>
    <row r="2828" spans="2:8" x14ac:dyDescent="0.35">
      <c r="B2828">
        <v>3</v>
      </c>
      <c r="C2828" s="1">
        <v>40926</v>
      </c>
      <c r="D2828">
        <v>141.9</v>
      </c>
      <c r="E2828">
        <v>143.1</v>
      </c>
      <c r="F2828">
        <v>140.5</v>
      </c>
      <c r="G2828">
        <v>143.1</v>
      </c>
      <c r="H2828">
        <v>1593280</v>
      </c>
    </row>
    <row r="2829" spans="2:8" x14ac:dyDescent="0.35">
      <c r="B2829">
        <v>3</v>
      </c>
      <c r="C2829" s="1">
        <v>40927</v>
      </c>
      <c r="D2829">
        <v>143.5</v>
      </c>
      <c r="E2829">
        <v>144.9</v>
      </c>
      <c r="F2829">
        <v>142.69999999999999</v>
      </c>
      <c r="G2829">
        <v>144.5</v>
      </c>
      <c r="H2829">
        <v>1501609</v>
      </c>
    </row>
    <row r="2830" spans="2:8" x14ac:dyDescent="0.35">
      <c r="B2830">
        <v>3</v>
      </c>
      <c r="C2830" s="1">
        <v>40928</v>
      </c>
      <c r="D2830">
        <v>144.80000000000001</v>
      </c>
      <c r="E2830">
        <v>145</v>
      </c>
      <c r="F2830">
        <v>142.30000000000001</v>
      </c>
      <c r="G2830">
        <v>143.19999999999999</v>
      </c>
      <c r="H2830">
        <v>1451745</v>
      </c>
    </row>
    <row r="2831" spans="2:8" x14ac:dyDescent="0.35">
      <c r="B2831">
        <v>3</v>
      </c>
      <c r="C2831" s="1">
        <v>40931</v>
      </c>
      <c r="D2831">
        <v>143</v>
      </c>
      <c r="E2831">
        <v>144.69999999999999</v>
      </c>
      <c r="F2831">
        <v>142.5</v>
      </c>
      <c r="G2831">
        <v>144.69999999999999</v>
      </c>
      <c r="H2831">
        <v>1027553</v>
      </c>
    </row>
    <row r="2832" spans="2:8" x14ac:dyDescent="0.35">
      <c r="B2832">
        <v>3</v>
      </c>
      <c r="C2832" s="1">
        <v>40932</v>
      </c>
      <c r="D2832">
        <v>142.4</v>
      </c>
      <c r="E2832">
        <v>142.9</v>
      </c>
      <c r="F2832">
        <v>138.80000000000001</v>
      </c>
      <c r="G2832">
        <v>140.9</v>
      </c>
      <c r="H2832">
        <v>2425994</v>
      </c>
    </row>
    <row r="2833" spans="2:8" x14ac:dyDescent="0.35">
      <c r="B2833">
        <v>3</v>
      </c>
      <c r="C2833" s="1">
        <v>40933</v>
      </c>
      <c r="D2833">
        <v>141.19999999999999</v>
      </c>
      <c r="E2833">
        <v>141.69999999999999</v>
      </c>
      <c r="F2833">
        <v>138.9</v>
      </c>
      <c r="G2833">
        <v>141.69999999999999</v>
      </c>
      <c r="H2833">
        <v>1484616</v>
      </c>
    </row>
    <row r="2834" spans="2:8" x14ac:dyDescent="0.35">
      <c r="B2834">
        <v>3</v>
      </c>
      <c r="C2834" s="1">
        <v>40934</v>
      </c>
      <c r="D2834">
        <v>141.9</v>
      </c>
      <c r="E2834">
        <v>145.1</v>
      </c>
      <c r="F2834">
        <v>141.9</v>
      </c>
      <c r="G2834">
        <v>144.19999999999999</v>
      </c>
      <c r="H2834">
        <v>1372385</v>
      </c>
    </row>
    <row r="2835" spans="2:8" x14ac:dyDescent="0.35">
      <c r="B2835">
        <v>3</v>
      </c>
      <c r="C2835" s="1">
        <v>40935</v>
      </c>
      <c r="D2835">
        <v>143.5</v>
      </c>
      <c r="E2835">
        <v>145.4</v>
      </c>
      <c r="F2835">
        <v>143</v>
      </c>
      <c r="G2835">
        <v>143.4</v>
      </c>
      <c r="H2835">
        <v>1423843</v>
      </c>
    </row>
    <row r="2836" spans="2:8" x14ac:dyDescent="0.35">
      <c r="B2836">
        <v>3</v>
      </c>
      <c r="C2836" s="1">
        <v>40938</v>
      </c>
      <c r="D2836">
        <v>142.9</v>
      </c>
      <c r="E2836">
        <v>143</v>
      </c>
      <c r="F2836">
        <v>139.80000000000001</v>
      </c>
      <c r="G2836">
        <v>140.30000000000001</v>
      </c>
      <c r="H2836">
        <v>1748369</v>
      </c>
    </row>
    <row r="2837" spans="2:8" x14ac:dyDescent="0.35">
      <c r="B2837">
        <v>3</v>
      </c>
      <c r="C2837" s="1">
        <v>40939</v>
      </c>
      <c r="D2837">
        <v>141.1</v>
      </c>
      <c r="E2837">
        <v>143.69999999999999</v>
      </c>
      <c r="F2837">
        <v>140.5</v>
      </c>
      <c r="G2837">
        <v>141.80000000000001</v>
      </c>
      <c r="H2837">
        <v>1802679</v>
      </c>
    </row>
    <row r="2838" spans="2:8" x14ac:dyDescent="0.35">
      <c r="B2838">
        <v>3</v>
      </c>
      <c r="C2838" s="1">
        <v>40940</v>
      </c>
      <c r="D2838">
        <v>141.4</v>
      </c>
      <c r="E2838">
        <v>146.1</v>
      </c>
      <c r="F2838">
        <v>141.19999999999999</v>
      </c>
      <c r="G2838">
        <v>146.1</v>
      </c>
      <c r="H2838">
        <v>1899191</v>
      </c>
    </row>
    <row r="2839" spans="2:8" x14ac:dyDescent="0.35">
      <c r="B2839">
        <v>3</v>
      </c>
      <c r="C2839" s="1">
        <v>40941</v>
      </c>
      <c r="D2839">
        <v>145.80000000000001</v>
      </c>
      <c r="E2839">
        <v>146.6</v>
      </c>
      <c r="F2839">
        <v>145</v>
      </c>
      <c r="G2839">
        <v>146.19999999999999</v>
      </c>
      <c r="H2839">
        <v>1227754</v>
      </c>
    </row>
    <row r="2840" spans="2:8" x14ac:dyDescent="0.35">
      <c r="B2840">
        <v>3</v>
      </c>
      <c r="C2840" s="1">
        <v>40942</v>
      </c>
      <c r="D2840">
        <v>146</v>
      </c>
      <c r="E2840">
        <v>147.4</v>
      </c>
      <c r="F2840">
        <v>145.30000000000001</v>
      </c>
      <c r="G2840">
        <v>146.69999999999999</v>
      </c>
      <c r="H2840">
        <v>1499005</v>
      </c>
    </row>
    <row r="2841" spans="2:8" x14ac:dyDescent="0.35">
      <c r="B2841">
        <v>3</v>
      </c>
      <c r="C2841" s="1">
        <v>40945</v>
      </c>
      <c r="D2841">
        <v>145.4</v>
      </c>
      <c r="E2841">
        <v>146.1</v>
      </c>
      <c r="F2841">
        <v>143.69999999999999</v>
      </c>
      <c r="G2841">
        <v>146.1</v>
      </c>
      <c r="H2841">
        <v>1283273</v>
      </c>
    </row>
    <row r="2842" spans="2:8" x14ac:dyDescent="0.35">
      <c r="B2842">
        <v>3</v>
      </c>
      <c r="C2842" s="1">
        <v>40946</v>
      </c>
      <c r="D2842">
        <v>146</v>
      </c>
      <c r="E2842">
        <v>146.19999999999999</v>
      </c>
      <c r="F2842">
        <v>142.4</v>
      </c>
      <c r="G2842">
        <v>143.6</v>
      </c>
      <c r="H2842">
        <v>2228236</v>
      </c>
    </row>
    <row r="2843" spans="2:8" x14ac:dyDescent="0.35">
      <c r="B2843">
        <v>3</v>
      </c>
      <c r="C2843" s="1">
        <v>40947</v>
      </c>
      <c r="D2843">
        <v>144.4</v>
      </c>
      <c r="E2843">
        <v>145.4</v>
      </c>
      <c r="F2843">
        <v>142.80000000000001</v>
      </c>
      <c r="G2843">
        <v>143.4</v>
      </c>
      <c r="H2843">
        <v>1195457</v>
      </c>
    </row>
    <row r="2844" spans="2:8" x14ac:dyDescent="0.35">
      <c r="B2844">
        <v>3</v>
      </c>
      <c r="C2844" s="1">
        <v>40948</v>
      </c>
      <c r="D2844">
        <v>143.4</v>
      </c>
      <c r="E2844">
        <v>144.9</v>
      </c>
      <c r="F2844">
        <v>142.6</v>
      </c>
      <c r="G2844">
        <v>144.4</v>
      </c>
      <c r="H2844">
        <v>1327223</v>
      </c>
    </row>
    <row r="2845" spans="2:8" x14ac:dyDescent="0.35">
      <c r="B2845">
        <v>3</v>
      </c>
      <c r="C2845" s="1">
        <v>40949</v>
      </c>
      <c r="D2845">
        <v>143.80000000000001</v>
      </c>
      <c r="E2845">
        <v>144.9</v>
      </c>
      <c r="F2845">
        <v>142.19999999999999</v>
      </c>
      <c r="G2845">
        <v>143.6</v>
      </c>
      <c r="H2845">
        <v>1239319</v>
      </c>
    </row>
    <row r="2846" spans="2:8" x14ac:dyDescent="0.35">
      <c r="B2846">
        <v>3</v>
      </c>
      <c r="C2846" s="1">
        <v>40952</v>
      </c>
      <c r="D2846">
        <v>144.5</v>
      </c>
      <c r="E2846">
        <v>144.9</v>
      </c>
      <c r="F2846">
        <v>143.5</v>
      </c>
      <c r="G2846">
        <v>143.80000000000001</v>
      </c>
      <c r="H2846">
        <v>1028267</v>
      </c>
    </row>
    <row r="2847" spans="2:8" x14ac:dyDescent="0.35">
      <c r="B2847">
        <v>3</v>
      </c>
      <c r="C2847" s="1">
        <v>40953</v>
      </c>
      <c r="D2847">
        <v>144.19999999999999</v>
      </c>
      <c r="E2847">
        <v>145</v>
      </c>
      <c r="F2847">
        <v>142.30000000000001</v>
      </c>
      <c r="G2847">
        <v>143.1</v>
      </c>
      <c r="H2847">
        <v>1200754</v>
      </c>
    </row>
    <row r="2848" spans="2:8" x14ac:dyDescent="0.35">
      <c r="B2848">
        <v>3</v>
      </c>
      <c r="C2848" s="1">
        <v>40954</v>
      </c>
      <c r="D2848">
        <v>143.69999999999999</v>
      </c>
      <c r="E2848">
        <v>145.4</v>
      </c>
      <c r="F2848">
        <v>143.19999999999999</v>
      </c>
      <c r="G2848">
        <v>145</v>
      </c>
      <c r="H2848">
        <v>1391152</v>
      </c>
    </row>
    <row r="2849" spans="2:8" x14ac:dyDescent="0.35">
      <c r="B2849">
        <v>3</v>
      </c>
      <c r="C2849" s="1">
        <v>40955</v>
      </c>
      <c r="D2849">
        <v>139.19999999999999</v>
      </c>
      <c r="E2849">
        <v>140.6</v>
      </c>
      <c r="F2849">
        <v>137.80000000000001</v>
      </c>
      <c r="G2849">
        <v>140.4</v>
      </c>
      <c r="H2849">
        <v>4387299</v>
      </c>
    </row>
    <row r="2850" spans="2:8" x14ac:dyDescent="0.35">
      <c r="B2850">
        <v>3</v>
      </c>
      <c r="C2850" s="1">
        <v>40956</v>
      </c>
      <c r="D2850">
        <v>141.9</v>
      </c>
      <c r="E2850">
        <v>142</v>
      </c>
      <c r="F2850">
        <v>139.1</v>
      </c>
      <c r="G2850">
        <v>141</v>
      </c>
      <c r="H2850">
        <v>3864003</v>
      </c>
    </row>
    <row r="2851" spans="2:8" x14ac:dyDescent="0.35">
      <c r="B2851">
        <v>3</v>
      </c>
      <c r="C2851" s="1">
        <v>40959</v>
      </c>
      <c r="D2851">
        <v>141.4</v>
      </c>
      <c r="E2851">
        <v>141.69999999999999</v>
      </c>
      <c r="F2851">
        <v>140.19999999999999</v>
      </c>
      <c r="G2851">
        <v>140.4</v>
      </c>
      <c r="H2851">
        <v>2056045</v>
      </c>
    </row>
    <row r="2852" spans="2:8" x14ac:dyDescent="0.35">
      <c r="B2852">
        <v>3</v>
      </c>
      <c r="C2852" s="1">
        <v>40960</v>
      </c>
      <c r="D2852">
        <v>140.5</v>
      </c>
      <c r="E2852">
        <v>140.69999999999999</v>
      </c>
      <c r="F2852">
        <v>138.19999999999999</v>
      </c>
      <c r="G2852">
        <v>139</v>
      </c>
      <c r="H2852">
        <v>1860973</v>
      </c>
    </row>
    <row r="2853" spans="2:8" x14ac:dyDescent="0.35">
      <c r="B2853">
        <v>3</v>
      </c>
      <c r="C2853" s="1">
        <v>40961</v>
      </c>
      <c r="D2853">
        <v>138.6</v>
      </c>
      <c r="E2853">
        <v>139.69999999999999</v>
      </c>
      <c r="F2853">
        <v>136.9</v>
      </c>
      <c r="G2853">
        <v>138.4</v>
      </c>
      <c r="H2853">
        <v>1932983</v>
      </c>
    </row>
    <row r="2854" spans="2:8" x14ac:dyDescent="0.35">
      <c r="B2854">
        <v>3</v>
      </c>
      <c r="C2854" s="1">
        <v>40962</v>
      </c>
      <c r="D2854">
        <v>138.19999999999999</v>
      </c>
      <c r="E2854">
        <v>139.1</v>
      </c>
      <c r="F2854">
        <v>136.30000000000001</v>
      </c>
      <c r="G2854">
        <v>137.80000000000001</v>
      </c>
      <c r="H2854">
        <v>1419888</v>
      </c>
    </row>
    <row r="2855" spans="2:8" x14ac:dyDescent="0.35">
      <c r="B2855">
        <v>3</v>
      </c>
      <c r="C2855" s="1">
        <v>40963</v>
      </c>
      <c r="D2855">
        <v>138.6</v>
      </c>
      <c r="E2855">
        <v>138.9</v>
      </c>
      <c r="F2855">
        <v>137.1</v>
      </c>
      <c r="G2855">
        <v>137.9</v>
      </c>
      <c r="H2855">
        <v>1413668</v>
      </c>
    </row>
    <row r="2856" spans="2:8" x14ac:dyDescent="0.35">
      <c r="B2856">
        <v>3</v>
      </c>
      <c r="C2856" s="1">
        <v>40966</v>
      </c>
      <c r="D2856">
        <v>137.9</v>
      </c>
      <c r="E2856">
        <v>137.9</v>
      </c>
      <c r="F2856">
        <v>135.5</v>
      </c>
      <c r="G2856">
        <v>137.1</v>
      </c>
      <c r="H2856">
        <v>1959567</v>
      </c>
    </row>
    <row r="2857" spans="2:8" x14ac:dyDescent="0.35">
      <c r="B2857">
        <v>3</v>
      </c>
      <c r="C2857" s="1">
        <v>40967</v>
      </c>
      <c r="D2857">
        <v>137.69999999999999</v>
      </c>
      <c r="E2857">
        <v>138.19999999999999</v>
      </c>
      <c r="F2857">
        <v>135.80000000000001</v>
      </c>
      <c r="G2857">
        <v>137.4</v>
      </c>
      <c r="H2857">
        <v>1880394</v>
      </c>
    </row>
    <row r="2858" spans="2:8" x14ac:dyDescent="0.35">
      <c r="B2858">
        <v>3</v>
      </c>
      <c r="C2858" s="1">
        <v>40968</v>
      </c>
      <c r="D2858">
        <v>137.80000000000001</v>
      </c>
      <c r="E2858">
        <v>138.30000000000001</v>
      </c>
      <c r="F2858">
        <v>135.6</v>
      </c>
      <c r="G2858">
        <v>135.80000000000001</v>
      </c>
      <c r="H2858">
        <v>2017513</v>
      </c>
    </row>
    <row r="2859" spans="2:8" x14ac:dyDescent="0.35">
      <c r="B2859">
        <v>3</v>
      </c>
      <c r="C2859" s="1">
        <v>40969</v>
      </c>
      <c r="D2859">
        <v>135.30000000000001</v>
      </c>
      <c r="E2859">
        <v>137.30000000000001</v>
      </c>
      <c r="F2859">
        <v>135</v>
      </c>
      <c r="G2859">
        <v>136.6</v>
      </c>
      <c r="H2859">
        <v>2067205</v>
      </c>
    </row>
    <row r="2860" spans="2:8" x14ac:dyDescent="0.35">
      <c r="B2860">
        <v>3</v>
      </c>
      <c r="C2860" s="1">
        <v>40970</v>
      </c>
      <c r="D2860">
        <v>136.80000000000001</v>
      </c>
      <c r="E2860">
        <v>137.80000000000001</v>
      </c>
      <c r="F2860">
        <v>136.19999999999999</v>
      </c>
      <c r="G2860">
        <v>137.5</v>
      </c>
      <c r="H2860">
        <v>1677298</v>
      </c>
    </row>
    <row r="2861" spans="2:8" x14ac:dyDescent="0.35">
      <c r="B2861">
        <v>3</v>
      </c>
      <c r="C2861" s="1">
        <v>40973</v>
      </c>
      <c r="D2861">
        <v>137</v>
      </c>
      <c r="E2861">
        <v>137.4</v>
      </c>
      <c r="F2861">
        <v>136.1</v>
      </c>
      <c r="G2861">
        <v>136.69999999999999</v>
      </c>
      <c r="H2861">
        <v>1130259</v>
      </c>
    </row>
    <row r="2862" spans="2:8" x14ac:dyDescent="0.35">
      <c r="B2862">
        <v>3</v>
      </c>
      <c r="C2862" s="1">
        <v>40974</v>
      </c>
      <c r="D2862">
        <v>136.1</v>
      </c>
      <c r="E2862">
        <v>136.1</v>
      </c>
      <c r="F2862">
        <v>132.6</v>
      </c>
      <c r="G2862">
        <v>132.80000000000001</v>
      </c>
      <c r="H2862">
        <v>1604822</v>
      </c>
    </row>
    <row r="2863" spans="2:8" x14ac:dyDescent="0.35">
      <c r="B2863">
        <v>3</v>
      </c>
      <c r="C2863" s="1">
        <v>40975</v>
      </c>
      <c r="D2863">
        <v>132.19999999999999</v>
      </c>
      <c r="E2863">
        <v>135.5</v>
      </c>
      <c r="F2863">
        <v>132.1</v>
      </c>
      <c r="G2863">
        <v>135</v>
      </c>
      <c r="H2863">
        <v>1457743</v>
      </c>
    </row>
    <row r="2864" spans="2:8" x14ac:dyDescent="0.35">
      <c r="B2864">
        <v>3</v>
      </c>
      <c r="C2864" s="1">
        <v>40976</v>
      </c>
      <c r="D2864">
        <v>135.4</v>
      </c>
      <c r="E2864">
        <v>137.1</v>
      </c>
      <c r="F2864">
        <v>134.5</v>
      </c>
      <c r="G2864">
        <v>136.30000000000001</v>
      </c>
      <c r="H2864">
        <v>1800717</v>
      </c>
    </row>
    <row r="2865" spans="2:8" x14ac:dyDescent="0.35">
      <c r="B2865">
        <v>3</v>
      </c>
      <c r="C2865" s="1">
        <v>40977</v>
      </c>
      <c r="D2865">
        <v>136.30000000000001</v>
      </c>
      <c r="E2865">
        <v>137.69999999999999</v>
      </c>
      <c r="F2865">
        <v>135.5</v>
      </c>
      <c r="G2865">
        <v>137.1</v>
      </c>
      <c r="H2865">
        <v>1475942</v>
      </c>
    </row>
    <row r="2866" spans="2:8" x14ac:dyDescent="0.35">
      <c r="B2866">
        <v>3</v>
      </c>
      <c r="C2866" s="1">
        <v>40980</v>
      </c>
      <c r="D2866">
        <v>137.1</v>
      </c>
      <c r="E2866">
        <v>138.5</v>
      </c>
      <c r="F2866">
        <v>136.80000000000001</v>
      </c>
      <c r="G2866">
        <v>138.19999999999999</v>
      </c>
      <c r="H2866">
        <v>1202372</v>
      </c>
    </row>
    <row r="2867" spans="2:8" x14ac:dyDescent="0.35">
      <c r="B2867">
        <v>3</v>
      </c>
      <c r="C2867" s="1">
        <v>40981</v>
      </c>
      <c r="D2867">
        <v>138.5</v>
      </c>
      <c r="E2867">
        <v>140</v>
      </c>
      <c r="F2867">
        <v>138.30000000000001</v>
      </c>
      <c r="G2867">
        <v>139.5</v>
      </c>
      <c r="H2867">
        <v>1422146</v>
      </c>
    </row>
    <row r="2868" spans="2:8" x14ac:dyDescent="0.35">
      <c r="B2868">
        <v>3</v>
      </c>
      <c r="C2868" s="1">
        <v>40982</v>
      </c>
      <c r="D2868">
        <v>140.1</v>
      </c>
      <c r="E2868">
        <v>141.30000000000001</v>
      </c>
      <c r="F2868">
        <v>139</v>
      </c>
      <c r="G2868">
        <v>141.1</v>
      </c>
      <c r="H2868">
        <v>1511260</v>
      </c>
    </row>
    <row r="2869" spans="2:8" x14ac:dyDescent="0.35">
      <c r="B2869">
        <v>3</v>
      </c>
      <c r="C2869" s="1">
        <v>40983</v>
      </c>
      <c r="D2869">
        <v>141.69999999999999</v>
      </c>
      <c r="E2869">
        <v>142.6</v>
      </c>
      <c r="F2869">
        <v>141.30000000000001</v>
      </c>
      <c r="G2869">
        <v>142.4</v>
      </c>
      <c r="H2869">
        <v>1643028</v>
      </c>
    </row>
    <row r="2870" spans="2:8" x14ac:dyDescent="0.35">
      <c r="B2870">
        <v>3</v>
      </c>
      <c r="C2870" s="1">
        <v>40984</v>
      </c>
      <c r="D2870">
        <v>142.5</v>
      </c>
      <c r="E2870">
        <v>142.9</v>
      </c>
      <c r="F2870">
        <v>140.30000000000001</v>
      </c>
      <c r="G2870">
        <v>140.9</v>
      </c>
      <c r="H2870">
        <v>2319143</v>
      </c>
    </row>
    <row r="2871" spans="2:8" x14ac:dyDescent="0.35">
      <c r="B2871">
        <v>3</v>
      </c>
      <c r="C2871" s="1">
        <v>40987</v>
      </c>
      <c r="D2871">
        <v>141.1</v>
      </c>
      <c r="E2871">
        <v>142.1</v>
      </c>
      <c r="F2871">
        <v>140.6</v>
      </c>
      <c r="G2871">
        <v>141.19999999999999</v>
      </c>
      <c r="H2871">
        <v>1232787</v>
      </c>
    </row>
    <row r="2872" spans="2:8" x14ac:dyDescent="0.35">
      <c r="B2872">
        <v>3</v>
      </c>
      <c r="C2872" s="1">
        <v>40988</v>
      </c>
      <c r="D2872">
        <v>140.69999999999999</v>
      </c>
      <c r="E2872">
        <v>141.1</v>
      </c>
      <c r="F2872">
        <v>138.6</v>
      </c>
      <c r="G2872">
        <v>139.19999999999999</v>
      </c>
      <c r="H2872">
        <v>1368519</v>
      </c>
    </row>
    <row r="2873" spans="2:8" x14ac:dyDescent="0.35">
      <c r="B2873">
        <v>3</v>
      </c>
      <c r="C2873" s="1">
        <v>40989</v>
      </c>
      <c r="D2873">
        <v>140</v>
      </c>
      <c r="E2873">
        <v>140.19999999999999</v>
      </c>
      <c r="F2873">
        <v>137.5</v>
      </c>
      <c r="G2873">
        <v>138</v>
      </c>
      <c r="H2873">
        <v>1221923</v>
      </c>
    </row>
    <row r="2874" spans="2:8" x14ac:dyDescent="0.35">
      <c r="B2874">
        <v>3</v>
      </c>
      <c r="C2874" s="1">
        <v>40990</v>
      </c>
      <c r="D2874">
        <v>137.69999999999999</v>
      </c>
      <c r="E2874">
        <v>138.19999999999999</v>
      </c>
      <c r="F2874">
        <v>135.4</v>
      </c>
      <c r="G2874">
        <v>136.19999999999999</v>
      </c>
      <c r="H2874">
        <v>1723277</v>
      </c>
    </row>
    <row r="2875" spans="2:8" x14ac:dyDescent="0.35">
      <c r="B2875">
        <v>3</v>
      </c>
      <c r="C2875" s="1">
        <v>40991</v>
      </c>
      <c r="D2875">
        <v>136.30000000000001</v>
      </c>
      <c r="E2875">
        <v>137.80000000000001</v>
      </c>
      <c r="F2875">
        <v>135.30000000000001</v>
      </c>
      <c r="G2875">
        <v>137.30000000000001</v>
      </c>
      <c r="H2875">
        <v>1632851</v>
      </c>
    </row>
    <row r="2876" spans="2:8" x14ac:dyDescent="0.35">
      <c r="B2876">
        <v>3</v>
      </c>
      <c r="C2876" s="1">
        <v>40994</v>
      </c>
      <c r="D2876">
        <v>138</v>
      </c>
      <c r="E2876">
        <v>138.30000000000001</v>
      </c>
      <c r="F2876">
        <v>136.69999999999999</v>
      </c>
      <c r="G2876">
        <v>137.6</v>
      </c>
      <c r="H2876">
        <v>1309483</v>
      </c>
    </row>
    <row r="2877" spans="2:8" x14ac:dyDescent="0.35">
      <c r="B2877">
        <v>3</v>
      </c>
      <c r="C2877" s="1">
        <v>40995</v>
      </c>
      <c r="D2877">
        <v>138</v>
      </c>
      <c r="E2877">
        <v>138.5</v>
      </c>
      <c r="F2877">
        <v>136.30000000000001</v>
      </c>
      <c r="G2877">
        <v>136.6</v>
      </c>
      <c r="H2877">
        <v>1639888</v>
      </c>
    </row>
    <row r="2878" spans="2:8" x14ac:dyDescent="0.35">
      <c r="B2878">
        <v>3</v>
      </c>
      <c r="C2878" s="1">
        <v>40996</v>
      </c>
      <c r="D2878">
        <v>136.5</v>
      </c>
      <c r="E2878">
        <v>137.1</v>
      </c>
      <c r="F2878">
        <v>134.9</v>
      </c>
      <c r="G2878">
        <v>134.9</v>
      </c>
      <c r="H2878">
        <v>2168776</v>
      </c>
    </row>
    <row r="2879" spans="2:8" x14ac:dyDescent="0.35">
      <c r="B2879">
        <v>3</v>
      </c>
      <c r="C2879" s="1">
        <v>40997</v>
      </c>
      <c r="D2879">
        <v>134.69999999999999</v>
      </c>
      <c r="E2879">
        <v>135.5</v>
      </c>
      <c r="F2879">
        <v>132.80000000000001</v>
      </c>
      <c r="G2879">
        <v>133.19999999999999</v>
      </c>
      <c r="H2879">
        <v>1909104</v>
      </c>
    </row>
    <row r="2880" spans="2:8" x14ac:dyDescent="0.35">
      <c r="B2880">
        <v>3</v>
      </c>
      <c r="C2880" s="1">
        <v>40998</v>
      </c>
      <c r="D2880">
        <v>133.4</v>
      </c>
      <c r="E2880">
        <v>135.80000000000001</v>
      </c>
      <c r="F2880">
        <v>133.4</v>
      </c>
      <c r="G2880">
        <v>135.80000000000001</v>
      </c>
      <c r="H2880">
        <v>1433047</v>
      </c>
    </row>
    <row r="2881" spans="2:8" x14ac:dyDescent="0.35">
      <c r="B2881">
        <v>3</v>
      </c>
      <c r="C2881" s="1">
        <v>41001</v>
      </c>
      <c r="D2881">
        <v>135.19999999999999</v>
      </c>
      <c r="E2881">
        <v>136.80000000000001</v>
      </c>
      <c r="F2881">
        <v>134.5</v>
      </c>
      <c r="G2881">
        <v>136.80000000000001</v>
      </c>
      <c r="H2881">
        <v>1642135</v>
      </c>
    </row>
    <row r="2882" spans="2:8" x14ac:dyDescent="0.35">
      <c r="B2882">
        <v>3</v>
      </c>
      <c r="C2882" s="1">
        <v>41002</v>
      </c>
      <c r="D2882">
        <v>136.80000000000001</v>
      </c>
      <c r="E2882">
        <v>136.9</v>
      </c>
      <c r="F2882">
        <v>135.9</v>
      </c>
      <c r="G2882">
        <v>136.69999999999999</v>
      </c>
      <c r="H2882">
        <v>1364610</v>
      </c>
    </row>
    <row r="2883" spans="2:8" x14ac:dyDescent="0.35">
      <c r="B2883">
        <v>3</v>
      </c>
      <c r="C2883" s="1">
        <v>41003</v>
      </c>
      <c r="D2883">
        <v>135.80000000000001</v>
      </c>
      <c r="E2883">
        <v>135.9</v>
      </c>
      <c r="F2883">
        <v>133.4</v>
      </c>
      <c r="G2883">
        <v>133.6</v>
      </c>
      <c r="H2883">
        <v>2447817</v>
      </c>
    </row>
    <row r="2884" spans="2:8" x14ac:dyDescent="0.35">
      <c r="B2884">
        <v>3</v>
      </c>
      <c r="C2884" s="1">
        <v>41004</v>
      </c>
      <c r="D2884">
        <v>133.6</v>
      </c>
      <c r="E2884">
        <v>134.5</v>
      </c>
      <c r="F2884">
        <v>132.19999999999999</v>
      </c>
      <c r="G2884">
        <v>132.80000000000001</v>
      </c>
      <c r="H2884">
        <v>704973</v>
      </c>
    </row>
    <row r="2885" spans="2:8" x14ac:dyDescent="0.35">
      <c r="B2885">
        <v>3</v>
      </c>
      <c r="C2885" s="1">
        <v>41009</v>
      </c>
      <c r="D2885">
        <v>132.6</v>
      </c>
      <c r="E2885">
        <v>133.9</v>
      </c>
      <c r="F2885">
        <v>131.80000000000001</v>
      </c>
      <c r="G2885">
        <v>132.69999999999999</v>
      </c>
      <c r="H2885">
        <v>1716861</v>
      </c>
    </row>
    <row r="2886" spans="2:8" x14ac:dyDescent="0.35">
      <c r="B2886">
        <v>3</v>
      </c>
      <c r="C2886" s="1">
        <v>41010</v>
      </c>
      <c r="D2886">
        <v>132.19999999999999</v>
      </c>
      <c r="E2886">
        <v>133.6</v>
      </c>
      <c r="F2886">
        <v>131.9</v>
      </c>
      <c r="G2886">
        <v>132.69999999999999</v>
      </c>
      <c r="H2886">
        <v>1288247</v>
      </c>
    </row>
    <row r="2887" spans="2:8" x14ac:dyDescent="0.35">
      <c r="B2887">
        <v>3</v>
      </c>
      <c r="C2887" s="1">
        <v>41011</v>
      </c>
      <c r="D2887">
        <v>133.4</v>
      </c>
      <c r="E2887">
        <v>135.4</v>
      </c>
      <c r="F2887">
        <v>133.1</v>
      </c>
      <c r="G2887">
        <v>135</v>
      </c>
      <c r="H2887">
        <v>1543992</v>
      </c>
    </row>
    <row r="2888" spans="2:8" x14ac:dyDescent="0.35">
      <c r="B2888">
        <v>3</v>
      </c>
      <c r="C2888" s="1">
        <v>41012</v>
      </c>
      <c r="D2888">
        <v>134.80000000000001</v>
      </c>
      <c r="E2888">
        <v>134.80000000000001</v>
      </c>
      <c r="F2888">
        <v>131.9</v>
      </c>
      <c r="G2888">
        <v>132.1</v>
      </c>
      <c r="H2888">
        <v>1366412</v>
      </c>
    </row>
    <row r="2889" spans="2:8" x14ac:dyDescent="0.35">
      <c r="B2889">
        <v>3</v>
      </c>
      <c r="C2889" s="1">
        <v>41015</v>
      </c>
      <c r="D2889">
        <v>131.80000000000001</v>
      </c>
      <c r="E2889">
        <v>134.6</v>
      </c>
      <c r="F2889">
        <v>131.69999999999999</v>
      </c>
      <c r="G2889">
        <v>133.6</v>
      </c>
      <c r="H2889">
        <v>1199016</v>
      </c>
    </row>
    <row r="2890" spans="2:8" x14ac:dyDescent="0.35">
      <c r="B2890">
        <v>3</v>
      </c>
      <c r="C2890" s="1">
        <v>41016</v>
      </c>
      <c r="D2890">
        <v>133.4</v>
      </c>
      <c r="E2890">
        <v>137.80000000000001</v>
      </c>
      <c r="F2890">
        <v>132.9</v>
      </c>
      <c r="G2890">
        <v>137.4</v>
      </c>
      <c r="H2890">
        <v>1566331</v>
      </c>
    </row>
    <row r="2891" spans="2:8" x14ac:dyDescent="0.35">
      <c r="B2891">
        <v>3</v>
      </c>
      <c r="C2891" s="1">
        <v>41017</v>
      </c>
      <c r="D2891">
        <v>137.6</v>
      </c>
      <c r="E2891">
        <v>137.9</v>
      </c>
      <c r="F2891">
        <v>135.19999999999999</v>
      </c>
      <c r="G2891">
        <v>136.19999999999999</v>
      </c>
      <c r="H2891">
        <v>1870106</v>
      </c>
    </row>
    <row r="2892" spans="2:8" x14ac:dyDescent="0.35">
      <c r="B2892">
        <v>3</v>
      </c>
      <c r="C2892" s="1">
        <v>41018</v>
      </c>
      <c r="D2892">
        <v>137.19999999999999</v>
      </c>
      <c r="E2892">
        <v>138.1</v>
      </c>
      <c r="F2892">
        <v>136.1</v>
      </c>
      <c r="G2892">
        <v>136.5</v>
      </c>
      <c r="H2892">
        <v>1647092</v>
      </c>
    </row>
    <row r="2893" spans="2:8" x14ac:dyDescent="0.35">
      <c r="B2893">
        <v>3</v>
      </c>
      <c r="C2893" s="1">
        <v>41019</v>
      </c>
      <c r="D2893">
        <v>136.1</v>
      </c>
      <c r="E2893">
        <v>138.4</v>
      </c>
      <c r="F2893">
        <v>135.4</v>
      </c>
      <c r="G2893">
        <v>138.4</v>
      </c>
      <c r="H2893">
        <v>1664673</v>
      </c>
    </row>
    <row r="2894" spans="2:8" x14ac:dyDescent="0.35">
      <c r="B2894">
        <v>3</v>
      </c>
      <c r="C2894" s="1">
        <v>41022</v>
      </c>
      <c r="D2894">
        <v>138</v>
      </c>
      <c r="E2894">
        <v>138</v>
      </c>
      <c r="F2894">
        <v>132.69999999999999</v>
      </c>
      <c r="G2894">
        <v>133.69999999999999</v>
      </c>
      <c r="H2894">
        <v>3132590</v>
      </c>
    </row>
    <row r="2895" spans="2:8" x14ac:dyDescent="0.35">
      <c r="B2895">
        <v>3</v>
      </c>
      <c r="C2895" s="1">
        <v>41023</v>
      </c>
      <c r="D2895">
        <v>134.19999999999999</v>
      </c>
      <c r="E2895">
        <v>136.30000000000001</v>
      </c>
      <c r="F2895">
        <v>133.9</v>
      </c>
      <c r="G2895">
        <v>136.1</v>
      </c>
      <c r="H2895">
        <v>1967995</v>
      </c>
    </row>
    <row r="2896" spans="2:8" x14ac:dyDescent="0.35">
      <c r="B2896">
        <v>3</v>
      </c>
      <c r="C2896" s="1">
        <v>41024</v>
      </c>
      <c r="D2896">
        <v>130.4</v>
      </c>
      <c r="E2896">
        <v>133</v>
      </c>
      <c r="F2896">
        <v>130.30000000000001</v>
      </c>
      <c r="G2896">
        <v>131.30000000000001</v>
      </c>
      <c r="H2896">
        <v>4017484</v>
      </c>
    </row>
    <row r="2897" spans="2:8" x14ac:dyDescent="0.35">
      <c r="B2897">
        <v>3</v>
      </c>
      <c r="C2897" s="1">
        <v>41025</v>
      </c>
      <c r="D2897">
        <v>131.5</v>
      </c>
      <c r="E2897">
        <v>131.6</v>
      </c>
      <c r="F2897">
        <v>126</v>
      </c>
      <c r="G2897">
        <v>128.19999999999999</v>
      </c>
      <c r="H2897">
        <v>2576444</v>
      </c>
    </row>
    <row r="2898" spans="2:8" x14ac:dyDescent="0.35">
      <c r="B2898">
        <v>3</v>
      </c>
      <c r="C2898" s="1">
        <v>41026</v>
      </c>
      <c r="D2898">
        <v>128.1</v>
      </c>
      <c r="E2898">
        <v>128.80000000000001</v>
      </c>
      <c r="F2898">
        <v>126.5</v>
      </c>
      <c r="G2898">
        <v>127.5</v>
      </c>
      <c r="H2898">
        <v>2933910</v>
      </c>
    </row>
    <row r="2899" spans="2:8" x14ac:dyDescent="0.35">
      <c r="B2899">
        <v>3</v>
      </c>
      <c r="C2899" s="1">
        <v>41029</v>
      </c>
      <c r="D2899">
        <v>124.4</v>
      </c>
      <c r="E2899">
        <v>124.4</v>
      </c>
      <c r="F2899">
        <v>122.1</v>
      </c>
      <c r="G2899">
        <v>123.8</v>
      </c>
      <c r="H2899">
        <v>1309092</v>
      </c>
    </row>
    <row r="2900" spans="2:8" x14ac:dyDescent="0.35">
      <c r="B2900">
        <v>3</v>
      </c>
      <c r="C2900" s="1">
        <v>41031</v>
      </c>
      <c r="D2900">
        <v>124.4</v>
      </c>
      <c r="E2900">
        <v>124.4</v>
      </c>
      <c r="F2900">
        <v>121.4</v>
      </c>
      <c r="G2900">
        <v>122.6</v>
      </c>
      <c r="H2900">
        <v>1900323</v>
      </c>
    </row>
    <row r="2901" spans="2:8" x14ac:dyDescent="0.35">
      <c r="B2901">
        <v>3</v>
      </c>
      <c r="C2901" s="1">
        <v>41032</v>
      </c>
      <c r="D2901">
        <v>123.2</v>
      </c>
      <c r="E2901">
        <v>123.3</v>
      </c>
      <c r="F2901">
        <v>121.6</v>
      </c>
      <c r="G2901">
        <v>122.2</v>
      </c>
      <c r="H2901">
        <v>1322015</v>
      </c>
    </row>
    <row r="2902" spans="2:8" x14ac:dyDescent="0.35">
      <c r="B2902">
        <v>3</v>
      </c>
      <c r="C2902" s="1">
        <v>41033</v>
      </c>
      <c r="D2902">
        <v>121.8</v>
      </c>
      <c r="E2902">
        <v>122</v>
      </c>
      <c r="F2902">
        <v>121</v>
      </c>
      <c r="G2902">
        <v>121.4</v>
      </c>
      <c r="H2902">
        <v>1591426</v>
      </c>
    </row>
    <row r="2903" spans="2:8" x14ac:dyDescent="0.35">
      <c r="B2903">
        <v>3</v>
      </c>
      <c r="C2903" s="1">
        <v>41036</v>
      </c>
      <c r="D2903">
        <v>119.9</v>
      </c>
      <c r="E2903">
        <v>122.3</v>
      </c>
      <c r="F2903">
        <v>119</v>
      </c>
      <c r="G2903">
        <v>121.6</v>
      </c>
      <c r="H2903">
        <v>1168293</v>
      </c>
    </row>
    <row r="2904" spans="2:8" x14ac:dyDescent="0.35">
      <c r="B2904">
        <v>3</v>
      </c>
      <c r="C2904" s="1">
        <v>41037</v>
      </c>
      <c r="D2904">
        <v>121.5</v>
      </c>
      <c r="E2904">
        <v>121.5</v>
      </c>
      <c r="F2904">
        <v>119.2</v>
      </c>
      <c r="G2904">
        <v>119.5</v>
      </c>
      <c r="H2904">
        <v>2077856</v>
      </c>
    </row>
    <row r="2905" spans="2:8" x14ac:dyDescent="0.35">
      <c r="B2905">
        <v>3</v>
      </c>
      <c r="C2905" s="1">
        <v>41038</v>
      </c>
      <c r="D2905">
        <v>119.8</v>
      </c>
      <c r="E2905">
        <v>120.1</v>
      </c>
      <c r="F2905">
        <v>117.3</v>
      </c>
      <c r="G2905">
        <v>118.5</v>
      </c>
      <c r="H2905">
        <v>2508310</v>
      </c>
    </row>
    <row r="2906" spans="2:8" x14ac:dyDescent="0.35">
      <c r="B2906">
        <v>3</v>
      </c>
      <c r="C2906" s="1">
        <v>41039</v>
      </c>
      <c r="D2906">
        <v>119.4</v>
      </c>
      <c r="E2906">
        <v>120.2</v>
      </c>
      <c r="F2906">
        <v>118.5</v>
      </c>
      <c r="G2906">
        <v>119.3</v>
      </c>
      <c r="H2906">
        <v>1611435</v>
      </c>
    </row>
    <row r="2907" spans="2:8" x14ac:dyDescent="0.35">
      <c r="B2907">
        <v>3</v>
      </c>
      <c r="C2907" s="1">
        <v>41040</v>
      </c>
      <c r="D2907">
        <v>118.7</v>
      </c>
      <c r="E2907">
        <v>118.7</v>
      </c>
      <c r="F2907">
        <v>116.7</v>
      </c>
      <c r="G2907">
        <v>118.3</v>
      </c>
      <c r="H2907">
        <v>2074634</v>
      </c>
    </row>
    <row r="2908" spans="2:8" x14ac:dyDescent="0.35">
      <c r="B2908">
        <v>3</v>
      </c>
      <c r="C2908" s="1">
        <v>41043</v>
      </c>
      <c r="D2908">
        <v>117</v>
      </c>
      <c r="E2908">
        <v>117.5</v>
      </c>
      <c r="F2908">
        <v>116.1</v>
      </c>
      <c r="G2908">
        <v>116.5</v>
      </c>
      <c r="H2908">
        <v>2157162</v>
      </c>
    </row>
    <row r="2909" spans="2:8" x14ac:dyDescent="0.35">
      <c r="B2909">
        <v>3</v>
      </c>
      <c r="C2909" s="1">
        <v>41044</v>
      </c>
      <c r="D2909">
        <v>116.2</v>
      </c>
      <c r="E2909">
        <v>118</v>
      </c>
      <c r="F2909">
        <v>116.1</v>
      </c>
      <c r="G2909">
        <v>117.6</v>
      </c>
      <c r="H2909">
        <v>2354127</v>
      </c>
    </row>
    <row r="2910" spans="2:8" x14ac:dyDescent="0.35">
      <c r="B2910">
        <v>3</v>
      </c>
      <c r="C2910" s="1">
        <v>41045</v>
      </c>
      <c r="D2910">
        <v>117.4</v>
      </c>
      <c r="E2910">
        <v>119</v>
      </c>
      <c r="F2910">
        <v>116.6</v>
      </c>
      <c r="G2910">
        <v>117.8</v>
      </c>
      <c r="H2910">
        <v>1220612</v>
      </c>
    </row>
    <row r="2911" spans="2:8" x14ac:dyDescent="0.35">
      <c r="B2911">
        <v>3</v>
      </c>
      <c r="C2911" s="1">
        <v>41047</v>
      </c>
      <c r="D2911">
        <v>115.1</v>
      </c>
      <c r="E2911">
        <v>116.7</v>
      </c>
      <c r="F2911">
        <v>115</v>
      </c>
      <c r="G2911">
        <v>115.7</v>
      </c>
      <c r="H2911">
        <v>2366793</v>
      </c>
    </row>
    <row r="2912" spans="2:8" x14ac:dyDescent="0.35">
      <c r="B2912">
        <v>3</v>
      </c>
      <c r="C2912" s="1">
        <v>41050</v>
      </c>
      <c r="D2912">
        <v>115.3</v>
      </c>
      <c r="E2912">
        <v>118.2</v>
      </c>
      <c r="F2912">
        <v>114.9</v>
      </c>
      <c r="G2912">
        <v>116.8</v>
      </c>
      <c r="H2912">
        <v>1910923</v>
      </c>
    </row>
    <row r="2913" spans="2:8" x14ac:dyDescent="0.35">
      <c r="B2913">
        <v>3</v>
      </c>
      <c r="C2913" s="1">
        <v>41051</v>
      </c>
      <c r="D2913">
        <v>118</v>
      </c>
      <c r="E2913">
        <v>119.2</v>
      </c>
      <c r="F2913">
        <v>117.5</v>
      </c>
      <c r="G2913">
        <v>119</v>
      </c>
      <c r="H2913">
        <v>2357319</v>
      </c>
    </row>
    <row r="2914" spans="2:8" x14ac:dyDescent="0.35">
      <c r="B2914">
        <v>3</v>
      </c>
      <c r="C2914" s="1">
        <v>41052</v>
      </c>
      <c r="D2914">
        <v>117.6</v>
      </c>
      <c r="E2914">
        <v>118.3</v>
      </c>
      <c r="F2914">
        <v>115.8</v>
      </c>
      <c r="G2914">
        <v>116.1</v>
      </c>
      <c r="H2914">
        <v>1775026</v>
      </c>
    </row>
    <row r="2915" spans="2:8" x14ac:dyDescent="0.35">
      <c r="B2915">
        <v>3</v>
      </c>
      <c r="C2915" s="1">
        <v>41053</v>
      </c>
      <c r="D2915">
        <v>117.7</v>
      </c>
      <c r="E2915">
        <v>117.7</v>
      </c>
      <c r="F2915">
        <v>115.5</v>
      </c>
      <c r="G2915">
        <v>116.8</v>
      </c>
      <c r="H2915">
        <v>1179996</v>
      </c>
    </row>
    <row r="2916" spans="2:8" x14ac:dyDescent="0.35">
      <c r="B2916">
        <v>3</v>
      </c>
      <c r="C2916" s="1">
        <v>41054</v>
      </c>
      <c r="D2916">
        <v>117.1</v>
      </c>
      <c r="E2916">
        <v>118.1</v>
      </c>
      <c r="F2916">
        <v>116.1</v>
      </c>
      <c r="G2916">
        <v>116.8</v>
      </c>
      <c r="H2916">
        <v>1504668</v>
      </c>
    </row>
    <row r="2917" spans="2:8" x14ac:dyDescent="0.35">
      <c r="B2917">
        <v>3</v>
      </c>
      <c r="C2917" s="1">
        <v>41057</v>
      </c>
      <c r="D2917">
        <v>117.2</v>
      </c>
      <c r="E2917">
        <v>118.9</v>
      </c>
      <c r="F2917">
        <v>116.3</v>
      </c>
      <c r="G2917">
        <v>117.2</v>
      </c>
      <c r="H2917">
        <v>1046318</v>
      </c>
    </row>
    <row r="2918" spans="2:8" x14ac:dyDescent="0.35">
      <c r="B2918">
        <v>3</v>
      </c>
      <c r="C2918" s="1">
        <v>41058</v>
      </c>
      <c r="D2918">
        <v>117.4</v>
      </c>
      <c r="E2918">
        <v>118.9</v>
      </c>
      <c r="F2918">
        <v>116.6</v>
      </c>
      <c r="G2918">
        <v>118.3</v>
      </c>
      <c r="H2918">
        <v>1347404</v>
      </c>
    </row>
    <row r="2919" spans="2:8" x14ac:dyDescent="0.35">
      <c r="B2919">
        <v>3</v>
      </c>
      <c r="C2919" s="1">
        <v>41059</v>
      </c>
      <c r="D2919">
        <v>118.1</v>
      </c>
      <c r="E2919">
        <v>118.4</v>
      </c>
      <c r="F2919">
        <v>116.2</v>
      </c>
      <c r="G2919">
        <v>117.1</v>
      </c>
      <c r="H2919">
        <v>1781584</v>
      </c>
    </row>
    <row r="2920" spans="2:8" x14ac:dyDescent="0.35">
      <c r="B2920">
        <v>3</v>
      </c>
      <c r="C2920" s="1">
        <v>41060</v>
      </c>
      <c r="D2920">
        <v>117.1</v>
      </c>
      <c r="E2920">
        <v>117.3</v>
      </c>
      <c r="F2920">
        <v>113.1</v>
      </c>
      <c r="G2920">
        <v>113.8</v>
      </c>
      <c r="H2920">
        <v>2409487</v>
      </c>
    </row>
    <row r="2921" spans="2:8" x14ac:dyDescent="0.35">
      <c r="B2921">
        <v>3</v>
      </c>
      <c r="C2921" s="1">
        <v>41061</v>
      </c>
      <c r="D2921">
        <v>114.4</v>
      </c>
      <c r="E2921">
        <v>114.8</v>
      </c>
      <c r="F2921">
        <v>111.6</v>
      </c>
      <c r="G2921">
        <v>113.1</v>
      </c>
      <c r="H2921">
        <v>3092552</v>
      </c>
    </row>
    <row r="2922" spans="2:8" x14ac:dyDescent="0.35">
      <c r="B2922">
        <v>3</v>
      </c>
      <c r="C2922" s="1">
        <v>41064</v>
      </c>
      <c r="D2922">
        <v>111.6</v>
      </c>
      <c r="E2922">
        <v>113.2</v>
      </c>
      <c r="F2922">
        <v>111.6</v>
      </c>
      <c r="G2922">
        <v>111.6</v>
      </c>
      <c r="H2922">
        <v>1200990</v>
      </c>
    </row>
    <row r="2923" spans="2:8" x14ac:dyDescent="0.35">
      <c r="B2923">
        <v>3</v>
      </c>
      <c r="C2923" s="1">
        <v>41065</v>
      </c>
      <c r="D2923">
        <v>112.5</v>
      </c>
      <c r="E2923">
        <v>112.7</v>
      </c>
      <c r="F2923">
        <v>111.5</v>
      </c>
      <c r="G2923">
        <v>112.3</v>
      </c>
      <c r="H2923">
        <v>994286</v>
      </c>
    </row>
    <row r="2924" spans="2:8" x14ac:dyDescent="0.35">
      <c r="B2924">
        <v>3</v>
      </c>
      <c r="C2924" s="1">
        <v>41067</v>
      </c>
      <c r="D2924">
        <v>114</v>
      </c>
      <c r="E2924">
        <v>117.7</v>
      </c>
      <c r="F2924">
        <v>114</v>
      </c>
      <c r="G2924">
        <v>117.3</v>
      </c>
      <c r="H2924">
        <v>1648243</v>
      </c>
    </row>
    <row r="2925" spans="2:8" x14ac:dyDescent="0.35">
      <c r="B2925">
        <v>3</v>
      </c>
      <c r="C2925" s="1">
        <v>41068</v>
      </c>
      <c r="D2925">
        <v>116.7</v>
      </c>
      <c r="E2925">
        <v>117</v>
      </c>
      <c r="F2925">
        <v>115</v>
      </c>
      <c r="G2925">
        <v>115.3</v>
      </c>
      <c r="H2925">
        <v>2249027</v>
      </c>
    </row>
    <row r="2926" spans="2:8" x14ac:dyDescent="0.35">
      <c r="B2926">
        <v>3</v>
      </c>
      <c r="C2926" s="1">
        <v>41071</v>
      </c>
      <c r="D2926">
        <v>117.8</v>
      </c>
      <c r="E2926">
        <v>118.2</v>
      </c>
      <c r="F2926">
        <v>115.6</v>
      </c>
      <c r="G2926">
        <v>115.6</v>
      </c>
      <c r="H2926">
        <v>1559267</v>
      </c>
    </row>
    <row r="2927" spans="2:8" x14ac:dyDescent="0.35">
      <c r="B2927">
        <v>3</v>
      </c>
      <c r="C2927" s="1">
        <v>41072</v>
      </c>
      <c r="D2927">
        <v>115.2</v>
      </c>
      <c r="E2927">
        <v>116.2</v>
      </c>
      <c r="F2927">
        <v>114.8</v>
      </c>
      <c r="G2927">
        <v>115.9</v>
      </c>
      <c r="H2927">
        <v>1447023</v>
      </c>
    </row>
    <row r="2928" spans="2:8" x14ac:dyDescent="0.35">
      <c r="B2928">
        <v>3</v>
      </c>
      <c r="C2928" s="1">
        <v>41073</v>
      </c>
      <c r="D2928">
        <v>115.7</v>
      </c>
      <c r="E2928">
        <v>116.2</v>
      </c>
      <c r="F2928">
        <v>112.4</v>
      </c>
      <c r="G2928">
        <v>113</v>
      </c>
      <c r="H2928">
        <v>2642377</v>
      </c>
    </row>
    <row r="2929" spans="2:8" x14ac:dyDescent="0.35">
      <c r="B2929">
        <v>3</v>
      </c>
      <c r="C2929" s="1">
        <v>41074</v>
      </c>
      <c r="D2929">
        <v>113.1</v>
      </c>
      <c r="E2929">
        <v>114</v>
      </c>
      <c r="F2929">
        <v>111.6</v>
      </c>
      <c r="G2929">
        <v>112.4</v>
      </c>
      <c r="H2929">
        <v>1567951</v>
      </c>
    </row>
    <row r="2930" spans="2:8" x14ac:dyDescent="0.35">
      <c r="B2930">
        <v>3</v>
      </c>
      <c r="C2930" s="1">
        <v>41075</v>
      </c>
      <c r="D2930">
        <v>112.1</v>
      </c>
      <c r="E2930">
        <v>113.1</v>
      </c>
      <c r="F2930">
        <v>107</v>
      </c>
      <c r="G2930">
        <v>111.4</v>
      </c>
      <c r="H2930">
        <v>2952849</v>
      </c>
    </row>
    <row r="2931" spans="2:8" x14ac:dyDescent="0.35">
      <c r="B2931">
        <v>3</v>
      </c>
      <c r="C2931" s="1">
        <v>41078</v>
      </c>
      <c r="D2931">
        <v>113</v>
      </c>
      <c r="E2931">
        <v>113.2</v>
      </c>
      <c r="F2931">
        <v>111.3</v>
      </c>
      <c r="G2931">
        <v>112.6</v>
      </c>
      <c r="H2931">
        <v>1428990</v>
      </c>
    </row>
    <row r="2932" spans="2:8" x14ac:dyDescent="0.35">
      <c r="B2932">
        <v>3</v>
      </c>
      <c r="C2932" s="1">
        <v>41079</v>
      </c>
      <c r="D2932">
        <v>112.1</v>
      </c>
      <c r="E2932">
        <v>115</v>
      </c>
      <c r="F2932">
        <v>112.1</v>
      </c>
      <c r="G2932">
        <v>114.9</v>
      </c>
      <c r="H2932">
        <v>1596627</v>
      </c>
    </row>
    <row r="2933" spans="2:8" x14ac:dyDescent="0.35">
      <c r="B2933">
        <v>3</v>
      </c>
      <c r="C2933" s="1">
        <v>41080</v>
      </c>
      <c r="D2933">
        <v>115.2</v>
      </c>
      <c r="E2933">
        <v>115.5</v>
      </c>
      <c r="F2933">
        <v>114.4</v>
      </c>
      <c r="G2933">
        <v>115.1</v>
      </c>
      <c r="H2933">
        <v>1348686</v>
      </c>
    </row>
    <row r="2934" spans="2:8" x14ac:dyDescent="0.35">
      <c r="B2934">
        <v>3</v>
      </c>
      <c r="C2934" s="1">
        <v>41081</v>
      </c>
      <c r="D2934">
        <v>114.9</v>
      </c>
      <c r="E2934">
        <v>116.4</v>
      </c>
      <c r="F2934">
        <v>114.6</v>
      </c>
      <c r="G2934">
        <v>114.8</v>
      </c>
      <c r="H2934">
        <v>1112803</v>
      </c>
    </row>
    <row r="2935" spans="2:8" x14ac:dyDescent="0.35">
      <c r="B2935">
        <v>3</v>
      </c>
      <c r="C2935" s="1">
        <v>41085</v>
      </c>
      <c r="D2935">
        <v>112.2</v>
      </c>
      <c r="E2935">
        <v>112.2</v>
      </c>
      <c r="F2935">
        <v>109.5</v>
      </c>
      <c r="G2935">
        <v>109.9</v>
      </c>
      <c r="H2935">
        <v>1983006</v>
      </c>
    </row>
    <row r="2936" spans="2:8" x14ac:dyDescent="0.35">
      <c r="B2936">
        <v>3</v>
      </c>
      <c r="C2936" s="1">
        <v>41086</v>
      </c>
      <c r="D2936">
        <v>109.6</v>
      </c>
      <c r="E2936">
        <v>110</v>
      </c>
      <c r="F2936">
        <v>108.3</v>
      </c>
      <c r="G2936">
        <v>109</v>
      </c>
      <c r="H2936">
        <v>1383188</v>
      </c>
    </row>
    <row r="2937" spans="2:8" x14ac:dyDescent="0.35">
      <c r="B2937">
        <v>3</v>
      </c>
      <c r="C2937" s="1">
        <v>41087</v>
      </c>
      <c r="D2937">
        <v>109.6</v>
      </c>
      <c r="E2937">
        <v>110.2</v>
      </c>
      <c r="F2937">
        <v>109.1</v>
      </c>
      <c r="G2937">
        <v>110</v>
      </c>
      <c r="H2937">
        <v>1147208</v>
      </c>
    </row>
    <row r="2938" spans="2:8" x14ac:dyDescent="0.35">
      <c r="B2938">
        <v>3</v>
      </c>
      <c r="C2938" s="1">
        <v>41088</v>
      </c>
      <c r="D2938">
        <v>110.6</v>
      </c>
      <c r="E2938">
        <v>110.6</v>
      </c>
      <c r="F2938">
        <v>109.1</v>
      </c>
      <c r="G2938">
        <v>109.7</v>
      </c>
      <c r="H2938">
        <v>1055520</v>
      </c>
    </row>
    <row r="2939" spans="2:8" x14ac:dyDescent="0.35">
      <c r="B2939">
        <v>3</v>
      </c>
      <c r="C2939" s="1">
        <v>41089</v>
      </c>
      <c r="D2939">
        <v>111.8</v>
      </c>
      <c r="E2939">
        <v>113.1</v>
      </c>
      <c r="F2939">
        <v>111.2</v>
      </c>
      <c r="G2939">
        <v>113.1</v>
      </c>
      <c r="H2939">
        <v>1611423</v>
      </c>
    </row>
    <row r="2940" spans="2:8" x14ac:dyDescent="0.35">
      <c r="B2940">
        <v>3</v>
      </c>
      <c r="C2940" s="1">
        <v>41092</v>
      </c>
      <c r="D2940">
        <v>113.5</v>
      </c>
      <c r="E2940">
        <v>114.6</v>
      </c>
      <c r="F2940">
        <v>112.9</v>
      </c>
      <c r="G2940">
        <v>113.5</v>
      </c>
      <c r="H2940">
        <v>1428478</v>
      </c>
    </row>
    <row r="2941" spans="2:8" x14ac:dyDescent="0.35">
      <c r="B2941">
        <v>3</v>
      </c>
      <c r="C2941" s="1">
        <v>41093</v>
      </c>
      <c r="D2941">
        <v>114.3</v>
      </c>
      <c r="E2941">
        <v>115.3</v>
      </c>
      <c r="F2941">
        <v>113.8</v>
      </c>
      <c r="G2941">
        <v>115.3</v>
      </c>
      <c r="H2941">
        <v>1422337</v>
      </c>
    </row>
    <row r="2942" spans="2:8" x14ac:dyDescent="0.35">
      <c r="B2942">
        <v>3</v>
      </c>
      <c r="C2942" s="1">
        <v>41094</v>
      </c>
      <c r="D2942">
        <v>115.5</v>
      </c>
      <c r="E2942">
        <v>115.6</v>
      </c>
      <c r="F2942">
        <v>114.1</v>
      </c>
      <c r="G2942">
        <v>114.6</v>
      </c>
      <c r="H2942">
        <v>672110</v>
      </c>
    </row>
    <row r="2943" spans="2:8" x14ac:dyDescent="0.35">
      <c r="B2943">
        <v>3</v>
      </c>
      <c r="C2943" s="1">
        <v>41095</v>
      </c>
      <c r="D2943">
        <v>114.8</v>
      </c>
      <c r="E2943">
        <v>116.7</v>
      </c>
      <c r="F2943">
        <v>113.8</v>
      </c>
      <c r="G2943">
        <v>114.3</v>
      </c>
      <c r="H2943">
        <v>1357973</v>
      </c>
    </row>
    <row r="2944" spans="2:8" x14ac:dyDescent="0.35">
      <c r="B2944">
        <v>3</v>
      </c>
      <c r="C2944" s="1">
        <v>41096</v>
      </c>
      <c r="D2944">
        <v>114</v>
      </c>
      <c r="E2944">
        <v>114.7</v>
      </c>
      <c r="F2944">
        <v>113.3</v>
      </c>
      <c r="G2944">
        <v>113.4</v>
      </c>
      <c r="H2944">
        <v>801723</v>
      </c>
    </row>
    <row r="2945" spans="2:8" x14ac:dyDescent="0.35">
      <c r="B2945">
        <v>3</v>
      </c>
      <c r="C2945" s="1">
        <v>41099</v>
      </c>
      <c r="D2945">
        <v>113.4</v>
      </c>
      <c r="E2945">
        <v>113.4</v>
      </c>
      <c r="F2945">
        <v>111.6</v>
      </c>
      <c r="G2945">
        <v>112.4</v>
      </c>
      <c r="H2945">
        <v>1218496</v>
      </c>
    </row>
    <row r="2946" spans="2:8" x14ac:dyDescent="0.35">
      <c r="B2946">
        <v>3</v>
      </c>
      <c r="C2946" s="1">
        <v>41100</v>
      </c>
      <c r="D2946">
        <v>112.3</v>
      </c>
      <c r="E2946">
        <v>113.7</v>
      </c>
      <c r="F2946">
        <v>111.3</v>
      </c>
      <c r="G2946">
        <v>112.1</v>
      </c>
      <c r="H2946">
        <v>1069534</v>
      </c>
    </row>
    <row r="2947" spans="2:8" x14ac:dyDescent="0.35">
      <c r="B2947">
        <v>3</v>
      </c>
      <c r="C2947" s="1">
        <v>41101</v>
      </c>
      <c r="D2947">
        <v>111.7</v>
      </c>
      <c r="E2947">
        <v>112.2</v>
      </c>
      <c r="F2947">
        <v>110.8</v>
      </c>
      <c r="G2947">
        <v>112</v>
      </c>
      <c r="H2947">
        <v>1144306</v>
      </c>
    </row>
    <row r="2948" spans="2:8" x14ac:dyDescent="0.35">
      <c r="B2948">
        <v>3</v>
      </c>
      <c r="C2948" s="1">
        <v>41102</v>
      </c>
      <c r="D2948">
        <v>111.8</v>
      </c>
      <c r="E2948">
        <v>112.1</v>
      </c>
      <c r="F2948">
        <v>110.6</v>
      </c>
      <c r="G2948">
        <v>111.4</v>
      </c>
      <c r="H2948">
        <v>1172713</v>
      </c>
    </row>
    <row r="2949" spans="2:8" x14ac:dyDescent="0.35">
      <c r="B2949">
        <v>3</v>
      </c>
      <c r="C2949" s="1">
        <v>41103</v>
      </c>
      <c r="D2949">
        <v>112.1</v>
      </c>
      <c r="E2949">
        <v>113.2</v>
      </c>
      <c r="F2949">
        <v>111.6</v>
      </c>
      <c r="G2949">
        <v>112.9</v>
      </c>
      <c r="H2949">
        <v>855681</v>
      </c>
    </row>
    <row r="2950" spans="2:8" x14ac:dyDescent="0.35">
      <c r="B2950">
        <v>3</v>
      </c>
      <c r="C2950" s="1">
        <v>41106</v>
      </c>
      <c r="D2950">
        <v>113.5</v>
      </c>
      <c r="E2950">
        <v>114.6</v>
      </c>
      <c r="F2950">
        <v>112.9</v>
      </c>
      <c r="G2950">
        <v>114.5</v>
      </c>
      <c r="H2950">
        <v>1146537</v>
      </c>
    </row>
    <row r="2951" spans="2:8" x14ac:dyDescent="0.35">
      <c r="B2951">
        <v>3</v>
      </c>
      <c r="C2951" s="1">
        <v>41107</v>
      </c>
      <c r="D2951">
        <v>114.6</v>
      </c>
      <c r="E2951">
        <v>115.7</v>
      </c>
      <c r="F2951">
        <v>114</v>
      </c>
      <c r="G2951">
        <v>114.2</v>
      </c>
      <c r="H2951">
        <v>1858493</v>
      </c>
    </row>
    <row r="2952" spans="2:8" x14ac:dyDescent="0.35">
      <c r="B2952">
        <v>3</v>
      </c>
      <c r="C2952" s="1">
        <v>41108</v>
      </c>
      <c r="D2952">
        <v>114.2</v>
      </c>
      <c r="E2952">
        <v>114.6</v>
      </c>
      <c r="F2952">
        <v>110.3</v>
      </c>
      <c r="G2952">
        <v>112.1</v>
      </c>
      <c r="H2952">
        <v>3412167</v>
      </c>
    </row>
    <row r="2953" spans="2:8" x14ac:dyDescent="0.35">
      <c r="B2953">
        <v>3</v>
      </c>
      <c r="C2953" s="1">
        <v>41109</v>
      </c>
      <c r="D2953">
        <v>112.9</v>
      </c>
      <c r="E2953">
        <v>113.4</v>
      </c>
      <c r="F2953">
        <v>111.4</v>
      </c>
      <c r="G2953">
        <v>112</v>
      </c>
      <c r="H2953">
        <v>2687184</v>
      </c>
    </row>
    <row r="2954" spans="2:8" x14ac:dyDescent="0.35">
      <c r="B2954">
        <v>3</v>
      </c>
      <c r="C2954" s="1">
        <v>41110</v>
      </c>
      <c r="D2954">
        <v>112</v>
      </c>
      <c r="E2954">
        <v>114.4</v>
      </c>
      <c r="F2954">
        <v>111.8</v>
      </c>
      <c r="G2954">
        <v>112</v>
      </c>
      <c r="H2954">
        <v>1404432</v>
      </c>
    </row>
    <row r="2955" spans="2:8" x14ac:dyDescent="0.35">
      <c r="B2955">
        <v>3</v>
      </c>
      <c r="C2955" s="1">
        <v>41113</v>
      </c>
      <c r="D2955">
        <v>111.3</v>
      </c>
      <c r="E2955">
        <v>111.8</v>
      </c>
      <c r="F2955">
        <v>109.6</v>
      </c>
      <c r="G2955">
        <v>110.2</v>
      </c>
      <c r="H2955">
        <v>1477487</v>
      </c>
    </row>
    <row r="2956" spans="2:8" x14ac:dyDescent="0.35">
      <c r="B2956">
        <v>3</v>
      </c>
      <c r="C2956" s="1">
        <v>41114</v>
      </c>
      <c r="D2956">
        <v>110.2</v>
      </c>
      <c r="E2956">
        <v>111.1</v>
      </c>
      <c r="F2956">
        <v>110</v>
      </c>
      <c r="G2956">
        <v>110.9</v>
      </c>
      <c r="H2956">
        <v>1451184</v>
      </c>
    </row>
    <row r="2957" spans="2:8" x14ac:dyDescent="0.35">
      <c r="B2957">
        <v>3</v>
      </c>
      <c r="C2957" s="1">
        <v>41115</v>
      </c>
      <c r="D2957">
        <v>111.4</v>
      </c>
      <c r="E2957">
        <v>112</v>
      </c>
      <c r="F2957">
        <v>110</v>
      </c>
      <c r="G2957">
        <v>111.4</v>
      </c>
      <c r="H2957">
        <v>1669000</v>
      </c>
    </row>
    <row r="2958" spans="2:8" x14ac:dyDescent="0.35">
      <c r="B2958">
        <v>3</v>
      </c>
      <c r="C2958" s="1">
        <v>41116</v>
      </c>
      <c r="D2958">
        <v>114</v>
      </c>
      <c r="E2958">
        <v>117.6</v>
      </c>
      <c r="F2958">
        <v>113.6</v>
      </c>
      <c r="G2958">
        <v>117</v>
      </c>
      <c r="H2958">
        <v>3467304</v>
      </c>
    </row>
    <row r="2959" spans="2:8" x14ac:dyDescent="0.35">
      <c r="B2959">
        <v>3</v>
      </c>
      <c r="C2959" s="1">
        <v>41117</v>
      </c>
      <c r="D2959">
        <v>117.1</v>
      </c>
      <c r="E2959">
        <v>120.1</v>
      </c>
      <c r="F2959">
        <v>115.4</v>
      </c>
      <c r="G2959">
        <v>119.6</v>
      </c>
      <c r="H2959">
        <v>2502560</v>
      </c>
    </row>
    <row r="2960" spans="2:8" x14ac:dyDescent="0.35">
      <c r="B2960">
        <v>3</v>
      </c>
      <c r="C2960" s="1">
        <v>41120</v>
      </c>
      <c r="D2960">
        <v>120</v>
      </c>
      <c r="E2960">
        <v>120.1</v>
      </c>
      <c r="F2960">
        <v>117.7</v>
      </c>
      <c r="G2960">
        <v>118.9</v>
      </c>
      <c r="H2960">
        <v>1532642</v>
      </c>
    </row>
    <row r="2961" spans="2:8" x14ac:dyDescent="0.35">
      <c r="B2961">
        <v>3</v>
      </c>
      <c r="C2961" s="1">
        <v>41121</v>
      </c>
      <c r="D2961">
        <v>118.9</v>
      </c>
      <c r="E2961">
        <v>119.4</v>
      </c>
      <c r="F2961">
        <v>117.9</v>
      </c>
      <c r="G2961">
        <v>119</v>
      </c>
      <c r="H2961">
        <v>1860619</v>
      </c>
    </row>
    <row r="2962" spans="2:8" x14ac:dyDescent="0.35">
      <c r="B2962">
        <v>3</v>
      </c>
      <c r="C2962" s="1">
        <v>41122</v>
      </c>
      <c r="D2962">
        <v>118.8</v>
      </c>
      <c r="E2962">
        <v>119.8</v>
      </c>
      <c r="F2962">
        <v>118.3</v>
      </c>
      <c r="G2962">
        <v>118.4</v>
      </c>
      <c r="H2962">
        <v>1584607</v>
      </c>
    </row>
    <row r="2963" spans="2:8" x14ac:dyDescent="0.35">
      <c r="B2963">
        <v>3</v>
      </c>
      <c r="C2963" s="1">
        <v>41123</v>
      </c>
      <c r="D2963">
        <v>118.5</v>
      </c>
      <c r="E2963">
        <v>121</v>
      </c>
      <c r="F2963">
        <v>116.8</v>
      </c>
      <c r="G2963">
        <v>116.8</v>
      </c>
      <c r="H2963">
        <v>2665251</v>
      </c>
    </row>
    <row r="2964" spans="2:8" x14ac:dyDescent="0.35">
      <c r="B2964">
        <v>3</v>
      </c>
      <c r="C2964" s="1">
        <v>41124</v>
      </c>
      <c r="D2964">
        <v>117.6</v>
      </c>
      <c r="E2964">
        <v>121.5</v>
      </c>
      <c r="F2964">
        <v>117.4</v>
      </c>
      <c r="G2964">
        <v>120.9</v>
      </c>
      <c r="H2964">
        <v>2016151</v>
      </c>
    </row>
    <row r="2965" spans="2:8" x14ac:dyDescent="0.35">
      <c r="B2965">
        <v>3</v>
      </c>
      <c r="C2965" s="1">
        <v>41127</v>
      </c>
      <c r="D2965">
        <v>121.6</v>
      </c>
      <c r="E2965">
        <v>122.7</v>
      </c>
      <c r="F2965">
        <v>120.8</v>
      </c>
      <c r="G2965">
        <v>121</v>
      </c>
      <c r="H2965">
        <v>1583920</v>
      </c>
    </row>
    <row r="2966" spans="2:8" x14ac:dyDescent="0.35">
      <c r="B2966">
        <v>3</v>
      </c>
      <c r="C2966" s="1">
        <v>41128</v>
      </c>
      <c r="D2966">
        <v>120.7</v>
      </c>
      <c r="E2966">
        <v>121.7</v>
      </c>
      <c r="F2966">
        <v>120.1</v>
      </c>
      <c r="G2966">
        <v>121.5</v>
      </c>
      <c r="H2966">
        <v>1850568</v>
      </c>
    </row>
    <row r="2967" spans="2:8" x14ac:dyDescent="0.35">
      <c r="B2967">
        <v>3</v>
      </c>
      <c r="C2967" s="1">
        <v>41129</v>
      </c>
      <c r="D2967">
        <v>121.1</v>
      </c>
      <c r="E2967">
        <v>121.6</v>
      </c>
      <c r="F2967">
        <v>119.4</v>
      </c>
      <c r="G2967">
        <v>120.6</v>
      </c>
      <c r="H2967">
        <v>1331001</v>
      </c>
    </row>
    <row r="2968" spans="2:8" x14ac:dyDescent="0.35">
      <c r="B2968">
        <v>3</v>
      </c>
      <c r="C2968" s="1">
        <v>41130</v>
      </c>
      <c r="D2968">
        <v>121.2</v>
      </c>
      <c r="E2968">
        <v>121.4</v>
      </c>
      <c r="F2968">
        <v>119.5</v>
      </c>
      <c r="G2968">
        <v>119.9</v>
      </c>
      <c r="H2968">
        <v>1615827</v>
      </c>
    </row>
    <row r="2969" spans="2:8" x14ac:dyDescent="0.35">
      <c r="B2969">
        <v>3</v>
      </c>
      <c r="C2969" s="1">
        <v>41131</v>
      </c>
      <c r="D2969">
        <v>119.5</v>
      </c>
      <c r="E2969">
        <v>120.3</v>
      </c>
      <c r="F2969">
        <v>118.5</v>
      </c>
      <c r="G2969">
        <v>119</v>
      </c>
      <c r="H2969">
        <v>1675646</v>
      </c>
    </row>
    <row r="2970" spans="2:8" x14ac:dyDescent="0.35">
      <c r="B2970">
        <v>3</v>
      </c>
      <c r="C2970" s="1">
        <v>41134</v>
      </c>
      <c r="D2970">
        <v>118.7</v>
      </c>
      <c r="E2970">
        <v>119.9</v>
      </c>
      <c r="F2970">
        <v>118.5</v>
      </c>
      <c r="G2970">
        <v>119.6</v>
      </c>
      <c r="H2970">
        <v>1257971</v>
      </c>
    </row>
    <row r="2971" spans="2:8" x14ac:dyDescent="0.35">
      <c r="B2971">
        <v>3</v>
      </c>
      <c r="C2971" s="1">
        <v>41135</v>
      </c>
      <c r="D2971">
        <v>120</v>
      </c>
      <c r="E2971">
        <v>120.2</v>
      </c>
      <c r="F2971">
        <v>119.4</v>
      </c>
      <c r="G2971">
        <v>119.8</v>
      </c>
      <c r="H2971">
        <v>1470277</v>
      </c>
    </row>
    <row r="2972" spans="2:8" x14ac:dyDescent="0.35">
      <c r="B2972">
        <v>3</v>
      </c>
      <c r="C2972" s="1">
        <v>41136</v>
      </c>
      <c r="D2972">
        <v>119.6</v>
      </c>
      <c r="E2972">
        <v>119.8</v>
      </c>
      <c r="F2972">
        <v>119</v>
      </c>
      <c r="G2972">
        <v>119</v>
      </c>
      <c r="H2972">
        <v>1050635</v>
      </c>
    </row>
    <row r="2973" spans="2:8" x14ac:dyDescent="0.35">
      <c r="B2973">
        <v>3</v>
      </c>
      <c r="C2973" s="1">
        <v>41137</v>
      </c>
      <c r="D2973">
        <v>119.3</v>
      </c>
      <c r="E2973">
        <v>119.8</v>
      </c>
      <c r="F2973">
        <v>118.4</v>
      </c>
      <c r="G2973">
        <v>119.7</v>
      </c>
      <c r="H2973">
        <v>1536488</v>
      </c>
    </row>
    <row r="2974" spans="2:8" x14ac:dyDescent="0.35">
      <c r="B2974">
        <v>3</v>
      </c>
      <c r="C2974" s="1">
        <v>41138</v>
      </c>
      <c r="D2974">
        <v>120.5</v>
      </c>
      <c r="E2974">
        <v>121</v>
      </c>
      <c r="F2974">
        <v>119.6</v>
      </c>
      <c r="G2974">
        <v>120</v>
      </c>
      <c r="H2974">
        <v>2588299</v>
      </c>
    </row>
    <row r="2975" spans="2:8" x14ac:dyDescent="0.35">
      <c r="B2975">
        <v>3</v>
      </c>
      <c r="C2975" s="1">
        <v>41141</v>
      </c>
      <c r="D2975">
        <v>120.1</v>
      </c>
      <c r="E2975">
        <v>121.4</v>
      </c>
      <c r="F2975">
        <v>119.6</v>
      </c>
      <c r="G2975">
        <v>120.2</v>
      </c>
      <c r="H2975">
        <v>1436197</v>
      </c>
    </row>
    <row r="2976" spans="2:8" x14ac:dyDescent="0.35">
      <c r="B2976">
        <v>3</v>
      </c>
      <c r="C2976" s="1">
        <v>41142</v>
      </c>
      <c r="D2976">
        <v>119.7</v>
      </c>
      <c r="E2976">
        <v>119.9</v>
      </c>
      <c r="F2976">
        <v>118.4</v>
      </c>
      <c r="G2976">
        <v>119.6</v>
      </c>
      <c r="H2976">
        <v>1833950</v>
      </c>
    </row>
    <row r="2977" spans="2:8" x14ac:dyDescent="0.35">
      <c r="B2977">
        <v>3</v>
      </c>
      <c r="C2977" s="1">
        <v>41143</v>
      </c>
      <c r="D2977">
        <v>119</v>
      </c>
      <c r="E2977">
        <v>119</v>
      </c>
      <c r="F2977">
        <v>116.9</v>
      </c>
      <c r="G2977">
        <v>117.8</v>
      </c>
      <c r="H2977">
        <v>1889849</v>
      </c>
    </row>
    <row r="2978" spans="2:8" x14ac:dyDescent="0.35">
      <c r="B2978">
        <v>3</v>
      </c>
      <c r="C2978" s="1">
        <v>41144</v>
      </c>
      <c r="D2978">
        <v>118.7</v>
      </c>
      <c r="E2978">
        <v>119.2</v>
      </c>
      <c r="F2978">
        <v>116.7</v>
      </c>
      <c r="G2978">
        <v>117</v>
      </c>
      <c r="H2978">
        <v>1920132</v>
      </c>
    </row>
    <row r="2979" spans="2:8" x14ac:dyDescent="0.35">
      <c r="B2979">
        <v>3</v>
      </c>
      <c r="C2979" s="1">
        <v>41145</v>
      </c>
      <c r="D2979">
        <v>117</v>
      </c>
      <c r="E2979">
        <v>117.2</v>
      </c>
      <c r="F2979">
        <v>115.6</v>
      </c>
      <c r="G2979">
        <v>116.4</v>
      </c>
      <c r="H2979">
        <v>1988557</v>
      </c>
    </row>
    <row r="2980" spans="2:8" x14ac:dyDescent="0.35">
      <c r="B2980">
        <v>3</v>
      </c>
      <c r="C2980" s="1">
        <v>41148</v>
      </c>
      <c r="D2980">
        <v>116.5</v>
      </c>
      <c r="E2980">
        <v>116.6</v>
      </c>
      <c r="F2980">
        <v>115.2</v>
      </c>
      <c r="G2980">
        <v>116.3</v>
      </c>
      <c r="H2980">
        <v>989278</v>
      </c>
    </row>
    <row r="2981" spans="2:8" x14ac:dyDescent="0.35">
      <c r="B2981">
        <v>3</v>
      </c>
      <c r="C2981" s="1">
        <v>41149</v>
      </c>
      <c r="D2981">
        <v>115.5</v>
      </c>
      <c r="E2981">
        <v>115.5</v>
      </c>
      <c r="F2981">
        <v>113.8</v>
      </c>
      <c r="G2981">
        <v>114.2</v>
      </c>
      <c r="H2981">
        <v>2202897</v>
      </c>
    </row>
    <row r="2982" spans="2:8" x14ac:dyDescent="0.35">
      <c r="B2982">
        <v>3</v>
      </c>
      <c r="C2982" s="1">
        <v>41150</v>
      </c>
      <c r="D2982">
        <v>114.8</v>
      </c>
      <c r="E2982">
        <v>116.5</v>
      </c>
      <c r="F2982">
        <v>114.6</v>
      </c>
      <c r="G2982">
        <v>115.8</v>
      </c>
      <c r="H2982">
        <v>1329674</v>
      </c>
    </row>
    <row r="2983" spans="2:8" x14ac:dyDescent="0.35">
      <c r="B2983">
        <v>3</v>
      </c>
      <c r="C2983" s="1">
        <v>41151</v>
      </c>
      <c r="D2983">
        <v>116</v>
      </c>
      <c r="E2983">
        <v>116</v>
      </c>
      <c r="F2983">
        <v>114.2</v>
      </c>
      <c r="G2983">
        <v>115</v>
      </c>
      <c r="H2983">
        <v>1060238</v>
      </c>
    </row>
    <row r="2984" spans="2:8" x14ac:dyDescent="0.35">
      <c r="B2984">
        <v>3</v>
      </c>
      <c r="C2984" s="1">
        <v>41152</v>
      </c>
      <c r="D2984">
        <v>114.5</v>
      </c>
      <c r="E2984">
        <v>116.9</v>
      </c>
      <c r="F2984">
        <v>114.2</v>
      </c>
      <c r="G2984">
        <v>115.5</v>
      </c>
      <c r="H2984">
        <v>1596852</v>
      </c>
    </row>
    <row r="2985" spans="2:8" x14ac:dyDescent="0.35">
      <c r="B2985">
        <v>3</v>
      </c>
      <c r="C2985" s="1">
        <v>41155</v>
      </c>
      <c r="D2985">
        <v>115.3</v>
      </c>
      <c r="E2985">
        <v>117.7</v>
      </c>
      <c r="F2985">
        <v>114.7</v>
      </c>
      <c r="G2985">
        <v>117.2</v>
      </c>
      <c r="H2985">
        <v>1361177</v>
      </c>
    </row>
    <row r="2986" spans="2:8" x14ac:dyDescent="0.35">
      <c r="B2986">
        <v>3</v>
      </c>
      <c r="C2986" s="1">
        <v>41156</v>
      </c>
      <c r="D2986">
        <v>117.5</v>
      </c>
      <c r="E2986">
        <v>117.9</v>
      </c>
      <c r="F2986">
        <v>115.2</v>
      </c>
      <c r="G2986">
        <v>115.6</v>
      </c>
      <c r="H2986">
        <v>1506331</v>
      </c>
    </row>
    <row r="2987" spans="2:8" x14ac:dyDescent="0.35">
      <c r="B2987">
        <v>3</v>
      </c>
      <c r="C2987" s="1">
        <v>41157</v>
      </c>
      <c r="D2987">
        <v>115.4</v>
      </c>
      <c r="E2987">
        <v>116.3</v>
      </c>
      <c r="F2987">
        <v>114.7</v>
      </c>
      <c r="G2987">
        <v>115.9</v>
      </c>
      <c r="H2987">
        <v>1756045</v>
      </c>
    </row>
    <row r="2988" spans="2:8" x14ac:dyDescent="0.35">
      <c r="B2988">
        <v>3</v>
      </c>
      <c r="C2988" s="1">
        <v>41158</v>
      </c>
      <c r="D2988">
        <v>117.5</v>
      </c>
      <c r="E2988">
        <v>121.4</v>
      </c>
      <c r="F2988">
        <v>117</v>
      </c>
      <c r="G2988">
        <v>120.7</v>
      </c>
      <c r="H2988">
        <v>3852090</v>
      </c>
    </row>
    <row r="2989" spans="2:8" x14ac:dyDescent="0.35">
      <c r="B2989">
        <v>3</v>
      </c>
      <c r="C2989" s="1">
        <v>41159</v>
      </c>
      <c r="D2989">
        <v>121.7</v>
      </c>
      <c r="E2989">
        <v>124</v>
      </c>
      <c r="F2989">
        <v>121.4</v>
      </c>
      <c r="G2989">
        <v>123.8</v>
      </c>
      <c r="H2989">
        <v>2719555</v>
      </c>
    </row>
    <row r="2990" spans="2:8" x14ac:dyDescent="0.35">
      <c r="B2990">
        <v>3</v>
      </c>
      <c r="C2990" s="1">
        <v>41162</v>
      </c>
      <c r="D2990">
        <v>123.6</v>
      </c>
      <c r="E2990">
        <v>125.4</v>
      </c>
      <c r="F2990">
        <v>123.4</v>
      </c>
      <c r="G2990">
        <v>123.8</v>
      </c>
      <c r="H2990">
        <v>1753042</v>
      </c>
    </row>
    <row r="2991" spans="2:8" x14ac:dyDescent="0.35">
      <c r="B2991">
        <v>3</v>
      </c>
      <c r="C2991" s="1">
        <v>41163</v>
      </c>
      <c r="D2991">
        <v>123.2</v>
      </c>
      <c r="E2991">
        <v>125.3</v>
      </c>
      <c r="F2991">
        <v>122.9</v>
      </c>
      <c r="G2991">
        <v>125.3</v>
      </c>
      <c r="H2991">
        <v>1461230</v>
      </c>
    </row>
    <row r="2992" spans="2:8" x14ac:dyDescent="0.35">
      <c r="B2992">
        <v>3</v>
      </c>
      <c r="C2992" s="1">
        <v>41164</v>
      </c>
      <c r="D2992">
        <v>125.3</v>
      </c>
      <c r="E2992">
        <v>126.5</v>
      </c>
      <c r="F2992">
        <v>123.3</v>
      </c>
      <c r="G2992">
        <v>126.3</v>
      </c>
      <c r="H2992">
        <v>3963898</v>
      </c>
    </row>
    <row r="2993" spans="2:8" x14ac:dyDescent="0.35">
      <c r="B2993">
        <v>3</v>
      </c>
      <c r="C2993" s="1">
        <v>41165</v>
      </c>
      <c r="D2993">
        <v>126.3</v>
      </c>
      <c r="E2993">
        <v>128</v>
      </c>
      <c r="F2993">
        <v>126.1</v>
      </c>
      <c r="G2993">
        <v>127.8</v>
      </c>
      <c r="H2993">
        <v>2464484</v>
      </c>
    </row>
    <row r="2994" spans="2:8" x14ac:dyDescent="0.35">
      <c r="B2994">
        <v>3</v>
      </c>
      <c r="C2994" s="1">
        <v>41166</v>
      </c>
      <c r="D2994">
        <v>129.69999999999999</v>
      </c>
      <c r="E2994">
        <v>132.80000000000001</v>
      </c>
      <c r="F2994">
        <v>128.9</v>
      </c>
      <c r="G2994">
        <v>131.5</v>
      </c>
      <c r="H2994">
        <v>3358780</v>
      </c>
    </row>
    <row r="2995" spans="2:8" x14ac:dyDescent="0.35">
      <c r="B2995">
        <v>3</v>
      </c>
      <c r="C2995" s="1">
        <v>41169</v>
      </c>
      <c r="D2995">
        <v>131</v>
      </c>
      <c r="E2995">
        <v>132.4</v>
      </c>
      <c r="F2995">
        <v>130.30000000000001</v>
      </c>
      <c r="G2995">
        <v>131.1</v>
      </c>
      <c r="H2995">
        <v>1852846</v>
      </c>
    </row>
    <row r="2996" spans="2:8" x14ac:dyDescent="0.35">
      <c r="B2996">
        <v>3</v>
      </c>
      <c r="C2996" s="1">
        <v>41170</v>
      </c>
      <c r="D2996">
        <v>130.1</v>
      </c>
      <c r="E2996">
        <v>130.5</v>
      </c>
      <c r="F2996">
        <v>128.6</v>
      </c>
      <c r="G2996">
        <v>129.4</v>
      </c>
      <c r="H2996">
        <v>1507157</v>
      </c>
    </row>
    <row r="2997" spans="2:8" x14ac:dyDescent="0.35">
      <c r="B2997">
        <v>3</v>
      </c>
      <c r="C2997" s="1">
        <v>41171</v>
      </c>
      <c r="D2997">
        <v>129.1</v>
      </c>
      <c r="E2997">
        <v>130</v>
      </c>
      <c r="F2997">
        <v>128.1</v>
      </c>
      <c r="G2997">
        <v>129.19999999999999</v>
      </c>
      <c r="H2997">
        <v>1267417</v>
      </c>
    </row>
    <row r="2998" spans="2:8" x14ac:dyDescent="0.35">
      <c r="B2998">
        <v>3</v>
      </c>
      <c r="C2998" s="1">
        <v>41172</v>
      </c>
      <c r="D2998">
        <v>128.1</v>
      </c>
      <c r="E2998">
        <v>128.6</v>
      </c>
      <c r="F2998">
        <v>127</v>
      </c>
      <c r="G2998">
        <v>127.8</v>
      </c>
      <c r="H2998">
        <v>1570336</v>
      </c>
    </row>
    <row r="2999" spans="2:8" x14ac:dyDescent="0.35">
      <c r="B2999">
        <v>3</v>
      </c>
      <c r="C2999" s="1">
        <v>41173</v>
      </c>
      <c r="D2999">
        <v>128.80000000000001</v>
      </c>
      <c r="E2999">
        <v>129.19999999999999</v>
      </c>
      <c r="F2999">
        <v>127.7</v>
      </c>
      <c r="G2999">
        <v>128.5</v>
      </c>
      <c r="H2999">
        <v>1615876</v>
      </c>
    </row>
    <row r="3000" spans="2:8" x14ac:dyDescent="0.35">
      <c r="B3000">
        <v>3</v>
      </c>
      <c r="C3000" s="1">
        <v>41176</v>
      </c>
      <c r="D3000">
        <v>128.1</v>
      </c>
      <c r="E3000">
        <v>128.30000000000001</v>
      </c>
      <c r="F3000">
        <v>127.1</v>
      </c>
      <c r="G3000">
        <v>128</v>
      </c>
      <c r="H3000">
        <v>1321418</v>
      </c>
    </row>
    <row r="3001" spans="2:8" x14ac:dyDescent="0.35">
      <c r="B3001">
        <v>3</v>
      </c>
      <c r="C3001" s="1">
        <v>41177</v>
      </c>
      <c r="D3001">
        <v>127.6</v>
      </c>
      <c r="E3001">
        <v>128.69999999999999</v>
      </c>
      <c r="F3001">
        <v>126</v>
      </c>
      <c r="G3001">
        <v>126.2</v>
      </c>
      <c r="H3001">
        <v>2078051</v>
      </c>
    </row>
    <row r="3002" spans="2:8" x14ac:dyDescent="0.35">
      <c r="B3002">
        <v>3</v>
      </c>
      <c r="C3002" s="1">
        <v>41178</v>
      </c>
      <c r="D3002">
        <v>126.1</v>
      </c>
      <c r="E3002">
        <v>126.6</v>
      </c>
      <c r="F3002">
        <v>124.5</v>
      </c>
      <c r="G3002">
        <v>124.9</v>
      </c>
      <c r="H3002">
        <v>1513434</v>
      </c>
    </row>
    <row r="3003" spans="2:8" x14ac:dyDescent="0.35">
      <c r="B3003">
        <v>3</v>
      </c>
      <c r="C3003" s="1">
        <v>41179</v>
      </c>
      <c r="D3003">
        <v>125.4</v>
      </c>
      <c r="E3003">
        <v>126</v>
      </c>
      <c r="F3003">
        <v>124.1</v>
      </c>
      <c r="G3003">
        <v>124.6</v>
      </c>
      <c r="H3003">
        <v>2097500</v>
      </c>
    </row>
    <row r="3004" spans="2:8" x14ac:dyDescent="0.35">
      <c r="B3004">
        <v>3</v>
      </c>
      <c r="C3004" s="1">
        <v>41180</v>
      </c>
      <c r="D3004">
        <v>125.3</v>
      </c>
      <c r="E3004">
        <v>126</v>
      </c>
      <c r="F3004">
        <v>123.5</v>
      </c>
      <c r="G3004">
        <v>123.7</v>
      </c>
      <c r="H3004">
        <v>1410745</v>
      </c>
    </row>
    <row r="3005" spans="2:8" x14ac:dyDescent="0.35">
      <c r="B3005">
        <v>3</v>
      </c>
      <c r="C3005" s="1">
        <v>41183</v>
      </c>
      <c r="D3005">
        <v>123.9</v>
      </c>
      <c r="E3005">
        <v>126.1</v>
      </c>
      <c r="F3005">
        <v>123.7</v>
      </c>
      <c r="G3005">
        <v>125.9</v>
      </c>
      <c r="H3005">
        <v>1165318</v>
      </c>
    </row>
    <row r="3006" spans="2:8" x14ac:dyDescent="0.35">
      <c r="B3006">
        <v>3</v>
      </c>
      <c r="C3006" s="1">
        <v>41184</v>
      </c>
      <c r="D3006">
        <v>125.4</v>
      </c>
      <c r="E3006">
        <v>127.9</v>
      </c>
      <c r="F3006">
        <v>125.3</v>
      </c>
      <c r="G3006">
        <v>127.2</v>
      </c>
      <c r="H3006">
        <v>2007207</v>
      </c>
    </row>
    <row r="3007" spans="2:8" x14ac:dyDescent="0.35">
      <c r="B3007">
        <v>3</v>
      </c>
      <c r="C3007" s="1">
        <v>41185</v>
      </c>
      <c r="D3007">
        <v>126.7</v>
      </c>
      <c r="E3007">
        <v>128.5</v>
      </c>
      <c r="F3007">
        <v>125.8</v>
      </c>
      <c r="G3007">
        <v>128</v>
      </c>
      <c r="H3007">
        <v>2594130</v>
      </c>
    </row>
    <row r="3008" spans="2:8" x14ac:dyDescent="0.35">
      <c r="B3008">
        <v>3</v>
      </c>
      <c r="C3008" s="1">
        <v>41186</v>
      </c>
      <c r="D3008">
        <v>128.4</v>
      </c>
      <c r="E3008">
        <v>128.5</v>
      </c>
      <c r="F3008">
        <v>127.3</v>
      </c>
      <c r="G3008">
        <v>128.19999999999999</v>
      </c>
      <c r="H3008">
        <v>1415250</v>
      </c>
    </row>
    <row r="3009" spans="2:8" x14ac:dyDescent="0.35">
      <c r="B3009">
        <v>3</v>
      </c>
      <c r="C3009" s="1">
        <v>41187</v>
      </c>
      <c r="D3009">
        <v>128.30000000000001</v>
      </c>
      <c r="E3009">
        <v>129</v>
      </c>
      <c r="F3009">
        <v>127.4</v>
      </c>
      <c r="G3009">
        <v>129</v>
      </c>
      <c r="H3009">
        <v>1587341</v>
      </c>
    </row>
    <row r="3010" spans="2:8" x14ac:dyDescent="0.35">
      <c r="B3010">
        <v>3</v>
      </c>
      <c r="C3010" s="1">
        <v>41190</v>
      </c>
      <c r="D3010">
        <v>128.1</v>
      </c>
      <c r="E3010">
        <v>128.4</v>
      </c>
      <c r="F3010">
        <v>127.5</v>
      </c>
      <c r="G3010">
        <v>127.9</v>
      </c>
      <c r="H3010">
        <v>1191000</v>
      </c>
    </row>
    <row r="3011" spans="2:8" x14ac:dyDescent="0.35">
      <c r="B3011">
        <v>3</v>
      </c>
      <c r="C3011" s="1">
        <v>41191</v>
      </c>
      <c r="D3011">
        <v>127.9</v>
      </c>
      <c r="E3011">
        <v>128.1</v>
      </c>
      <c r="F3011">
        <v>126.6</v>
      </c>
      <c r="G3011">
        <v>126.8</v>
      </c>
      <c r="H3011">
        <v>897655</v>
      </c>
    </row>
    <row r="3012" spans="2:8" x14ac:dyDescent="0.35">
      <c r="B3012">
        <v>3</v>
      </c>
      <c r="C3012" s="1">
        <v>41192</v>
      </c>
      <c r="D3012">
        <v>126.5</v>
      </c>
      <c r="E3012">
        <v>126.7</v>
      </c>
      <c r="F3012">
        <v>124.5</v>
      </c>
      <c r="G3012">
        <v>125</v>
      </c>
      <c r="H3012">
        <v>1075240</v>
      </c>
    </row>
    <row r="3013" spans="2:8" x14ac:dyDescent="0.35">
      <c r="B3013">
        <v>3</v>
      </c>
      <c r="C3013" s="1">
        <v>41193</v>
      </c>
      <c r="D3013">
        <v>125</v>
      </c>
      <c r="E3013">
        <v>127.8</v>
      </c>
      <c r="F3013">
        <v>124.3</v>
      </c>
      <c r="G3013">
        <v>127</v>
      </c>
      <c r="H3013">
        <v>1377615</v>
      </c>
    </row>
    <row r="3014" spans="2:8" x14ac:dyDescent="0.35">
      <c r="B3014">
        <v>3</v>
      </c>
      <c r="C3014" s="1">
        <v>41194</v>
      </c>
      <c r="D3014">
        <v>126.4</v>
      </c>
      <c r="E3014">
        <v>128.1</v>
      </c>
      <c r="F3014">
        <v>126.2</v>
      </c>
      <c r="G3014">
        <v>127.2</v>
      </c>
      <c r="H3014">
        <v>1449866</v>
      </c>
    </row>
    <row r="3015" spans="2:8" x14ac:dyDescent="0.35">
      <c r="B3015">
        <v>3</v>
      </c>
      <c r="C3015" s="1">
        <v>41197</v>
      </c>
      <c r="D3015">
        <v>126.7</v>
      </c>
      <c r="E3015">
        <v>127.6</v>
      </c>
      <c r="F3015">
        <v>126</v>
      </c>
      <c r="G3015">
        <v>126.6</v>
      </c>
      <c r="H3015">
        <v>1128168</v>
      </c>
    </row>
    <row r="3016" spans="2:8" x14ac:dyDescent="0.35">
      <c r="B3016">
        <v>3</v>
      </c>
      <c r="C3016" s="1">
        <v>41198</v>
      </c>
      <c r="D3016">
        <v>127.3</v>
      </c>
      <c r="E3016">
        <v>128.1</v>
      </c>
      <c r="F3016">
        <v>126.2</v>
      </c>
      <c r="G3016">
        <v>127.9</v>
      </c>
      <c r="H3016">
        <v>1315259</v>
      </c>
    </row>
    <row r="3017" spans="2:8" x14ac:dyDescent="0.35">
      <c r="B3017">
        <v>3</v>
      </c>
      <c r="C3017" s="1">
        <v>41199</v>
      </c>
      <c r="D3017">
        <v>127.5</v>
      </c>
      <c r="E3017">
        <v>129.69999999999999</v>
      </c>
      <c r="F3017">
        <v>127.4</v>
      </c>
      <c r="G3017">
        <v>129.5</v>
      </c>
      <c r="H3017">
        <v>1333817</v>
      </c>
    </row>
    <row r="3018" spans="2:8" x14ac:dyDescent="0.35">
      <c r="B3018">
        <v>3</v>
      </c>
      <c r="C3018" s="1">
        <v>41200</v>
      </c>
      <c r="D3018">
        <v>128.9</v>
      </c>
      <c r="E3018">
        <v>130</v>
      </c>
      <c r="F3018">
        <v>128</v>
      </c>
      <c r="G3018">
        <v>129.80000000000001</v>
      </c>
      <c r="H3018">
        <v>1430808</v>
      </c>
    </row>
    <row r="3019" spans="2:8" x14ac:dyDescent="0.35">
      <c r="B3019">
        <v>3</v>
      </c>
      <c r="C3019" s="1">
        <v>41201</v>
      </c>
      <c r="D3019">
        <v>129.80000000000001</v>
      </c>
      <c r="E3019">
        <v>130.4</v>
      </c>
      <c r="F3019">
        <v>128.1</v>
      </c>
      <c r="G3019">
        <v>128.19999999999999</v>
      </c>
      <c r="H3019">
        <v>1505856</v>
      </c>
    </row>
    <row r="3020" spans="2:8" x14ac:dyDescent="0.35">
      <c r="B3020">
        <v>3</v>
      </c>
      <c r="C3020" s="1">
        <v>41204</v>
      </c>
      <c r="D3020">
        <v>127.8</v>
      </c>
      <c r="E3020">
        <v>129.69999999999999</v>
      </c>
      <c r="F3020">
        <v>127.2</v>
      </c>
      <c r="G3020">
        <v>129</v>
      </c>
      <c r="H3020">
        <v>2413335</v>
      </c>
    </row>
    <row r="3021" spans="2:8" x14ac:dyDescent="0.35">
      <c r="B3021">
        <v>3</v>
      </c>
      <c r="C3021" s="1">
        <v>41205</v>
      </c>
      <c r="D3021">
        <v>128.80000000000001</v>
      </c>
      <c r="E3021">
        <v>128.9</v>
      </c>
      <c r="F3021">
        <v>125.3</v>
      </c>
      <c r="G3021">
        <v>126</v>
      </c>
      <c r="H3021">
        <v>1587445</v>
      </c>
    </row>
    <row r="3022" spans="2:8" x14ac:dyDescent="0.35">
      <c r="B3022">
        <v>3</v>
      </c>
      <c r="C3022" s="1">
        <v>41206</v>
      </c>
      <c r="D3022">
        <v>125.8</v>
      </c>
      <c r="E3022">
        <v>126.6</v>
      </c>
      <c r="F3022">
        <v>124.8</v>
      </c>
      <c r="G3022">
        <v>126</v>
      </c>
      <c r="H3022">
        <v>1860638</v>
      </c>
    </row>
    <row r="3023" spans="2:8" x14ac:dyDescent="0.35">
      <c r="B3023">
        <v>3</v>
      </c>
      <c r="C3023" s="1">
        <v>41207</v>
      </c>
      <c r="D3023">
        <v>126.8</v>
      </c>
      <c r="E3023">
        <v>126.8</v>
      </c>
      <c r="F3023">
        <v>123.5</v>
      </c>
      <c r="G3023">
        <v>124.6</v>
      </c>
      <c r="H3023">
        <v>2556404</v>
      </c>
    </row>
    <row r="3024" spans="2:8" x14ac:dyDescent="0.35">
      <c r="B3024">
        <v>3</v>
      </c>
      <c r="C3024" s="1">
        <v>41208</v>
      </c>
      <c r="D3024">
        <v>124.1</v>
      </c>
      <c r="E3024">
        <v>124.4</v>
      </c>
      <c r="F3024">
        <v>121.5</v>
      </c>
      <c r="G3024">
        <v>122.7</v>
      </c>
      <c r="H3024">
        <v>1820838</v>
      </c>
    </row>
    <row r="3025" spans="2:8" x14ac:dyDescent="0.35">
      <c r="B3025">
        <v>3</v>
      </c>
      <c r="C3025" s="1">
        <v>41211</v>
      </c>
      <c r="D3025">
        <v>121.8</v>
      </c>
      <c r="E3025">
        <v>122</v>
      </c>
      <c r="F3025">
        <v>120.6</v>
      </c>
      <c r="G3025">
        <v>121</v>
      </c>
      <c r="H3025">
        <v>1307945</v>
      </c>
    </row>
    <row r="3026" spans="2:8" x14ac:dyDescent="0.35">
      <c r="B3026">
        <v>3</v>
      </c>
      <c r="C3026" s="1">
        <v>41212</v>
      </c>
      <c r="D3026">
        <v>121.2</v>
      </c>
      <c r="E3026">
        <v>122.4</v>
      </c>
      <c r="F3026">
        <v>120.7</v>
      </c>
      <c r="G3026">
        <v>121</v>
      </c>
      <c r="H3026">
        <v>1625211</v>
      </c>
    </row>
    <row r="3027" spans="2:8" x14ac:dyDescent="0.35">
      <c r="B3027">
        <v>3</v>
      </c>
      <c r="C3027" s="1">
        <v>41213</v>
      </c>
      <c r="D3027">
        <v>121.9</v>
      </c>
      <c r="E3027">
        <v>122</v>
      </c>
      <c r="F3027">
        <v>119.8</v>
      </c>
      <c r="G3027">
        <v>119.8</v>
      </c>
      <c r="H3027">
        <v>1217444</v>
      </c>
    </row>
    <row r="3028" spans="2:8" x14ac:dyDescent="0.35">
      <c r="B3028">
        <v>3</v>
      </c>
      <c r="C3028" s="1">
        <v>41214</v>
      </c>
      <c r="D3028">
        <v>119.4</v>
      </c>
      <c r="E3028">
        <v>122.2</v>
      </c>
      <c r="F3028">
        <v>119.4</v>
      </c>
      <c r="G3028">
        <v>122</v>
      </c>
      <c r="H3028">
        <v>2111751</v>
      </c>
    </row>
    <row r="3029" spans="2:8" x14ac:dyDescent="0.35">
      <c r="B3029">
        <v>3</v>
      </c>
      <c r="C3029" s="1">
        <v>41215</v>
      </c>
      <c r="D3029">
        <v>122.3</v>
      </c>
      <c r="E3029">
        <v>124.4</v>
      </c>
      <c r="F3029">
        <v>122.1</v>
      </c>
      <c r="G3029">
        <v>124.1</v>
      </c>
      <c r="H3029">
        <v>747994</v>
      </c>
    </row>
    <row r="3030" spans="2:8" x14ac:dyDescent="0.35">
      <c r="B3030">
        <v>3</v>
      </c>
      <c r="C3030" s="1">
        <v>41218</v>
      </c>
      <c r="D3030">
        <v>122.7</v>
      </c>
      <c r="E3030">
        <v>123</v>
      </c>
      <c r="F3030">
        <v>121.7</v>
      </c>
      <c r="G3030">
        <v>121.9</v>
      </c>
      <c r="H3030">
        <v>1835064</v>
      </c>
    </row>
    <row r="3031" spans="2:8" x14ac:dyDescent="0.35">
      <c r="B3031">
        <v>3</v>
      </c>
      <c r="C3031" s="1">
        <v>41219</v>
      </c>
      <c r="D3031">
        <v>122.5</v>
      </c>
      <c r="E3031">
        <v>124.7</v>
      </c>
      <c r="F3031">
        <v>122.5</v>
      </c>
      <c r="G3031">
        <v>124.2</v>
      </c>
      <c r="H3031">
        <v>1420256</v>
      </c>
    </row>
    <row r="3032" spans="2:8" x14ac:dyDescent="0.35">
      <c r="B3032">
        <v>3</v>
      </c>
      <c r="C3032" s="1">
        <v>41220</v>
      </c>
      <c r="D3032">
        <v>125</v>
      </c>
      <c r="E3032">
        <v>126.3</v>
      </c>
      <c r="F3032">
        <v>122.5</v>
      </c>
      <c r="G3032">
        <v>122.5</v>
      </c>
      <c r="H3032">
        <v>1676422</v>
      </c>
    </row>
    <row r="3033" spans="2:8" x14ac:dyDescent="0.35">
      <c r="B3033">
        <v>3</v>
      </c>
      <c r="C3033" s="1">
        <v>41221</v>
      </c>
      <c r="D3033">
        <v>123.1</v>
      </c>
      <c r="E3033">
        <v>124.5</v>
      </c>
      <c r="F3033">
        <v>122.7</v>
      </c>
      <c r="G3033">
        <v>122.8</v>
      </c>
      <c r="H3033">
        <v>1176680</v>
      </c>
    </row>
    <row r="3034" spans="2:8" x14ac:dyDescent="0.35">
      <c r="B3034">
        <v>3</v>
      </c>
      <c r="C3034" s="1">
        <v>41222</v>
      </c>
      <c r="D3034">
        <v>123.1</v>
      </c>
      <c r="E3034">
        <v>123.9</v>
      </c>
      <c r="F3034">
        <v>122.3</v>
      </c>
      <c r="G3034">
        <v>123.7</v>
      </c>
      <c r="H3034">
        <v>1624738</v>
      </c>
    </row>
    <row r="3035" spans="2:8" x14ac:dyDescent="0.35">
      <c r="B3035">
        <v>3</v>
      </c>
      <c r="C3035" s="1">
        <v>41225</v>
      </c>
      <c r="D3035">
        <v>123.7</v>
      </c>
      <c r="E3035">
        <v>124</v>
      </c>
      <c r="F3035">
        <v>123</v>
      </c>
      <c r="G3035">
        <v>123.3</v>
      </c>
      <c r="H3035">
        <v>1115579</v>
      </c>
    </row>
    <row r="3036" spans="2:8" x14ac:dyDescent="0.35">
      <c r="B3036">
        <v>3</v>
      </c>
      <c r="C3036" s="1">
        <v>41226</v>
      </c>
      <c r="D3036">
        <v>123.1</v>
      </c>
      <c r="E3036">
        <v>123.7</v>
      </c>
      <c r="F3036">
        <v>121.6</v>
      </c>
      <c r="G3036">
        <v>123.2</v>
      </c>
      <c r="H3036">
        <v>1195597</v>
      </c>
    </row>
    <row r="3037" spans="2:8" x14ac:dyDescent="0.35">
      <c r="B3037">
        <v>3</v>
      </c>
      <c r="C3037" s="1">
        <v>41227</v>
      </c>
      <c r="D3037">
        <v>123.2</v>
      </c>
      <c r="E3037">
        <v>123.5</v>
      </c>
      <c r="F3037">
        <v>122.2</v>
      </c>
      <c r="G3037">
        <v>122.5</v>
      </c>
      <c r="H3037">
        <v>1337052</v>
      </c>
    </row>
    <row r="3038" spans="2:8" x14ac:dyDescent="0.35">
      <c r="B3038">
        <v>3</v>
      </c>
      <c r="C3038" s="1">
        <v>41228</v>
      </c>
      <c r="D3038">
        <v>121.9</v>
      </c>
      <c r="E3038">
        <v>122.3</v>
      </c>
      <c r="F3038">
        <v>121</v>
      </c>
      <c r="G3038">
        <v>121</v>
      </c>
      <c r="H3038">
        <v>1234231</v>
      </c>
    </row>
    <row r="3039" spans="2:8" x14ac:dyDescent="0.35">
      <c r="B3039">
        <v>3</v>
      </c>
      <c r="C3039" s="1">
        <v>41229</v>
      </c>
      <c r="D3039">
        <v>120.8</v>
      </c>
      <c r="E3039">
        <v>121.1</v>
      </c>
      <c r="F3039">
        <v>119.4</v>
      </c>
      <c r="G3039">
        <v>119.7</v>
      </c>
      <c r="H3039">
        <v>1290523</v>
      </c>
    </row>
    <row r="3040" spans="2:8" x14ac:dyDescent="0.35">
      <c r="B3040">
        <v>3</v>
      </c>
      <c r="C3040" s="1">
        <v>41232</v>
      </c>
      <c r="D3040">
        <v>120.2</v>
      </c>
      <c r="E3040">
        <v>122.4</v>
      </c>
      <c r="F3040">
        <v>120</v>
      </c>
      <c r="G3040">
        <v>122.3</v>
      </c>
      <c r="H3040">
        <v>1265158</v>
      </c>
    </row>
    <row r="3041" spans="2:8" x14ac:dyDescent="0.35">
      <c r="B3041">
        <v>3</v>
      </c>
      <c r="C3041" s="1">
        <v>41233</v>
      </c>
      <c r="D3041">
        <v>121.9</v>
      </c>
      <c r="E3041">
        <v>123</v>
      </c>
      <c r="F3041">
        <v>121.6</v>
      </c>
      <c r="G3041">
        <v>122.3</v>
      </c>
      <c r="H3041">
        <v>1191800</v>
      </c>
    </row>
    <row r="3042" spans="2:8" x14ac:dyDescent="0.35">
      <c r="B3042">
        <v>3</v>
      </c>
      <c r="C3042" s="1">
        <v>41234</v>
      </c>
      <c r="D3042">
        <v>122.1</v>
      </c>
      <c r="E3042">
        <v>123.6</v>
      </c>
      <c r="F3042">
        <v>122.1</v>
      </c>
      <c r="G3042">
        <v>123.2</v>
      </c>
      <c r="H3042">
        <v>1049393</v>
      </c>
    </row>
    <row r="3043" spans="2:8" x14ac:dyDescent="0.35">
      <c r="B3043">
        <v>3</v>
      </c>
      <c r="C3043" s="1">
        <v>41235</v>
      </c>
      <c r="D3043">
        <v>123.7</v>
      </c>
      <c r="E3043">
        <v>125</v>
      </c>
      <c r="F3043">
        <v>123.2</v>
      </c>
      <c r="G3043">
        <v>124.4</v>
      </c>
      <c r="H3043">
        <v>1381860</v>
      </c>
    </row>
    <row r="3044" spans="2:8" x14ac:dyDescent="0.35">
      <c r="B3044">
        <v>3</v>
      </c>
      <c r="C3044" s="1">
        <v>41236</v>
      </c>
      <c r="D3044">
        <v>124.5</v>
      </c>
      <c r="E3044">
        <v>125.4</v>
      </c>
      <c r="F3044">
        <v>123.8</v>
      </c>
      <c r="G3044">
        <v>125.1</v>
      </c>
      <c r="H3044">
        <v>1349846</v>
      </c>
    </row>
    <row r="3045" spans="2:8" x14ac:dyDescent="0.35">
      <c r="B3045">
        <v>3</v>
      </c>
      <c r="C3045" s="1">
        <v>41239</v>
      </c>
      <c r="D3045">
        <v>125</v>
      </c>
      <c r="E3045">
        <v>125.6</v>
      </c>
      <c r="F3045">
        <v>123.8</v>
      </c>
      <c r="G3045">
        <v>124.6</v>
      </c>
      <c r="H3045">
        <v>1604934</v>
      </c>
    </row>
    <row r="3046" spans="2:8" x14ac:dyDescent="0.35">
      <c r="B3046">
        <v>3</v>
      </c>
      <c r="C3046" s="1">
        <v>41240</v>
      </c>
      <c r="D3046">
        <v>124.8</v>
      </c>
      <c r="E3046">
        <v>127.2</v>
      </c>
      <c r="F3046">
        <v>124.8</v>
      </c>
      <c r="G3046">
        <v>126.2</v>
      </c>
      <c r="H3046">
        <v>1598166</v>
      </c>
    </row>
    <row r="3047" spans="2:8" x14ac:dyDescent="0.35">
      <c r="B3047">
        <v>3</v>
      </c>
      <c r="C3047" s="1">
        <v>41241</v>
      </c>
      <c r="D3047">
        <v>126.1</v>
      </c>
      <c r="E3047">
        <v>127.4</v>
      </c>
      <c r="F3047">
        <v>125.7</v>
      </c>
      <c r="G3047">
        <v>127.1</v>
      </c>
      <c r="H3047">
        <v>1479154</v>
      </c>
    </row>
    <row r="3048" spans="2:8" x14ac:dyDescent="0.35">
      <c r="B3048">
        <v>3</v>
      </c>
      <c r="C3048" s="1">
        <v>41242</v>
      </c>
      <c r="D3048">
        <v>127.8</v>
      </c>
      <c r="E3048">
        <v>130.19999999999999</v>
      </c>
      <c r="F3048">
        <v>127.8</v>
      </c>
      <c r="G3048">
        <v>130.1</v>
      </c>
      <c r="H3048">
        <v>1850852</v>
      </c>
    </row>
    <row r="3049" spans="2:8" x14ac:dyDescent="0.35">
      <c r="B3049">
        <v>3</v>
      </c>
      <c r="C3049" s="1">
        <v>41243</v>
      </c>
      <c r="D3049">
        <v>130</v>
      </c>
      <c r="E3049">
        <v>130.9</v>
      </c>
      <c r="F3049">
        <v>129.1</v>
      </c>
      <c r="G3049">
        <v>130</v>
      </c>
      <c r="H3049">
        <v>1507147</v>
      </c>
    </row>
    <row r="3050" spans="2:8" x14ac:dyDescent="0.35">
      <c r="B3050">
        <v>3</v>
      </c>
      <c r="C3050" s="1">
        <v>41246</v>
      </c>
      <c r="D3050">
        <v>130.30000000000001</v>
      </c>
      <c r="E3050">
        <v>131.5</v>
      </c>
      <c r="F3050">
        <v>129.5</v>
      </c>
      <c r="G3050">
        <v>129.69999999999999</v>
      </c>
      <c r="H3050">
        <v>1263739</v>
      </c>
    </row>
    <row r="3051" spans="2:8" x14ac:dyDescent="0.35">
      <c r="B3051">
        <v>3</v>
      </c>
      <c r="C3051" s="1">
        <v>41247</v>
      </c>
      <c r="D3051">
        <v>129.9</v>
      </c>
      <c r="E3051">
        <v>130.69999999999999</v>
      </c>
      <c r="F3051">
        <v>129.6</v>
      </c>
      <c r="G3051">
        <v>130.19999999999999</v>
      </c>
      <c r="H3051">
        <v>1095448</v>
      </c>
    </row>
    <row r="3052" spans="2:8" x14ac:dyDescent="0.35">
      <c r="B3052">
        <v>3</v>
      </c>
      <c r="C3052" s="1">
        <v>41248</v>
      </c>
      <c r="D3052">
        <v>131</v>
      </c>
      <c r="E3052">
        <v>131.4</v>
      </c>
      <c r="F3052">
        <v>130.5</v>
      </c>
      <c r="G3052">
        <v>130.5</v>
      </c>
      <c r="H3052">
        <v>1102974</v>
      </c>
    </row>
    <row r="3053" spans="2:8" x14ac:dyDescent="0.35">
      <c r="B3053">
        <v>3</v>
      </c>
      <c r="C3053" s="1">
        <v>41249</v>
      </c>
      <c r="D3053">
        <v>131</v>
      </c>
      <c r="E3053">
        <v>132.30000000000001</v>
      </c>
      <c r="F3053">
        <v>131</v>
      </c>
      <c r="G3053">
        <v>131.6</v>
      </c>
      <c r="H3053">
        <v>1344339</v>
      </c>
    </row>
    <row r="3054" spans="2:8" x14ac:dyDescent="0.35">
      <c r="B3054">
        <v>3</v>
      </c>
      <c r="C3054" s="1">
        <v>41250</v>
      </c>
      <c r="D3054">
        <v>132.1</v>
      </c>
      <c r="E3054">
        <v>133</v>
      </c>
      <c r="F3054">
        <v>131.4</v>
      </c>
      <c r="G3054">
        <v>132.6</v>
      </c>
      <c r="H3054">
        <v>1121104</v>
      </c>
    </row>
    <row r="3055" spans="2:8" x14ac:dyDescent="0.35">
      <c r="B3055">
        <v>3</v>
      </c>
      <c r="C3055" s="1">
        <v>41253</v>
      </c>
      <c r="D3055">
        <v>132.6</v>
      </c>
      <c r="E3055">
        <v>133.19999999999999</v>
      </c>
      <c r="F3055">
        <v>131.5</v>
      </c>
      <c r="G3055">
        <v>133.1</v>
      </c>
      <c r="H3055">
        <v>1475295</v>
      </c>
    </row>
    <row r="3056" spans="2:8" x14ac:dyDescent="0.35">
      <c r="B3056">
        <v>3</v>
      </c>
      <c r="C3056" s="1">
        <v>41254</v>
      </c>
      <c r="D3056">
        <v>133</v>
      </c>
      <c r="E3056">
        <v>133.5</v>
      </c>
      <c r="F3056">
        <v>132.69999999999999</v>
      </c>
      <c r="G3056">
        <v>133.30000000000001</v>
      </c>
      <c r="H3056">
        <v>1238254</v>
      </c>
    </row>
    <row r="3057" spans="2:8" x14ac:dyDescent="0.35">
      <c r="B3057">
        <v>3</v>
      </c>
      <c r="C3057" s="1">
        <v>41255</v>
      </c>
      <c r="D3057">
        <v>133.5</v>
      </c>
      <c r="E3057">
        <v>134.4</v>
      </c>
      <c r="F3057">
        <v>132.4</v>
      </c>
      <c r="G3057">
        <v>134</v>
      </c>
      <c r="H3057">
        <v>1647255</v>
      </c>
    </row>
    <row r="3058" spans="2:8" x14ac:dyDescent="0.35">
      <c r="B3058">
        <v>3</v>
      </c>
      <c r="C3058" s="1">
        <v>41256</v>
      </c>
      <c r="D3058">
        <v>134.6</v>
      </c>
      <c r="E3058">
        <v>135.80000000000001</v>
      </c>
      <c r="F3058">
        <v>134.30000000000001</v>
      </c>
      <c r="G3058">
        <v>135.30000000000001</v>
      </c>
      <c r="H3058">
        <v>2161421</v>
      </c>
    </row>
    <row r="3059" spans="2:8" x14ac:dyDescent="0.35">
      <c r="B3059">
        <v>3</v>
      </c>
      <c r="C3059" s="1">
        <v>41257</v>
      </c>
      <c r="D3059">
        <v>135.5</v>
      </c>
      <c r="E3059">
        <v>136.6</v>
      </c>
      <c r="F3059">
        <v>135.1</v>
      </c>
      <c r="G3059">
        <v>136.6</v>
      </c>
      <c r="H3059">
        <v>1651151</v>
      </c>
    </row>
    <row r="3060" spans="2:8" x14ac:dyDescent="0.35">
      <c r="B3060">
        <v>3</v>
      </c>
      <c r="C3060" s="1">
        <v>41260</v>
      </c>
      <c r="D3060">
        <v>136.4</v>
      </c>
      <c r="E3060">
        <v>136.6</v>
      </c>
      <c r="F3060">
        <v>135.6</v>
      </c>
      <c r="G3060">
        <v>136.30000000000001</v>
      </c>
      <c r="H3060">
        <v>1210333</v>
      </c>
    </row>
    <row r="3061" spans="2:8" x14ac:dyDescent="0.35">
      <c r="B3061">
        <v>3</v>
      </c>
      <c r="C3061" s="1">
        <v>41261</v>
      </c>
      <c r="D3061">
        <v>136.30000000000001</v>
      </c>
      <c r="E3061">
        <v>137</v>
      </c>
      <c r="F3061">
        <v>136</v>
      </c>
      <c r="G3061">
        <v>136.6</v>
      </c>
      <c r="H3061">
        <v>1728826</v>
      </c>
    </row>
    <row r="3062" spans="2:8" x14ac:dyDescent="0.35">
      <c r="B3062">
        <v>3</v>
      </c>
      <c r="C3062" s="1">
        <v>41262</v>
      </c>
      <c r="D3062">
        <v>136.69999999999999</v>
      </c>
      <c r="E3062">
        <v>137</v>
      </c>
      <c r="F3062">
        <v>135.19999999999999</v>
      </c>
      <c r="G3062">
        <v>136.1</v>
      </c>
      <c r="H3062">
        <v>1444836</v>
      </c>
    </row>
    <row r="3063" spans="2:8" x14ac:dyDescent="0.35">
      <c r="B3063">
        <v>3</v>
      </c>
      <c r="C3063" s="1">
        <v>41263</v>
      </c>
      <c r="D3063">
        <v>135.6</v>
      </c>
      <c r="E3063">
        <v>135.80000000000001</v>
      </c>
      <c r="F3063">
        <v>135.1</v>
      </c>
      <c r="G3063">
        <v>135.1</v>
      </c>
      <c r="H3063">
        <v>958265</v>
      </c>
    </row>
    <row r="3064" spans="2:8" x14ac:dyDescent="0.35">
      <c r="B3064">
        <v>3</v>
      </c>
      <c r="C3064" s="1">
        <v>41264</v>
      </c>
      <c r="D3064">
        <v>135.1</v>
      </c>
      <c r="E3064">
        <v>135.69999999999999</v>
      </c>
      <c r="F3064">
        <v>134.6</v>
      </c>
      <c r="G3064">
        <v>135.30000000000001</v>
      </c>
      <c r="H3064">
        <v>1939601</v>
      </c>
    </row>
    <row r="3065" spans="2:8" x14ac:dyDescent="0.35">
      <c r="B3065">
        <v>3</v>
      </c>
      <c r="C3065" s="1">
        <v>41270</v>
      </c>
      <c r="D3065">
        <v>135.19999999999999</v>
      </c>
      <c r="E3065">
        <v>136</v>
      </c>
      <c r="F3065">
        <v>134.6</v>
      </c>
      <c r="G3065">
        <v>135.19999999999999</v>
      </c>
      <c r="H3065">
        <v>1329298</v>
      </c>
    </row>
    <row r="3066" spans="2:8" x14ac:dyDescent="0.35">
      <c r="B3066">
        <v>3</v>
      </c>
      <c r="C3066" s="1">
        <v>41271</v>
      </c>
      <c r="D3066">
        <v>134.9</v>
      </c>
      <c r="E3066">
        <v>135.6</v>
      </c>
      <c r="F3066">
        <v>133.9</v>
      </c>
      <c r="G3066">
        <v>134.1</v>
      </c>
      <c r="H3066">
        <v>1776841</v>
      </c>
    </row>
    <row r="3067" spans="2:8" x14ac:dyDescent="0.35">
      <c r="B3067">
        <v>3</v>
      </c>
      <c r="C3067" s="1">
        <v>41276</v>
      </c>
      <c r="D3067">
        <v>135.69999999999999</v>
      </c>
      <c r="E3067">
        <v>138.30000000000001</v>
      </c>
      <c r="F3067">
        <v>135.5</v>
      </c>
      <c r="G3067">
        <v>138.1</v>
      </c>
      <c r="H3067">
        <v>1177222</v>
      </c>
    </row>
    <row r="3068" spans="2:8" x14ac:dyDescent="0.35">
      <c r="B3068">
        <v>3</v>
      </c>
      <c r="C3068" s="1">
        <v>41277</v>
      </c>
      <c r="D3068">
        <v>137.4</v>
      </c>
      <c r="E3068">
        <v>137.5</v>
      </c>
      <c r="F3068">
        <v>135.9</v>
      </c>
      <c r="G3068">
        <v>136.6</v>
      </c>
      <c r="H3068">
        <v>1557186</v>
      </c>
    </row>
    <row r="3069" spans="2:8" x14ac:dyDescent="0.35">
      <c r="B3069">
        <v>3</v>
      </c>
      <c r="C3069" s="1">
        <v>41278</v>
      </c>
      <c r="D3069">
        <v>136.4</v>
      </c>
      <c r="E3069">
        <v>137.4</v>
      </c>
      <c r="F3069">
        <v>135.5</v>
      </c>
      <c r="G3069">
        <v>137.4</v>
      </c>
      <c r="H3069">
        <v>1730526</v>
      </c>
    </row>
    <row r="3070" spans="2:8" x14ac:dyDescent="0.35">
      <c r="B3070">
        <v>3</v>
      </c>
      <c r="C3070" s="1">
        <v>41281</v>
      </c>
      <c r="D3070">
        <v>137.5</v>
      </c>
      <c r="E3070">
        <v>137.5</v>
      </c>
      <c r="F3070">
        <v>136</v>
      </c>
      <c r="G3070">
        <v>136.19999999999999</v>
      </c>
      <c r="H3070">
        <v>1600230</v>
      </c>
    </row>
    <row r="3071" spans="2:8" x14ac:dyDescent="0.35">
      <c r="B3071">
        <v>3</v>
      </c>
      <c r="C3071" s="1">
        <v>41282</v>
      </c>
      <c r="D3071">
        <v>135.9</v>
      </c>
      <c r="E3071">
        <v>137.69999999999999</v>
      </c>
      <c r="F3071">
        <v>135.9</v>
      </c>
      <c r="G3071">
        <v>136.80000000000001</v>
      </c>
      <c r="H3071">
        <v>1071945</v>
      </c>
    </row>
    <row r="3072" spans="2:8" x14ac:dyDescent="0.35">
      <c r="B3072">
        <v>3</v>
      </c>
      <c r="C3072" s="1">
        <v>41283</v>
      </c>
      <c r="D3072">
        <v>137.5</v>
      </c>
      <c r="E3072">
        <v>139.30000000000001</v>
      </c>
      <c r="F3072">
        <v>137.30000000000001</v>
      </c>
      <c r="G3072">
        <v>139.19999999999999</v>
      </c>
      <c r="H3072">
        <v>1273231</v>
      </c>
    </row>
    <row r="3073" spans="2:8" x14ac:dyDescent="0.35">
      <c r="B3073">
        <v>3</v>
      </c>
      <c r="C3073" s="1">
        <v>41284</v>
      </c>
      <c r="D3073">
        <v>139.6</v>
      </c>
      <c r="E3073">
        <v>139.80000000000001</v>
      </c>
      <c r="F3073">
        <v>138.6</v>
      </c>
      <c r="G3073">
        <v>139</v>
      </c>
      <c r="H3073">
        <v>1297479</v>
      </c>
    </row>
    <row r="3074" spans="2:8" x14ac:dyDescent="0.35">
      <c r="B3074">
        <v>3</v>
      </c>
      <c r="C3074" s="1">
        <v>41285</v>
      </c>
      <c r="D3074">
        <v>139.1</v>
      </c>
      <c r="E3074">
        <v>139.6</v>
      </c>
      <c r="F3074">
        <v>138.5</v>
      </c>
      <c r="G3074">
        <v>139.30000000000001</v>
      </c>
      <c r="H3074">
        <v>1277274</v>
      </c>
    </row>
    <row r="3075" spans="2:8" x14ac:dyDescent="0.35">
      <c r="B3075">
        <v>3</v>
      </c>
      <c r="C3075" s="1">
        <v>41288</v>
      </c>
      <c r="D3075">
        <v>139.30000000000001</v>
      </c>
      <c r="E3075">
        <v>139.30000000000001</v>
      </c>
      <c r="F3075">
        <v>137</v>
      </c>
      <c r="G3075">
        <v>137.1</v>
      </c>
      <c r="H3075">
        <v>1201496</v>
      </c>
    </row>
    <row r="3076" spans="2:8" x14ac:dyDescent="0.35">
      <c r="B3076">
        <v>3</v>
      </c>
      <c r="C3076" s="1">
        <v>41289</v>
      </c>
      <c r="D3076">
        <v>136.6</v>
      </c>
      <c r="E3076">
        <v>137.19999999999999</v>
      </c>
      <c r="F3076">
        <v>135.1</v>
      </c>
      <c r="G3076">
        <v>136.1</v>
      </c>
      <c r="H3076">
        <v>1948691</v>
      </c>
    </row>
    <row r="3077" spans="2:8" x14ac:dyDescent="0.35">
      <c r="B3077">
        <v>3</v>
      </c>
      <c r="C3077" s="1">
        <v>41290</v>
      </c>
      <c r="D3077">
        <v>136</v>
      </c>
      <c r="E3077">
        <v>137.9</v>
      </c>
      <c r="F3077">
        <v>135.80000000000001</v>
      </c>
      <c r="G3077">
        <v>137.80000000000001</v>
      </c>
      <c r="H3077">
        <v>1452960</v>
      </c>
    </row>
    <row r="3078" spans="2:8" x14ac:dyDescent="0.35">
      <c r="B3078">
        <v>3</v>
      </c>
      <c r="C3078" s="1">
        <v>41291</v>
      </c>
      <c r="D3078">
        <v>136.9</v>
      </c>
      <c r="E3078">
        <v>139</v>
      </c>
      <c r="F3078">
        <v>136.6</v>
      </c>
      <c r="G3078">
        <v>138.80000000000001</v>
      </c>
      <c r="H3078">
        <v>1423487</v>
      </c>
    </row>
    <row r="3079" spans="2:8" x14ac:dyDescent="0.35">
      <c r="B3079">
        <v>3</v>
      </c>
      <c r="C3079" s="1">
        <v>41292</v>
      </c>
      <c r="D3079">
        <v>138.4</v>
      </c>
      <c r="E3079">
        <v>138.4</v>
      </c>
      <c r="F3079">
        <v>136</v>
      </c>
      <c r="G3079">
        <v>137.80000000000001</v>
      </c>
      <c r="H3079">
        <v>3276801</v>
      </c>
    </row>
    <row r="3080" spans="2:8" x14ac:dyDescent="0.35">
      <c r="B3080">
        <v>3</v>
      </c>
      <c r="C3080" s="1">
        <v>41295</v>
      </c>
      <c r="D3080">
        <v>137.69999999999999</v>
      </c>
      <c r="E3080">
        <v>138.1</v>
      </c>
      <c r="F3080">
        <v>136.1</v>
      </c>
      <c r="G3080">
        <v>137.1</v>
      </c>
      <c r="H3080">
        <v>1891251</v>
      </c>
    </row>
    <row r="3081" spans="2:8" x14ac:dyDescent="0.35">
      <c r="B3081">
        <v>3</v>
      </c>
      <c r="C3081" s="1">
        <v>41296</v>
      </c>
      <c r="D3081">
        <v>136.80000000000001</v>
      </c>
      <c r="E3081">
        <v>136.9</v>
      </c>
      <c r="F3081">
        <v>135</v>
      </c>
      <c r="G3081">
        <v>136.19999999999999</v>
      </c>
      <c r="H3081">
        <v>2359673</v>
      </c>
    </row>
    <row r="3082" spans="2:8" x14ac:dyDescent="0.35">
      <c r="B3082">
        <v>3</v>
      </c>
      <c r="C3082" s="1">
        <v>41297</v>
      </c>
      <c r="D3082">
        <v>135.80000000000001</v>
      </c>
      <c r="E3082">
        <v>137</v>
      </c>
      <c r="F3082">
        <v>134.30000000000001</v>
      </c>
      <c r="G3082">
        <v>137</v>
      </c>
      <c r="H3082">
        <v>2218133</v>
      </c>
    </row>
    <row r="3083" spans="2:8" x14ac:dyDescent="0.35">
      <c r="B3083">
        <v>3</v>
      </c>
      <c r="C3083" s="1">
        <v>41298</v>
      </c>
      <c r="D3083">
        <v>136.69999999999999</v>
      </c>
      <c r="E3083">
        <v>137.30000000000001</v>
      </c>
      <c r="F3083">
        <v>135.9</v>
      </c>
      <c r="G3083">
        <v>137.1</v>
      </c>
      <c r="H3083">
        <v>1232759</v>
      </c>
    </row>
    <row r="3084" spans="2:8" x14ac:dyDescent="0.35">
      <c r="B3084">
        <v>3</v>
      </c>
      <c r="C3084" s="1">
        <v>41299</v>
      </c>
      <c r="D3084">
        <v>136.6</v>
      </c>
      <c r="E3084">
        <v>137.4</v>
      </c>
      <c r="F3084">
        <v>136.19999999999999</v>
      </c>
      <c r="G3084">
        <v>137.19999999999999</v>
      </c>
      <c r="H3084">
        <v>2272489</v>
      </c>
    </row>
    <row r="3085" spans="2:8" x14ac:dyDescent="0.35">
      <c r="B3085">
        <v>3</v>
      </c>
      <c r="C3085" s="1">
        <v>41302</v>
      </c>
      <c r="D3085">
        <v>137.5</v>
      </c>
      <c r="E3085">
        <v>137.80000000000001</v>
      </c>
      <c r="F3085">
        <v>136.80000000000001</v>
      </c>
      <c r="G3085">
        <v>137.1</v>
      </c>
      <c r="H3085">
        <v>1067061</v>
      </c>
    </row>
    <row r="3086" spans="2:8" x14ac:dyDescent="0.35">
      <c r="B3086">
        <v>3</v>
      </c>
      <c r="C3086" s="1">
        <v>41303</v>
      </c>
      <c r="D3086">
        <v>137</v>
      </c>
      <c r="E3086">
        <v>137.19999999999999</v>
      </c>
      <c r="F3086">
        <v>136.6</v>
      </c>
      <c r="G3086">
        <v>137.19999999999999</v>
      </c>
      <c r="H3086">
        <v>888445</v>
      </c>
    </row>
    <row r="3087" spans="2:8" x14ac:dyDescent="0.35">
      <c r="B3087">
        <v>3</v>
      </c>
      <c r="C3087" s="1">
        <v>41304</v>
      </c>
      <c r="D3087">
        <v>137</v>
      </c>
      <c r="E3087">
        <v>138</v>
      </c>
      <c r="F3087">
        <v>136.6</v>
      </c>
      <c r="G3087">
        <v>137.9</v>
      </c>
      <c r="H3087">
        <v>1942398</v>
      </c>
    </row>
    <row r="3088" spans="2:8" x14ac:dyDescent="0.35">
      <c r="B3088">
        <v>3</v>
      </c>
      <c r="C3088" s="1">
        <v>41305</v>
      </c>
      <c r="D3088">
        <v>137.4</v>
      </c>
      <c r="E3088">
        <v>138.1</v>
      </c>
      <c r="F3088">
        <v>136.5</v>
      </c>
      <c r="G3088">
        <v>136.9</v>
      </c>
      <c r="H3088">
        <v>1546751</v>
      </c>
    </row>
    <row r="3089" spans="2:8" x14ac:dyDescent="0.35">
      <c r="B3089">
        <v>3</v>
      </c>
      <c r="C3089" s="1">
        <v>41306</v>
      </c>
      <c r="D3089">
        <v>136.1</v>
      </c>
      <c r="E3089">
        <v>138</v>
      </c>
      <c r="F3089">
        <v>135.6</v>
      </c>
      <c r="G3089">
        <v>137.69999999999999</v>
      </c>
      <c r="H3089">
        <v>1823733</v>
      </c>
    </row>
    <row r="3090" spans="2:8" x14ac:dyDescent="0.35">
      <c r="B3090">
        <v>3</v>
      </c>
      <c r="C3090" s="1">
        <v>41309</v>
      </c>
      <c r="D3090">
        <v>137.6</v>
      </c>
      <c r="E3090">
        <v>137.6</v>
      </c>
      <c r="F3090">
        <v>133.19999999999999</v>
      </c>
      <c r="G3090">
        <v>133.5</v>
      </c>
      <c r="H3090">
        <v>2339621</v>
      </c>
    </row>
    <row r="3091" spans="2:8" x14ac:dyDescent="0.35">
      <c r="B3091">
        <v>3</v>
      </c>
      <c r="C3091" s="1">
        <v>41310</v>
      </c>
      <c r="D3091">
        <v>133.4</v>
      </c>
      <c r="E3091">
        <v>135</v>
      </c>
      <c r="F3091">
        <v>133.19999999999999</v>
      </c>
      <c r="G3091">
        <v>134.6</v>
      </c>
      <c r="H3091">
        <v>1819531</v>
      </c>
    </row>
    <row r="3092" spans="2:8" x14ac:dyDescent="0.35">
      <c r="B3092">
        <v>3</v>
      </c>
      <c r="C3092" s="1">
        <v>41311</v>
      </c>
      <c r="D3092">
        <v>134.30000000000001</v>
      </c>
      <c r="E3092">
        <v>136.1</v>
      </c>
      <c r="F3092">
        <v>133.80000000000001</v>
      </c>
      <c r="G3092">
        <v>134.80000000000001</v>
      </c>
      <c r="H3092">
        <v>2248273</v>
      </c>
    </row>
    <row r="3093" spans="2:8" x14ac:dyDescent="0.35">
      <c r="B3093">
        <v>3</v>
      </c>
      <c r="C3093" s="1">
        <v>41312</v>
      </c>
      <c r="D3093">
        <v>135</v>
      </c>
      <c r="E3093">
        <v>135.80000000000001</v>
      </c>
      <c r="F3093">
        <v>134.30000000000001</v>
      </c>
      <c r="G3093">
        <v>134.4</v>
      </c>
      <c r="H3093">
        <v>1350727</v>
      </c>
    </row>
    <row r="3094" spans="2:8" x14ac:dyDescent="0.35">
      <c r="B3094">
        <v>3</v>
      </c>
      <c r="C3094" s="1">
        <v>41313</v>
      </c>
      <c r="D3094">
        <v>134.5</v>
      </c>
      <c r="E3094">
        <v>135.5</v>
      </c>
      <c r="F3094">
        <v>134.5</v>
      </c>
      <c r="G3094">
        <v>135.30000000000001</v>
      </c>
      <c r="H3094">
        <v>1694071</v>
      </c>
    </row>
    <row r="3095" spans="2:8" x14ac:dyDescent="0.35">
      <c r="B3095">
        <v>3</v>
      </c>
      <c r="C3095" s="1">
        <v>41316</v>
      </c>
      <c r="D3095">
        <v>135.4</v>
      </c>
      <c r="E3095">
        <v>135.6</v>
      </c>
      <c r="F3095">
        <v>134.1</v>
      </c>
      <c r="G3095">
        <v>134.4</v>
      </c>
      <c r="H3095">
        <v>1606345</v>
      </c>
    </row>
    <row r="3096" spans="2:8" x14ac:dyDescent="0.35">
      <c r="B3096">
        <v>3</v>
      </c>
      <c r="C3096" s="1">
        <v>41317</v>
      </c>
      <c r="D3096">
        <v>134.4</v>
      </c>
      <c r="E3096">
        <v>134.6</v>
      </c>
      <c r="F3096">
        <v>132.9</v>
      </c>
      <c r="G3096">
        <v>133.9</v>
      </c>
      <c r="H3096">
        <v>1544636</v>
      </c>
    </row>
    <row r="3097" spans="2:8" x14ac:dyDescent="0.35">
      <c r="B3097">
        <v>3</v>
      </c>
      <c r="C3097" s="1">
        <v>41318</v>
      </c>
      <c r="D3097">
        <v>134.1</v>
      </c>
      <c r="E3097">
        <v>135.69999999999999</v>
      </c>
      <c r="F3097">
        <v>133.6</v>
      </c>
      <c r="G3097">
        <v>135.1</v>
      </c>
      <c r="H3097">
        <v>2102591</v>
      </c>
    </row>
    <row r="3098" spans="2:8" x14ac:dyDescent="0.35">
      <c r="B3098">
        <v>3</v>
      </c>
      <c r="C3098" s="1">
        <v>41319</v>
      </c>
      <c r="D3098">
        <v>138.19999999999999</v>
      </c>
      <c r="E3098">
        <v>143.1</v>
      </c>
      <c r="F3098">
        <v>138.19999999999999</v>
      </c>
      <c r="G3098">
        <v>142.30000000000001</v>
      </c>
      <c r="H3098">
        <v>7619446</v>
      </c>
    </row>
    <row r="3099" spans="2:8" x14ac:dyDescent="0.35">
      <c r="B3099">
        <v>3</v>
      </c>
      <c r="C3099" s="1">
        <v>41320</v>
      </c>
      <c r="D3099">
        <v>142.80000000000001</v>
      </c>
      <c r="E3099">
        <v>144.30000000000001</v>
      </c>
      <c r="F3099">
        <v>142.4</v>
      </c>
      <c r="G3099">
        <v>143.80000000000001</v>
      </c>
      <c r="H3099">
        <v>3761267</v>
      </c>
    </row>
    <row r="3100" spans="2:8" x14ac:dyDescent="0.35">
      <c r="B3100">
        <v>3</v>
      </c>
      <c r="C3100" s="1">
        <v>41323</v>
      </c>
      <c r="D3100">
        <v>143</v>
      </c>
      <c r="E3100">
        <v>144.69999999999999</v>
      </c>
      <c r="F3100">
        <v>142.80000000000001</v>
      </c>
      <c r="G3100">
        <v>144</v>
      </c>
      <c r="H3100">
        <v>1936589</v>
      </c>
    </row>
    <row r="3101" spans="2:8" x14ac:dyDescent="0.35">
      <c r="B3101">
        <v>3</v>
      </c>
      <c r="C3101" s="1">
        <v>41324</v>
      </c>
      <c r="D3101">
        <v>143.9</v>
      </c>
      <c r="E3101">
        <v>145.5</v>
      </c>
      <c r="F3101">
        <v>143.5</v>
      </c>
      <c r="G3101">
        <v>145.1</v>
      </c>
      <c r="H3101">
        <v>1891621</v>
      </c>
    </row>
    <row r="3102" spans="2:8" x14ac:dyDescent="0.35">
      <c r="B3102">
        <v>3</v>
      </c>
      <c r="C3102" s="1">
        <v>41325</v>
      </c>
      <c r="D3102">
        <v>145.30000000000001</v>
      </c>
      <c r="E3102">
        <v>147</v>
      </c>
      <c r="F3102">
        <v>145</v>
      </c>
      <c r="G3102">
        <v>146.6</v>
      </c>
      <c r="H3102">
        <v>1606622</v>
      </c>
    </row>
    <row r="3103" spans="2:8" x14ac:dyDescent="0.35">
      <c r="B3103">
        <v>3</v>
      </c>
      <c r="C3103" s="1">
        <v>41326</v>
      </c>
      <c r="D3103">
        <v>145.6</v>
      </c>
      <c r="E3103">
        <v>147.19999999999999</v>
      </c>
      <c r="F3103">
        <v>144.6</v>
      </c>
      <c r="G3103">
        <v>146.30000000000001</v>
      </c>
      <c r="H3103">
        <v>2645786</v>
      </c>
    </row>
    <row r="3104" spans="2:8" x14ac:dyDescent="0.35">
      <c r="B3104">
        <v>3</v>
      </c>
      <c r="C3104" s="1">
        <v>41327</v>
      </c>
      <c r="D3104">
        <v>146.30000000000001</v>
      </c>
      <c r="E3104">
        <v>148.4</v>
      </c>
      <c r="F3104">
        <v>146.19999999999999</v>
      </c>
      <c r="G3104">
        <v>148.1</v>
      </c>
      <c r="H3104">
        <v>2073089</v>
      </c>
    </row>
    <row r="3105" spans="2:8" x14ac:dyDescent="0.35">
      <c r="B3105">
        <v>3</v>
      </c>
      <c r="C3105" s="1">
        <v>41330</v>
      </c>
      <c r="D3105">
        <v>148.1</v>
      </c>
      <c r="E3105">
        <v>148.80000000000001</v>
      </c>
      <c r="F3105">
        <v>145.5</v>
      </c>
      <c r="G3105">
        <v>146.30000000000001</v>
      </c>
      <c r="H3105">
        <v>2100552</v>
      </c>
    </row>
    <row r="3106" spans="2:8" x14ac:dyDescent="0.35">
      <c r="B3106">
        <v>3</v>
      </c>
      <c r="C3106" s="1">
        <v>41331</v>
      </c>
      <c r="D3106">
        <v>144.1</v>
      </c>
      <c r="E3106">
        <v>146.5</v>
      </c>
      <c r="F3106">
        <v>144</v>
      </c>
      <c r="G3106">
        <v>144.9</v>
      </c>
      <c r="H3106">
        <v>2285531</v>
      </c>
    </row>
    <row r="3107" spans="2:8" x14ac:dyDescent="0.35">
      <c r="B3107">
        <v>3</v>
      </c>
      <c r="C3107" s="1">
        <v>41332</v>
      </c>
      <c r="D3107">
        <v>145.80000000000001</v>
      </c>
      <c r="E3107">
        <v>146.9</v>
      </c>
      <c r="F3107">
        <v>144.69999999999999</v>
      </c>
      <c r="G3107">
        <v>146.9</v>
      </c>
      <c r="H3107">
        <v>2695752</v>
      </c>
    </row>
    <row r="3108" spans="2:8" x14ac:dyDescent="0.35">
      <c r="B3108">
        <v>3</v>
      </c>
      <c r="C3108" s="1">
        <v>41333</v>
      </c>
      <c r="D3108">
        <v>147.19999999999999</v>
      </c>
      <c r="E3108">
        <v>148.6</v>
      </c>
      <c r="F3108">
        <v>147.1</v>
      </c>
      <c r="G3108">
        <v>147.6</v>
      </c>
      <c r="H3108">
        <v>2163882</v>
      </c>
    </row>
    <row r="3109" spans="2:8" x14ac:dyDescent="0.35">
      <c r="B3109">
        <v>3</v>
      </c>
      <c r="C3109" s="1">
        <v>41334</v>
      </c>
      <c r="D3109">
        <v>147.1</v>
      </c>
      <c r="E3109">
        <v>148.1</v>
      </c>
      <c r="F3109">
        <v>145.6</v>
      </c>
      <c r="G3109">
        <v>146.4</v>
      </c>
      <c r="H3109">
        <v>2291578</v>
      </c>
    </row>
    <row r="3110" spans="2:8" x14ac:dyDescent="0.35">
      <c r="B3110">
        <v>3</v>
      </c>
      <c r="C3110" s="1">
        <v>41337</v>
      </c>
      <c r="D3110">
        <v>144.4</v>
      </c>
      <c r="E3110">
        <v>145.30000000000001</v>
      </c>
      <c r="F3110">
        <v>144.1</v>
      </c>
      <c r="G3110">
        <v>145.30000000000001</v>
      </c>
      <c r="H3110">
        <v>1880304</v>
      </c>
    </row>
    <row r="3111" spans="2:8" x14ac:dyDescent="0.35">
      <c r="B3111">
        <v>3</v>
      </c>
      <c r="C3111" s="1">
        <v>41338</v>
      </c>
      <c r="D3111">
        <v>145.30000000000001</v>
      </c>
      <c r="E3111">
        <v>147.1</v>
      </c>
      <c r="F3111">
        <v>145.1</v>
      </c>
      <c r="G3111">
        <v>146.9</v>
      </c>
      <c r="H3111">
        <v>2292402</v>
      </c>
    </row>
    <row r="3112" spans="2:8" x14ac:dyDescent="0.35">
      <c r="B3112">
        <v>3</v>
      </c>
      <c r="C3112" s="1">
        <v>41339</v>
      </c>
      <c r="D3112">
        <v>146.69999999999999</v>
      </c>
      <c r="E3112">
        <v>147.4</v>
      </c>
      <c r="F3112">
        <v>146.4</v>
      </c>
      <c r="G3112">
        <v>146.5</v>
      </c>
      <c r="H3112">
        <v>1554003</v>
      </c>
    </row>
    <row r="3113" spans="2:8" x14ac:dyDescent="0.35">
      <c r="B3113">
        <v>3</v>
      </c>
      <c r="C3113" s="1">
        <v>41340</v>
      </c>
      <c r="D3113">
        <v>147.1</v>
      </c>
      <c r="E3113">
        <v>147.5</v>
      </c>
      <c r="F3113">
        <v>145.5</v>
      </c>
      <c r="G3113">
        <v>146</v>
      </c>
      <c r="H3113">
        <v>2289894</v>
      </c>
    </row>
    <row r="3114" spans="2:8" x14ac:dyDescent="0.35">
      <c r="B3114">
        <v>3</v>
      </c>
      <c r="C3114" s="1">
        <v>41341</v>
      </c>
      <c r="D3114">
        <v>146</v>
      </c>
      <c r="E3114">
        <v>146.69999999999999</v>
      </c>
      <c r="F3114">
        <v>145.5</v>
      </c>
      <c r="G3114">
        <v>145.9</v>
      </c>
      <c r="H3114">
        <v>1625832</v>
      </c>
    </row>
    <row r="3115" spans="2:8" x14ac:dyDescent="0.35">
      <c r="B3115">
        <v>3</v>
      </c>
      <c r="C3115" s="1">
        <v>41344</v>
      </c>
      <c r="D3115">
        <v>146</v>
      </c>
      <c r="E3115">
        <v>146</v>
      </c>
      <c r="F3115">
        <v>145.25</v>
      </c>
      <c r="G3115">
        <v>145.80000000000001</v>
      </c>
      <c r="H3115">
        <v>804639</v>
      </c>
    </row>
    <row r="3116" spans="2:8" x14ac:dyDescent="0.35">
      <c r="B3116">
        <v>3</v>
      </c>
      <c r="C3116" s="1">
        <v>41345</v>
      </c>
      <c r="D3116">
        <v>145.4</v>
      </c>
      <c r="E3116">
        <v>146.1</v>
      </c>
      <c r="F3116">
        <v>145</v>
      </c>
      <c r="G3116">
        <v>145.19999999999999</v>
      </c>
      <c r="H3116">
        <v>1174436</v>
      </c>
    </row>
    <row r="3117" spans="2:8" x14ac:dyDescent="0.35">
      <c r="B3117">
        <v>3</v>
      </c>
      <c r="C3117" s="1">
        <v>41346</v>
      </c>
      <c r="D3117">
        <v>145.9</v>
      </c>
      <c r="E3117">
        <v>146.9</v>
      </c>
      <c r="F3117">
        <v>145.19999999999999</v>
      </c>
      <c r="G3117">
        <v>146.30000000000001</v>
      </c>
      <c r="H3117">
        <v>1223355</v>
      </c>
    </row>
    <row r="3118" spans="2:8" x14ac:dyDescent="0.35">
      <c r="B3118">
        <v>3</v>
      </c>
      <c r="C3118" s="1">
        <v>41347</v>
      </c>
      <c r="D3118">
        <v>147</v>
      </c>
      <c r="E3118">
        <v>147.69999999999999</v>
      </c>
      <c r="F3118">
        <v>146.5</v>
      </c>
      <c r="G3118">
        <v>147.69999999999999</v>
      </c>
      <c r="H3118">
        <v>1617174</v>
      </c>
    </row>
    <row r="3119" spans="2:8" x14ac:dyDescent="0.35">
      <c r="B3119">
        <v>3</v>
      </c>
      <c r="C3119" s="1">
        <v>41348</v>
      </c>
      <c r="D3119">
        <v>148</v>
      </c>
      <c r="E3119">
        <v>148.80000000000001</v>
      </c>
      <c r="F3119">
        <v>147.4</v>
      </c>
      <c r="G3119">
        <v>148.69999999999999</v>
      </c>
      <c r="H3119">
        <v>1718089</v>
      </c>
    </row>
    <row r="3120" spans="2:8" x14ac:dyDescent="0.35">
      <c r="B3120">
        <v>3</v>
      </c>
      <c r="C3120" s="1">
        <v>41351</v>
      </c>
      <c r="D3120">
        <v>146.4</v>
      </c>
      <c r="E3120">
        <v>147.69999999999999</v>
      </c>
      <c r="F3120">
        <v>146.30000000000001</v>
      </c>
      <c r="G3120">
        <v>147.1</v>
      </c>
      <c r="H3120">
        <v>2022476</v>
      </c>
    </row>
    <row r="3121" spans="2:8" x14ac:dyDescent="0.35">
      <c r="B3121">
        <v>3</v>
      </c>
      <c r="C3121" s="1">
        <v>41352</v>
      </c>
      <c r="D3121">
        <v>146.5</v>
      </c>
      <c r="E3121">
        <v>147.1</v>
      </c>
      <c r="F3121">
        <v>145.80000000000001</v>
      </c>
      <c r="G3121">
        <v>146.4</v>
      </c>
      <c r="H3121">
        <v>2909649</v>
      </c>
    </row>
    <row r="3122" spans="2:8" x14ac:dyDescent="0.35">
      <c r="B3122">
        <v>3</v>
      </c>
      <c r="C3122" s="1">
        <v>41353</v>
      </c>
      <c r="D3122">
        <v>147</v>
      </c>
      <c r="E3122">
        <v>148.1</v>
      </c>
      <c r="F3122">
        <v>146.19999999999999</v>
      </c>
      <c r="G3122">
        <v>148.1</v>
      </c>
      <c r="H3122">
        <v>1655241</v>
      </c>
    </row>
    <row r="3123" spans="2:8" x14ac:dyDescent="0.35">
      <c r="B3123">
        <v>3</v>
      </c>
      <c r="C3123" s="1">
        <v>41354</v>
      </c>
      <c r="D3123">
        <v>148</v>
      </c>
      <c r="E3123">
        <v>148.4</v>
      </c>
      <c r="F3123">
        <v>145.5</v>
      </c>
      <c r="G3123">
        <v>146.5</v>
      </c>
      <c r="H3123">
        <v>1487680</v>
      </c>
    </row>
    <row r="3124" spans="2:8" x14ac:dyDescent="0.35">
      <c r="B3124">
        <v>3</v>
      </c>
      <c r="C3124" s="1">
        <v>41355</v>
      </c>
      <c r="D3124">
        <v>146.19999999999999</v>
      </c>
      <c r="E3124">
        <v>147.4</v>
      </c>
      <c r="F3124">
        <v>145.6</v>
      </c>
      <c r="G3124">
        <v>146.5</v>
      </c>
      <c r="H3124">
        <v>1375499</v>
      </c>
    </row>
    <row r="3125" spans="2:8" x14ac:dyDescent="0.35">
      <c r="B3125">
        <v>3</v>
      </c>
      <c r="C3125" s="1">
        <v>41358</v>
      </c>
      <c r="D3125">
        <v>147.69999999999999</v>
      </c>
      <c r="E3125">
        <v>149.4</v>
      </c>
      <c r="F3125">
        <v>146.80000000000001</v>
      </c>
      <c r="G3125">
        <v>147.19999999999999</v>
      </c>
      <c r="H3125">
        <v>2201901</v>
      </c>
    </row>
    <row r="3126" spans="2:8" x14ac:dyDescent="0.35">
      <c r="B3126">
        <v>3</v>
      </c>
      <c r="C3126" s="1">
        <v>41359</v>
      </c>
      <c r="D3126">
        <v>147.1</v>
      </c>
      <c r="E3126">
        <v>148.4</v>
      </c>
      <c r="F3126">
        <v>146.69999999999999</v>
      </c>
      <c r="G3126">
        <v>148.30000000000001</v>
      </c>
      <c r="H3126">
        <v>2054346</v>
      </c>
    </row>
    <row r="3127" spans="2:8" x14ac:dyDescent="0.35">
      <c r="B3127">
        <v>3</v>
      </c>
      <c r="C3127" s="1">
        <v>41360</v>
      </c>
      <c r="D3127">
        <v>148.69999999999999</v>
      </c>
      <c r="E3127">
        <v>148.80000000000001</v>
      </c>
      <c r="F3127">
        <v>146.1</v>
      </c>
      <c r="G3127">
        <v>147.30000000000001</v>
      </c>
      <c r="H3127">
        <v>2161326</v>
      </c>
    </row>
    <row r="3128" spans="2:8" x14ac:dyDescent="0.35">
      <c r="B3128">
        <v>3</v>
      </c>
      <c r="C3128" s="1">
        <v>41361</v>
      </c>
      <c r="D3128">
        <v>147</v>
      </c>
      <c r="E3128">
        <v>148.1</v>
      </c>
      <c r="F3128">
        <v>147</v>
      </c>
      <c r="G3128">
        <v>148.1</v>
      </c>
      <c r="H3128">
        <v>459896</v>
      </c>
    </row>
    <row r="3129" spans="2:8" x14ac:dyDescent="0.35">
      <c r="B3129">
        <v>3</v>
      </c>
      <c r="C3129" s="1">
        <v>41366</v>
      </c>
      <c r="D3129">
        <v>147.1</v>
      </c>
      <c r="E3129">
        <v>148.19999999999999</v>
      </c>
      <c r="F3129">
        <v>146.6</v>
      </c>
      <c r="G3129">
        <v>147.9</v>
      </c>
      <c r="H3129">
        <v>1510605</v>
      </c>
    </row>
    <row r="3130" spans="2:8" x14ac:dyDescent="0.35">
      <c r="B3130">
        <v>3</v>
      </c>
      <c r="C3130" s="1">
        <v>41367</v>
      </c>
      <c r="D3130">
        <v>147.9</v>
      </c>
      <c r="E3130">
        <v>149</v>
      </c>
      <c r="F3130">
        <v>146.5</v>
      </c>
      <c r="G3130">
        <v>146.80000000000001</v>
      </c>
      <c r="H3130">
        <v>1385627</v>
      </c>
    </row>
    <row r="3131" spans="2:8" x14ac:dyDescent="0.35">
      <c r="B3131">
        <v>3</v>
      </c>
      <c r="C3131" s="1">
        <v>41368</v>
      </c>
      <c r="D3131">
        <v>146.80000000000001</v>
      </c>
      <c r="E3131">
        <v>147.69999999999999</v>
      </c>
      <c r="F3131">
        <v>144.80000000000001</v>
      </c>
      <c r="G3131">
        <v>145.1</v>
      </c>
      <c r="H3131">
        <v>1819252</v>
      </c>
    </row>
    <row r="3132" spans="2:8" x14ac:dyDescent="0.35">
      <c r="B3132">
        <v>3</v>
      </c>
      <c r="C3132" s="1">
        <v>41369</v>
      </c>
      <c r="D3132">
        <v>145.5</v>
      </c>
      <c r="E3132">
        <v>145.6</v>
      </c>
      <c r="F3132">
        <v>141.80000000000001</v>
      </c>
      <c r="G3132">
        <v>142.1</v>
      </c>
      <c r="H3132">
        <v>2711251</v>
      </c>
    </row>
    <row r="3133" spans="2:8" x14ac:dyDescent="0.35">
      <c r="B3133">
        <v>3</v>
      </c>
      <c r="C3133" s="1">
        <v>41372</v>
      </c>
      <c r="D3133">
        <v>142.19999999999999</v>
      </c>
      <c r="E3133">
        <v>142.6</v>
      </c>
      <c r="F3133">
        <v>139.9</v>
      </c>
      <c r="G3133">
        <v>140.4</v>
      </c>
      <c r="H3133">
        <v>2095728</v>
      </c>
    </row>
    <row r="3134" spans="2:8" x14ac:dyDescent="0.35">
      <c r="B3134">
        <v>3</v>
      </c>
      <c r="C3134" s="1">
        <v>41373</v>
      </c>
      <c r="D3134">
        <v>141.5</v>
      </c>
      <c r="E3134">
        <v>141.9</v>
      </c>
      <c r="F3134">
        <v>140.4</v>
      </c>
      <c r="G3134">
        <v>141</v>
      </c>
      <c r="H3134">
        <v>1634102</v>
      </c>
    </row>
    <row r="3135" spans="2:8" x14ac:dyDescent="0.35">
      <c r="B3135">
        <v>3</v>
      </c>
      <c r="C3135" s="1">
        <v>41374</v>
      </c>
      <c r="D3135">
        <v>141.19999999999999</v>
      </c>
      <c r="E3135">
        <v>144.5</v>
      </c>
      <c r="F3135">
        <v>141.19999999999999</v>
      </c>
      <c r="G3135">
        <v>144.5</v>
      </c>
      <c r="H3135">
        <v>2380088</v>
      </c>
    </row>
    <row r="3136" spans="2:8" x14ac:dyDescent="0.35">
      <c r="B3136">
        <v>3</v>
      </c>
      <c r="C3136" s="1">
        <v>41375</v>
      </c>
      <c r="D3136">
        <v>144.6</v>
      </c>
      <c r="E3136">
        <v>145.6</v>
      </c>
      <c r="F3136">
        <v>143.9</v>
      </c>
      <c r="G3136">
        <v>144.5</v>
      </c>
      <c r="H3136">
        <v>1873957</v>
      </c>
    </row>
    <row r="3137" spans="2:8" x14ac:dyDescent="0.35">
      <c r="B3137">
        <v>3</v>
      </c>
      <c r="C3137" s="1">
        <v>41376</v>
      </c>
      <c r="D3137">
        <v>144.19999999999999</v>
      </c>
      <c r="E3137">
        <v>144.6</v>
      </c>
      <c r="F3137">
        <v>143.19999999999999</v>
      </c>
      <c r="G3137">
        <v>144</v>
      </c>
      <c r="H3137">
        <v>1434346</v>
      </c>
    </row>
    <row r="3138" spans="2:8" x14ac:dyDescent="0.35">
      <c r="B3138">
        <v>3</v>
      </c>
      <c r="C3138" s="1">
        <v>41379</v>
      </c>
      <c r="D3138">
        <v>144.30000000000001</v>
      </c>
      <c r="E3138">
        <v>145.4</v>
      </c>
      <c r="F3138">
        <v>142.19999999999999</v>
      </c>
      <c r="G3138">
        <v>142.30000000000001</v>
      </c>
      <c r="H3138">
        <v>1565775</v>
      </c>
    </row>
    <row r="3139" spans="2:8" x14ac:dyDescent="0.35">
      <c r="B3139">
        <v>3</v>
      </c>
      <c r="C3139" s="1">
        <v>41380</v>
      </c>
      <c r="D3139">
        <v>142.19999999999999</v>
      </c>
      <c r="E3139">
        <v>143.30000000000001</v>
      </c>
      <c r="F3139">
        <v>140.30000000000001</v>
      </c>
      <c r="G3139">
        <v>142.5</v>
      </c>
      <c r="H3139">
        <v>1753704</v>
      </c>
    </row>
    <row r="3140" spans="2:8" x14ac:dyDescent="0.35">
      <c r="B3140">
        <v>3</v>
      </c>
      <c r="C3140" s="1">
        <v>41381</v>
      </c>
      <c r="D3140">
        <v>143.5</v>
      </c>
      <c r="E3140">
        <v>143.69999999999999</v>
      </c>
      <c r="F3140">
        <v>139.30000000000001</v>
      </c>
      <c r="G3140">
        <v>140.1</v>
      </c>
      <c r="H3140">
        <v>2489609</v>
      </c>
    </row>
    <row r="3141" spans="2:8" x14ac:dyDescent="0.35">
      <c r="B3141">
        <v>3</v>
      </c>
      <c r="C3141" s="1">
        <v>41382</v>
      </c>
      <c r="D3141">
        <v>140.5</v>
      </c>
      <c r="E3141">
        <v>141.80000000000001</v>
      </c>
      <c r="F3141">
        <v>139</v>
      </c>
      <c r="G3141">
        <v>140.1</v>
      </c>
      <c r="H3141">
        <v>1554907</v>
      </c>
    </row>
    <row r="3142" spans="2:8" x14ac:dyDescent="0.35">
      <c r="B3142">
        <v>3</v>
      </c>
      <c r="C3142" s="1">
        <v>41383</v>
      </c>
      <c r="D3142">
        <v>140.30000000000001</v>
      </c>
      <c r="E3142">
        <v>141.5</v>
      </c>
      <c r="F3142">
        <v>138.9</v>
      </c>
      <c r="G3142">
        <v>139.69999999999999</v>
      </c>
      <c r="H3142">
        <v>1640230</v>
      </c>
    </row>
    <row r="3143" spans="2:8" x14ac:dyDescent="0.35">
      <c r="B3143">
        <v>3</v>
      </c>
      <c r="C3143" s="1">
        <v>41386</v>
      </c>
      <c r="D3143">
        <v>141</v>
      </c>
      <c r="E3143">
        <v>141.5</v>
      </c>
      <c r="F3143">
        <v>137.30000000000001</v>
      </c>
      <c r="G3143">
        <v>137.80000000000001</v>
      </c>
      <c r="H3143">
        <v>1564392</v>
      </c>
    </row>
    <row r="3144" spans="2:8" x14ac:dyDescent="0.35">
      <c r="B3144">
        <v>3</v>
      </c>
      <c r="C3144" s="1">
        <v>41387</v>
      </c>
      <c r="D3144">
        <v>138.30000000000001</v>
      </c>
      <c r="E3144">
        <v>144.80000000000001</v>
      </c>
      <c r="F3144">
        <v>137.9</v>
      </c>
      <c r="G3144">
        <v>144.19999999999999</v>
      </c>
      <c r="H3144">
        <v>2574441</v>
      </c>
    </row>
    <row r="3145" spans="2:8" x14ac:dyDescent="0.35">
      <c r="B3145">
        <v>3</v>
      </c>
      <c r="C3145" s="1">
        <v>41388</v>
      </c>
      <c r="D3145">
        <v>146.6</v>
      </c>
      <c r="E3145">
        <v>149</v>
      </c>
      <c r="F3145">
        <v>144.4</v>
      </c>
      <c r="G3145">
        <v>148.6</v>
      </c>
      <c r="H3145">
        <v>3312157</v>
      </c>
    </row>
    <row r="3146" spans="2:8" x14ac:dyDescent="0.35">
      <c r="B3146">
        <v>3</v>
      </c>
      <c r="C3146" s="1">
        <v>41389</v>
      </c>
      <c r="D3146">
        <v>148.4</v>
      </c>
      <c r="E3146">
        <v>151.5</v>
      </c>
      <c r="F3146">
        <v>148</v>
      </c>
      <c r="G3146">
        <v>151.1</v>
      </c>
      <c r="H3146">
        <v>2886988</v>
      </c>
    </row>
    <row r="3147" spans="2:8" x14ac:dyDescent="0.35">
      <c r="B3147">
        <v>3</v>
      </c>
      <c r="C3147" s="1">
        <v>41390</v>
      </c>
      <c r="D3147">
        <v>150.30000000000001</v>
      </c>
      <c r="E3147">
        <v>150.80000000000001</v>
      </c>
      <c r="F3147">
        <v>148.80000000000001</v>
      </c>
      <c r="G3147">
        <v>149.4</v>
      </c>
      <c r="H3147">
        <v>2459201</v>
      </c>
    </row>
    <row r="3148" spans="2:8" x14ac:dyDescent="0.35">
      <c r="B3148">
        <v>3</v>
      </c>
      <c r="C3148" s="1">
        <v>41393</v>
      </c>
      <c r="D3148">
        <v>145.6</v>
      </c>
      <c r="E3148">
        <v>147.4</v>
      </c>
      <c r="F3148">
        <v>145.30000000000001</v>
      </c>
      <c r="G3148">
        <v>147.30000000000001</v>
      </c>
      <c r="H3148">
        <v>2157108</v>
      </c>
    </row>
    <row r="3149" spans="2:8" x14ac:dyDescent="0.35">
      <c r="B3149">
        <v>3</v>
      </c>
      <c r="C3149" s="1">
        <v>41394</v>
      </c>
      <c r="D3149">
        <v>148.30000000000001</v>
      </c>
      <c r="E3149">
        <v>148.69999999999999</v>
      </c>
      <c r="F3149">
        <v>146.69999999999999</v>
      </c>
      <c r="G3149">
        <v>147.19999999999999</v>
      </c>
      <c r="H3149">
        <v>1063195</v>
      </c>
    </row>
    <row r="3150" spans="2:8" x14ac:dyDescent="0.35">
      <c r="B3150">
        <v>3</v>
      </c>
      <c r="C3150" s="1">
        <v>41396</v>
      </c>
      <c r="D3150">
        <v>146</v>
      </c>
      <c r="E3150">
        <v>146.19999999999999</v>
      </c>
      <c r="F3150">
        <v>144.5</v>
      </c>
      <c r="G3150">
        <v>145.80000000000001</v>
      </c>
      <c r="H3150">
        <v>2043870</v>
      </c>
    </row>
    <row r="3151" spans="2:8" x14ac:dyDescent="0.35">
      <c r="B3151">
        <v>3</v>
      </c>
      <c r="C3151" s="1">
        <v>41397</v>
      </c>
      <c r="D3151">
        <v>146.6</v>
      </c>
      <c r="E3151">
        <v>148.5</v>
      </c>
      <c r="F3151">
        <v>146.1</v>
      </c>
      <c r="G3151">
        <v>148</v>
      </c>
      <c r="H3151">
        <v>1559811</v>
      </c>
    </row>
    <row r="3152" spans="2:8" x14ac:dyDescent="0.35">
      <c r="B3152">
        <v>3</v>
      </c>
      <c r="C3152" s="1">
        <v>41400</v>
      </c>
      <c r="D3152">
        <v>147.80000000000001</v>
      </c>
      <c r="E3152">
        <v>148.69999999999999</v>
      </c>
      <c r="F3152">
        <v>147.4</v>
      </c>
      <c r="G3152">
        <v>148.30000000000001</v>
      </c>
      <c r="H3152">
        <v>992960</v>
      </c>
    </row>
    <row r="3153" spans="2:8" x14ac:dyDescent="0.35">
      <c r="B3153">
        <v>3</v>
      </c>
      <c r="C3153" s="1">
        <v>41401</v>
      </c>
      <c r="D3153">
        <v>148.1</v>
      </c>
      <c r="E3153">
        <v>149.19999999999999</v>
      </c>
      <c r="F3153">
        <v>147.69999999999999</v>
      </c>
      <c r="G3153">
        <v>148.19999999999999</v>
      </c>
      <c r="H3153">
        <v>1860802</v>
      </c>
    </row>
    <row r="3154" spans="2:8" x14ac:dyDescent="0.35">
      <c r="B3154">
        <v>3</v>
      </c>
      <c r="C3154" s="1">
        <v>41402</v>
      </c>
      <c r="D3154">
        <v>148.69999999999999</v>
      </c>
      <c r="E3154">
        <v>149.5</v>
      </c>
      <c r="F3154">
        <v>148.6</v>
      </c>
      <c r="G3154">
        <v>149.5</v>
      </c>
      <c r="H3154">
        <v>844242</v>
      </c>
    </row>
    <row r="3155" spans="2:8" x14ac:dyDescent="0.35">
      <c r="B3155">
        <v>3</v>
      </c>
      <c r="C3155" s="1">
        <v>41404</v>
      </c>
      <c r="D3155">
        <v>149</v>
      </c>
      <c r="E3155">
        <v>149.1</v>
      </c>
      <c r="F3155">
        <v>146.1</v>
      </c>
      <c r="G3155">
        <v>148.19999999999999</v>
      </c>
      <c r="H3155">
        <v>3344126</v>
      </c>
    </row>
    <row r="3156" spans="2:8" x14ac:dyDescent="0.35">
      <c r="B3156">
        <v>3</v>
      </c>
      <c r="C3156" s="1">
        <v>41407</v>
      </c>
      <c r="D3156">
        <v>148.6</v>
      </c>
      <c r="E3156">
        <v>148.69999999999999</v>
      </c>
      <c r="F3156">
        <v>146.69999999999999</v>
      </c>
      <c r="G3156">
        <v>147.4</v>
      </c>
      <c r="H3156">
        <v>1342243</v>
      </c>
    </row>
    <row r="3157" spans="2:8" x14ac:dyDescent="0.35">
      <c r="B3157">
        <v>3</v>
      </c>
      <c r="C3157" s="1">
        <v>41408</v>
      </c>
      <c r="D3157">
        <v>147.30000000000001</v>
      </c>
      <c r="E3157">
        <v>148.9</v>
      </c>
      <c r="F3157">
        <v>146.6</v>
      </c>
      <c r="G3157">
        <v>148.5</v>
      </c>
      <c r="H3157">
        <v>1473292</v>
      </c>
    </row>
    <row r="3158" spans="2:8" x14ac:dyDescent="0.35">
      <c r="B3158">
        <v>3</v>
      </c>
      <c r="C3158" s="1">
        <v>41409</v>
      </c>
      <c r="D3158">
        <v>147.9</v>
      </c>
      <c r="E3158">
        <v>149.5</v>
      </c>
      <c r="F3158">
        <v>147.69999999999999</v>
      </c>
      <c r="G3158">
        <v>149.19999999999999</v>
      </c>
      <c r="H3158">
        <v>1529935</v>
      </c>
    </row>
    <row r="3159" spans="2:8" x14ac:dyDescent="0.35">
      <c r="B3159">
        <v>3</v>
      </c>
      <c r="C3159" s="1">
        <v>41410</v>
      </c>
      <c r="D3159">
        <v>147.80000000000001</v>
      </c>
      <c r="E3159">
        <v>148.30000000000001</v>
      </c>
      <c r="F3159">
        <v>146.9</v>
      </c>
      <c r="G3159">
        <v>148.1</v>
      </c>
      <c r="H3159">
        <v>2418898</v>
      </c>
    </row>
    <row r="3160" spans="2:8" x14ac:dyDescent="0.35">
      <c r="B3160">
        <v>3</v>
      </c>
      <c r="C3160" s="1">
        <v>41411</v>
      </c>
      <c r="D3160">
        <v>147.30000000000001</v>
      </c>
      <c r="E3160">
        <v>149</v>
      </c>
      <c r="F3160">
        <v>147</v>
      </c>
      <c r="G3160">
        <v>148.6</v>
      </c>
      <c r="H3160">
        <v>1494818</v>
      </c>
    </row>
    <row r="3161" spans="2:8" x14ac:dyDescent="0.35">
      <c r="B3161">
        <v>3</v>
      </c>
      <c r="C3161" s="1">
        <v>41414</v>
      </c>
      <c r="D3161">
        <v>148.6</v>
      </c>
      <c r="E3161">
        <v>149.80000000000001</v>
      </c>
      <c r="F3161">
        <v>148.6</v>
      </c>
      <c r="G3161">
        <v>148.9</v>
      </c>
      <c r="H3161">
        <v>972251</v>
      </c>
    </row>
    <row r="3162" spans="2:8" x14ac:dyDescent="0.35">
      <c r="B3162">
        <v>3</v>
      </c>
      <c r="C3162" s="1">
        <v>41415</v>
      </c>
      <c r="D3162">
        <v>149</v>
      </c>
      <c r="E3162">
        <v>150.19999999999999</v>
      </c>
      <c r="F3162">
        <v>148.4</v>
      </c>
      <c r="G3162">
        <v>149.9</v>
      </c>
      <c r="H3162">
        <v>2106253</v>
      </c>
    </row>
    <row r="3163" spans="2:8" x14ac:dyDescent="0.35">
      <c r="B3163">
        <v>3</v>
      </c>
      <c r="C3163" s="1">
        <v>41416</v>
      </c>
      <c r="D3163">
        <v>149.80000000000001</v>
      </c>
      <c r="E3163">
        <v>150.1</v>
      </c>
      <c r="F3163">
        <v>148.6</v>
      </c>
      <c r="G3163">
        <v>149.1</v>
      </c>
      <c r="H3163">
        <v>1540442</v>
      </c>
    </row>
    <row r="3164" spans="2:8" x14ac:dyDescent="0.35">
      <c r="B3164">
        <v>3</v>
      </c>
      <c r="C3164" s="1">
        <v>41417</v>
      </c>
      <c r="D3164">
        <v>146.4</v>
      </c>
      <c r="E3164">
        <v>147.9</v>
      </c>
      <c r="F3164">
        <v>146.4</v>
      </c>
      <c r="G3164">
        <v>146.9</v>
      </c>
      <c r="H3164">
        <v>2273963</v>
      </c>
    </row>
    <row r="3165" spans="2:8" x14ac:dyDescent="0.35">
      <c r="B3165">
        <v>3</v>
      </c>
      <c r="C3165" s="1">
        <v>41418</v>
      </c>
      <c r="D3165">
        <v>147.5</v>
      </c>
      <c r="E3165">
        <v>148.80000000000001</v>
      </c>
      <c r="F3165">
        <v>147.30000000000001</v>
      </c>
      <c r="G3165">
        <v>148.1</v>
      </c>
      <c r="H3165">
        <v>1818601</v>
      </c>
    </row>
    <row r="3166" spans="2:8" x14ac:dyDescent="0.35">
      <c r="B3166">
        <v>3</v>
      </c>
      <c r="C3166" s="1">
        <v>41421</v>
      </c>
      <c r="D3166">
        <v>148.19999999999999</v>
      </c>
      <c r="E3166">
        <v>148.69999999999999</v>
      </c>
      <c r="F3166">
        <v>146.9</v>
      </c>
      <c r="G3166">
        <v>147.6</v>
      </c>
      <c r="H3166">
        <v>1212164</v>
      </c>
    </row>
    <row r="3167" spans="2:8" x14ac:dyDescent="0.35">
      <c r="B3167">
        <v>3</v>
      </c>
      <c r="C3167" s="1">
        <v>41422</v>
      </c>
      <c r="D3167">
        <v>148</v>
      </c>
      <c r="E3167">
        <v>149.19999999999999</v>
      </c>
      <c r="F3167">
        <v>147.5</v>
      </c>
      <c r="G3167">
        <v>148.80000000000001</v>
      </c>
      <c r="H3167">
        <v>1772642</v>
      </c>
    </row>
    <row r="3168" spans="2:8" x14ac:dyDescent="0.35">
      <c r="B3168">
        <v>3</v>
      </c>
      <c r="C3168" s="1">
        <v>41423</v>
      </c>
      <c r="D3168">
        <v>148.4</v>
      </c>
      <c r="E3168">
        <v>148.9</v>
      </c>
      <c r="F3168">
        <v>146.9</v>
      </c>
      <c r="G3168">
        <v>147.30000000000001</v>
      </c>
      <c r="H3168">
        <v>1505803</v>
      </c>
    </row>
    <row r="3169" spans="2:8" x14ac:dyDescent="0.35">
      <c r="B3169">
        <v>3</v>
      </c>
      <c r="C3169" s="1">
        <v>41424</v>
      </c>
      <c r="D3169">
        <v>146.6</v>
      </c>
      <c r="E3169">
        <v>147.5</v>
      </c>
      <c r="F3169">
        <v>146.19999999999999</v>
      </c>
      <c r="G3169">
        <v>146.80000000000001</v>
      </c>
      <c r="H3169">
        <v>1411475</v>
      </c>
    </row>
    <row r="3170" spans="2:8" x14ac:dyDescent="0.35">
      <c r="B3170">
        <v>3</v>
      </c>
      <c r="C3170" s="1">
        <v>41425</v>
      </c>
      <c r="D3170">
        <v>147</v>
      </c>
      <c r="E3170">
        <v>147.19999999999999</v>
      </c>
      <c r="F3170">
        <v>144.6</v>
      </c>
      <c r="G3170">
        <v>147.19999999999999</v>
      </c>
      <c r="H3170">
        <v>2210532</v>
      </c>
    </row>
    <row r="3171" spans="2:8" x14ac:dyDescent="0.35">
      <c r="B3171">
        <v>3</v>
      </c>
      <c r="C3171" s="1">
        <v>41428</v>
      </c>
      <c r="D3171">
        <v>144.69999999999999</v>
      </c>
      <c r="E3171">
        <v>146</v>
      </c>
      <c r="F3171">
        <v>144.19999999999999</v>
      </c>
      <c r="G3171">
        <v>145</v>
      </c>
      <c r="H3171">
        <v>2181306</v>
      </c>
    </row>
    <row r="3172" spans="2:8" x14ac:dyDescent="0.35">
      <c r="B3172">
        <v>3</v>
      </c>
      <c r="C3172" s="1">
        <v>41429</v>
      </c>
      <c r="D3172">
        <v>145.1</v>
      </c>
      <c r="E3172">
        <v>146.1</v>
      </c>
      <c r="F3172">
        <v>144.80000000000001</v>
      </c>
      <c r="G3172">
        <v>145.4</v>
      </c>
      <c r="H3172">
        <v>1325350</v>
      </c>
    </row>
    <row r="3173" spans="2:8" x14ac:dyDescent="0.35">
      <c r="B3173">
        <v>3</v>
      </c>
      <c r="C3173" s="1">
        <v>41430</v>
      </c>
      <c r="D3173">
        <v>145.1</v>
      </c>
      <c r="E3173">
        <v>145.6</v>
      </c>
      <c r="F3173">
        <v>143.80000000000001</v>
      </c>
      <c r="G3173">
        <v>144.19999999999999</v>
      </c>
      <c r="H3173">
        <v>1851561</v>
      </c>
    </row>
    <row r="3174" spans="2:8" x14ac:dyDescent="0.35">
      <c r="B3174">
        <v>3</v>
      </c>
      <c r="C3174" s="1">
        <v>41432</v>
      </c>
      <c r="D3174">
        <v>143.1</v>
      </c>
      <c r="E3174">
        <v>145.1</v>
      </c>
      <c r="F3174">
        <v>142.1</v>
      </c>
      <c r="G3174">
        <v>144.19999999999999</v>
      </c>
      <c r="H3174">
        <v>2426722</v>
      </c>
    </row>
    <row r="3175" spans="2:8" x14ac:dyDescent="0.35">
      <c r="B3175">
        <v>3</v>
      </c>
      <c r="C3175" s="1">
        <v>41435</v>
      </c>
      <c r="D3175">
        <v>144</v>
      </c>
      <c r="E3175">
        <v>145.9</v>
      </c>
      <c r="F3175">
        <v>143.30000000000001</v>
      </c>
      <c r="G3175">
        <v>144.9</v>
      </c>
      <c r="H3175">
        <v>1511663</v>
      </c>
    </row>
    <row r="3176" spans="2:8" x14ac:dyDescent="0.35">
      <c r="B3176">
        <v>3</v>
      </c>
      <c r="C3176" s="1">
        <v>41436</v>
      </c>
      <c r="D3176">
        <v>144.6</v>
      </c>
      <c r="E3176">
        <v>145.1</v>
      </c>
      <c r="F3176">
        <v>143.1</v>
      </c>
      <c r="G3176">
        <v>143.6</v>
      </c>
      <c r="H3176">
        <v>2250420</v>
      </c>
    </row>
    <row r="3177" spans="2:8" x14ac:dyDescent="0.35">
      <c r="B3177">
        <v>3</v>
      </c>
      <c r="C3177" s="1">
        <v>41437</v>
      </c>
      <c r="D3177">
        <v>143.19999999999999</v>
      </c>
      <c r="E3177">
        <v>144.19999999999999</v>
      </c>
      <c r="F3177">
        <v>142.19999999999999</v>
      </c>
      <c r="G3177">
        <v>142.4</v>
      </c>
      <c r="H3177">
        <v>1682106</v>
      </c>
    </row>
    <row r="3178" spans="2:8" x14ac:dyDescent="0.35">
      <c r="B3178">
        <v>3</v>
      </c>
      <c r="C3178" s="1">
        <v>41438</v>
      </c>
      <c r="D3178">
        <v>141.30000000000001</v>
      </c>
      <c r="E3178">
        <v>142</v>
      </c>
      <c r="F3178">
        <v>139.5</v>
      </c>
      <c r="G3178">
        <v>141.69999999999999</v>
      </c>
      <c r="H3178">
        <v>2288571</v>
      </c>
    </row>
    <row r="3179" spans="2:8" x14ac:dyDescent="0.35">
      <c r="B3179">
        <v>3</v>
      </c>
      <c r="C3179" s="1">
        <v>41439</v>
      </c>
      <c r="D3179">
        <v>142.69999999999999</v>
      </c>
      <c r="E3179">
        <v>143</v>
      </c>
      <c r="F3179">
        <v>140.9</v>
      </c>
      <c r="G3179">
        <v>140.9</v>
      </c>
      <c r="H3179">
        <v>1996992</v>
      </c>
    </row>
    <row r="3180" spans="2:8" x14ac:dyDescent="0.35">
      <c r="B3180">
        <v>3</v>
      </c>
      <c r="C3180" s="1">
        <v>41442</v>
      </c>
      <c r="D3180">
        <v>142</v>
      </c>
      <c r="E3180">
        <v>146.30000000000001</v>
      </c>
      <c r="F3180">
        <v>142</v>
      </c>
      <c r="G3180">
        <v>145</v>
      </c>
      <c r="H3180">
        <v>2519349</v>
      </c>
    </row>
    <row r="3181" spans="2:8" x14ac:dyDescent="0.35">
      <c r="B3181">
        <v>3</v>
      </c>
      <c r="C3181" s="1">
        <v>41443</v>
      </c>
      <c r="D3181">
        <v>144.9</v>
      </c>
      <c r="E3181">
        <v>146.80000000000001</v>
      </c>
      <c r="F3181">
        <v>144.80000000000001</v>
      </c>
      <c r="G3181">
        <v>146</v>
      </c>
      <c r="H3181">
        <v>1677674</v>
      </c>
    </row>
    <row r="3182" spans="2:8" x14ac:dyDescent="0.35">
      <c r="B3182">
        <v>3</v>
      </c>
      <c r="C3182" s="1">
        <v>41444</v>
      </c>
      <c r="D3182">
        <v>146</v>
      </c>
      <c r="E3182">
        <v>146</v>
      </c>
      <c r="F3182">
        <v>144.4</v>
      </c>
      <c r="G3182">
        <v>144.5</v>
      </c>
      <c r="H3182">
        <v>1706494</v>
      </c>
    </row>
    <row r="3183" spans="2:8" x14ac:dyDescent="0.35">
      <c r="B3183">
        <v>3</v>
      </c>
      <c r="C3183" s="1">
        <v>41445</v>
      </c>
      <c r="D3183">
        <v>143.1</v>
      </c>
      <c r="E3183">
        <v>144.1</v>
      </c>
      <c r="F3183">
        <v>142</v>
      </c>
      <c r="G3183">
        <v>142.80000000000001</v>
      </c>
      <c r="H3183">
        <v>2666113</v>
      </c>
    </row>
    <row r="3184" spans="2:8" x14ac:dyDescent="0.35">
      <c r="B3184">
        <v>3</v>
      </c>
      <c r="C3184" s="1">
        <v>41449</v>
      </c>
      <c r="D3184">
        <v>141.1</v>
      </c>
      <c r="E3184">
        <v>141.69999999999999</v>
      </c>
      <c r="F3184">
        <v>139</v>
      </c>
      <c r="G3184">
        <v>140.6</v>
      </c>
      <c r="H3184">
        <v>3063253</v>
      </c>
    </row>
    <row r="3185" spans="2:8" x14ac:dyDescent="0.35">
      <c r="B3185">
        <v>3</v>
      </c>
      <c r="C3185" s="1">
        <v>41450</v>
      </c>
      <c r="D3185">
        <v>141.5</v>
      </c>
      <c r="E3185">
        <v>142.4</v>
      </c>
      <c r="F3185">
        <v>140.65</v>
      </c>
      <c r="G3185">
        <v>141.6</v>
      </c>
      <c r="H3185">
        <v>2440286</v>
      </c>
    </row>
    <row r="3186" spans="2:8" x14ac:dyDescent="0.35">
      <c r="B3186">
        <v>3</v>
      </c>
      <c r="C3186" s="1">
        <v>41451</v>
      </c>
      <c r="D3186">
        <v>142.30000000000001</v>
      </c>
      <c r="E3186">
        <v>144.1</v>
      </c>
      <c r="F3186">
        <v>141.4</v>
      </c>
      <c r="G3186">
        <v>143.9</v>
      </c>
      <c r="H3186">
        <v>2019884</v>
      </c>
    </row>
    <row r="3187" spans="2:8" x14ac:dyDescent="0.35">
      <c r="B3187">
        <v>3</v>
      </c>
      <c r="C3187" s="1">
        <v>41452</v>
      </c>
      <c r="D3187">
        <v>144</v>
      </c>
      <c r="E3187">
        <v>146.4</v>
      </c>
      <c r="F3187">
        <v>143.69999999999999</v>
      </c>
      <c r="G3187">
        <v>146.1</v>
      </c>
      <c r="H3187">
        <v>1536009</v>
      </c>
    </row>
    <row r="3188" spans="2:8" x14ac:dyDescent="0.35">
      <c r="B3188">
        <v>3</v>
      </c>
      <c r="C3188" s="1">
        <v>41453</v>
      </c>
      <c r="D3188">
        <v>146.1</v>
      </c>
      <c r="E3188">
        <v>146.69999999999999</v>
      </c>
      <c r="F3188">
        <v>145.5</v>
      </c>
      <c r="G3188">
        <v>146.5</v>
      </c>
      <c r="H3188">
        <v>2785158</v>
      </c>
    </row>
    <row r="3189" spans="2:8" x14ac:dyDescent="0.35">
      <c r="B3189">
        <v>3</v>
      </c>
      <c r="C3189" s="1">
        <v>41456</v>
      </c>
      <c r="D3189">
        <v>146.19999999999999</v>
      </c>
      <c r="E3189">
        <v>147</v>
      </c>
      <c r="F3189">
        <v>145</v>
      </c>
      <c r="G3189">
        <v>145.80000000000001</v>
      </c>
      <c r="H3189">
        <v>1582092</v>
      </c>
    </row>
    <row r="3190" spans="2:8" x14ac:dyDescent="0.35">
      <c r="B3190">
        <v>3</v>
      </c>
      <c r="C3190" s="1">
        <v>41457</v>
      </c>
      <c r="D3190">
        <v>145.4</v>
      </c>
      <c r="E3190">
        <v>145.5</v>
      </c>
      <c r="F3190">
        <v>143.9</v>
      </c>
      <c r="G3190">
        <v>144.6</v>
      </c>
      <c r="H3190">
        <v>1909529</v>
      </c>
    </row>
    <row r="3191" spans="2:8" x14ac:dyDescent="0.35">
      <c r="B3191">
        <v>3</v>
      </c>
      <c r="C3191" s="1">
        <v>41458</v>
      </c>
      <c r="D3191">
        <v>143.9</v>
      </c>
      <c r="E3191">
        <v>144.30000000000001</v>
      </c>
      <c r="F3191">
        <v>142.6</v>
      </c>
      <c r="G3191">
        <v>143.9</v>
      </c>
      <c r="H3191">
        <v>1353638</v>
      </c>
    </row>
    <row r="3192" spans="2:8" x14ac:dyDescent="0.35">
      <c r="B3192">
        <v>3</v>
      </c>
      <c r="C3192" s="1">
        <v>41459</v>
      </c>
      <c r="D3192">
        <v>144.80000000000001</v>
      </c>
      <c r="E3192">
        <v>146.69999999999999</v>
      </c>
      <c r="F3192">
        <v>144.5</v>
      </c>
      <c r="G3192">
        <v>145.69999999999999</v>
      </c>
      <c r="H3192">
        <v>1813089</v>
      </c>
    </row>
    <row r="3193" spans="2:8" x14ac:dyDescent="0.35">
      <c r="B3193">
        <v>3</v>
      </c>
      <c r="C3193" s="1">
        <v>41460</v>
      </c>
      <c r="D3193">
        <v>146.1</v>
      </c>
      <c r="E3193">
        <v>146.80000000000001</v>
      </c>
      <c r="F3193">
        <v>145.19999999999999</v>
      </c>
      <c r="G3193">
        <v>146.19999999999999</v>
      </c>
      <c r="H3193">
        <v>1819594</v>
      </c>
    </row>
    <row r="3194" spans="2:8" x14ac:dyDescent="0.35">
      <c r="B3194">
        <v>3</v>
      </c>
      <c r="C3194" s="1">
        <v>41463</v>
      </c>
      <c r="D3194">
        <v>146.30000000000001</v>
      </c>
      <c r="E3194">
        <v>148.9</v>
      </c>
      <c r="F3194">
        <v>146.30000000000001</v>
      </c>
      <c r="G3194">
        <v>147.1</v>
      </c>
      <c r="H3194">
        <v>1571187</v>
      </c>
    </row>
    <row r="3195" spans="2:8" x14ac:dyDescent="0.35">
      <c r="B3195">
        <v>3</v>
      </c>
      <c r="C3195" s="1">
        <v>41464</v>
      </c>
      <c r="D3195">
        <v>148.30000000000001</v>
      </c>
      <c r="E3195">
        <v>148.80000000000001</v>
      </c>
      <c r="F3195">
        <v>146</v>
      </c>
      <c r="G3195">
        <v>147.6</v>
      </c>
      <c r="H3195">
        <v>1405286</v>
      </c>
    </row>
    <row r="3196" spans="2:8" x14ac:dyDescent="0.35">
      <c r="B3196">
        <v>3</v>
      </c>
      <c r="C3196" s="1">
        <v>41465</v>
      </c>
      <c r="D3196">
        <v>147.5</v>
      </c>
      <c r="E3196">
        <v>148.6</v>
      </c>
      <c r="F3196">
        <v>146.30000000000001</v>
      </c>
      <c r="G3196">
        <v>147.80000000000001</v>
      </c>
      <c r="H3196">
        <v>1415099</v>
      </c>
    </row>
    <row r="3197" spans="2:8" x14ac:dyDescent="0.35">
      <c r="B3197">
        <v>3</v>
      </c>
      <c r="C3197" s="1">
        <v>41466</v>
      </c>
      <c r="D3197">
        <v>148.80000000000001</v>
      </c>
      <c r="E3197">
        <v>149.9</v>
      </c>
      <c r="F3197">
        <v>148.30000000000001</v>
      </c>
      <c r="G3197">
        <v>149.9</v>
      </c>
      <c r="H3197">
        <v>1771540</v>
      </c>
    </row>
    <row r="3198" spans="2:8" x14ac:dyDescent="0.35">
      <c r="B3198">
        <v>3</v>
      </c>
      <c r="C3198" s="1">
        <v>41467</v>
      </c>
      <c r="D3198">
        <v>150</v>
      </c>
      <c r="E3198">
        <v>150.69999999999999</v>
      </c>
      <c r="F3198">
        <v>149.30000000000001</v>
      </c>
      <c r="G3198">
        <v>149.80000000000001</v>
      </c>
      <c r="H3198">
        <v>1866921</v>
      </c>
    </row>
    <row r="3199" spans="2:8" x14ac:dyDescent="0.35">
      <c r="B3199">
        <v>3</v>
      </c>
      <c r="C3199" s="1">
        <v>41470</v>
      </c>
      <c r="D3199">
        <v>150.1</v>
      </c>
      <c r="E3199">
        <v>151.1</v>
      </c>
      <c r="F3199">
        <v>150.1</v>
      </c>
      <c r="G3199">
        <v>150.4</v>
      </c>
      <c r="H3199">
        <v>1733007</v>
      </c>
    </row>
    <row r="3200" spans="2:8" x14ac:dyDescent="0.35">
      <c r="B3200">
        <v>3</v>
      </c>
      <c r="C3200" s="1">
        <v>41471</v>
      </c>
      <c r="D3200">
        <v>150.9</v>
      </c>
      <c r="E3200">
        <v>151.4</v>
      </c>
      <c r="F3200">
        <v>149.80000000000001</v>
      </c>
      <c r="G3200">
        <v>150</v>
      </c>
      <c r="H3200">
        <v>1730666</v>
      </c>
    </row>
    <row r="3201" spans="2:8" x14ac:dyDescent="0.35">
      <c r="B3201">
        <v>3</v>
      </c>
      <c r="C3201" s="1">
        <v>41472</v>
      </c>
      <c r="D3201">
        <v>150.1</v>
      </c>
      <c r="E3201">
        <v>150.6</v>
      </c>
      <c r="F3201">
        <v>148.30000000000001</v>
      </c>
      <c r="G3201">
        <v>149.30000000000001</v>
      </c>
      <c r="H3201">
        <v>2041460</v>
      </c>
    </row>
    <row r="3202" spans="2:8" x14ac:dyDescent="0.35">
      <c r="B3202">
        <v>3</v>
      </c>
      <c r="C3202" s="1">
        <v>41473</v>
      </c>
      <c r="D3202">
        <v>149.19999999999999</v>
      </c>
      <c r="E3202">
        <v>150.4</v>
      </c>
      <c r="F3202">
        <v>148.80000000000001</v>
      </c>
      <c r="G3202">
        <v>150.1</v>
      </c>
      <c r="H3202">
        <v>1248266</v>
      </c>
    </row>
    <row r="3203" spans="2:8" x14ac:dyDescent="0.35">
      <c r="B3203">
        <v>3</v>
      </c>
      <c r="C3203" s="1">
        <v>41474</v>
      </c>
      <c r="D3203">
        <v>149.9</v>
      </c>
      <c r="E3203">
        <v>150</v>
      </c>
      <c r="F3203">
        <v>148.5</v>
      </c>
      <c r="G3203">
        <v>149.80000000000001</v>
      </c>
      <c r="H3203">
        <v>1307604</v>
      </c>
    </row>
    <row r="3204" spans="2:8" x14ac:dyDescent="0.35">
      <c r="B3204">
        <v>3</v>
      </c>
      <c r="C3204" s="1">
        <v>41477</v>
      </c>
      <c r="D3204">
        <v>149.6</v>
      </c>
      <c r="E3204">
        <v>150</v>
      </c>
      <c r="F3204">
        <v>148.19999999999999</v>
      </c>
      <c r="G3204">
        <v>148.69999999999999</v>
      </c>
      <c r="H3204">
        <v>919007</v>
      </c>
    </row>
    <row r="3205" spans="2:8" x14ac:dyDescent="0.35">
      <c r="B3205">
        <v>3</v>
      </c>
      <c r="C3205" s="1">
        <v>41478</v>
      </c>
      <c r="D3205">
        <v>148.69999999999999</v>
      </c>
      <c r="E3205">
        <v>148.80000000000001</v>
      </c>
      <c r="F3205">
        <v>146.69999999999999</v>
      </c>
      <c r="G3205">
        <v>147.19999999999999</v>
      </c>
      <c r="H3205">
        <v>1273737</v>
      </c>
    </row>
    <row r="3206" spans="2:8" x14ac:dyDescent="0.35">
      <c r="B3206">
        <v>3</v>
      </c>
      <c r="C3206" s="1">
        <v>41479</v>
      </c>
      <c r="D3206">
        <v>147.4</v>
      </c>
      <c r="E3206">
        <v>149.4</v>
      </c>
      <c r="F3206">
        <v>146.9</v>
      </c>
      <c r="G3206">
        <v>148.9</v>
      </c>
      <c r="H3206">
        <v>1168309</v>
      </c>
    </row>
    <row r="3207" spans="2:8" x14ac:dyDescent="0.35">
      <c r="B3207">
        <v>3</v>
      </c>
      <c r="C3207" s="1">
        <v>41480</v>
      </c>
      <c r="D3207">
        <v>146.30000000000001</v>
      </c>
      <c r="E3207">
        <v>146.30000000000001</v>
      </c>
      <c r="F3207">
        <v>142</v>
      </c>
      <c r="G3207">
        <v>145.1</v>
      </c>
      <c r="H3207">
        <v>4547886</v>
      </c>
    </row>
    <row r="3208" spans="2:8" x14ac:dyDescent="0.35">
      <c r="B3208">
        <v>3</v>
      </c>
      <c r="C3208" s="1">
        <v>41481</v>
      </c>
      <c r="D3208">
        <v>145</v>
      </c>
      <c r="E3208">
        <v>145.1</v>
      </c>
      <c r="F3208">
        <v>142.5</v>
      </c>
      <c r="G3208">
        <v>143.1</v>
      </c>
      <c r="H3208">
        <v>2352714</v>
      </c>
    </row>
    <row r="3209" spans="2:8" x14ac:dyDescent="0.35">
      <c r="B3209">
        <v>3</v>
      </c>
      <c r="C3209" s="1">
        <v>41484</v>
      </c>
      <c r="D3209">
        <v>143.19999999999999</v>
      </c>
      <c r="E3209">
        <v>144.19999999999999</v>
      </c>
      <c r="F3209">
        <v>142.4</v>
      </c>
      <c r="G3209">
        <v>142.6</v>
      </c>
      <c r="H3209">
        <v>1194334</v>
      </c>
    </row>
    <row r="3210" spans="2:8" x14ac:dyDescent="0.35">
      <c r="B3210">
        <v>3</v>
      </c>
      <c r="C3210" s="1">
        <v>41485</v>
      </c>
      <c r="D3210">
        <v>142.80000000000001</v>
      </c>
      <c r="E3210">
        <v>145</v>
      </c>
      <c r="F3210">
        <v>142.5</v>
      </c>
      <c r="G3210">
        <v>144.69999999999999</v>
      </c>
      <c r="H3210">
        <v>1518263</v>
      </c>
    </row>
    <row r="3211" spans="2:8" x14ac:dyDescent="0.35">
      <c r="B3211">
        <v>3</v>
      </c>
      <c r="C3211" s="1">
        <v>41486</v>
      </c>
      <c r="D3211">
        <v>144.6</v>
      </c>
      <c r="E3211">
        <v>145.4</v>
      </c>
      <c r="F3211">
        <v>144</v>
      </c>
      <c r="G3211">
        <v>144.1</v>
      </c>
      <c r="H3211">
        <v>1230539</v>
      </c>
    </row>
    <row r="3212" spans="2:8" x14ac:dyDescent="0.35">
      <c r="B3212">
        <v>3</v>
      </c>
      <c r="C3212" s="1">
        <v>41487</v>
      </c>
      <c r="D3212">
        <v>145</v>
      </c>
      <c r="E3212">
        <v>146.80000000000001</v>
      </c>
      <c r="F3212">
        <v>144.30000000000001</v>
      </c>
      <c r="G3212">
        <v>146.80000000000001</v>
      </c>
      <c r="H3212">
        <v>1317704</v>
      </c>
    </row>
    <row r="3213" spans="2:8" x14ac:dyDescent="0.35">
      <c r="B3213">
        <v>3</v>
      </c>
      <c r="C3213" s="1">
        <v>41488</v>
      </c>
      <c r="D3213">
        <v>146.6</v>
      </c>
      <c r="E3213">
        <v>146.9</v>
      </c>
      <c r="F3213">
        <v>144.80000000000001</v>
      </c>
      <c r="G3213">
        <v>146.5</v>
      </c>
      <c r="H3213">
        <v>1859711</v>
      </c>
    </row>
    <row r="3214" spans="2:8" x14ac:dyDescent="0.35">
      <c r="B3214">
        <v>3</v>
      </c>
      <c r="C3214" s="1">
        <v>41491</v>
      </c>
      <c r="D3214">
        <v>146.80000000000001</v>
      </c>
      <c r="E3214">
        <v>147</v>
      </c>
      <c r="F3214">
        <v>145.80000000000001</v>
      </c>
      <c r="G3214">
        <v>146.1</v>
      </c>
      <c r="H3214">
        <v>869818</v>
      </c>
    </row>
    <row r="3215" spans="2:8" x14ac:dyDescent="0.35">
      <c r="B3215">
        <v>3</v>
      </c>
      <c r="C3215" s="1">
        <v>41492</v>
      </c>
      <c r="D3215">
        <v>145.9</v>
      </c>
      <c r="E3215">
        <v>147.30000000000001</v>
      </c>
      <c r="F3215">
        <v>145.5</v>
      </c>
      <c r="G3215">
        <v>145.69999999999999</v>
      </c>
      <c r="H3215">
        <v>1767320</v>
      </c>
    </row>
    <row r="3216" spans="2:8" x14ac:dyDescent="0.35">
      <c r="B3216">
        <v>3</v>
      </c>
      <c r="C3216" s="1">
        <v>41493</v>
      </c>
      <c r="D3216">
        <v>145.1</v>
      </c>
      <c r="E3216">
        <v>145.6</v>
      </c>
      <c r="F3216">
        <v>144.30000000000001</v>
      </c>
      <c r="G3216">
        <v>144.5</v>
      </c>
      <c r="H3216">
        <v>1143637</v>
      </c>
    </row>
    <row r="3217" spans="2:8" x14ac:dyDescent="0.35">
      <c r="B3217">
        <v>3</v>
      </c>
      <c r="C3217" s="1">
        <v>41494</v>
      </c>
      <c r="D3217">
        <v>144.9</v>
      </c>
      <c r="E3217">
        <v>145.80000000000001</v>
      </c>
      <c r="F3217">
        <v>144.5</v>
      </c>
      <c r="G3217">
        <v>145.19999999999999</v>
      </c>
      <c r="H3217">
        <v>938426</v>
      </c>
    </row>
    <row r="3218" spans="2:8" x14ac:dyDescent="0.35">
      <c r="B3218">
        <v>3</v>
      </c>
      <c r="C3218" s="1">
        <v>41495</v>
      </c>
      <c r="D3218">
        <v>146</v>
      </c>
      <c r="E3218">
        <v>147.19999999999999</v>
      </c>
      <c r="F3218">
        <v>145.19999999999999</v>
      </c>
      <c r="G3218">
        <v>146.1</v>
      </c>
      <c r="H3218">
        <v>1129054</v>
      </c>
    </row>
    <row r="3219" spans="2:8" x14ac:dyDescent="0.35">
      <c r="B3219">
        <v>3</v>
      </c>
      <c r="C3219" s="1">
        <v>41498</v>
      </c>
      <c r="D3219">
        <v>146</v>
      </c>
      <c r="E3219">
        <v>147</v>
      </c>
      <c r="F3219">
        <v>145.1</v>
      </c>
      <c r="G3219">
        <v>146.80000000000001</v>
      </c>
      <c r="H3219">
        <v>970181</v>
      </c>
    </row>
    <row r="3220" spans="2:8" x14ac:dyDescent="0.35">
      <c r="B3220">
        <v>3</v>
      </c>
      <c r="C3220" s="1">
        <v>41499</v>
      </c>
      <c r="D3220">
        <v>146.80000000000001</v>
      </c>
      <c r="E3220">
        <v>147.80000000000001</v>
      </c>
      <c r="F3220">
        <v>146.19999999999999</v>
      </c>
      <c r="G3220">
        <v>147.30000000000001</v>
      </c>
      <c r="H3220">
        <v>1328749</v>
      </c>
    </row>
    <row r="3221" spans="2:8" x14ac:dyDescent="0.35">
      <c r="B3221">
        <v>3</v>
      </c>
      <c r="C3221" s="1">
        <v>41500</v>
      </c>
      <c r="D3221">
        <v>147.30000000000001</v>
      </c>
      <c r="E3221">
        <v>147.5</v>
      </c>
      <c r="F3221">
        <v>146.6</v>
      </c>
      <c r="G3221">
        <v>146.9</v>
      </c>
      <c r="H3221">
        <v>1143260</v>
      </c>
    </row>
    <row r="3222" spans="2:8" x14ac:dyDescent="0.35">
      <c r="B3222">
        <v>3</v>
      </c>
      <c r="C3222" s="1">
        <v>41501</v>
      </c>
      <c r="D3222">
        <v>146.6</v>
      </c>
      <c r="E3222">
        <v>146.80000000000001</v>
      </c>
      <c r="F3222">
        <v>145.80000000000001</v>
      </c>
      <c r="G3222">
        <v>146.4</v>
      </c>
      <c r="H3222">
        <v>1586775</v>
      </c>
    </row>
    <row r="3223" spans="2:8" x14ac:dyDescent="0.35">
      <c r="B3223">
        <v>3</v>
      </c>
      <c r="C3223" s="1">
        <v>41502</v>
      </c>
      <c r="D3223">
        <v>146.6</v>
      </c>
      <c r="E3223">
        <v>147.5</v>
      </c>
      <c r="F3223">
        <v>146</v>
      </c>
      <c r="G3223">
        <v>147.1</v>
      </c>
      <c r="H3223">
        <v>1267765</v>
      </c>
    </row>
    <row r="3224" spans="2:8" x14ac:dyDescent="0.35">
      <c r="B3224">
        <v>3</v>
      </c>
      <c r="C3224" s="1">
        <v>41505</v>
      </c>
      <c r="D3224">
        <v>147.1</v>
      </c>
      <c r="E3224">
        <v>147.4</v>
      </c>
      <c r="F3224">
        <v>145.69999999999999</v>
      </c>
      <c r="G3224">
        <v>145.9</v>
      </c>
      <c r="H3224">
        <v>1546079</v>
      </c>
    </row>
    <row r="3225" spans="2:8" x14ac:dyDescent="0.35">
      <c r="B3225">
        <v>3</v>
      </c>
      <c r="C3225" s="1">
        <v>41506</v>
      </c>
      <c r="D3225">
        <v>145.5</v>
      </c>
      <c r="E3225">
        <v>146</v>
      </c>
      <c r="F3225">
        <v>145</v>
      </c>
      <c r="G3225">
        <v>145.4</v>
      </c>
      <c r="H3225">
        <v>1070212</v>
      </c>
    </row>
    <row r="3226" spans="2:8" x14ac:dyDescent="0.35">
      <c r="B3226">
        <v>3</v>
      </c>
      <c r="C3226" s="1">
        <v>41507</v>
      </c>
      <c r="D3226">
        <v>145.1</v>
      </c>
      <c r="E3226">
        <v>146.6</v>
      </c>
      <c r="F3226">
        <v>145.1</v>
      </c>
      <c r="G3226">
        <v>145.80000000000001</v>
      </c>
      <c r="H3226">
        <v>1550247</v>
      </c>
    </row>
    <row r="3227" spans="2:8" x14ac:dyDescent="0.35">
      <c r="B3227">
        <v>3</v>
      </c>
      <c r="C3227" s="1">
        <v>41508</v>
      </c>
      <c r="D3227">
        <v>145.69999999999999</v>
      </c>
      <c r="E3227">
        <v>147.19999999999999</v>
      </c>
      <c r="F3227">
        <v>145.5</v>
      </c>
      <c r="G3227">
        <v>146.5</v>
      </c>
      <c r="H3227">
        <v>1359039</v>
      </c>
    </row>
    <row r="3228" spans="2:8" x14ac:dyDescent="0.35">
      <c r="B3228">
        <v>3</v>
      </c>
      <c r="C3228" s="1">
        <v>41509</v>
      </c>
      <c r="D3228">
        <v>146.5</v>
      </c>
      <c r="E3228">
        <v>147.6</v>
      </c>
      <c r="F3228">
        <v>146.19999999999999</v>
      </c>
      <c r="G3228">
        <v>147.1</v>
      </c>
      <c r="H3228">
        <v>1555304</v>
      </c>
    </row>
    <row r="3229" spans="2:8" x14ac:dyDescent="0.35">
      <c r="B3229">
        <v>3</v>
      </c>
      <c r="C3229" s="1">
        <v>41512</v>
      </c>
      <c r="D3229">
        <v>146.6</v>
      </c>
      <c r="E3229">
        <v>147.5</v>
      </c>
      <c r="F3229">
        <v>146.30000000000001</v>
      </c>
      <c r="G3229">
        <v>147.4</v>
      </c>
      <c r="H3229">
        <v>989343</v>
      </c>
    </row>
    <row r="3230" spans="2:8" x14ac:dyDescent="0.35">
      <c r="B3230">
        <v>3</v>
      </c>
      <c r="C3230" s="1">
        <v>41513</v>
      </c>
      <c r="D3230">
        <v>147.19999999999999</v>
      </c>
      <c r="E3230">
        <v>147.80000000000001</v>
      </c>
      <c r="F3230">
        <v>144.4</v>
      </c>
      <c r="G3230">
        <v>144.80000000000001</v>
      </c>
      <c r="H3230">
        <v>1742764</v>
      </c>
    </row>
    <row r="3231" spans="2:8" x14ac:dyDescent="0.35">
      <c r="B3231">
        <v>3</v>
      </c>
      <c r="C3231" s="1">
        <v>41514</v>
      </c>
      <c r="D3231">
        <v>141</v>
      </c>
      <c r="E3231">
        <v>144.4</v>
      </c>
      <c r="F3231">
        <v>141</v>
      </c>
      <c r="G3231">
        <v>143.6</v>
      </c>
      <c r="H3231">
        <v>2425370</v>
      </c>
    </row>
    <row r="3232" spans="2:8" x14ac:dyDescent="0.35">
      <c r="B3232">
        <v>3</v>
      </c>
      <c r="C3232" s="1">
        <v>41515</v>
      </c>
      <c r="D3232">
        <v>143.1</v>
      </c>
      <c r="E3232">
        <v>143.1</v>
      </c>
      <c r="F3232">
        <v>141.4</v>
      </c>
      <c r="G3232">
        <v>142.5</v>
      </c>
      <c r="H3232">
        <v>2931015</v>
      </c>
    </row>
    <row r="3233" spans="2:8" x14ac:dyDescent="0.35">
      <c r="B3233">
        <v>3</v>
      </c>
      <c r="C3233" s="1">
        <v>41516</v>
      </c>
      <c r="D3233">
        <v>142.80000000000001</v>
      </c>
      <c r="E3233">
        <v>142.9</v>
      </c>
      <c r="F3233">
        <v>141.30000000000001</v>
      </c>
      <c r="G3233">
        <v>141.80000000000001</v>
      </c>
      <c r="H3233">
        <v>1350202</v>
      </c>
    </row>
    <row r="3234" spans="2:8" x14ac:dyDescent="0.35">
      <c r="B3234">
        <v>3</v>
      </c>
      <c r="C3234" s="1">
        <v>41519</v>
      </c>
      <c r="D3234">
        <v>142.4</v>
      </c>
      <c r="E3234">
        <v>143.4</v>
      </c>
      <c r="F3234">
        <v>142.30000000000001</v>
      </c>
      <c r="G3234">
        <v>142.6</v>
      </c>
      <c r="H3234">
        <v>1432456</v>
      </c>
    </row>
    <row r="3235" spans="2:8" x14ac:dyDescent="0.35">
      <c r="B3235">
        <v>3</v>
      </c>
      <c r="C3235" s="1">
        <v>41520</v>
      </c>
      <c r="D3235">
        <v>142.5</v>
      </c>
      <c r="E3235">
        <v>143.4</v>
      </c>
      <c r="F3235">
        <v>141.69999999999999</v>
      </c>
      <c r="G3235">
        <v>143.30000000000001</v>
      </c>
      <c r="H3235">
        <v>2021094</v>
      </c>
    </row>
    <row r="3236" spans="2:8" x14ac:dyDescent="0.35">
      <c r="B3236">
        <v>3</v>
      </c>
      <c r="C3236" s="1">
        <v>41521</v>
      </c>
      <c r="D3236">
        <v>143.30000000000001</v>
      </c>
      <c r="E3236">
        <v>145.69999999999999</v>
      </c>
      <c r="F3236">
        <v>142.6</v>
      </c>
      <c r="G3236">
        <v>145.1</v>
      </c>
      <c r="H3236">
        <v>2091430</v>
      </c>
    </row>
    <row r="3237" spans="2:8" x14ac:dyDescent="0.35">
      <c r="B3237">
        <v>3</v>
      </c>
      <c r="C3237" s="1">
        <v>41522</v>
      </c>
      <c r="D3237">
        <v>144.9</v>
      </c>
      <c r="E3237">
        <v>146.80000000000001</v>
      </c>
      <c r="F3237">
        <v>144.69999999999999</v>
      </c>
      <c r="G3237">
        <v>146.19999999999999</v>
      </c>
      <c r="H3237">
        <v>2362714</v>
      </c>
    </row>
    <row r="3238" spans="2:8" x14ac:dyDescent="0.35">
      <c r="B3238">
        <v>3</v>
      </c>
      <c r="C3238" s="1">
        <v>41523</v>
      </c>
      <c r="D3238">
        <v>146.4</v>
      </c>
      <c r="E3238">
        <v>147.9</v>
      </c>
      <c r="F3238">
        <v>146.4</v>
      </c>
      <c r="G3238">
        <v>147.9</v>
      </c>
      <c r="H3238">
        <v>2824170</v>
      </c>
    </row>
    <row r="3239" spans="2:8" x14ac:dyDescent="0.35">
      <c r="B3239">
        <v>3</v>
      </c>
      <c r="C3239" s="1">
        <v>41526</v>
      </c>
      <c r="D3239">
        <v>147.80000000000001</v>
      </c>
      <c r="E3239">
        <v>148.30000000000001</v>
      </c>
      <c r="F3239">
        <v>146.9</v>
      </c>
      <c r="G3239">
        <v>147.69999999999999</v>
      </c>
      <c r="H3239">
        <v>1443440</v>
      </c>
    </row>
    <row r="3240" spans="2:8" x14ac:dyDescent="0.35">
      <c r="B3240">
        <v>3</v>
      </c>
      <c r="C3240" s="1">
        <v>41527</v>
      </c>
      <c r="D3240">
        <v>148</v>
      </c>
      <c r="E3240">
        <v>149.19999999999999</v>
      </c>
      <c r="F3240">
        <v>147.4</v>
      </c>
      <c r="G3240">
        <v>148.80000000000001</v>
      </c>
      <c r="H3240">
        <v>2306128</v>
      </c>
    </row>
    <row r="3241" spans="2:8" x14ac:dyDescent="0.35">
      <c r="B3241">
        <v>3</v>
      </c>
      <c r="C3241" s="1">
        <v>41528</v>
      </c>
      <c r="D3241">
        <v>149</v>
      </c>
      <c r="E3241">
        <v>150.6</v>
      </c>
      <c r="F3241">
        <v>148.6</v>
      </c>
      <c r="G3241">
        <v>150.1</v>
      </c>
      <c r="H3241">
        <v>1681106</v>
      </c>
    </row>
    <row r="3242" spans="2:8" x14ac:dyDescent="0.35">
      <c r="B3242">
        <v>3</v>
      </c>
      <c r="C3242" s="1">
        <v>41529</v>
      </c>
      <c r="D3242">
        <v>150.4</v>
      </c>
      <c r="E3242">
        <v>151.1</v>
      </c>
      <c r="F3242">
        <v>149.69999999999999</v>
      </c>
      <c r="G3242">
        <v>150.69999999999999</v>
      </c>
      <c r="H3242">
        <v>1507278</v>
      </c>
    </row>
    <row r="3243" spans="2:8" x14ac:dyDescent="0.35">
      <c r="B3243">
        <v>3</v>
      </c>
      <c r="C3243" s="1">
        <v>41530</v>
      </c>
      <c r="D3243">
        <v>150.30000000000001</v>
      </c>
      <c r="E3243">
        <v>150.4</v>
      </c>
      <c r="F3243">
        <v>149</v>
      </c>
      <c r="G3243">
        <v>149.80000000000001</v>
      </c>
      <c r="H3243">
        <v>1841099</v>
      </c>
    </row>
    <row r="3244" spans="2:8" x14ac:dyDescent="0.35">
      <c r="B3244">
        <v>3</v>
      </c>
      <c r="C3244" s="1">
        <v>41533</v>
      </c>
      <c r="D3244">
        <v>150.6</v>
      </c>
      <c r="E3244">
        <v>151.80000000000001</v>
      </c>
      <c r="F3244">
        <v>150</v>
      </c>
      <c r="G3244">
        <v>151</v>
      </c>
      <c r="H3244">
        <v>2436192</v>
      </c>
    </row>
    <row r="3245" spans="2:8" x14ac:dyDescent="0.35">
      <c r="B3245">
        <v>3</v>
      </c>
      <c r="C3245" s="1">
        <v>41534</v>
      </c>
      <c r="D3245">
        <v>150.80000000000001</v>
      </c>
      <c r="E3245">
        <v>150.80000000000001</v>
      </c>
      <c r="F3245">
        <v>150.1</v>
      </c>
      <c r="G3245">
        <v>150.30000000000001</v>
      </c>
      <c r="H3245">
        <v>1843036</v>
      </c>
    </row>
    <row r="3246" spans="2:8" x14ac:dyDescent="0.35">
      <c r="B3246">
        <v>3</v>
      </c>
      <c r="C3246" s="1">
        <v>41535</v>
      </c>
      <c r="D3246">
        <v>150.4</v>
      </c>
      <c r="E3246">
        <v>151.5</v>
      </c>
      <c r="F3246">
        <v>150.4</v>
      </c>
      <c r="G3246">
        <v>151.1</v>
      </c>
      <c r="H3246">
        <v>1634711</v>
      </c>
    </row>
    <row r="3247" spans="2:8" x14ac:dyDescent="0.35">
      <c r="B3247">
        <v>3</v>
      </c>
      <c r="C3247" s="1">
        <v>41536</v>
      </c>
      <c r="D3247">
        <v>152</v>
      </c>
      <c r="E3247">
        <v>152.5</v>
      </c>
      <c r="F3247">
        <v>151.30000000000001</v>
      </c>
      <c r="G3247">
        <v>152</v>
      </c>
      <c r="H3247">
        <v>2459483</v>
      </c>
    </row>
    <row r="3248" spans="2:8" x14ac:dyDescent="0.35">
      <c r="B3248">
        <v>3</v>
      </c>
      <c r="C3248" s="1">
        <v>41537</v>
      </c>
      <c r="D3248">
        <v>152.69999999999999</v>
      </c>
      <c r="E3248">
        <v>152.9</v>
      </c>
      <c r="F3248">
        <v>151.4</v>
      </c>
      <c r="G3248">
        <v>152.6</v>
      </c>
      <c r="H3248">
        <v>1550005</v>
      </c>
    </row>
    <row r="3249" spans="2:8" x14ac:dyDescent="0.35">
      <c r="B3249">
        <v>3</v>
      </c>
      <c r="C3249" s="1">
        <v>41540</v>
      </c>
      <c r="D3249">
        <v>151.69999999999999</v>
      </c>
      <c r="E3249">
        <v>152.30000000000001</v>
      </c>
      <c r="F3249">
        <v>151.30000000000001</v>
      </c>
      <c r="G3249">
        <v>151.6</v>
      </c>
      <c r="H3249">
        <v>2009188</v>
      </c>
    </row>
    <row r="3250" spans="2:8" x14ac:dyDescent="0.35">
      <c r="B3250">
        <v>3</v>
      </c>
      <c r="C3250" s="1">
        <v>41541</v>
      </c>
      <c r="D3250">
        <v>151.30000000000001</v>
      </c>
      <c r="E3250">
        <v>153.30000000000001</v>
      </c>
      <c r="F3250">
        <v>150.9</v>
      </c>
      <c r="G3250">
        <v>153.19999999999999</v>
      </c>
      <c r="H3250">
        <v>2682043</v>
      </c>
    </row>
    <row r="3251" spans="2:8" x14ac:dyDescent="0.35">
      <c r="B3251">
        <v>3</v>
      </c>
      <c r="C3251" s="1">
        <v>41542</v>
      </c>
      <c r="D3251">
        <v>152.4</v>
      </c>
      <c r="E3251">
        <v>153.4</v>
      </c>
      <c r="F3251">
        <v>152.19999999999999</v>
      </c>
      <c r="G3251">
        <v>153</v>
      </c>
      <c r="H3251">
        <v>1908358</v>
      </c>
    </row>
    <row r="3252" spans="2:8" x14ac:dyDescent="0.35">
      <c r="B3252">
        <v>3</v>
      </c>
      <c r="C3252" s="1">
        <v>41543</v>
      </c>
      <c r="D3252">
        <v>152.9</v>
      </c>
      <c r="E3252">
        <v>153.30000000000001</v>
      </c>
      <c r="F3252">
        <v>152.19999999999999</v>
      </c>
      <c r="G3252">
        <v>153.1</v>
      </c>
      <c r="H3252">
        <v>1061756</v>
      </c>
    </row>
    <row r="3253" spans="2:8" x14ac:dyDescent="0.35">
      <c r="B3253">
        <v>3</v>
      </c>
      <c r="C3253" s="1">
        <v>41544</v>
      </c>
      <c r="D3253">
        <v>153</v>
      </c>
      <c r="E3253">
        <v>153.4</v>
      </c>
      <c r="F3253">
        <v>152</v>
      </c>
      <c r="G3253">
        <v>152.6</v>
      </c>
      <c r="H3253">
        <v>1443199</v>
      </c>
    </row>
    <row r="3254" spans="2:8" x14ac:dyDescent="0.35">
      <c r="B3254">
        <v>3</v>
      </c>
      <c r="C3254" s="1">
        <v>41547</v>
      </c>
      <c r="D3254">
        <v>151.69999999999999</v>
      </c>
      <c r="E3254">
        <v>152</v>
      </c>
      <c r="F3254">
        <v>150.4</v>
      </c>
      <c r="G3254">
        <v>151.30000000000001</v>
      </c>
      <c r="H3254">
        <v>1897043</v>
      </c>
    </row>
    <row r="3255" spans="2:8" x14ac:dyDescent="0.35">
      <c r="B3255">
        <v>3</v>
      </c>
      <c r="C3255" s="1">
        <v>41548</v>
      </c>
      <c r="D3255">
        <v>151</v>
      </c>
      <c r="E3255">
        <v>152.19999999999999</v>
      </c>
      <c r="F3255">
        <v>150.1</v>
      </c>
      <c r="G3255">
        <v>150.6</v>
      </c>
      <c r="H3255">
        <v>2051563</v>
      </c>
    </row>
    <row r="3256" spans="2:8" x14ac:dyDescent="0.35">
      <c r="B3256">
        <v>3</v>
      </c>
      <c r="C3256" s="1">
        <v>41549</v>
      </c>
      <c r="D3256">
        <v>150.5</v>
      </c>
      <c r="E3256">
        <v>150.9</v>
      </c>
      <c r="F3256">
        <v>149.4</v>
      </c>
      <c r="G3256">
        <v>149.80000000000001</v>
      </c>
      <c r="H3256">
        <v>1697912</v>
      </c>
    </row>
    <row r="3257" spans="2:8" x14ac:dyDescent="0.35">
      <c r="B3257">
        <v>3</v>
      </c>
      <c r="C3257" s="1">
        <v>41550</v>
      </c>
      <c r="D3257">
        <v>150.19999999999999</v>
      </c>
      <c r="E3257">
        <v>150.5</v>
      </c>
      <c r="F3257">
        <v>149</v>
      </c>
      <c r="G3257">
        <v>149.1</v>
      </c>
      <c r="H3257">
        <v>2218862</v>
      </c>
    </row>
    <row r="3258" spans="2:8" x14ac:dyDescent="0.35">
      <c r="B3258">
        <v>3</v>
      </c>
      <c r="C3258" s="1">
        <v>41551</v>
      </c>
      <c r="D3258">
        <v>149.1</v>
      </c>
      <c r="E3258">
        <v>150.4</v>
      </c>
      <c r="F3258">
        <v>148.1</v>
      </c>
      <c r="G3258">
        <v>149.30000000000001</v>
      </c>
      <c r="H3258">
        <v>2527805</v>
      </c>
    </row>
    <row r="3259" spans="2:8" x14ac:dyDescent="0.35">
      <c r="B3259">
        <v>3</v>
      </c>
      <c r="C3259" s="1">
        <v>41554</v>
      </c>
      <c r="D3259">
        <v>150.69999999999999</v>
      </c>
      <c r="E3259">
        <v>150.9</v>
      </c>
      <c r="F3259">
        <v>149.6</v>
      </c>
      <c r="G3259">
        <v>149.6</v>
      </c>
      <c r="H3259">
        <v>2618774</v>
      </c>
    </row>
    <row r="3260" spans="2:8" x14ac:dyDescent="0.35">
      <c r="B3260">
        <v>3</v>
      </c>
      <c r="C3260" s="1">
        <v>41555</v>
      </c>
      <c r="D3260">
        <v>149.69999999999999</v>
      </c>
      <c r="E3260">
        <v>150.5</v>
      </c>
      <c r="F3260">
        <v>148.4</v>
      </c>
      <c r="G3260">
        <v>148.6</v>
      </c>
      <c r="H3260">
        <v>2101941</v>
      </c>
    </row>
    <row r="3261" spans="2:8" x14ac:dyDescent="0.35">
      <c r="B3261">
        <v>3</v>
      </c>
      <c r="C3261" s="1">
        <v>41556</v>
      </c>
      <c r="D3261">
        <v>148</v>
      </c>
      <c r="E3261">
        <v>148.1</v>
      </c>
      <c r="F3261">
        <v>146.69999999999999</v>
      </c>
      <c r="G3261">
        <v>146.9</v>
      </c>
      <c r="H3261">
        <v>2986070</v>
      </c>
    </row>
    <row r="3262" spans="2:8" x14ac:dyDescent="0.35">
      <c r="B3262">
        <v>3</v>
      </c>
      <c r="C3262" s="1">
        <v>41557</v>
      </c>
      <c r="D3262">
        <v>148.1</v>
      </c>
      <c r="E3262">
        <v>151.19999999999999</v>
      </c>
      <c r="F3262">
        <v>147.19999999999999</v>
      </c>
      <c r="G3262">
        <v>150.5</v>
      </c>
      <c r="H3262">
        <v>2916929</v>
      </c>
    </row>
    <row r="3263" spans="2:8" x14ac:dyDescent="0.35">
      <c r="B3263">
        <v>3</v>
      </c>
      <c r="C3263" s="1">
        <v>41558</v>
      </c>
      <c r="D3263">
        <v>151.5</v>
      </c>
      <c r="E3263">
        <v>151.6</v>
      </c>
      <c r="F3263">
        <v>150.69999999999999</v>
      </c>
      <c r="G3263">
        <v>151.1</v>
      </c>
      <c r="H3263">
        <v>1852886</v>
      </c>
    </row>
    <row r="3264" spans="2:8" x14ac:dyDescent="0.35">
      <c r="B3264">
        <v>3</v>
      </c>
      <c r="C3264" s="1">
        <v>41561</v>
      </c>
      <c r="D3264">
        <v>150.19999999999999</v>
      </c>
      <c r="E3264">
        <v>151</v>
      </c>
      <c r="F3264">
        <v>150.1</v>
      </c>
      <c r="G3264">
        <v>150.4</v>
      </c>
      <c r="H3264">
        <v>1667363</v>
      </c>
    </row>
    <row r="3265" spans="2:8" x14ac:dyDescent="0.35">
      <c r="B3265">
        <v>3</v>
      </c>
      <c r="C3265" s="1">
        <v>41562</v>
      </c>
      <c r="D3265">
        <v>151</v>
      </c>
      <c r="E3265">
        <v>152.1</v>
      </c>
      <c r="F3265">
        <v>150.5</v>
      </c>
      <c r="G3265">
        <v>151.69999999999999</v>
      </c>
      <c r="H3265">
        <v>2278768</v>
      </c>
    </row>
    <row r="3266" spans="2:8" x14ac:dyDescent="0.35">
      <c r="B3266">
        <v>3</v>
      </c>
      <c r="C3266" s="1">
        <v>41563</v>
      </c>
      <c r="D3266">
        <v>151.1</v>
      </c>
      <c r="E3266">
        <v>151.80000000000001</v>
      </c>
      <c r="F3266">
        <v>149.6</v>
      </c>
      <c r="G3266">
        <v>150.80000000000001</v>
      </c>
      <c r="H3266">
        <v>3111507</v>
      </c>
    </row>
    <row r="3267" spans="2:8" x14ac:dyDescent="0.35">
      <c r="B3267">
        <v>3</v>
      </c>
      <c r="C3267" s="1">
        <v>41564</v>
      </c>
      <c r="D3267">
        <v>150.80000000000001</v>
      </c>
      <c r="E3267">
        <v>150.80000000000001</v>
      </c>
      <c r="F3267">
        <v>148.5</v>
      </c>
      <c r="G3267">
        <v>148.80000000000001</v>
      </c>
      <c r="H3267">
        <v>3013539</v>
      </c>
    </row>
    <row r="3268" spans="2:8" x14ac:dyDescent="0.35">
      <c r="B3268">
        <v>3</v>
      </c>
      <c r="C3268" s="1">
        <v>41565</v>
      </c>
      <c r="D3268">
        <v>149.80000000000001</v>
      </c>
      <c r="E3268">
        <v>152</v>
      </c>
      <c r="F3268">
        <v>149.4</v>
      </c>
      <c r="G3268">
        <v>151.80000000000001</v>
      </c>
      <c r="H3268">
        <v>2509390</v>
      </c>
    </row>
    <row r="3269" spans="2:8" x14ac:dyDescent="0.35">
      <c r="B3269">
        <v>3</v>
      </c>
      <c r="C3269" s="1">
        <v>41568</v>
      </c>
      <c r="D3269">
        <v>151.69999999999999</v>
      </c>
      <c r="E3269">
        <v>154.19999999999999</v>
      </c>
      <c r="F3269">
        <v>151.69999999999999</v>
      </c>
      <c r="G3269">
        <v>153.6</v>
      </c>
      <c r="H3269">
        <v>3660030</v>
      </c>
    </row>
    <row r="3270" spans="2:8" x14ac:dyDescent="0.35">
      <c r="B3270">
        <v>3</v>
      </c>
      <c r="C3270" s="1">
        <v>41569</v>
      </c>
      <c r="D3270">
        <v>153.6</v>
      </c>
      <c r="E3270">
        <v>156.30000000000001</v>
      </c>
      <c r="F3270">
        <v>153.19999999999999</v>
      </c>
      <c r="G3270">
        <v>156</v>
      </c>
      <c r="H3270">
        <v>3129427</v>
      </c>
    </row>
    <row r="3271" spans="2:8" x14ac:dyDescent="0.35">
      <c r="B3271">
        <v>3</v>
      </c>
      <c r="C3271" s="1">
        <v>41570</v>
      </c>
      <c r="D3271">
        <v>155.6</v>
      </c>
      <c r="E3271">
        <v>157</v>
      </c>
      <c r="F3271">
        <v>155.19999999999999</v>
      </c>
      <c r="G3271">
        <v>156.9</v>
      </c>
      <c r="H3271">
        <v>2044458</v>
      </c>
    </row>
    <row r="3272" spans="2:8" x14ac:dyDescent="0.35">
      <c r="B3272">
        <v>3</v>
      </c>
      <c r="C3272" s="1">
        <v>41571</v>
      </c>
      <c r="D3272">
        <v>160.19999999999999</v>
      </c>
      <c r="E3272">
        <v>165</v>
      </c>
      <c r="F3272">
        <v>160.19999999999999</v>
      </c>
      <c r="G3272">
        <v>164.2</v>
      </c>
      <c r="H3272">
        <v>3738342</v>
      </c>
    </row>
    <row r="3273" spans="2:8" x14ac:dyDescent="0.35">
      <c r="B3273">
        <v>3</v>
      </c>
      <c r="C3273" s="1">
        <v>41572</v>
      </c>
      <c r="D3273">
        <v>163</v>
      </c>
      <c r="E3273">
        <v>164.3</v>
      </c>
      <c r="F3273">
        <v>162.5</v>
      </c>
      <c r="G3273">
        <v>163.5</v>
      </c>
      <c r="H3273">
        <v>2067526</v>
      </c>
    </row>
    <row r="3274" spans="2:8" x14ac:dyDescent="0.35">
      <c r="B3274">
        <v>3</v>
      </c>
      <c r="C3274" s="1">
        <v>41575</v>
      </c>
      <c r="D3274">
        <v>163</v>
      </c>
      <c r="E3274">
        <v>164.7</v>
      </c>
      <c r="F3274">
        <v>162.9</v>
      </c>
      <c r="G3274">
        <v>163.6</v>
      </c>
      <c r="H3274">
        <v>1224628</v>
      </c>
    </row>
    <row r="3275" spans="2:8" x14ac:dyDescent="0.35">
      <c r="B3275">
        <v>3</v>
      </c>
      <c r="C3275" s="1">
        <v>41576</v>
      </c>
      <c r="D3275">
        <v>163.19999999999999</v>
      </c>
      <c r="E3275">
        <v>164.7</v>
      </c>
      <c r="F3275">
        <v>162.9</v>
      </c>
      <c r="G3275">
        <v>163</v>
      </c>
      <c r="H3275">
        <v>1376672</v>
      </c>
    </row>
    <row r="3276" spans="2:8" x14ac:dyDescent="0.35">
      <c r="B3276">
        <v>3</v>
      </c>
      <c r="C3276" s="1">
        <v>41577</v>
      </c>
      <c r="D3276">
        <v>163.5</v>
      </c>
      <c r="E3276">
        <v>165.3</v>
      </c>
      <c r="F3276">
        <v>163.4</v>
      </c>
      <c r="G3276">
        <v>164.9</v>
      </c>
      <c r="H3276">
        <v>1428422</v>
      </c>
    </row>
    <row r="3277" spans="2:8" x14ac:dyDescent="0.35">
      <c r="B3277">
        <v>3</v>
      </c>
      <c r="C3277" s="1">
        <v>41578</v>
      </c>
      <c r="D3277">
        <v>163.80000000000001</v>
      </c>
      <c r="E3277">
        <v>165.8</v>
      </c>
      <c r="F3277">
        <v>163.80000000000001</v>
      </c>
      <c r="G3277">
        <v>165.4</v>
      </c>
      <c r="H3277">
        <v>1295582</v>
      </c>
    </row>
    <row r="3278" spans="2:8" x14ac:dyDescent="0.35">
      <c r="B3278">
        <v>3</v>
      </c>
      <c r="C3278" s="1">
        <v>41579</v>
      </c>
      <c r="D3278">
        <v>165.6</v>
      </c>
      <c r="E3278">
        <v>166</v>
      </c>
      <c r="F3278">
        <v>163.5</v>
      </c>
      <c r="G3278">
        <v>163.5</v>
      </c>
      <c r="H3278">
        <v>1206418</v>
      </c>
    </row>
    <row r="3279" spans="2:8" x14ac:dyDescent="0.35">
      <c r="B3279">
        <v>3</v>
      </c>
      <c r="C3279" s="1">
        <v>41582</v>
      </c>
      <c r="D3279">
        <v>164</v>
      </c>
      <c r="E3279">
        <v>164.6</v>
      </c>
      <c r="F3279">
        <v>163.1</v>
      </c>
      <c r="G3279">
        <v>164.2</v>
      </c>
      <c r="H3279">
        <v>940376</v>
      </c>
    </row>
    <row r="3280" spans="2:8" x14ac:dyDescent="0.35">
      <c r="B3280">
        <v>3</v>
      </c>
      <c r="C3280" s="1">
        <v>41583</v>
      </c>
      <c r="D3280">
        <v>164.3</v>
      </c>
      <c r="E3280">
        <v>164.8</v>
      </c>
      <c r="F3280">
        <v>163.1</v>
      </c>
      <c r="G3280">
        <v>164.3</v>
      </c>
      <c r="H3280">
        <v>1374148</v>
      </c>
    </row>
    <row r="3281" spans="2:8" x14ac:dyDescent="0.35">
      <c r="B3281">
        <v>3</v>
      </c>
      <c r="C3281" s="1">
        <v>41584</v>
      </c>
      <c r="D3281">
        <v>163.6</v>
      </c>
      <c r="E3281">
        <v>165.5</v>
      </c>
      <c r="F3281">
        <v>163.5</v>
      </c>
      <c r="G3281">
        <v>165</v>
      </c>
      <c r="H3281">
        <v>1769734</v>
      </c>
    </row>
    <row r="3282" spans="2:8" x14ac:dyDescent="0.35">
      <c r="B3282">
        <v>3</v>
      </c>
      <c r="C3282" s="1">
        <v>41585</v>
      </c>
      <c r="D3282">
        <v>165</v>
      </c>
      <c r="E3282">
        <v>166.3</v>
      </c>
      <c r="F3282">
        <v>163.80000000000001</v>
      </c>
      <c r="G3282">
        <v>165.2</v>
      </c>
      <c r="H3282">
        <v>2050888</v>
      </c>
    </row>
    <row r="3283" spans="2:8" x14ac:dyDescent="0.35">
      <c r="B3283">
        <v>3</v>
      </c>
      <c r="C3283" s="1">
        <v>41586</v>
      </c>
      <c r="D3283">
        <v>164.6</v>
      </c>
      <c r="E3283">
        <v>165.7</v>
      </c>
      <c r="F3283">
        <v>164.3</v>
      </c>
      <c r="G3283">
        <v>165.2</v>
      </c>
      <c r="H3283">
        <v>1550115</v>
      </c>
    </row>
    <row r="3284" spans="2:8" x14ac:dyDescent="0.35">
      <c r="B3284">
        <v>3</v>
      </c>
      <c r="C3284" s="1">
        <v>41589</v>
      </c>
      <c r="D3284">
        <v>165.8</v>
      </c>
      <c r="E3284">
        <v>166.8</v>
      </c>
      <c r="F3284">
        <v>165.1</v>
      </c>
      <c r="G3284">
        <v>165.4</v>
      </c>
      <c r="H3284">
        <v>1277931</v>
      </c>
    </row>
    <row r="3285" spans="2:8" x14ac:dyDescent="0.35">
      <c r="B3285">
        <v>3</v>
      </c>
      <c r="C3285" s="1">
        <v>41590</v>
      </c>
      <c r="D3285">
        <v>165.7</v>
      </c>
      <c r="E3285">
        <v>167</v>
      </c>
      <c r="F3285">
        <v>165.3</v>
      </c>
      <c r="G3285">
        <v>166.3</v>
      </c>
      <c r="H3285">
        <v>1782235</v>
      </c>
    </row>
    <row r="3286" spans="2:8" x14ac:dyDescent="0.35">
      <c r="B3286">
        <v>3</v>
      </c>
      <c r="C3286" s="1">
        <v>41591</v>
      </c>
      <c r="D3286">
        <v>165.5</v>
      </c>
      <c r="E3286">
        <v>166.6</v>
      </c>
      <c r="F3286">
        <v>165.3</v>
      </c>
      <c r="G3286">
        <v>165.8</v>
      </c>
      <c r="H3286">
        <v>1446130</v>
      </c>
    </row>
    <row r="3287" spans="2:8" x14ac:dyDescent="0.35">
      <c r="B3287">
        <v>3</v>
      </c>
      <c r="C3287" s="1">
        <v>41592</v>
      </c>
      <c r="D3287">
        <v>167</v>
      </c>
      <c r="E3287">
        <v>167.9</v>
      </c>
      <c r="F3287">
        <v>166.7</v>
      </c>
      <c r="G3287">
        <v>167.9</v>
      </c>
      <c r="H3287">
        <v>1485577</v>
      </c>
    </row>
    <row r="3288" spans="2:8" x14ac:dyDescent="0.35">
      <c r="B3288">
        <v>3</v>
      </c>
      <c r="C3288" s="1">
        <v>41593</v>
      </c>
      <c r="D3288">
        <v>167.9</v>
      </c>
      <c r="E3288">
        <v>168</v>
      </c>
      <c r="F3288">
        <v>166.8</v>
      </c>
      <c r="G3288">
        <v>167.8</v>
      </c>
      <c r="H3288">
        <v>1386746</v>
      </c>
    </row>
    <row r="3289" spans="2:8" x14ac:dyDescent="0.35">
      <c r="B3289">
        <v>3</v>
      </c>
      <c r="C3289" s="1">
        <v>41596</v>
      </c>
      <c r="D3289">
        <v>167.8</v>
      </c>
      <c r="E3289">
        <v>168.9</v>
      </c>
      <c r="F3289">
        <v>167.3</v>
      </c>
      <c r="G3289">
        <v>168.7</v>
      </c>
      <c r="H3289">
        <v>1827774</v>
      </c>
    </row>
    <row r="3290" spans="2:8" x14ac:dyDescent="0.35">
      <c r="B3290">
        <v>3</v>
      </c>
      <c r="C3290" s="1">
        <v>41597</v>
      </c>
      <c r="D3290">
        <v>168</v>
      </c>
      <c r="E3290">
        <v>168.6</v>
      </c>
      <c r="F3290">
        <v>167.3</v>
      </c>
      <c r="G3290">
        <v>167.6</v>
      </c>
      <c r="H3290">
        <v>1510653</v>
      </c>
    </row>
    <row r="3291" spans="2:8" x14ac:dyDescent="0.35">
      <c r="B3291">
        <v>3</v>
      </c>
      <c r="C3291" s="1">
        <v>41598</v>
      </c>
      <c r="D3291">
        <v>167.1</v>
      </c>
      <c r="E3291">
        <v>167.6</v>
      </c>
      <c r="F3291">
        <v>166.2</v>
      </c>
      <c r="G3291">
        <v>166.5</v>
      </c>
      <c r="H3291">
        <v>1417502</v>
      </c>
    </row>
    <row r="3292" spans="2:8" x14ac:dyDescent="0.35">
      <c r="B3292">
        <v>3</v>
      </c>
      <c r="C3292" s="1">
        <v>41599</v>
      </c>
      <c r="D3292">
        <v>165.8</v>
      </c>
      <c r="E3292">
        <v>166.5</v>
      </c>
      <c r="F3292">
        <v>165</v>
      </c>
      <c r="G3292">
        <v>166.3</v>
      </c>
      <c r="H3292">
        <v>1434226</v>
      </c>
    </row>
    <row r="3293" spans="2:8" x14ac:dyDescent="0.35">
      <c r="B3293">
        <v>3</v>
      </c>
      <c r="C3293" s="1">
        <v>41600</v>
      </c>
      <c r="D3293">
        <v>166.3</v>
      </c>
      <c r="E3293">
        <v>167.4</v>
      </c>
      <c r="F3293">
        <v>165.9</v>
      </c>
      <c r="G3293">
        <v>167.2</v>
      </c>
      <c r="H3293">
        <v>1707149</v>
      </c>
    </row>
    <row r="3294" spans="2:8" x14ac:dyDescent="0.35">
      <c r="B3294">
        <v>3</v>
      </c>
      <c r="C3294" s="1">
        <v>41603</v>
      </c>
      <c r="D3294">
        <v>167.2</v>
      </c>
      <c r="E3294">
        <v>168</v>
      </c>
      <c r="F3294">
        <v>166.7</v>
      </c>
      <c r="G3294">
        <v>167.2</v>
      </c>
      <c r="H3294">
        <v>1012605</v>
      </c>
    </row>
    <row r="3295" spans="2:8" x14ac:dyDescent="0.35">
      <c r="B3295">
        <v>3</v>
      </c>
      <c r="C3295" s="1">
        <v>41604</v>
      </c>
      <c r="D3295">
        <v>166.3</v>
      </c>
      <c r="E3295">
        <v>167.5</v>
      </c>
      <c r="F3295">
        <v>166.1</v>
      </c>
      <c r="G3295">
        <v>167.3</v>
      </c>
      <c r="H3295">
        <v>1022136</v>
      </c>
    </row>
    <row r="3296" spans="2:8" x14ac:dyDescent="0.35">
      <c r="B3296">
        <v>3</v>
      </c>
      <c r="C3296" s="1">
        <v>41605</v>
      </c>
      <c r="D3296">
        <v>167</v>
      </c>
      <c r="E3296">
        <v>168.6</v>
      </c>
      <c r="F3296">
        <v>166.6</v>
      </c>
      <c r="G3296">
        <v>168.4</v>
      </c>
      <c r="H3296">
        <v>1340093</v>
      </c>
    </row>
    <row r="3297" spans="2:8" x14ac:dyDescent="0.35">
      <c r="B3297">
        <v>3</v>
      </c>
      <c r="C3297" s="1">
        <v>41606</v>
      </c>
      <c r="D3297">
        <v>168.1</v>
      </c>
      <c r="E3297">
        <v>169.2</v>
      </c>
      <c r="F3297">
        <v>167.4</v>
      </c>
      <c r="G3297">
        <v>167.7</v>
      </c>
      <c r="H3297">
        <v>1720659</v>
      </c>
    </row>
    <row r="3298" spans="2:8" x14ac:dyDescent="0.35">
      <c r="B3298">
        <v>3</v>
      </c>
      <c r="C3298" s="1">
        <v>41607</v>
      </c>
      <c r="D3298">
        <v>167.5</v>
      </c>
      <c r="E3298">
        <v>168.7</v>
      </c>
      <c r="F3298">
        <v>167.5</v>
      </c>
      <c r="G3298">
        <v>168</v>
      </c>
      <c r="H3298">
        <v>1572774</v>
      </c>
    </row>
    <row r="3299" spans="2:8" x14ac:dyDescent="0.35">
      <c r="B3299">
        <v>3</v>
      </c>
      <c r="C3299" s="1">
        <v>41610</v>
      </c>
      <c r="D3299">
        <v>167.5</v>
      </c>
      <c r="E3299">
        <v>167.6</v>
      </c>
      <c r="F3299">
        <v>166.5</v>
      </c>
      <c r="G3299">
        <v>166.6</v>
      </c>
      <c r="H3299">
        <v>1566856</v>
      </c>
    </row>
    <row r="3300" spans="2:8" x14ac:dyDescent="0.35">
      <c r="B3300">
        <v>3</v>
      </c>
      <c r="C3300" s="1">
        <v>41611</v>
      </c>
      <c r="D3300">
        <v>166.4</v>
      </c>
      <c r="E3300">
        <v>166.4</v>
      </c>
      <c r="F3300">
        <v>161.9</v>
      </c>
      <c r="G3300">
        <v>162.5</v>
      </c>
      <c r="H3300">
        <v>1592978</v>
      </c>
    </row>
    <row r="3301" spans="2:8" x14ac:dyDescent="0.35">
      <c r="B3301">
        <v>3</v>
      </c>
      <c r="C3301" s="1">
        <v>41612</v>
      </c>
      <c r="D3301">
        <v>162.5</v>
      </c>
      <c r="E3301">
        <v>163.30000000000001</v>
      </c>
      <c r="F3301">
        <v>160.4</v>
      </c>
      <c r="G3301">
        <v>161.80000000000001</v>
      </c>
      <c r="H3301">
        <v>1739438</v>
      </c>
    </row>
    <row r="3302" spans="2:8" x14ac:dyDescent="0.35">
      <c r="B3302">
        <v>3</v>
      </c>
      <c r="C3302" s="1">
        <v>41613</v>
      </c>
      <c r="D3302">
        <v>161.19999999999999</v>
      </c>
      <c r="E3302">
        <v>163.69999999999999</v>
      </c>
      <c r="F3302">
        <v>161</v>
      </c>
      <c r="G3302">
        <v>162.1</v>
      </c>
      <c r="H3302">
        <v>2002108</v>
      </c>
    </row>
    <row r="3303" spans="2:8" x14ac:dyDescent="0.35">
      <c r="B3303">
        <v>3</v>
      </c>
      <c r="C3303" s="1">
        <v>41614</v>
      </c>
      <c r="D3303">
        <v>162.19999999999999</v>
      </c>
      <c r="E3303">
        <v>165.2</v>
      </c>
      <c r="F3303">
        <v>162.19999999999999</v>
      </c>
      <c r="G3303">
        <v>164.6</v>
      </c>
      <c r="H3303">
        <v>2096430</v>
      </c>
    </row>
    <row r="3304" spans="2:8" x14ac:dyDescent="0.35">
      <c r="B3304">
        <v>3</v>
      </c>
      <c r="C3304" s="1">
        <v>41617</v>
      </c>
      <c r="D3304">
        <v>165.6</v>
      </c>
      <c r="E3304">
        <v>166</v>
      </c>
      <c r="F3304">
        <v>164.6</v>
      </c>
      <c r="G3304">
        <v>165.8</v>
      </c>
      <c r="H3304">
        <v>1553091</v>
      </c>
    </row>
    <row r="3305" spans="2:8" x14ac:dyDescent="0.35">
      <c r="B3305">
        <v>3</v>
      </c>
      <c r="C3305" s="1">
        <v>41618</v>
      </c>
      <c r="D3305">
        <v>165.4</v>
      </c>
      <c r="E3305">
        <v>167.4</v>
      </c>
      <c r="F3305">
        <v>164.2</v>
      </c>
      <c r="G3305">
        <v>164.2</v>
      </c>
      <c r="H3305">
        <v>1973027</v>
      </c>
    </row>
    <row r="3306" spans="2:8" x14ac:dyDescent="0.35">
      <c r="B3306">
        <v>3</v>
      </c>
      <c r="C3306" s="1">
        <v>41619</v>
      </c>
      <c r="D3306">
        <v>163</v>
      </c>
      <c r="E3306">
        <v>164.8</v>
      </c>
      <c r="F3306">
        <v>161.9</v>
      </c>
      <c r="G3306">
        <v>164</v>
      </c>
      <c r="H3306">
        <v>1434255</v>
      </c>
    </row>
    <row r="3307" spans="2:8" x14ac:dyDescent="0.35">
      <c r="B3307">
        <v>3</v>
      </c>
      <c r="C3307" s="1">
        <v>41620</v>
      </c>
      <c r="D3307">
        <v>163.30000000000001</v>
      </c>
      <c r="E3307">
        <v>163.9</v>
      </c>
      <c r="F3307">
        <v>161.80000000000001</v>
      </c>
      <c r="G3307">
        <v>161.80000000000001</v>
      </c>
      <c r="H3307">
        <v>1741740</v>
      </c>
    </row>
    <row r="3308" spans="2:8" x14ac:dyDescent="0.35">
      <c r="B3308">
        <v>3</v>
      </c>
      <c r="C3308" s="1">
        <v>41621</v>
      </c>
      <c r="D3308">
        <v>162.19999999999999</v>
      </c>
      <c r="E3308">
        <v>163.5</v>
      </c>
      <c r="F3308">
        <v>161.19999999999999</v>
      </c>
      <c r="G3308">
        <v>161.69999999999999</v>
      </c>
      <c r="H3308">
        <v>1230433</v>
      </c>
    </row>
    <row r="3309" spans="2:8" x14ac:dyDescent="0.35">
      <c r="B3309">
        <v>3</v>
      </c>
      <c r="C3309" s="1">
        <v>41624</v>
      </c>
      <c r="D3309">
        <v>161.1</v>
      </c>
      <c r="E3309">
        <v>164.1</v>
      </c>
      <c r="F3309">
        <v>158.5</v>
      </c>
      <c r="G3309">
        <v>164</v>
      </c>
      <c r="H3309">
        <v>1428741</v>
      </c>
    </row>
    <row r="3310" spans="2:8" x14ac:dyDescent="0.35">
      <c r="B3310">
        <v>3</v>
      </c>
      <c r="C3310" s="1">
        <v>41625</v>
      </c>
      <c r="D3310">
        <v>163.30000000000001</v>
      </c>
      <c r="E3310">
        <v>164.3</v>
      </c>
      <c r="F3310">
        <v>162.80000000000001</v>
      </c>
      <c r="G3310">
        <v>162.9</v>
      </c>
      <c r="H3310">
        <v>960570</v>
      </c>
    </row>
    <row r="3311" spans="2:8" x14ac:dyDescent="0.35">
      <c r="B3311">
        <v>3</v>
      </c>
      <c r="C3311" s="1">
        <v>41626</v>
      </c>
      <c r="D3311">
        <v>163.19999999999999</v>
      </c>
      <c r="E3311">
        <v>165.1</v>
      </c>
      <c r="F3311">
        <v>163.19999999999999</v>
      </c>
      <c r="G3311">
        <v>164.9</v>
      </c>
      <c r="H3311">
        <v>1465260</v>
      </c>
    </row>
    <row r="3312" spans="2:8" x14ac:dyDescent="0.35">
      <c r="B3312">
        <v>3</v>
      </c>
      <c r="C3312" s="1">
        <v>41627</v>
      </c>
      <c r="D3312">
        <v>166</v>
      </c>
      <c r="E3312">
        <v>168.2</v>
      </c>
      <c r="F3312">
        <v>165.6</v>
      </c>
      <c r="G3312">
        <v>168.1</v>
      </c>
      <c r="H3312">
        <v>1646766</v>
      </c>
    </row>
    <row r="3313" spans="2:8" x14ac:dyDescent="0.35">
      <c r="B3313">
        <v>3</v>
      </c>
      <c r="C3313" s="1">
        <v>41628</v>
      </c>
      <c r="D3313">
        <v>169</v>
      </c>
      <c r="E3313">
        <v>169.5</v>
      </c>
      <c r="F3313">
        <v>167.6</v>
      </c>
      <c r="G3313">
        <v>169</v>
      </c>
      <c r="H3313">
        <v>1546545</v>
      </c>
    </row>
    <row r="3314" spans="2:8" x14ac:dyDescent="0.35">
      <c r="B3314">
        <v>3</v>
      </c>
      <c r="C3314" s="1">
        <v>41631</v>
      </c>
      <c r="D3314">
        <v>169</v>
      </c>
      <c r="E3314">
        <v>171</v>
      </c>
      <c r="F3314">
        <v>168.9</v>
      </c>
      <c r="G3314">
        <v>170.8</v>
      </c>
      <c r="H3314">
        <v>1397195</v>
      </c>
    </row>
    <row r="3315" spans="2:8" x14ac:dyDescent="0.35">
      <c r="B3315">
        <v>3</v>
      </c>
      <c r="C3315" s="1">
        <v>41635</v>
      </c>
      <c r="D3315">
        <v>171.3</v>
      </c>
      <c r="E3315">
        <v>172.4</v>
      </c>
      <c r="F3315">
        <v>171</v>
      </c>
      <c r="G3315">
        <v>172.3</v>
      </c>
      <c r="H3315">
        <v>1281021</v>
      </c>
    </row>
    <row r="3316" spans="2:8" x14ac:dyDescent="0.35">
      <c r="B3316">
        <v>3</v>
      </c>
      <c r="C3316" s="1">
        <v>41638</v>
      </c>
      <c r="D3316">
        <v>172</v>
      </c>
      <c r="E3316">
        <v>172.2</v>
      </c>
      <c r="F3316">
        <v>169.5</v>
      </c>
      <c r="G3316">
        <v>170</v>
      </c>
      <c r="H3316">
        <v>1182105</v>
      </c>
    </row>
    <row r="3317" spans="2:8" x14ac:dyDescent="0.35">
      <c r="B3317">
        <v>3</v>
      </c>
      <c r="C3317" s="1">
        <v>41641</v>
      </c>
      <c r="D3317">
        <v>170.4</v>
      </c>
      <c r="E3317">
        <v>171.2</v>
      </c>
      <c r="F3317">
        <v>168.7</v>
      </c>
      <c r="G3317">
        <v>169</v>
      </c>
      <c r="H3317">
        <v>1336344</v>
      </c>
    </row>
    <row r="3318" spans="2:8" x14ac:dyDescent="0.35">
      <c r="B3318">
        <v>3</v>
      </c>
      <c r="C3318" s="1">
        <v>41642</v>
      </c>
      <c r="D3318">
        <v>168.3</v>
      </c>
      <c r="E3318">
        <v>170.3</v>
      </c>
      <c r="F3318">
        <v>167.6</v>
      </c>
      <c r="G3318">
        <v>170</v>
      </c>
      <c r="H3318">
        <v>1007661</v>
      </c>
    </row>
    <row r="3319" spans="2:8" x14ac:dyDescent="0.35">
      <c r="B3319">
        <v>3</v>
      </c>
      <c r="C3319" s="1">
        <v>41646</v>
      </c>
      <c r="D3319">
        <v>168.4</v>
      </c>
      <c r="E3319">
        <v>168.4</v>
      </c>
      <c r="F3319">
        <v>165.2</v>
      </c>
      <c r="G3319">
        <v>168.1</v>
      </c>
      <c r="H3319">
        <v>2684014</v>
      </c>
    </row>
    <row r="3320" spans="2:8" x14ac:dyDescent="0.35">
      <c r="B3320">
        <v>3</v>
      </c>
      <c r="C3320" s="1">
        <v>41647</v>
      </c>
      <c r="D3320">
        <v>168.6</v>
      </c>
      <c r="E3320">
        <v>169.5</v>
      </c>
      <c r="F3320">
        <v>168.1</v>
      </c>
      <c r="G3320">
        <v>169.1</v>
      </c>
      <c r="H3320">
        <v>1467226</v>
      </c>
    </row>
    <row r="3321" spans="2:8" x14ac:dyDescent="0.35">
      <c r="B3321">
        <v>3</v>
      </c>
      <c r="C3321" s="1">
        <v>41648</v>
      </c>
      <c r="D3321">
        <v>169.3</v>
      </c>
      <c r="E3321">
        <v>170.9</v>
      </c>
      <c r="F3321">
        <v>169</v>
      </c>
      <c r="G3321">
        <v>169.3</v>
      </c>
      <c r="H3321">
        <v>1066528</v>
      </c>
    </row>
    <row r="3322" spans="2:8" x14ac:dyDescent="0.35">
      <c r="B3322">
        <v>3</v>
      </c>
      <c r="C3322" s="1">
        <v>41649</v>
      </c>
      <c r="D3322">
        <v>170.1</v>
      </c>
      <c r="E3322">
        <v>170.4</v>
      </c>
      <c r="F3322">
        <v>168.8</v>
      </c>
      <c r="G3322">
        <v>169.8</v>
      </c>
      <c r="H3322">
        <v>1279470</v>
      </c>
    </row>
    <row r="3323" spans="2:8" x14ac:dyDescent="0.35">
      <c r="B3323">
        <v>3</v>
      </c>
      <c r="C3323" s="1">
        <v>41652</v>
      </c>
      <c r="D3323">
        <v>170.2</v>
      </c>
      <c r="E3323">
        <v>170.8</v>
      </c>
      <c r="F3323">
        <v>169.8</v>
      </c>
      <c r="G3323">
        <v>170.5</v>
      </c>
      <c r="H3323">
        <v>974173</v>
      </c>
    </row>
    <row r="3324" spans="2:8" x14ac:dyDescent="0.35">
      <c r="B3324">
        <v>3</v>
      </c>
      <c r="C3324" s="1">
        <v>41653</v>
      </c>
      <c r="D3324">
        <v>169.3</v>
      </c>
      <c r="E3324">
        <v>169.8</v>
      </c>
      <c r="F3324">
        <v>168.4</v>
      </c>
      <c r="G3324">
        <v>169.1</v>
      </c>
      <c r="H3324">
        <v>1615377</v>
      </c>
    </row>
    <row r="3325" spans="2:8" x14ac:dyDescent="0.35">
      <c r="B3325">
        <v>3</v>
      </c>
      <c r="C3325" s="1">
        <v>41654</v>
      </c>
      <c r="D3325">
        <v>169.5</v>
      </c>
      <c r="E3325">
        <v>170</v>
      </c>
      <c r="F3325">
        <v>168.7</v>
      </c>
      <c r="G3325">
        <v>169.8</v>
      </c>
      <c r="H3325">
        <v>1729291</v>
      </c>
    </row>
    <row r="3326" spans="2:8" x14ac:dyDescent="0.35">
      <c r="B3326">
        <v>3</v>
      </c>
      <c r="C3326" s="1">
        <v>41655</v>
      </c>
      <c r="D3326">
        <v>169.8</v>
      </c>
      <c r="E3326">
        <v>170.4</v>
      </c>
      <c r="F3326">
        <v>168.7</v>
      </c>
      <c r="G3326">
        <v>169.7</v>
      </c>
      <c r="H3326">
        <v>1277203</v>
      </c>
    </row>
    <row r="3327" spans="2:8" x14ac:dyDescent="0.35">
      <c r="B3327">
        <v>3</v>
      </c>
      <c r="C3327" s="1">
        <v>41656</v>
      </c>
      <c r="D3327">
        <v>171.9</v>
      </c>
      <c r="E3327">
        <v>175.9</v>
      </c>
      <c r="F3327">
        <v>171.8</v>
      </c>
      <c r="G3327">
        <v>175.7</v>
      </c>
      <c r="H3327">
        <v>3036566</v>
      </c>
    </row>
    <row r="3328" spans="2:8" x14ac:dyDescent="0.35">
      <c r="B3328">
        <v>3</v>
      </c>
      <c r="C3328" s="1">
        <v>41659</v>
      </c>
      <c r="D3328">
        <v>175.9</v>
      </c>
      <c r="E3328">
        <v>176.3</v>
      </c>
      <c r="F3328">
        <v>175.1</v>
      </c>
      <c r="G3328">
        <v>175.7</v>
      </c>
      <c r="H3328">
        <v>1941061</v>
      </c>
    </row>
    <row r="3329" spans="2:8" x14ac:dyDescent="0.35">
      <c r="B3329">
        <v>3</v>
      </c>
      <c r="C3329" s="1">
        <v>41660</v>
      </c>
      <c r="D3329">
        <v>175.3</v>
      </c>
      <c r="E3329">
        <v>175.3</v>
      </c>
      <c r="F3329">
        <v>172.5</v>
      </c>
      <c r="G3329">
        <v>172.5</v>
      </c>
      <c r="H3329">
        <v>2728268</v>
      </c>
    </row>
    <row r="3330" spans="2:8" x14ac:dyDescent="0.35">
      <c r="B3330">
        <v>3</v>
      </c>
      <c r="C3330" s="1">
        <v>41661</v>
      </c>
      <c r="D3330">
        <v>166</v>
      </c>
      <c r="E3330">
        <v>167.7</v>
      </c>
      <c r="F3330">
        <v>164.3</v>
      </c>
      <c r="G3330">
        <v>165.7</v>
      </c>
      <c r="H3330">
        <v>5449662</v>
      </c>
    </row>
    <row r="3331" spans="2:8" x14ac:dyDescent="0.35">
      <c r="B3331">
        <v>3</v>
      </c>
      <c r="C3331" s="1">
        <v>41662</v>
      </c>
      <c r="D3331">
        <v>165.8</v>
      </c>
      <c r="E3331">
        <v>168.8</v>
      </c>
      <c r="F3331">
        <v>165.5</v>
      </c>
      <c r="G3331">
        <v>166.5</v>
      </c>
      <c r="H3331">
        <v>3821295</v>
      </c>
    </row>
    <row r="3332" spans="2:8" x14ac:dyDescent="0.35">
      <c r="B3332">
        <v>3</v>
      </c>
      <c r="C3332" s="1">
        <v>41663</v>
      </c>
      <c r="D3332">
        <v>166.6</v>
      </c>
      <c r="E3332">
        <v>167</v>
      </c>
      <c r="F3332">
        <v>163.30000000000001</v>
      </c>
      <c r="G3332">
        <v>163.80000000000001</v>
      </c>
      <c r="H3332">
        <v>2645580</v>
      </c>
    </row>
    <row r="3333" spans="2:8" x14ac:dyDescent="0.35">
      <c r="B3333">
        <v>3</v>
      </c>
      <c r="C3333" s="1">
        <v>41666</v>
      </c>
      <c r="D3333">
        <v>162.80000000000001</v>
      </c>
      <c r="E3333">
        <v>162.9</v>
      </c>
      <c r="F3333">
        <v>160.30000000000001</v>
      </c>
      <c r="G3333">
        <v>162.1</v>
      </c>
      <c r="H3333">
        <v>2098493</v>
      </c>
    </row>
    <row r="3334" spans="2:8" x14ac:dyDescent="0.35">
      <c r="B3334">
        <v>3</v>
      </c>
      <c r="C3334" s="1">
        <v>41667</v>
      </c>
      <c r="D3334">
        <v>162.1</v>
      </c>
      <c r="E3334">
        <v>164.4</v>
      </c>
      <c r="F3334">
        <v>161.5</v>
      </c>
      <c r="G3334">
        <v>163.4</v>
      </c>
      <c r="H3334">
        <v>1974273</v>
      </c>
    </row>
    <row r="3335" spans="2:8" x14ac:dyDescent="0.35">
      <c r="B3335">
        <v>3</v>
      </c>
      <c r="C3335" s="1">
        <v>41668</v>
      </c>
      <c r="D3335">
        <v>164.3</v>
      </c>
      <c r="E3335">
        <v>164.4</v>
      </c>
      <c r="F3335">
        <v>162.19999999999999</v>
      </c>
      <c r="G3335">
        <v>163.69999999999999</v>
      </c>
      <c r="H3335">
        <v>2648126</v>
      </c>
    </row>
    <row r="3336" spans="2:8" x14ac:dyDescent="0.35">
      <c r="B3336">
        <v>3</v>
      </c>
      <c r="C3336" s="1">
        <v>41669</v>
      </c>
      <c r="D3336">
        <v>163.1</v>
      </c>
      <c r="E3336">
        <v>164.6</v>
      </c>
      <c r="F3336">
        <v>162.19999999999999</v>
      </c>
      <c r="G3336">
        <v>163.5</v>
      </c>
      <c r="H3336">
        <v>1433865</v>
      </c>
    </row>
    <row r="3337" spans="2:8" x14ac:dyDescent="0.35">
      <c r="B3337">
        <v>3</v>
      </c>
      <c r="C3337" s="1">
        <v>41670</v>
      </c>
      <c r="D3337">
        <v>162.9</v>
      </c>
      <c r="E3337">
        <v>163.19999999999999</v>
      </c>
      <c r="F3337">
        <v>161.19999999999999</v>
      </c>
      <c r="G3337">
        <v>162.9</v>
      </c>
      <c r="H3337">
        <v>2102146</v>
      </c>
    </row>
    <row r="3338" spans="2:8" x14ac:dyDescent="0.35">
      <c r="B3338">
        <v>3</v>
      </c>
      <c r="C3338" s="1">
        <v>41673</v>
      </c>
      <c r="D3338">
        <v>162.19999999999999</v>
      </c>
      <c r="E3338">
        <v>164</v>
      </c>
      <c r="F3338">
        <v>159.69999999999999</v>
      </c>
      <c r="G3338">
        <v>160</v>
      </c>
      <c r="H3338">
        <v>2025044</v>
      </c>
    </row>
    <row r="3339" spans="2:8" x14ac:dyDescent="0.35">
      <c r="B3339">
        <v>3</v>
      </c>
      <c r="C3339" s="1">
        <v>41674</v>
      </c>
      <c r="D3339">
        <v>159.1</v>
      </c>
      <c r="E3339">
        <v>160.1</v>
      </c>
      <c r="F3339">
        <v>158.19999999999999</v>
      </c>
      <c r="G3339">
        <v>159.6</v>
      </c>
      <c r="H3339">
        <v>1694156</v>
      </c>
    </row>
    <row r="3340" spans="2:8" x14ac:dyDescent="0.35">
      <c r="B3340">
        <v>3</v>
      </c>
      <c r="C3340" s="1">
        <v>41675</v>
      </c>
      <c r="D3340">
        <v>160.5</v>
      </c>
      <c r="E3340">
        <v>163.6</v>
      </c>
      <c r="F3340">
        <v>160.5</v>
      </c>
      <c r="G3340">
        <v>161.9</v>
      </c>
      <c r="H3340">
        <v>1891315</v>
      </c>
    </row>
    <row r="3341" spans="2:8" x14ac:dyDescent="0.35">
      <c r="B3341">
        <v>3</v>
      </c>
      <c r="C3341" s="1">
        <v>41676</v>
      </c>
      <c r="D3341">
        <v>162.1</v>
      </c>
      <c r="E3341">
        <v>163</v>
      </c>
      <c r="F3341">
        <v>161.1</v>
      </c>
      <c r="G3341">
        <v>162.6</v>
      </c>
      <c r="H3341">
        <v>2668925</v>
      </c>
    </row>
    <row r="3342" spans="2:8" x14ac:dyDescent="0.35">
      <c r="B3342">
        <v>3</v>
      </c>
      <c r="C3342" s="1">
        <v>41677</v>
      </c>
      <c r="D3342">
        <v>164</v>
      </c>
      <c r="E3342">
        <v>164.4</v>
      </c>
      <c r="F3342">
        <v>163.1</v>
      </c>
      <c r="G3342">
        <v>164.1</v>
      </c>
      <c r="H3342">
        <v>1265379</v>
      </c>
    </row>
    <row r="3343" spans="2:8" x14ac:dyDescent="0.35">
      <c r="B3343">
        <v>3</v>
      </c>
      <c r="C3343" s="1">
        <v>41680</v>
      </c>
      <c r="D3343">
        <v>164.1</v>
      </c>
      <c r="E3343">
        <v>164.8</v>
      </c>
      <c r="F3343">
        <v>163</v>
      </c>
      <c r="G3343">
        <v>163.69999999999999</v>
      </c>
      <c r="H3343">
        <v>1057413</v>
      </c>
    </row>
    <row r="3344" spans="2:8" x14ac:dyDescent="0.35">
      <c r="B3344">
        <v>3</v>
      </c>
      <c r="C3344" s="1">
        <v>41681</v>
      </c>
      <c r="D3344">
        <v>165</v>
      </c>
      <c r="E3344">
        <v>165.8</v>
      </c>
      <c r="F3344">
        <v>164.5</v>
      </c>
      <c r="G3344">
        <v>165.1</v>
      </c>
      <c r="H3344">
        <v>1425932</v>
      </c>
    </row>
    <row r="3345" spans="2:8" x14ac:dyDescent="0.35">
      <c r="B3345">
        <v>3</v>
      </c>
      <c r="C3345" s="1">
        <v>41682</v>
      </c>
      <c r="D3345">
        <v>165.8</v>
      </c>
      <c r="E3345">
        <v>165.9</v>
      </c>
      <c r="F3345">
        <v>164.3</v>
      </c>
      <c r="G3345">
        <v>164.4</v>
      </c>
      <c r="H3345">
        <v>1190127</v>
      </c>
    </row>
    <row r="3346" spans="2:8" x14ac:dyDescent="0.35">
      <c r="B3346">
        <v>3</v>
      </c>
      <c r="C3346" s="1">
        <v>41683</v>
      </c>
      <c r="D3346">
        <v>161.80000000000001</v>
      </c>
      <c r="E3346">
        <v>163.69999999999999</v>
      </c>
      <c r="F3346">
        <v>160.30000000000001</v>
      </c>
      <c r="G3346">
        <v>162.19999999999999</v>
      </c>
      <c r="H3346">
        <v>2242938</v>
      </c>
    </row>
    <row r="3347" spans="2:8" x14ac:dyDescent="0.35">
      <c r="B3347">
        <v>3</v>
      </c>
      <c r="C3347" s="1">
        <v>41684</v>
      </c>
      <c r="D3347">
        <v>162.69999999999999</v>
      </c>
      <c r="E3347">
        <v>163.9</v>
      </c>
      <c r="F3347">
        <v>161.69999999999999</v>
      </c>
      <c r="G3347">
        <v>163.6</v>
      </c>
      <c r="H3347">
        <v>1023670</v>
      </c>
    </row>
    <row r="3348" spans="2:8" x14ac:dyDescent="0.35">
      <c r="B3348">
        <v>3</v>
      </c>
      <c r="C3348" s="1">
        <v>41687</v>
      </c>
      <c r="D3348">
        <v>163.6</v>
      </c>
      <c r="E3348">
        <v>164.2</v>
      </c>
      <c r="F3348">
        <v>162.80000000000001</v>
      </c>
      <c r="G3348">
        <v>163.30000000000001</v>
      </c>
      <c r="H3348">
        <v>937914</v>
      </c>
    </row>
    <row r="3349" spans="2:8" x14ac:dyDescent="0.35">
      <c r="B3349">
        <v>3</v>
      </c>
      <c r="C3349" s="1">
        <v>41688</v>
      </c>
      <c r="D3349">
        <v>163.19999999999999</v>
      </c>
      <c r="E3349">
        <v>163.4</v>
      </c>
      <c r="F3349">
        <v>161.69999999999999</v>
      </c>
      <c r="G3349">
        <v>162.9</v>
      </c>
      <c r="H3349">
        <v>1521811</v>
      </c>
    </row>
    <row r="3350" spans="2:8" x14ac:dyDescent="0.35">
      <c r="B3350">
        <v>3</v>
      </c>
      <c r="C3350" s="1">
        <v>41689</v>
      </c>
      <c r="D3350">
        <v>163</v>
      </c>
      <c r="E3350">
        <v>165.8</v>
      </c>
      <c r="F3350">
        <v>162.69999999999999</v>
      </c>
      <c r="G3350">
        <v>165.5</v>
      </c>
      <c r="H3350">
        <v>1676264</v>
      </c>
    </row>
    <row r="3351" spans="2:8" x14ac:dyDescent="0.35">
      <c r="B3351">
        <v>3</v>
      </c>
      <c r="C3351" s="1">
        <v>41690</v>
      </c>
      <c r="D3351">
        <v>162.6</v>
      </c>
      <c r="E3351">
        <v>164.5</v>
      </c>
      <c r="F3351">
        <v>162</v>
      </c>
      <c r="G3351">
        <v>164.5</v>
      </c>
      <c r="H3351">
        <v>1660919</v>
      </c>
    </row>
    <row r="3352" spans="2:8" x14ac:dyDescent="0.35">
      <c r="B3352">
        <v>3</v>
      </c>
      <c r="C3352" s="1">
        <v>41691</v>
      </c>
      <c r="D3352">
        <v>164.5</v>
      </c>
      <c r="E3352">
        <v>165.4</v>
      </c>
      <c r="F3352">
        <v>163.30000000000001</v>
      </c>
      <c r="G3352">
        <v>164.1</v>
      </c>
      <c r="H3352">
        <v>1684715</v>
      </c>
    </row>
    <row r="3353" spans="2:8" x14ac:dyDescent="0.35">
      <c r="B3353">
        <v>3</v>
      </c>
      <c r="C3353" s="1">
        <v>41694</v>
      </c>
      <c r="D3353">
        <v>164</v>
      </c>
      <c r="E3353">
        <v>164.5</v>
      </c>
      <c r="F3353">
        <v>163.1</v>
      </c>
      <c r="G3353">
        <v>164</v>
      </c>
      <c r="H3353">
        <v>1932289</v>
      </c>
    </row>
    <row r="3354" spans="2:8" x14ac:dyDescent="0.35">
      <c r="B3354">
        <v>3</v>
      </c>
      <c r="C3354" s="1">
        <v>41695</v>
      </c>
      <c r="D3354">
        <v>163.5</v>
      </c>
      <c r="E3354">
        <v>164</v>
      </c>
      <c r="F3354">
        <v>162.6</v>
      </c>
      <c r="G3354">
        <v>163.69999999999999</v>
      </c>
      <c r="H3354">
        <v>1472431</v>
      </c>
    </row>
    <row r="3355" spans="2:8" x14ac:dyDescent="0.35">
      <c r="B3355">
        <v>3</v>
      </c>
      <c r="C3355" s="1">
        <v>41696</v>
      </c>
      <c r="D3355">
        <v>163.80000000000001</v>
      </c>
      <c r="E3355">
        <v>165.4</v>
      </c>
      <c r="F3355">
        <v>163.80000000000001</v>
      </c>
      <c r="G3355">
        <v>165.2</v>
      </c>
      <c r="H3355">
        <v>1274766</v>
      </c>
    </row>
    <row r="3356" spans="2:8" x14ac:dyDescent="0.35">
      <c r="B3356">
        <v>3</v>
      </c>
      <c r="C3356" s="1">
        <v>41697</v>
      </c>
      <c r="D3356">
        <v>165.1</v>
      </c>
      <c r="E3356">
        <v>165.5</v>
      </c>
      <c r="F3356">
        <v>163.9</v>
      </c>
      <c r="G3356">
        <v>164.9</v>
      </c>
      <c r="H3356">
        <v>1401986</v>
      </c>
    </row>
    <row r="3357" spans="2:8" x14ac:dyDescent="0.35">
      <c r="B3357">
        <v>3</v>
      </c>
      <c r="C3357" s="1">
        <v>41698</v>
      </c>
      <c r="D3357">
        <v>164.7</v>
      </c>
      <c r="E3357">
        <v>165.7</v>
      </c>
      <c r="F3357">
        <v>162</v>
      </c>
      <c r="G3357">
        <v>163.6</v>
      </c>
      <c r="H3357">
        <v>1650851</v>
      </c>
    </row>
    <row r="3358" spans="2:8" x14ac:dyDescent="0.35">
      <c r="B3358">
        <v>3</v>
      </c>
      <c r="C3358" s="1">
        <v>41701</v>
      </c>
      <c r="D3358">
        <v>162</v>
      </c>
      <c r="E3358">
        <v>162.5</v>
      </c>
      <c r="F3358">
        <v>160</v>
      </c>
      <c r="G3358">
        <v>161.1</v>
      </c>
      <c r="H3358">
        <v>1909754</v>
      </c>
    </row>
    <row r="3359" spans="2:8" x14ac:dyDescent="0.35">
      <c r="B3359">
        <v>3</v>
      </c>
      <c r="C3359" s="1">
        <v>41702</v>
      </c>
      <c r="D3359">
        <v>163.30000000000001</v>
      </c>
      <c r="E3359">
        <v>165.1</v>
      </c>
      <c r="F3359">
        <v>163.30000000000001</v>
      </c>
      <c r="G3359">
        <v>165.1</v>
      </c>
      <c r="H3359">
        <v>2134420</v>
      </c>
    </row>
    <row r="3360" spans="2:8" x14ac:dyDescent="0.35">
      <c r="B3360">
        <v>3</v>
      </c>
      <c r="C3360" s="1">
        <v>41703</v>
      </c>
      <c r="D3360">
        <v>165</v>
      </c>
      <c r="E3360">
        <v>165.7</v>
      </c>
      <c r="F3360">
        <v>164.3</v>
      </c>
      <c r="G3360">
        <v>165.3</v>
      </c>
      <c r="H3360">
        <v>1367895</v>
      </c>
    </row>
    <row r="3361" spans="2:8" x14ac:dyDescent="0.35">
      <c r="B3361">
        <v>3</v>
      </c>
      <c r="C3361" s="1">
        <v>41704</v>
      </c>
      <c r="D3361">
        <v>165.9</v>
      </c>
      <c r="E3361">
        <v>166.4</v>
      </c>
      <c r="F3361">
        <v>165.4</v>
      </c>
      <c r="G3361">
        <v>166.3</v>
      </c>
      <c r="H3361">
        <v>1202715</v>
      </c>
    </row>
    <row r="3362" spans="2:8" x14ac:dyDescent="0.35">
      <c r="B3362">
        <v>3</v>
      </c>
      <c r="C3362" s="1">
        <v>41705</v>
      </c>
      <c r="D3362">
        <v>166.4</v>
      </c>
      <c r="E3362">
        <v>166.6</v>
      </c>
      <c r="F3362">
        <v>162.30000000000001</v>
      </c>
      <c r="G3362">
        <v>162.9</v>
      </c>
      <c r="H3362">
        <v>1595650</v>
      </c>
    </row>
    <row r="3363" spans="2:8" x14ac:dyDescent="0.35">
      <c r="B3363">
        <v>3</v>
      </c>
      <c r="C3363" s="1">
        <v>41708</v>
      </c>
      <c r="D3363">
        <v>162.69999999999999</v>
      </c>
      <c r="E3363">
        <v>163.4</v>
      </c>
      <c r="F3363">
        <v>161</v>
      </c>
      <c r="G3363">
        <v>161.69999999999999</v>
      </c>
      <c r="H3363">
        <v>991379</v>
      </c>
    </row>
    <row r="3364" spans="2:8" x14ac:dyDescent="0.35">
      <c r="B3364">
        <v>3</v>
      </c>
      <c r="C3364" s="1">
        <v>41709</v>
      </c>
      <c r="D3364">
        <v>162.1</v>
      </c>
      <c r="E3364">
        <v>162.5</v>
      </c>
      <c r="F3364">
        <v>160.69999999999999</v>
      </c>
      <c r="G3364">
        <v>160.9</v>
      </c>
      <c r="H3364">
        <v>954883</v>
      </c>
    </row>
    <row r="3365" spans="2:8" x14ac:dyDescent="0.35">
      <c r="B3365">
        <v>3</v>
      </c>
      <c r="C3365" s="1">
        <v>41710</v>
      </c>
      <c r="D3365">
        <v>160.4</v>
      </c>
      <c r="E3365">
        <v>162.19999999999999</v>
      </c>
      <c r="F3365">
        <v>159.69999999999999</v>
      </c>
      <c r="G3365">
        <v>161.6</v>
      </c>
      <c r="H3365">
        <v>1343354</v>
      </c>
    </row>
    <row r="3366" spans="2:8" x14ac:dyDescent="0.35">
      <c r="B3366">
        <v>3</v>
      </c>
      <c r="C3366" s="1">
        <v>41711</v>
      </c>
      <c r="D3366">
        <v>161.80000000000001</v>
      </c>
      <c r="E3366">
        <v>162.19999999999999</v>
      </c>
      <c r="F3366">
        <v>159.5</v>
      </c>
      <c r="G3366">
        <v>160</v>
      </c>
      <c r="H3366">
        <v>720327</v>
      </c>
    </row>
    <row r="3367" spans="2:8" x14ac:dyDescent="0.35">
      <c r="B3367">
        <v>3</v>
      </c>
      <c r="C3367" s="1">
        <v>41712</v>
      </c>
      <c r="D3367">
        <v>158.69999999999999</v>
      </c>
      <c r="E3367">
        <v>158.9</v>
      </c>
      <c r="F3367">
        <v>156.80000000000001</v>
      </c>
      <c r="G3367">
        <v>157.6</v>
      </c>
      <c r="H3367">
        <v>1377450</v>
      </c>
    </row>
    <row r="3368" spans="2:8" x14ac:dyDescent="0.35">
      <c r="B3368">
        <v>3</v>
      </c>
      <c r="C3368" s="1">
        <v>41715</v>
      </c>
      <c r="D3368">
        <v>158</v>
      </c>
      <c r="E3368">
        <v>159.6</v>
      </c>
      <c r="F3368">
        <v>157.80000000000001</v>
      </c>
      <c r="G3368">
        <v>159.5</v>
      </c>
      <c r="H3368">
        <v>1538486</v>
      </c>
    </row>
    <row r="3369" spans="2:8" x14ac:dyDescent="0.35">
      <c r="B3369">
        <v>3</v>
      </c>
      <c r="C3369" s="1">
        <v>41716</v>
      </c>
      <c r="D3369">
        <v>159.4</v>
      </c>
      <c r="E3369">
        <v>160.69999999999999</v>
      </c>
      <c r="F3369">
        <v>158.19999999999999</v>
      </c>
      <c r="G3369">
        <v>160.5</v>
      </c>
      <c r="H3369">
        <v>1355706</v>
      </c>
    </row>
    <row r="3370" spans="2:8" x14ac:dyDescent="0.35">
      <c r="B3370">
        <v>3</v>
      </c>
      <c r="C3370" s="1">
        <v>41717</v>
      </c>
      <c r="D3370">
        <v>160.19999999999999</v>
      </c>
      <c r="E3370">
        <v>161.5</v>
      </c>
      <c r="F3370">
        <v>159.5</v>
      </c>
      <c r="G3370">
        <v>160.1</v>
      </c>
      <c r="H3370">
        <v>1374310</v>
      </c>
    </row>
    <row r="3371" spans="2:8" x14ac:dyDescent="0.35">
      <c r="B3371">
        <v>3</v>
      </c>
      <c r="C3371" s="1">
        <v>41718</v>
      </c>
      <c r="D3371">
        <v>159.5</v>
      </c>
      <c r="E3371">
        <v>161.19999999999999</v>
      </c>
      <c r="F3371">
        <v>158.6</v>
      </c>
      <c r="G3371">
        <v>161.19999999999999</v>
      </c>
      <c r="H3371">
        <v>1119920</v>
      </c>
    </row>
    <row r="3372" spans="2:8" x14ac:dyDescent="0.35">
      <c r="B3372">
        <v>3</v>
      </c>
      <c r="C3372" s="1">
        <v>41719</v>
      </c>
      <c r="D3372">
        <v>161.69999999999999</v>
      </c>
      <c r="E3372">
        <v>163.19999999999999</v>
      </c>
      <c r="F3372">
        <v>161.30000000000001</v>
      </c>
      <c r="G3372">
        <v>161.9</v>
      </c>
      <c r="H3372">
        <v>1192191</v>
      </c>
    </row>
    <row r="3373" spans="2:8" x14ac:dyDescent="0.35">
      <c r="B3373">
        <v>3</v>
      </c>
      <c r="C3373" s="1">
        <v>41722</v>
      </c>
      <c r="D3373">
        <v>162.1</v>
      </c>
      <c r="E3373">
        <v>162.5</v>
      </c>
      <c r="F3373">
        <v>158.6</v>
      </c>
      <c r="G3373">
        <v>159.4</v>
      </c>
      <c r="H3373">
        <v>1247096</v>
      </c>
    </row>
    <row r="3374" spans="2:8" x14ac:dyDescent="0.35">
      <c r="B3374">
        <v>3</v>
      </c>
      <c r="C3374" s="1">
        <v>41723</v>
      </c>
      <c r="D3374">
        <v>159.1</v>
      </c>
      <c r="E3374">
        <v>160.19999999999999</v>
      </c>
      <c r="F3374">
        <v>158.80000000000001</v>
      </c>
      <c r="G3374">
        <v>159.5</v>
      </c>
      <c r="H3374">
        <v>1059161</v>
      </c>
    </row>
    <row r="3375" spans="2:8" x14ac:dyDescent="0.35">
      <c r="B3375">
        <v>3</v>
      </c>
      <c r="C3375" s="1">
        <v>41724</v>
      </c>
      <c r="D3375">
        <v>160.19999999999999</v>
      </c>
      <c r="E3375">
        <v>163.6</v>
      </c>
      <c r="F3375">
        <v>160</v>
      </c>
      <c r="G3375">
        <v>162.30000000000001</v>
      </c>
      <c r="H3375">
        <v>1135942</v>
      </c>
    </row>
    <row r="3376" spans="2:8" x14ac:dyDescent="0.35">
      <c r="B3376">
        <v>3</v>
      </c>
      <c r="C3376" s="1">
        <v>41725</v>
      </c>
      <c r="D3376">
        <v>161.9</v>
      </c>
      <c r="E3376">
        <v>163.9</v>
      </c>
      <c r="F3376">
        <v>161.80000000000001</v>
      </c>
      <c r="G3376">
        <v>163.19999999999999</v>
      </c>
      <c r="H3376">
        <v>888744</v>
      </c>
    </row>
    <row r="3377" spans="2:8" x14ac:dyDescent="0.35">
      <c r="B3377">
        <v>3</v>
      </c>
      <c r="C3377" s="1">
        <v>41726</v>
      </c>
      <c r="D3377">
        <v>163.69999999999999</v>
      </c>
      <c r="E3377">
        <v>166.5</v>
      </c>
      <c r="F3377">
        <v>163.4</v>
      </c>
      <c r="G3377">
        <v>166</v>
      </c>
      <c r="H3377">
        <v>1168662</v>
      </c>
    </row>
    <row r="3378" spans="2:8" x14ac:dyDescent="0.35">
      <c r="B3378">
        <v>3</v>
      </c>
      <c r="C3378" s="1">
        <v>41729</v>
      </c>
      <c r="D3378">
        <v>166.8</v>
      </c>
      <c r="E3378">
        <v>167.9</v>
      </c>
      <c r="F3378">
        <v>166</v>
      </c>
      <c r="G3378">
        <v>167.4</v>
      </c>
      <c r="H3378">
        <v>1260820</v>
      </c>
    </row>
    <row r="3379" spans="2:8" x14ac:dyDescent="0.35">
      <c r="B3379">
        <v>3</v>
      </c>
      <c r="C3379" s="1">
        <v>41730</v>
      </c>
      <c r="D3379">
        <v>167.1</v>
      </c>
      <c r="E3379">
        <v>169.3</v>
      </c>
      <c r="F3379">
        <v>166.9</v>
      </c>
      <c r="G3379">
        <v>168.3</v>
      </c>
      <c r="H3379">
        <v>1061279</v>
      </c>
    </row>
    <row r="3380" spans="2:8" x14ac:dyDescent="0.35">
      <c r="B3380">
        <v>3</v>
      </c>
      <c r="C3380" s="1">
        <v>41731</v>
      </c>
      <c r="D3380">
        <v>168.8</v>
      </c>
      <c r="E3380">
        <v>169.3</v>
      </c>
      <c r="F3380">
        <v>168.4</v>
      </c>
      <c r="G3380">
        <v>169.1</v>
      </c>
      <c r="H3380">
        <v>1001005</v>
      </c>
    </row>
    <row r="3381" spans="2:8" x14ac:dyDescent="0.35">
      <c r="B3381">
        <v>3</v>
      </c>
      <c r="C3381" s="1">
        <v>41732</v>
      </c>
      <c r="D3381">
        <v>169.3</v>
      </c>
      <c r="E3381">
        <v>170.6</v>
      </c>
      <c r="F3381">
        <v>169.2</v>
      </c>
      <c r="G3381">
        <v>169.8</v>
      </c>
      <c r="H3381">
        <v>1139290</v>
      </c>
    </row>
    <row r="3382" spans="2:8" x14ac:dyDescent="0.35">
      <c r="B3382">
        <v>3</v>
      </c>
      <c r="C3382" s="1">
        <v>41733</v>
      </c>
      <c r="D3382">
        <v>170.1</v>
      </c>
      <c r="E3382">
        <v>170.9</v>
      </c>
      <c r="F3382">
        <v>170</v>
      </c>
      <c r="G3382">
        <v>170.4</v>
      </c>
      <c r="H3382">
        <v>990670</v>
      </c>
    </row>
    <row r="3383" spans="2:8" x14ac:dyDescent="0.35">
      <c r="B3383">
        <v>3</v>
      </c>
      <c r="C3383" s="1">
        <v>41736</v>
      </c>
      <c r="D3383">
        <v>169</v>
      </c>
      <c r="E3383">
        <v>170.7</v>
      </c>
      <c r="F3383">
        <v>168.5</v>
      </c>
      <c r="G3383">
        <v>169.3</v>
      </c>
      <c r="H3383">
        <v>1175468</v>
      </c>
    </row>
    <row r="3384" spans="2:8" x14ac:dyDescent="0.35">
      <c r="B3384">
        <v>3</v>
      </c>
      <c r="C3384" s="1">
        <v>41737</v>
      </c>
      <c r="D3384">
        <v>169.2</v>
      </c>
      <c r="E3384">
        <v>169.7</v>
      </c>
      <c r="F3384">
        <v>166.8</v>
      </c>
      <c r="G3384">
        <v>167.8</v>
      </c>
      <c r="H3384">
        <v>1976627</v>
      </c>
    </row>
    <row r="3385" spans="2:8" x14ac:dyDescent="0.35">
      <c r="B3385">
        <v>3</v>
      </c>
      <c r="C3385" s="1">
        <v>41738</v>
      </c>
      <c r="D3385">
        <v>168.4</v>
      </c>
      <c r="E3385">
        <v>169.9</v>
      </c>
      <c r="F3385">
        <v>168.2</v>
      </c>
      <c r="G3385">
        <v>168.6</v>
      </c>
      <c r="H3385">
        <v>1642270</v>
      </c>
    </row>
    <row r="3386" spans="2:8" x14ac:dyDescent="0.35">
      <c r="B3386">
        <v>3</v>
      </c>
      <c r="C3386" s="1">
        <v>41739</v>
      </c>
      <c r="D3386">
        <v>169.5</v>
      </c>
      <c r="E3386">
        <v>170.9</v>
      </c>
      <c r="F3386">
        <v>168.7</v>
      </c>
      <c r="G3386">
        <v>169.1</v>
      </c>
      <c r="H3386">
        <v>1028485</v>
      </c>
    </row>
    <row r="3387" spans="2:8" x14ac:dyDescent="0.35">
      <c r="B3387">
        <v>3</v>
      </c>
      <c r="C3387" s="1">
        <v>41740</v>
      </c>
      <c r="D3387">
        <v>167.6</v>
      </c>
      <c r="E3387">
        <v>168</v>
      </c>
      <c r="F3387">
        <v>166.4</v>
      </c>
      <c r="G3387">
        <v>167.6</v>
      </c>
      <c r="H3387">
        <v>1353647</v>
      </c>
    </row>
    <row r="3388" spans="2:8" x14ac:dyDescent="0.35">
      <c r="B3388">
        <v>3</v>
      </c>
      <c r="C3388" s="1">
        <v>41743</v>
      </c>
      <c r="D3388">
        <v>167</v>
      </c>
      <c r="E3388">
        <v>168.3</v>
      </c>
      <c r="F3388">
        <v>165.3</v>
      </c>
      <c r="G3388">
        <v>167.8</v>
      </c>
      <c r="H3388">
        <v>936726</v>
      </c>
    </row>
    <row r="3389" spans="2:8" x14ac:dyDescent="0.35">
      <c r="B3389">
        <v>3</v>
      </c>
      <c r="C3389" s="1">
        <v>41744</v>
      </c>
      <c r="D3389">
        <v>167.1</v>
      </c>
      <c r="E3389">
        <v>167.8</v>
      </c>
      <c r="F3389">
        <v>165.2</v>
      </c>
      <c r="G3389">
        <v>166.4</v>
      </c>
      <c r="H3389">
        <v>976204</v>
      </c>
    </row>
    <row r="3390" spans="2:8" x14ac:dyDescent="0.35">
      <c r="B3390">
        <v>3</v>
      </c>
      <c r="C3390" s="1">
        <v>41745</v>
      </c>
      <c r="D3390">
        <v>168.2</v>
      </c>
      <c r="E3390">
        <v>168.8</v>
      </c>
      <c r="F3390">
        <v>167.1</v>
      </c>
      <c r="G3390">
        <v>167.9</v>
      </c>
      <c r="H3390">
        <v>714704</v>
      </c>
    </row>
    <row r="3391" spans="2:8" x14ac:dyDescent="0.35">
      <c r="B3391">
        <v>3</v>
      </c>
      <c r="C3391" s="1">
        <v>41746</v>
      </c>
      <c r="D3391">
        <v>168.2</v>
      </c>
      <c r="E3391">
        <v>169.4</v>
      </c>
      <c r="F3391">
        <v>167.8</v>
      </c>
      <c r="G3391">
        <v>168.75</v>
      </c>
      <c r="H3391">
        <v>609760</v>
      </c>
    </row>
    <row r="3392" spans="2:8" x14ac:dyDescent="0.35">
      <c r="B3392">
        <v>3</v>
      </c>
      <c r="C3392" s="1">
        <v>41751</v>
      </c>
      <c r="D3392">
        <v>170.7</v>
      </c>
      <c r="E3392">
        <v>172.2</v>
      </c>
      <c r="F3392">
        <v>170.3</v>
      </c>
      <c r="G3392">
        <v>171.6</v>
      </c>
      <c r="H3392">
        <v>1174342</v>
      </c>
    </row>
    <row r="3393" spans="2:8" x14ac:dyDescent="0.35">
      <c r="B3393">
        <v>3</v>
      </c>
      <c r="C3393" s="1">
        <v>41752</v>
      </c>
      <c r="D3393">
        <v>171.4</v>
      </c>
      <c r="E3393">
        <v>171.8</v>
      </c>
      <c r="F3393">
        <v>170.4</v>
      </c>
      <c r="G3393">
        <v>170.7</v>
      </c>
      <c r="H3393">
        <v>663024</v>
      </c>
    </row>
    <row r="3394" spans="2:8" x14ac:dyDescent="0.35">
      <c r="B3394">
        <v>3</v>
      </c>
      <c r="C3394" s="1">
        <v>41753</v>
      </c>
      <c r="D3394">
        <v>171.3</v>
      </c>
      <c r="E3394">
        <v>173</v>
      </c>
      <c r="F3394">
        <v>170</v>
      </c>
      <c r="G3394">
        <v>171.4</v>
      </c>
      <c r="H3394">
        <v>1025275</v>
      </c>
    </row>
    <row r="3395" spans="2:8" x14ac:dyDescent="0.35">
      <c r="B3395">
        <v>3</v>
      </c>
      <c r="C3395" s="1">
        <v>41754</v>
      </c>
      <c r="D3395">
        <v>171.4</v>
      </c>
      <c r="E3395">
        <v>171.8</v>
      </c>
      <c r="F3395">
        <v>170.4</v>
      </c>
      <c r="G3395">
        <v>171.6</v>
      </c>
      <c r="H3395">
        <v>838049</v>
      </c>
    </row>
    <row r="3396" spans="2:8" x14ac:dyDescent="0.35">
      <c r="B3396">
        <v>3</v>
      </c>
      <c r="C3396" s="1">
        <v>41757</v>
      </c>
      <c r="D3396">
        <v>172</v>
      </c>
      <c r="E3396">
        <v>172.5</v>
      </c>
      <c r="F3396">
        <v>169.9</v>
      </c>
      <c r="G3396">
        <v>171.1</v>
      </c>
      <c r="H3396">
        <v>1156250</v>
      </c>
    </row>
    <row r="3397" spans="2:8" x14ac:dyDescent="0.35">
      <c r="B3397">
        <v>3</v>
      </c>
      <c r="C3397" s="1">
        <v>41758</v>
      </c>
      <c r="D3397">
        <v>160.5</v>
      </c>
      <c r="E3397">
        <v>162.19999999999999</v>
      </c>
      <c r="F3397">
        <v>158.1</v>
      </c>
      <c r="G3397">
        <v>159.1</v>
      </c>
      <c r="H3397">
        <v>5956612</v>
      </c>
    </row>
    <row r="3398" spans="2:8" x14ac:dyDescent="0.35">
      <c r="B3398">
        <v>3</v>
      </c>
      <c r="C3398" s="1">
        <v>41759</v>
      </c>
      <c r="D3398">
        <v>159</v>
      </c>
      <c r="E3398">
        <v>160</v>
      </c>
      <c r="F3398">
        <v>157.9</v>
      </c>
      <c r="G3398">
        <v>159.80000000000001</v>
      </c>
      <c r="H3398">
        <v>2285617</v>
      </c>
    </row>
    <row r="3399" spans="2:8" x14ac:dyDescent="0.35">
      <c r="B3399">
        <v>3</v>
      </c>
      <c r="C3399" s="1">
        <v>41761</v>
      </c>
      <c r="D3399">
        <v>157.5</v>
      </c>
      <c r="E3399">
        <v>158.4</v>
      </c>
      <c r="F3399">
        <v>155.80000000000001</v>
      </c>
      <c r="G3399">
        <v>158</v>
      </c>
      <c r="H3399">
        <v>2973878</v>
      </c>
    </row>
    <row r="3400" spans="2:8" x14ac:dyDescent="0.35">
      <c r="B3400">
        <v>3</v>
      </c>
      <c r="C3400" s="1">
        <v>41764</v>
      </c>
      <c r="D3400">
        <v>154</v>
      </c>
      <c r="E3400">
        <v>154.19999999999999</v>
      </c>
      <c r="F3400">
        <v>152.30000000000001</v>
      </c>
      <c r="G3400">
        <v>153.30000000000001</v>
      </c>
      <c r="H3400">
        <v>2048631</v>
      </c>
    </row>
    <row r="3401" spans="2:8" x14ac:dyDescent="0.35">
      <c r="B3401">
        <v>3</v>
      </c>
      <c r="C3401" s="1">
        <v>41765</v>
      </c>
      <c r="D3401">
        <v>153.1</v>
      </c>
      <c r="E3401">
        <v>153.9</v>
      </c>
      <c r="F3401">
        <v>152</v>
      </c>
      <c r="G3401">
        <v>152.9</v>
      </c>
      <c r="H3401">
        <v>2468625</v>
      </c>
    </row>
    <row r="3402" spans="2:8" x14ac:dyDescent="0.35">
      <c r="B3402">
        <v>3</v>
      </c>
      <c r="C3402" s="1">
        <v>41766</v>
      </c>
      <c r="D3402">
        <v>152.1</v>
      </c>
      <c r="E3402">
        <v>153</v>
      </c>
      <c r="F3402">
        <v>149.19999999999999</v>
      </c>
      <c r="G3402">
        <v>151.80000000000001</v>
      </c>
      <c r="H3402">
        <v>1962219</v>
      </c>
    </row>
    <row r="3403" spans="2:8" x14ac:dyDescent="0.35">
      <c r="B3403">
        <v>3</v>
      </c>
      <c r="C3403" s="1">
        <v>41767</v>
      </c>
      <c r="D3403">
        <v>152.4</v>
      </c>
      <c r="E3403">
        <v>153</v>
      </c>
      <c r="F3403">
        <v>151.5</v>
      </c>
      <c r="G3403">
        <v>152</v>
      </c>
      <c r="H3403">
        <v>2144053</v>
      </c>
    </row>
    <row r="3404" spans="2:8" x14ac:dyDescent="0.35">
      <c r="B3404">
        <v>3</v>
      </c>
      <c r="C3404" s="1">
        <v>41768</v>
      </c>
      <c r="D3404">
        <v>151.80000000000001</v>
      </c>
      <c r="E3404">
        <v>152.80000000000001</v>
      </c>
      <c r="F3404">
        <v>150.80000000000001</v>
      </c>
      <c r="G3404">
        <v>152.69999999999999</v>
      </c>
      <c r="H3404">
        <v>1789344</v>
      </c>
    </row>
    <row r="3405" spans="2:8" x14ac:dyDescent="0.35">
      <c r="B3405">
        <v>3</v>
      </c>
      <c r="C3405" s="1">
        <v>41771</v>
      </c>
      <c r="D3405">
        <v>153.4</v>
      </c>
      <c r="E3405">
        <v>156.80000000000001</v>
      </c>
      <c r="F3405">
        <v>153</v>
      </c>
      <c r="G3405">
        <v>156.5</v>
      </c>
      <c r="H3405">
        <v>2322443</v>
      </c>
    </row>
    <row r="3406" spans="2:8" x14ac:dyDescent="0.35">
      <c r="B3406">
        <v>3</v>
      </c>
      <c r="C3406" s="1">
        <v>41772</v>
      </c>
      <c r="D3406">
        <v>157</v>
      </c>
      <c r="E3406">
        <v>157.30000000000001</v>
      </c>
      <c r="F3406">
        <v>155</v>
      </c>
      <c r="G3406">
        <v>155.4</v>
      </c>
      <c r="H3406">
        <v>1795725</v>
      </c>
    </row>
    <row r="3407" spans="2:8" x14ac:dyDescent="0.35">
      <c r="B3407">
        <v>3</v>
      </c>
      <c r="C3407" s="1">
        <v>41773</v>
      </c>
      <c r="D3407">
        <v>155.69999999999999</v>
      </c>
      <c r="E3407">
        <v>156.69999999999999</v>
      </c>
      <c r="F3407">
        <v>155.19999999999999</v>
      </c>
      <c r="G3407">
        <v>156.30000000000001</v>
      </c>
      <c r="H3407">
        <v>1182994</v>
      </c>
    </row>
    <row r="3408" spans="2:8" x14ac:dyDescent="0.35">
      <c r="B3408">
        <v>3</v>
      </c>
      <c r="C3408" s="1">
        <v>41774</v>
      </c>
      <c r="D3408">
        <v>156.1</v>
      </c>
      <c r="E3408">
        <v>156.30000000000001</v>
      </c>
      <c r="F3408">
        <v>154.6</v>
      </c>
      <c r="G3408">
        <v>156</v>
      </c>
      <c r="H3408">
        <v>2207754</v>
      </c>
    </row>
    <row r="3409" spans="2:8" x14ac:dyDescent="0.35">
      <c r="B3409">
        <v>3</v>
      </c>
      <c r="C3409" s="1">
        <v>41775</v>
      </c>
      <c r="D3409">
        <v>155.5</v>
      </c>
      <c r="E3409">
        <v>155.5</v>
      </c>
      <c r="F3409">
        <v>154.6</v>
      </c>
      <c r="G3409">
        <v>155.30000000000001</v>
      </c>
      <c r="H3409">
        <v>1685556</v>
      </c>
    </row>
    <row r="3410" spans="2:8" x14ac:dyDescent="0.35">
      <c r="B3410">
        <v>3</v>
      </c>
      <c r="C3410" s="1">
        <v>41778</v>
      </c>
      <c r="D3410">
        <v>155.4</v>
      </c>
      <c r="E3410">
        <v>156.1</v>
      </c>
      <c r="F3410">
        <v>154.5</v>
      </c>
      <c r="G3410">
        <v>155.6</v>
      </c>
      <c r="H3410">
        <v>1605215</v>
      </c>
    </row>
    <row r="3411" spans="2:8" x14ac:dyDescent="0.35">
      <c r="B3411">
        <v>3</v>
      </c>
      <c r="C3411" s="1">
        <v>41779</v>
      </c>
      <c r="D3411">
        <v>156.6</v>
      </c>
      <c r="E3411">
        <v>157.80000000000001</v>
      </c>
      <c r="F3411">
        <v>156.30000000000001</v>
      </c>
      <c r="G3411">
        <v>156.5</v>
      </c>
      <c r="H3411">
        <v>2944119</v>
      </c>
    </row>
    <row r="3412" spans="2:8" x14ac:dyDescent="0.35">
      <c r="B3412">
        <v>3</v>
      </c>
      <c r="C3412" s="1">
        <v>41780</v>
      </c>
      <c r="D3412">
        <v>156.1</v>
      </c>
      <c r="E3412">
        <v>156.30000000000001</v>
      </c>
      <c r="F3412">
        <v>154.6</v>
      </c>
      <c r="G3412">
        <v>155.6</v>
      </c>
      <c r="H3412">
        <v>2052080</v>
      </c>
    </row>
    <row r="3413" spans="2:8" x14ac:dyDescent="0.35">
      <c r="B3413">
        <v>3</v>
      </c>
      <c r="C3413" s="1">
        <v>41781</v>
      </c>
      <c r="D3413">
        <v>155.80000000000001</v>
      </c>
      <c r="E3413">
        <v>156.5</v>
      </c>
      <c r="F3413">
        <v>155.30000000000001</v>
      </c>
      <c r="G3413">
        <v>156</v>
      </c>
      <c r="H3413">
        <v>1792933</v>
      </c>
    </row>
    <row r="3414" spans="2:8" x14ac:dyDescent="0.35">
      <c r="B3414">
        <v>3</v>
      </c>
      <c r="C3414" s="1">
        <v>41782</v>
      </c>
      <c r="D3414">
        <v>156.30000000000001</v>
      </c>
      <c r="E3414">
        <v>159</v>
      </c>
      <c r="F3414">
        <v>156.19999999999999</v>
      </c>
      <c r="G3414">
        <v>158.6</v>
      </c>
      <c r="H3414">
        <v>1728330</v>
      </c>
    </row>
    <row r="3415" spans="2:8" x14ac:dyDescent="0.35">
      <c r="B3415">
        <v>3</v>
      </c>
      <c r="C3415" s="1">
        <v>41785</v>
      </c>
      <c r="D3415">
        <v>158.4</v>
      </c>
      <c r="E3415">
        <v>159.4</v>
      </c>
      <c r="F3415">
        <v>158.19999999999999</v>
      </c>
      <c r="G3415">
        <v>158.69999999999999</v>
      </c>
      <c r="H3415">
        <v>986016</v>
      </c>
    </row>
    <row r="3416" spans="2:8" x14ac:dyDescent="0.35">
      <c r="B3416">
        <v>3</v>
      </c>
      <c r="C3416" s="1">
        <v>41786</v>
      </c>
      <c r="D3416">
        <v>158.5</v>
      </c>
      <c r="E3416">
        <v>159.19999999999999</v>
      </c>
      <c r="F3416">
        <v>158.19999999999999</v>
      </c>
      <c r="G3416">
        <v>159.05000000000001</v>
      </c>
      <c r="H3416">
        <v>1249157</v>
      </c>
    </row>
    <row r="3417" spans="2:8" x14ac:dyDescent="0.35">
      <c r="B3417">
        <v>3</v>
      </c>
      <c r="C3417" s="1">
        <v>41787</v>
      </c>
      <c r="D3417">
        <v>158.69999999999999</v>
      </c>
      <c r="E3417">
        <v>158.80000000000001</v>
      </c>
      <c r="F3417">
        <v>157.80000000000001</v>
      </c>
      <c r="G3417">
        <v>158.5</v>
      </c>
      <c r="H3417">
        <v>516952</v>
      </c>
    </row>
    <row r="3418" spans="2:8" x14ac:dyDescent="0.35">
      <c r="B3418">
        <v>3</v>
      </c>
      <c r="C3418" s="1">
        <v>41789</v>
      </c>
      <c r="D3418">
        <v>158.1</v>
      </c>
      <c r="E3418">
        <v>159.1</v>
      </c>
      <c r="F3418">
        <v>157.4</v>
      </c>
      <c r="G3418">
        <v>158.69999999999999</v>
      </c>
      <c r="H3418">
        <v>1459167</v>
      </c>
    </row>
    <row r="3419" spans="2:8" x14ac:dyDescent="0.35">
      <c r="B3419">
        <v>3</v>
      </c>
      <c r="C3419" s="1">
        <v>41792</v>
      </c>
      <c r="D3419">
        <v>159.30000000000001</v>
      </c>
      <c r="E3419">
        <v>159.5</v>
      </c>
      <c r="F3419">
        <v>157.6</v>
      </c>
      <c r="G3419">
        <v>157.80000000000001</v>
      </c>
      <c r="H3419">
        <v>1505281</v>
      </c>
    </row>
    <row r="3420" spans="2:8" x14ac:dyDescent="0.35">
      <c r="B3420">
        <v>3</v>
      </c>
      <c r="C3420" s="1">
        <v>41793</v>
      </c>
      <c r="D3420">
        <v>157.69999999999999</v>
      </c>
      <c r="E3420">
        <v>158</v>
      </c>
      <c r="F3420">
        <v>156.9</v>
      </c>
      <c r="G3420">
        <v>157.1</v>
      </c>
      <c r="H3420">
        <v>1333376</v>
      </c>
    </row>
    <row r="3421" spans="2:8" x14ac:dyDescent="0.35">
      <c r="B3421">
        <v>3</v>
      </c>
      <c r="C3421" s="1">
        <v>41794</v>
      </c>
      <c r="D3421">
        <v>156.6</v>
      </c>
      <c r="E3421">
        <v>157</v>
      </c>
      <c r="F3421">
        <v>155.9</v>
      </c>
      <c r="G3421">
        <v>156.19999999999999</v>
      </c>
      <c r="H3421">
        <v>1104076</v>
      </c>
    </row>
    <row r="3422" spans="2:8" x14ac:dyDescent="0.35">
      <c r="B3422">
        <v>3</v>
      </c>
      <c r="C3422" s="1">
        <v>41795</v>
      </c>
      <c r="D3422">
        <v>155.9</v>
      </c>
      <c r="E3422">
        <v>157.6</v>
      </c>
      <c r="F3422">
        <v>155.6</v>
      </c>
      <c r="G3422">
        <v>157.30000000000001</v>
      </c>
      <c r="H3422">
        <v>1973887</v>
      </c>
    </row>
    <row r="3423" spans="2:8" x14ac:dyDescent="0.35">
      <c r="B3423">
        <v>3</v>
      </c>
      <c r="C3423" s="1">
        <v>41799</v>
      </c>
      <c r="D3423">
        <v>157.6</v>
      </c>
      <c r="E3423">
        <v>158.80000000000001</v>
      </c>
      <c r="F3423">
        <v>157</v>
      </c>
      <c r="G3423">
        <v>158.6</v>
      </c>
      <c r="H3423">
        <v>1011889</v>
      </c>
    </row>
    <row r="3424" spans="2:8" x14ac:dyDescent="0.35">
      <c r="B3424">
        <v>3</v>
      </c>
      <c r="C3424" s="1">
        <v>41800</v>
      </c>
      <c r="D3424">
        <v>157.80000000000001</v>
      </c>
      <c r="E3424">
        <v>159.5</v>
      </c>
      <c r="F3424">
        <v>157.6</v>
      </c>
      <c r="G3424">
        <v>158.6</v>
      </c>
      <c r="H3424">
        <v>1237002</v>
      </c>
    </row>
    <row r="3425" spans="2:8" x14ac:dyDescent="0.35">
      <c r="B3425">
        <v>3</v>
      </c>
      <c r="C3425" s="1">
        <v>41801</v>
      </c>
      <c r="D3425">
        <v>158.6</v>
      </c>
      <c r="E3425">
        <v>158.6</v>
      </c>
      <c r="F3425">
        <v>156.30000000000001</v>
      </c>
      <c r="G3425">
        <v>156.80000000000001</v>
      </c>
      <c r="H3425">
        <v>1338033</v>
      </c>
    </row>
    <row r="3426" spans="2:8" x14ac:dyDescent="0.35">
      <c r="B3426">
        <v>3</v>
      </c>
      <c r="C3426" s="1">
        <v>41802</v>
      </c>
      <c r="D3426">
        <v>156.5</v>
      </c>
      <c r="E3426">
        <v>156.69999999999999</v>
      </c>
      <c r="F3426">
        <v>155.80000000000001</v>
      </c>
      <c r="G3426">
        <v>156.30000000000001</v>
      </c>
      <c r="H3426">
        <v>904334</v>
      </c>
    </row>
    <row r="3427" spans="2:8" x14ac:dyDescent="0.35">
      <c r="B3427">
        <v>3</v>
      </c>
      <c r="C3427" s="1">
        <v>41803</v>
      </c>
      <c r="D3427">
        <v>156.30000000000001</v>
      </c>
      <c r="E3427">
        <v>156.30000000000001</v>
      </c>
      <c r="F3427">
        <v>154.19999999999999</v>
      </c>
      <c r="G3427">
        <v>154.5</v>
      </c>
      <c r="H3427">
        <v>1345591</v>
      </c>
    </row>
    <row r="3428" spans="2:8" x14ac:dyDescent="0.35">
      <c r="B3428">
        <v>3</v>
      </c>
      <c r="C3428" s="1">
        <v>41806</v>
      </c>
      <c r="D3428">
        <v>154.5</v>
      </c>
      <c r="E3428">
        <v>155.19999999999999</v>
      </c>
      <c r="F3428">
        <v>153.80000000000001</v>
      </c>
      <c r="G3428">
        <v>154</v>
      </c>
      <c r="H3428">
        <v>1221476</v>
      </c>
    </row>
    <row r="3429" spans="2:8" x14ac:dyDescent="0.35">
      <c r="B3429">
        <v>3</v>
      </c>
      <c r="C3429" s="1">
        <v>41807</v>
      </c>
      <c r="D3429">
        <v>154.1</v>
      </c>
      <c r="E3429">
        <v>154.80000000000001</v>
      </c>
      <c r="F3429">
        <v>153.80000000000001</v>
      </c>
      <c r="G3429">
        <v>154.4</v>
      </c>
      <c r="H3429">
        <v>973848</v>
      </c>
    </row>
    <row r="3430" spans="2:8" x14ac:dyDescent="0.35">
      <c r="B3430">
        <v>3</v>
      </c>
      <c r="C3430" s="1">
        <v>41808</v>
      </c>
      <c r="D3430">
        <v>154.5</v>
      </c>
      <c r="E3430">
        <v>155.80000000000001</v>
      </c>
      <c r="F3430">
        <v>154.5</v>
      </c>
      <c r="G3430">
        <v>154.5</v>
      </c>
      <c r="H3430">
        <v>912467</v>
      </c>
    </row>
    <row r="3431" spans="2:8" x14ac:dyDescent="0.35">
      <c r="B3431">
        <v>3</v>
      </c>
      <c r="C3431" s="1">
        <v>41809</v>
      </c>
      <c r="D3431">
        <v>155.80000000000001</v>
      </c>
      <c r="E3431">
        <v>155.9</v>
      </c>
      <c r="F3431">
        <v>155</v>
      </c>
      <c r="G3431">
        <v>155.80000000000001</v>
      </c>
      <c r="H3431">
        <v>977009</v>
      </c>
    </row>
    <row r="3432" spans="2:8" x14ac:dyDescent="0.35">
      <c r="B3432">
        <v>3</v>
      </c>
      <c r="C3432" s="1">
        <v>41813</v>
      </c>
      <c r="D3432">
        <v>155.80000000000001</v>
      </c>
      <c r="E3432">
        <v>156.30000000000001</v>
      </c>
      <c r="F3432">
        <v>154</v>
      </c>
      <c r="G3432">
        <v>154.6</v>
      </c>
      <c r="H3432">
        <v>1703303</v>
      </c>
    </row>
    <row r="3433" spans="2:8" x14ac:dyDescent="0.35">
      <c r="B3433">
        <v>3</v>
      </c>
      <c r="C3433" s="1">
        <v>41814</v>
      </c>
      <c r="D3433">
        <v>154.69999999999999</v>
      </c>
      <c r="E3433">
        <v>155.69999999999999</v>
      </c>
      <c r="F3433">
        <v>153.9</v>
      </c>
      <c r="G3433">
        <v>155.69999999999999</v>
      </c>
      <c r="H3433">
        <v>1594283</v>
      </c>
    </row>
    <row r="3434" spans="2:8" x14ac:dyDescent="0.35">
      <c r="B3434">
        <v>3</v>
      </c>
      <c r="C3434" s="1">
        <v>41815</v>
      </c>
      <c r="D3434">
        <v>154.9</v>
      </c>
      <c r="E3434">
        <v>155.1</v>
      </c>
      <c r="F3434">
        <v>153.30000000000001</v>
      </c>
      <c r="G3434">
        <v>154.1</v>
      </c>
      <c r="H3434">
        <v>1951710</v>
      </c>
    </row>
    <row r="3435" spans="2:8" x14ac:dyDescent="0.35">
      <c r="B3435">
        <v>3</v>
      </c>
      <c r="C3435" s="1">
        <v>41816</v>
      </c>
      <c r="D3435">
        <v>154</v>
      </c>
      <c r="E3435">
        <v>154.19999999999999</v>
      </c>
      <c r="F3435">
        <v>152.69999999999999</v>
      </c>
      <c r="G3435">
        <v>153.1</v>
      </c>
      <c r="H3435">
        <v>1445413</v>
      </c>
    </row>
    <row r="3436" spans="2:8" x14ac:dyDescent="0.35">
      <c r="B3436">
        <v>3</v>
      </c>
      <c r="C3436" s="1">
        <v>41817</v>
      </c>
      <c r="D3436">
        <v>153.1</v>
      </c>
      <c r="E3436">
        <v>154.80000000000001</v>
      </c>
      <c r="F3436">
        <v>152.80000000000001</v>
      </c>
      <c r="G3436">
        <v>154.4</v>
      </c>
      <c r="H3436">
        <v>1196554</v>
      </c>
    </row>
    <row r="3437" spans="2:8" x14ac:dyDescent="0.35">
      <c r="B3437">
        <v>3</v>
      </c>
      <c r="C3437" s="1">
        <v>41820</v>
      </c>
      <c r="D3437">
        <v>154.4</v>
      </c>
      <c r="E3437">
        <v>154.9</v>
      </c>
      <c r="F3437">
        <v>153.80000000000001</v>
      </c>
      <c r="G3437">
        <v>154</v>
      </c>
      <c r="H3437">
        <v>990303</v>
      </c>
    </row>
    <row r="3438" spans="2:8" x14ac:dyDescent="0.35">
      <c r="B3438">
        <v>3</v>
      </c>
      <c r="C3438" s="1">
        <v>41821</v>
      </c>
      <c r="D3438">
        <v>154.1</v>
      </c>
      <c r="E3438">
        <v>154.5</v>
      </c>
      <c r="F3438">
        <v>152.6</v>
      </c>
      <c r="G3438">
        <v>154.19999999999999</v>
      </c>
      <c r="H3438">
        <v>979345</v>
      </c>
    </row>
    <row r="3439" spans="2:8" x14ac:dyDescent="0.35">
      <c r="B3439">
        <v>3</v>
      </c>
      <c r="C3439" s="1">
        <v>41822</v>
      </c>
      <c r="D3439">
        <v>154</v>
      </c>
      <c r="E3439">
        <v>154.6</v>
      </c>
      <c r="F3439">
        <v>153.4</v>
      </c>
      <c r="G3439">
        <v>153.69999999999999</v>
      </c>
      <c r="H3439">
        <v>1094936</v>
      </c>
    </row>
    <row r="3440" spans="2:8" x14ac:dyDescent="0.35">
      <c r="B3440">
        <v>3</v>
      </c>
      <c r="C3440" s="1">
        <v>41823</v>
      </c>
      <c r="D3440">
        <v>153.80000000000001</v>
      </c>
      <c r="E3440">
        <v>157.6</v>
      </c>
      <c r="F3440">
        <v>153.80000000000001</v>
      </c>
      <c r="G3440">
        <v>156.80000000000001</v>
      </c>
      <c r="H3440">
        <v>2466110</v>
      </c>
    </row>
    <row r="3441" spans="2:8" x14ac:dyDescent="0.35">
      <c r="B3441">
        <v>3</v>
      </c>
      <c r="C3441" s="1">
        <v>41824</v>
      </c>
      <c r="D3441">
        <v>157</v>
      </c>
      <c r="E3441">
        <v>158.4</v>
      </c>
      <c r="F3441">
        <v>156.6</v>
      </c>
      <c r="G3441">
        <v>157</v>
      </c>
      <c r="H3441">
        <v>1085170</v>
      </c>
    </row>
    <row r="3442" spans="2:8" x14ac:dyDescent="0.35">
      <c r="B3442">
        <v>3</v>
      </c>
      <c r="C3442" s="1">
        <v>41827</v>
      </c>
      <c r="D3442">
        <v>156.80000000000001</v>
      </c>
      <c r="E3442">
        <v>157.30000000000001</v>
      </c>
      <c r="F3442">
        <v>156.1</v>
      </c>
      <c r="G3442">
        <v>156.69999999999999</v>
      </c>
      <c r="H3442">
        <v>650238</v>
      </c>
    </row>
    <row r="3443" spans="2:8" x14ac:dyDescent="0.35">
      <c r="B3443">
        <v>3</v>
      </c>
      <c r="C3443" s="1">
        <v>41828</v>
      </c>
      <c r="D3443">
        <v>156.6</v>
      </c>
      <c r="E3443">
        <v>157.69999999999999</v>
      </c>
      <c r="F3443">
        <v>156.4</v>
      </c>
      <c r="G3443">
        <v>156.4</v>
      </c>
      <c r="H3443">
        <v>889821</v>
      </c>
    </row>
    <row r="3444" spans="2:8" x14ac:dyDescent="0.35">
      <c r="B3444">
        <v>3</v>
      </c>
      <c r="C3444" s="1">
        <v>41829</v>
      </c>
      <c r="D3444">
        <v>156.5</v>
      </c>
      <c r="E3444">
        <v>156.5</v>
      </c>
      <c r="F3444">
        <v>155</v>
      </c>
      <c r="G3444">
        <v>156.1</v>
      </c>
      <c r="H3444">
        <v>1032663</v>
      </c>
    </row>
    <row r="3445" spans="2:8" x14ac:dyDescent="0.35">
      <c r="B3445">
        <v>3</v>
      </c>
      <c r="C3445" s="1">
        <v>41830</v>
      </c>
      <c r="D3445">
        <v>156.30000000000001</v>
      </c>
      <c r="E3445">
        <v>156.30000000000001</v>
      </c>
      <c r="F3445">
        <v>152.9</v>
      </c>
      <c r="G3445">
        <v>153.80000000000001</v>
      </c>
      <c r="H3445">
        <v>1578780</v>
      </c>
    </row>
    <row r="3446" spans="2:8" x14ac:dyDescent="0.35">
      <c r="B3446">
        <v>3</v>
      </c>
      <c r="C3446" s="1">
        <v>41831</v>
      </c>
      <c r="D3446">
        <v>154</v>
      </c>
      <c r="E3446">
        <v>154.69999999999999</v>
      </c>
      <c r="F3446">
        <v>153.5</v>
      </c>
      <c r="G3446">
        <v>153.9</v>
      </c>
      <c r="H3446">
        <v>829944</v>
      </c>
    </row>
    <row r="3447" spans="2:8" x14ac:dyDescent="0.35">
      <c r="B3447">
        <v>3</v>
      </c>
      <c r="C3447" s="1">
        <v>41834</v>
      </c>
      <c r="D3447">
        <v>154.19999999999999</v>
      </c>
      <c r="E3447">
        <v>156.5</v>
      </c>
      <c r="F3447">
        <v>154.19999999999999</v>
      </c>
      <c r="G3447">
        <v>155.80000000000001</v>
      </c>
      <c r="H3447">
        <v>1039127</v>
      </c>
    </row>
    <row r="3448" spans="2:8" x14ac:dyDescent="0.35">
      <c r="B3448">
        <v>3</v>
      </c>
      <c r="C3448" s="1">
        <v>41835</v>
      </c>
      <c r="D3448">
        <v>155.6</v>
      </c>
      <c r="E3448">
        <v>156.1</v>
      </c>
      <c r="F3448">
        <v>154.69999999999999</v>
      </c>
      <c r="G3448">
        <v>155</v>
      </c>
      <c r="H3448">
        <v>915792</v>
      </c>
    </row>
    <row r="3449" spans="2:8" x14ac:dyDescent="0.35">
      <c r="B3449">
        <v>3</v>
      </c>
      <c r="C3449" s="1">
        <v>41836</v>
      </c>
      <c r="D3449">
        <v>154.9</v>
      </c>
      <c r="E3449">
        <v>156.9</v>
      </c>
      <c r="F3449">
        <v>154.9</v>
      </c>
      <c r="G3449">
        <v>156.4</v>
      </c>
      <c r="H3449">
        <v>1013576</v>
      </c>
    </row>
    <row r="3450" spans="2:8" x14ac:dyDescent="0.35">
      <c r="B3450">
        <v>3</v>
      </c>
      <c r="C3450" s="1">
        <v>41837</v>
      </c>
      <c r="D3450">
        <v>156.4</v>
      </c>
      <c r="E3450">
        <v>157.4</v>
      </c>
      <c r="F3450">
        <v>155.9</v>
      </c>
      <c r="G3450">
        <v>156.19999999999999</v>
      </c>
      <c r="H3450">
        <v>1317075</v>
      </c>
    </row>
    <row r="3451" spans="2:8" x14ac:dyDescent="0.35">
      <c r="B3451">
        <v>3</v>
      </c>
      <c r="C3451" s="1">
        <v>41838</v>
      </c>
      <c r="D3451">
        <v>156.1</v>
      </c>
      <c r="E3451">
        <v>156.19999999999999</v>
      </c>
      <c r="F3451">
        <v>154.19999999999999</v>
      </c>
      <c r="G3451">
        <v>155.19999999999999</v>
      </c>
      <c r="H3451">
        <v>1092099</v>
      </c>
    </row>
    <row r="3452" spans="2:8" x14ac:dyDescent="0.35">
      <c r="B3452">
        <v>3</v>
      </c>
      <c r="C3452" s="1">
        <v>41841</v>
      </c>
      <c r="D3452">
        <v>155.5</v>
      </c>
      <c r="E3452">
        <v>155.5</v>
      </c>
      <c r="F3452">
        <v>154</v>
      </c>
      <c r="G3452">
        <v>155.4</v>
      </c>
      <c r="H3452">
        <v>885352</v>
      </c>
    </row>
    <row r="3453" spans="2:8" x14ac:dyDescent="0.35">
      <c r="B3453">
        <v>3</v>
      </c>
      <c r="C3453" s="1">
        <v>41842</v>
      </c>
      <c r="D3453">
        <v>156.19999999999999</v>
      </c>
      <c r="E3453">
        <v>160.69999999999999</v>
      </c>
      <c r="F3453">
        <v>156.1</v>
      </c>
      <c r="G3453">
        <v>159.80000000000001</v>
      </c>
      <c r="H3453">
        <v>2343014</v>
      </c>
    </row>
    <row r="3454" spans="2:8" x14ac:dyDescent="0.35">
      <c r="B3454">
        <v>3</v>
      </c>
      <c r="C3454" s="1">
        <v>41843</v>
      </c>
      <c r="D3454">
        <v>156.19999999999999</v>
      </c>
      <c r="E3454">
        <v>162.6</v>
      </c>
      <c r="F3454">
        <v>155.9</v>
      </c>
      <c r="G3454">
        <v>162</v>
      </c>
      <c r="H3454">
        <v>3861965</v>
      </c>
    </row>
    <row r="3455" spans="2:8" x14ac:dyDescent="0.35">
      <c r="B3455">
        <v>3</v>
      </c>
      <c r="C3455" s="1">
        <v>41844</v>
      </c>
      <c r="D3455">
        <v>162</v>
      </c>
      <c r="E3455">
        <v>164.9</v>
      </c>
      <c r="F3455">
        <v>161.1</v>
      </c>
      <c r="G3455">
        <v>164.4</v>
      </c>
      <c r="H3455">
        <v>2119803</v>
      </c>
    </row>
    <row r="3456" spans="2:8" x14ac:dyDescent="0.35">
      <c r="B3456">
        <v>3</v>
      </c>
      <c r="C3456" s="1">
        <v>41845</v>
      </c>
      <c r="D3456">
        <v>164</v>
      </c>
      <c r="E3456">
        <v>164.1</v>
      </c>
      <c r="F3456">
        <v>162.19999999999999</v>
      </c>
      <c r="G3456">
        <v>162.6</v>
      </c>
      <c r="H3456">
        <v>1205225</v>
      </c>
    </row>
    <row r="3457" spans="2:8" x14ac:dyDescent="0.35">
      <c r="B3457">
        <v>3</v>
      </c>
      <c r="C3457" s="1">
        <v>41848</v>
      </c>
      <c r="D3457">
        <v>162.80000000000001</v>
      </c>
      <c r="E3457">
        <v>164</v>
      </c>
      <c r="F3457">
        <v>162</v>
      </c>
      <c r="G3457">
        <v>163.69999999999999</v>
      </c>
      <c r="H3457">
        <v>1171603</v>
      </c>
    </row>
    <row r="3458" spans="2:8" x14ac:dyDescent="0.35">
      <c r="B3458">
        <v>3</v>
      </c>
      <c r="C3458" s="1">
        <v>41849</v>
      </c>
      <c r="D3458">
        <v>163.69999999999999</v>
      </c>
      <c r="E3458">
        <v>164.3</v>
      </c>
      <c r="F3458">
        <v>162</v>
      </c>
      <c r="G3458">
        <v>162.4</v>
      </c>
      <c r="H3458">
        <v>814586</v>
      </c>
    </row>
    <row r="3459" spans="2:8" x14ac:dyDescent="0.35">
      <c r="B3459">
        <v>3</v>
      </c>
      <c r="C3459" s="1">
        <v>41850</v>
      </c>
      <c r="D3459">
        <v>162</v>
      </c>
      <c r="E3459">
        <v>162.6</v>
      </c>
      <c r="F3459">
        <v>160.69999999999999</v>
      </c>
      <c r="G3459">
        <v>161.1</v>
      </c>
      <c r="H3459">
        <v>1237396</v>
      </c>
    </row>
    <row r="3460" spans="2:8" x14ac:dyDescent="0.35">
      <c r="B3460">
        <v>3</v>
      </c>
      <c r="C3460" s="1">
        <v>41851</v>
      </c>
      <c r="D3460">
        <v>161.19999999999999</v>
      </c>
      <c r="E3460">
        <v>161.9</v>
      </c>
      <c r="F3460">
        <v>159.1</v>
      </c>
      <c r="G3460">
        <v>159.19999999999999</v>
      </c>
      <c r="H3460">
        <v>1315755</v>
      </c>
    </row>
    <row r="3461" spans="2:8" x14ac:dyDescent="0.35">
      <c r="B3461">
        <v>3</v>
      </c>
      <c r="C3461" s="1">
        <v>41852</v>
      </c>
      <c r="D3461">
        <v>159.19999999999999</v>
      </c>
      <c r="E3461">
        <v>159.19999999999999</v>
      </c>
      <c r="F3461">
        <v>156.69999999999999</v>
      </c>
      <c r="G3461">
        <v>157.1</v>
      </c>
      <c r="H3461">
        <v>1614958</v>
      </c>
    </row>
    <row r="3462" spans="2:8" x14ac:dyDescent="0.35">
      <c r="B3462">
        <v>3</v>
      </c>
      <c r="C3462" s="1">
        <v>41855</v>
      </c>
      <c r="D3462">
        <v>157.30000000000001</v>
      </c>
      <c r="E3462">
        <v>158.30000000000001</v>
      </c>
      <c r="F3462">
        <v>156.30000000000001</v>
      </c>
      <c r="G3462">
        <v>156.6</v>
      </c>
      <c r="H3462">
        <v>1291263</v>
      </c>
    </row>
    <row r="3463" spans="2:8" x14ac:dyDescent="0.35">
      <c r="B3463">
        <v>3</v>
      </c>
      <c r="C3463" s="1">
        <v>41856</v>
      </c>
      <c r="D3463">
        <v>156.69999999999999</v>
      </c>
      <c r="E3463">
        <v>156.80000000000001</v>
      </c>
      <c r="F3463">
        <v>155.5</v>
      </c>
      <c r="G3463">
        <v>156.1</v>
      </c>
      <c r="H3463">
        <v>982680</v>
      </c>
    </row>
    <row r="3464" spans="2:8" x14ac:dyDescent="0.35">
      <c r="B3464">
        <v>3</v>
      </c>
      <c r="C3464" s="1">
        <v>41857</v>
      </c>
      <c r="D3464">
        <v>155.30000000000001</v>
      </c>
      <c r="E3464">
        <v>156.30000000000001</v>
      </c>
      <c r="F3464">
        <v>154.1</v>
      </c>
      <c r="G3464">
        <v>155.80000000000001</v>
      </c>
      <c r="H3464">
        <v>1433839</v>
      </c>
    </row>
    <row r="3465" spans="2:8" x14ac:dyDescent="0.35">
      <c r="B3465">
        <v>3</v>
      </c>
      <c r="C3465" s="1">
        <v>41858</v>
      </c>
      <c r="D3465">
        <v>155.6</v>
      </c>
      <c r="E3465">
        <v>155.69999999999999</v>
      </c>
      <c r="F3465">
        <v>153.69999999999999</v>
      </c>
      <c r="G3465">
        <v>154</v>
      </c>
      <c r="H3465">
        <v>1311459</v>
      </c>
    </row>
    <row r="3466" spans="2:8" x14ac:dyDescent="0.35">
      <c r="B3466">
        <v>3</v>
      </c>
      <c r="C3466" s="1">
        <v>41859</v>
      </c>
      <c r="D3466">
        <v>153</v>
      </c>
      <c r="E3466">
        <v>154.6</v>
      </c>
      <c r="F3466">
        <v>152.69999999999999</v>
      </c>
      <c r="G3466">
        <v>153.6</v>
      </c>
      <c r="H3466">
        <v>1666379</v>
      </c>
    </row>
    <row r="3467" spans="2:8" x14ac:dyDescent="0.35">
      <c r="B3467">
        <v>3</v>
      </c>
      <c r="C3467" s="1">
        <v>41862</v>
      </c>
      <c r="D3467">
        <v>154.5</v>
      </c>
      <c r="E3467">
        <v>155.30000000000001</v>
      </c>
      <c r="F3467">
        <v>154.4</v>
      </c>
      <c r="G3467">
        <v>154.69999999999999</v>
      </c>
      <c r="H3467">
        <v>1936018</v>
      </c>
    </row>
    <row r="3468" spans="2:8" x14ac:dyDescent="0.35">
      <c r="B3468">
        <v>3</v>
      </c>
      <c r="C3468" s="1">
        <v>41863</v>
      </c>
      <c r="D3468">
        <v>154.80000000000001</v>
      </c>
      <c r="E3468">
        <v>155.19999999999999</v>
      </c>
      <c r="F3468">
        <v>153.69999999999999</v>
      </c>
      <c r="G3468">
        <v>154</v>
      </c>
      <c r="H3468">
        <v>1191293</v>
      </c>
    </row>
    <row r="3469" spans="2:8" x14ac:dyDescent="0.35">
      <c r="B3469">
        <v>3</v>
      </c>
      <c r="C3469" s="1">
        <v>41864</v>
      </c>
      <c r="D3469">
        <v>154.9</v>
      </c>
      <c r="E3469">
        <v>155.19999999999999</v>
      </c>
      <c r="F3469">
        <v>154</v>
      </c>
      <c r="G3469">
        <v>154.9</v>
      </c>
      <c r="H3469">
        <v>1090140</v>
      </c>
    </row>
    <row r="3470" spans="2:8" x14ac:dyDescent="0.35">
      <c r="B3470">
        <v>3</v>
      </c>
      <c r="C3470" s="1">
        <v>41865</v>
      </c>
      <c r="D3470">
        <v>154.30000000000001</v>
      </c>
      <c r="E3470">
        <v>155.6</v>
      </c>
      <c r="F3470">
        <v>153.9</v>
      </c>
      <c r="G3470">
        <v>154.80000000000001</v>
      </c>
      <c r="H3470">
        <v>858584</v>
      </c>
    </row>
    <row r="3471" spans="2:8" x14ac:dyDescent="0.35">
      <c r="B3471">
        <v>3</v>
      </c>
      <c r="C3471" s="1">
        <v>41866</v>
      </c>
      <c r="D3471">
        <v>155.30000000000001</v>
      </c>
      <c r="E3471">
        <v>155.9</v>
      </c>
      <c r="F3471">
        <v>154.1</v>
      </c>
      <c r="G3471">
        <v>154.1</v>
      </c>
      <c r="H3471">
        <v>1291189</v>
      </c>
    </row>
    <row r="3472" spans="2:8" x14ac:dyDescent="0.35">
      <c r="B3472">
        <v>3</v>
      </c>
      <c r="C3472" s="1">
        <v>41869</v>
      </c>
      <c r="D3472">
        <v>155.1</v>
      </c>
      <c r="E3472">
        <v>155.4</v>
      </c>
      <c r="F3472">
        <v>154.1</v>
      </c>
      <c r="G3472">
        <v>154.6</v>
      </c>
      <c r="H3472">
        <v>977445</v>
      </c>
    </row>
    <row r="3473" spans="2:8" x14ac:dyDescent="0.35">
      <c r="B3473">
        <v>3</v>
      </c>
      <c r="C3473" s="1">
        <v>41870</v>
      </c>
      <c r="D3473">
        <v>154.69999999999999</v>
      </c>
      <c r="E3473">
        <v>156.1</v>
      </c>
      <c r="F3473">
        <v>154.69999999999999</v>
      </c>
      <c r="G3473">
        <v>156</v>
      </c>
      <c r="H3473">
        <v>1066278</v>
      </c>
    </row>
    <row r="3474" spans="2:8" x14ac:dyDescent="0.35">
      <c r="B3474">
        <v>3</v>
      </c>
      <c r="C3474" s="1">
        <v>41871</v>
      </c>
      <c r="D3474">
        <v>155.9</v>
      </c>
      <c r="E3474">
        <v>156.4</v>
      </c>
      <c r="F3474">
        <v>155</v>
      </c>
      <c r="G3474">
        <v>155.80000000000001</v>
      </c>
      <c r="H3474">
        <v>1272291</v>
      </c>
    </row>
    <row r="3475" spans="2:8" x14ac:dyDescent="0.35">
      <c r="B3475">
        <v>3</v>
      </c>
      <c r="C3475" s="1">
        <v>41872</v>
      </c>
      <c r="D3475">
        <v>156.19999999999999</v>
      </c>
      <c r="E3475">
        <v>158.1</v>
      </c>
      <c r="F3475">
        <v>155.80000000000001</v>
      </c>
      <c r="G3475">
        <v>158</v>
      </c>
      <c r="H3475">
        <v>1340687</v>
      </c>
    </row>
    <row r="3476" spans="2:8" x14ac:dyDescent="0.35">
      <c r="B3476">
        <v>3</v>
      </c>
      <c r="C3476" s="1">
        <v>41873</v>
      </c>
      <c r="D3476">
        <v>157.69999999999999</v>
      </c>
      <c r="E3476">
        <v>157.9</v>
      </c>
      <c r="F3476">
        <v>156</v>
      </c>
      <c r="G3476">
        <v>156.4</v>
      </c>
      <c r="H3476">
        <v>1789684</v>
      </c>
    </row>
    <row r="3477" spans="2:8" x14ac:dyDescent="0.35">
      <c r="B3477">
        <v>3</v>
      </c>
      <c r="C3477" s="1">
        <v>41876</v>
      </c>
      <c r="D3477">
        <v>157.6</v>
      </c>
      <c r="E3477">
        <v>158.69999999999999</v>
      </c>
      <c r="F3477">
        <v>157.5</v>
      </c>
      <c r="G3477">
        <v>158.6</v>
      </c>
      <c r="H3477">
        <v>1210691</v>
      </c>
    </row>
    <row r="3478" spans="2:8" x14ac:dyDescent="0.35">
      <c r="B3478">
        <v>3</v>
      </c>
      <c r="C3478" s="1">
        <v>41877</v>
      </c>
      <c r="D3478">
        <v>158.30000000000001</v>
      </c>
      <c r="E3478">
        <v>159.4</v>
      </c>
      <c r="F3478">
        <v>158.1</v>
      </c>
      <c r="G3478">
        <v>159.30000000000001</v>
      </c>
      <c r="H3478">
        <v>1007497</v>
      </c>
    </row>
    <row r="3479" spans="2:8" x14ac:dyDescent="0.35">
      <c r="B3479">
        <v>3</v>
      </c>
      <c r="C3479" s="1">
        <v>41878</v>
      </c>
      <c r="D3479">
        <v>159</v>
      </c>
      <c r="E3479">
        <v>159.80000000000001</v>
      </c>
      <c r="F3479">
        <v>158.30000000000001</v>
      </c>
      <c r="G3479">
        <v>159.1</v>
      </c>
      <c r="H3479">
        <v>993040</v>
      </c>
    </row>
    <row r="3480" spans="2:8" x14ac:dyDescent="0.35">
      <c r="B3480">
        <v>3</v>
      </c>
      <c r="C3480" s="1">
        <v>41879</v>
      </c>
      <c r="D3480">
        <v>158.9</v>
      </c>
      <c r="E3480">
        <v>159.4</v>
      </c>
      <c r="F3480">
        <v>158.1</v>
      </c>
      <c r="G3480">
        <v>158.69999999999999</v>
      </c>
      <c r="H3480">
        <v>1239798</v>
      </c>
    </row>
    <row r="3481" spans="2:8" x14ac:dyDescent="0.35">
      <c r="B3481">
        <v>3</v>
      </c>
      <c r="C3481" s="1">
        <v>41880</v>
      </c>
      <c r="D3481">
        <v>159.19999999999999</v>
      </c>
      <c r="E3481">
        <v>159.5</v>
      </c>
      <c r="F3481">
        <v>157.5</v>
      </c>
      <c r="G3481">
        <v>158.30000000000001</v>
      </c>
      <c r="H3481">
        <v>1337647</v>
      </c>
    </row>
    <row r="3482" spans="2:8" x14ac:dyDescent="0.35">
      <c r="B3482">
        <v>3</v>
      </c>
      <c r="C3482" s="1">
        <v>41883</v>
      </c>
      <c r="D3482">
        <v>159</v>
      </c>
      <c r="E3482">
        <v>159.80000000000001</v>
      </c>
      <c r="F3482">
        <v>158.5</v>
      </c>
      <c r="G3482">
        <v>159.5</v>
      </c>
      <c r="H3482">
        <v>1705273</v>
      </c>
    </row>
    <row r="3483" spans="2:8" x14ac:dyDescent="0.35">
      <c r="B3483">
        <v>3</v>
      </c>
      <c r="C3483" s="1">
        <v>41884</v>
      </c>
      <c r="D3483">
        <v>160</v>
      </c>
      <c r="E3483">
        <v>161.30000000000001</v>
      </c>
      <c r="F3483">
        <v>159.6</v>
      </c>
      <c r="G3483">
        <v>160.4</v>
      </c>
      <c r="H3483">
        <v>1551989</v>
      </c>
    </row>
    <row r="3484" spans="2:8" x14ac:dyDescent="0.35">
      <c r="B3484">
        <v>3</v>
      </c>
      <c r="C3484" s="1">
        <v>41885</v>
      </c>
      <c r="D3484">
        <v>163.4</v>
      </c>
      <c r="E3484">
        <v>164.9</v>
      </c>
      <c r="F3484">
        <v>163</v>
      </c>
      <c r="G3484">
        <v>163.6</v>
      </c>
      <c r="H3484">
        <v>3116352</v>
      </c>
    </row>
    <row r="3485" spans="2:8" x14ac:dyDescent="0.35">
      <c r="B3485">
        <v>3</v>
      </c>
      <c r="C3485" s="1">
        <v>41886</v>
      </c>
      <c r="D3485">
        <v>163.4</v>
      </c>
      <c r="E3485">
        <v>163.9</v>
      </c>
      <c r="F3485">
        <v>162.1</v>
      </c>
      <c r="G3485">
        <v>163.5</v>
      </c>
      <c r="H3485">
        <v>1978184</v>
      </c>
    </row>
    <row r="3486" spans="2:8" x14ac:dyDescent="0.35">
      <c r="B3486">
        <v>3</v>
      </c>
      <c r="C3486" s="1">
        <v>41887</v>
      </c>
      <c r="D3486">
        <v>163.6</v>
      </c>
      <c r="E3486">
        <v>163.80000000000001</v>
      </c>
      <c r="F3486">
        <v>162.5</v>
      </c>
      <c r="G3486">
        <v>162.9</v>
      </c>
      <c r="H3486">
        <v>2026860</v>
      </c>
    </row>
    <row r="3487" spans="2:8" x14ac:dyDescent="0.35">
      <c r="B3487">
        <v>3</v>
      </c>
      <c r="C3487" s="1">
        <v>41890</v>
      </c>
      <c r="D3487">
        <v>163</v>
      </c>
      <c r="E3487">
        <v>163.6</v>
      </c>
      <c r="F3487">
        <v>161.9</v>
      </c>
      <c r="G3487">
        <v>163.19999999999999</v>
      </c>
      <c r="H3487">
        <v>1482120</v>
      </c>
    </row>
    <row r="3488" spans="2:8" x14ac:dyDescent="0.35">
      <c r="B3488">
        <v>3</v>
      </c>
      <c r="C3488" s="1">
        <v>41891</v>
      </c>
      <c r="D3488">
        <v>166.2</v>
      </c>
      <c r="E3488">
        <v>167.8</v>
      </c>
      <c r="F3488">
        <v>164.1</v>
      </c>
      <c r="G3488">
        <v>164.1</v>
      </c>
      <c r="H3488">
        <v>3994101</v>
      </c>
    </row>
    <row r="3489" spans="2:8" x14ac:dyDescent="0.35">
      <c r="B3489">
        <v>3</v>
      </c>
      <c r="C3489" s="1">
        <v>41892</v>
      </c>
      <c r="D3489">
        <v>164.2</v>
      </c>
      <c r="E3489">
        <v>164.3</v>
      </c>
      <c r="F3489">
        <v>162</v>
      </c>
      <c r="G3489">
        <v>162.1</v>
      </c>
      <c r="H3489">
        <v>1558048</v>
      </c>
    </row>
    <row r="3490" spans="2:8" x14ac:dyDescent="0.35">
      <c r="B3490">
        <v>3</v>
      </c>
      <c r="C3490" s="1">
        <v>41893</v>
      </c>
      <c r="D3490">
        <v>163.1</v>
      </c>
      <c r="E3490">
        <v>163.30000000000001</v>
      </c>
      <c r="F3490">
        <v>161.19999999999999</v>
      </c>
      <c r="G3490">
        <v>162.19999999999999</v>
      </c>
      <c r="H3490">
        <v>1797496</v>
      </c>
    </row>
    <row r="3491" spans="2:8" x14ac:dyDescent="0.35">
      <c r="B3491">
        <v>3</v>
      </c>
      <c r="C3491" s="1">
        <v>41894</v>
      </c>
      <c r="D3491">
        <v>162.9</v>
      </c>
      <c r="E3491">
        <v>163.6</v>
      </c>
      <c r="F3491">
        <v>162.6</v>
      </c>
      <c r="G3491">
        <v>163.1</v>
      </c>
      <c r="H3491">
        <v>1515906</v>
      </c>
    </row>
    <row r="3492" spans="2:8" x14ac:dyDescent="0.35">
      <c r="B3492">
        <v>3</v>
      </c>
      <c r="C3492" s="1">
        <v>41897</v>
      </c>
      <c r="D3492">
        <v>162.80000000000001</v>
      </c>
      <c r="E3492">
        <v>163.69999999999999</v>
      </c>
      <c r="F3492">
        <v>162</v>
      </c>
      <c r="G3492">
        <v>162.4</v>
      </c>
      <c r="H3492">
        <v>1086483</v>
      </c>
    </row>
    <row r="3493" spans="2:8" x14ac:dyDescent="0.35">
      <c r="B3493">
        <v>3</v>
      </c>
      <c r="C3493" s="1">
        <v>41898</v>
      </c>
      <c r="D3493">
        <v>162.6</v>
      </c>
      <c r="E3493">
        <v>163.69999999999999</v>
      </c>
      <c r="F3493">
        <v>161.9</v>
      </c>
      <c r="G3493">
        <v>163.6</v>
      </c>
      <c r="H3493">
        <v>1260780</v>
      </c>
    </row>
    <row r="3494" spans="2:8" x14ac:dyDescent="0.35">
      <c r="B3494">
        <v>3</v>
      </c>
      <c r="C3494" s="1">
        <v>41899</v>
      </c>
      <c r="D3494">
        <v>164</v>
      </c>
      <c r="E3494">
        <v>164.4</v>
      </c>
      <c r="F3494">
        <v>163.6</v>
      </c>
      <c r="G3494">
        <v>163.80000000000001</v>
      </c>
      <c r="H3494">
        <v>1241385</v>
      </c>
    </row>
    <row r="3495" spans="2:8" x14ac:dyDescent="0.35">
      <c r="B3495">
        <v>3</v>
      </c>
      <c r="C3495" s="1">
        <v>41900</v>
      </c>
      <c r="D3495">
        <v>163.6</v>
      </c>
      <c r="E3495">
        <v>164.4</v>
      </c>
      <c r="F3495">
        <v>163.4</v>
      </c>
      <c r="G3495">
        <v>163.9</v>
      </c>
      <c r="H3495">
        <v>1855820</v>
      </c>
    </row>
    <row r="3496" spans="2:8" x14ac:dyDescent="0.35">
      <c r="B3496">
        <v>3</v>
      </c>
      <c r="C3496" s="1">
        <v>41901</v>
      </c>
      <c r="D3496">
        <v>164.9</v>
      </c>
      <c r="E3496">
        <v>164.9</v>
      </c>
      <c r="F3496">
        <v>164.1</v>
      </c>
      <c r="G3496">
        <v>164.4</v>
      </c>
      <c r="H3496">
        <v>1201455</v>
      </c>
    </row>
    <row r="3497" spans="2:8" x14ac:dyDescent="0.35">
      <c r="B3497">
        <v>3</v>
      </c>
      <c r="C3497" s="1">
        <v>41904</v>
      </c>
      <c r="D3497">
        <v>163.80000000000001</v>
      </c>
      <c r="E3497">
        <v>165.1</v>
      </c>
      <c r="F3497">
        <v>163.5</v>
      </c>
      <c r="G3497">
        <v>164.1</v>
      </c>
      <c r="H3497">
        <v>1342520</v>
      </c>
    </row>
    <row r="3498" spans="2:8" x14ac:dyDescent="0.35">
      <c r="B3498">
        <v>3</v>
      </c>
      <c r="C3498" s="1">
        <v>41905</v>
      </c>
      <c r="D3498">
        <v>164</v>
      </c>
      <c r="E3498">
        <v>164.6</v>
      </c>
      <c r="F3498">
        <v>163.19999999999999</v>
      </c>
      <c r="G3498">
        <v>164.3</v>
      </c>
      <c r="H3498">
        <v>2316498</v>
      </c>
    </row>
    <row r="3499" spans="2:8" x14ac:dyDescent="0.35">
      <c r="B3499">
        <v>3</v>
      </c>
      <c r="C3499" s="1">
        <v>41906</v>
      </c>
      <c r="D3499">
        <v>164.3</v>
      </c>
      <c r="E3499">
        <v>164.6</v>
      </c>
      <c r="F3499">
        <v>162.6</v>
      </c>
      <c r="G3499">
        <v>163.6</v>
      </c>
      <c r="H3499">
        <v>4192881</v>
      </c>
    </row>
    <row r="3500" spans="2:8" x14ac:dyDescent="0.35">
      <c r="B3500">
        <v>3</v>
      </c>
      <c r="C3500" s="1">
        <v>41907</v>
      </c>
      <c r="D3500">
        <v>163.9</v>
      </c>
      <c r="E3500">
        <v>165.2</v>
      </c>
      <c r="F3500">
        <v>162.9</v>
      </c>
      <c r="G3500">
        <v>163.1</v>
      </c>
      <c r="H3500">
        <v>1549884</v>
      </c>
    </row>
    <row r="3501" spans="2:8" x14ac:dyDescent="0.35">
      <c r="B3501">
        <v>3</v>
      </c>
      <c r="C3501" s="1">
        <v>41911</v>
      </c>
      <c r="D3501">
        <v>163.5</v>
      </c>
      <c r="E3501">
        <v>164</v>
      </c>
      <c r="F3501">
        <v>162.9</v>
      </c>
      <c r="G3501">
        <v>163.5</v>
      </c>
      <c r="H3501">
        <v>1200000</v>
      </c>
    </row>
    <row r="3502" spans="2:8" x14ac:dyDescent="0.35">
      <c r="B3502">
        <v>3</v>
      </c>
      <c r="C3502" s="1">
        <v>41912</v>
      </c>
      <c r="D3502">
        <v>163.19999999999999</v>
      </c>
      <c r="E3502">
        <v>163.30000000000001</v>
      </c>
      <c r="F3502">
        <v>161.6</v>
      </c>
      <c r="G3502">
        <v>162.30000000000001</v>
      </c>
      <c r="H3502">
        <v>2006000</v>
      </c>
    </row>
    <row r="3503" spans="2:8" x14ac:dyDescent="0.35">
      <c r="B3503">
        <v>3</v>
      </c>
      <c r="C3503" s="1">
        <v>41913</v>
      </c>
      <c r="D3503">
        <v>161.9</v>
      </c>
      <c r="E3503">
        <v>162.19999999999999</v>
      </c>
      <c r="F3503">
        <v>160.4</v>
      </c>
      <c r="G3503">
        <v>160.5</v>
      </c>
      <c r="H3503">
        <v>1725000</v>
      </c>
    </row>
    <row r="3504" spans="2:8" x14ac:dyDescent="0.35">
      <c r="B3504">
        <v>3</v>
      </c>
      <c r="C3504" s="1">
        <v>41914</v>
      </c>
      <c r="D3504">
        <v>160</v>
      </c>
      <c r="E3504">
        <v>160</v>
      </c>
      <c r="F3504">
        <v>156.80000000000001</v>
      </c>
      <c r="G3504">
        <v>156.9</v>
      </c>
      <c r="H3504">
        <v>2100000</v>
      </c>
    </row>
    <row r="3505" spans="2:8" x14ac:dyDescent="0.35">
      <c r="B3505">
        <v>3</v>
      </c>
      <c r="C3505" s="1">
        <v>41915</v>
      </c>
      <c r="D3505">
        <v>157.1</v>
      </c>
      <c r="E3505">
        <v>157.69999999999999</v>
      </c>
      <c r="F3505">
        <v>156.5</v>
      </c>
      <c r="G3505">
        <v>157.30000000000001</v>
      </c>
      <c r="H3505">
        <v>1187000</v>
      </c>
    </row>
    <row r="3506" spans="2:8" x14ac:dyDescent="0.35">
      <c r="B3506">
        <v>3</v>
      </c>
      <c r="C3506" s="1">
        <v>41918</v>
      </c>
      <c r="D3506">
        <v>157.80000000000001</v>
      </c>
      <c r="E3506">
        <v>159</v>
      </c>
      <c r="F3506">
        <v>157</v>
      </c>
      <c r="G3506">
        <v>157.9</v>
      </c>
      <c r="H3506">
        <v>1604000</v>
      </c>
    </row>
    <row r="3507" spans="2:8" x14ac:dyDescent="0.35">
      <c r="B3507">
        <v>3</v>
      </c>
      <c r="C3507" s="1">
        <v>41919</v>
      </c>
      <c r="D3507">
        <v>157.6</v>
      </c>
      <c r="E3507">
        <v>157.9</v>
      </c>
      <c r="F3507">
        <v>154.6</v>
      </c>
      <c r="G3507">
        <v>155.6</v>
      </c>
      <c r="H3507">
        <v>2024000</v>
      </c>
    </row>
    <row r="3508" spans="2:8" x14ac:dyDescent="0.35">
      <c r="B3508">
        <v>3</v>
      </c>
      <c r="C3508" s="1">
        <v>41920</v>
      </c>
      <c r="D3508">
        <v>154.9</v>
      </c>
      <c r="E3508">
        <v>155.19999999999999</v>
      </c>
      <c r="F3508">
        <v>152.69999999999999</v>
      </c>
      <c r="G3508">
        <v>153.30000000000001</v>
      </c>
      <c r="H3508">
        <v>2156000</v>
      </c>
    </row>
    <row r="3509" spans="2:8" x14ac:dyDescent="0.35">
      <c r="B3509">
        <v>3</v>
      </c>
      <c r="C3509" s="1">
        <v>41921</v>
      </c>
      <c r="D3509">
        <v>154.5</v>
      </c>
      <c r="E3509">
        <v>155.1</v>
      </c>
      <c r="F3509">
        <v>151.69999999999999</v>
      </c>
      <c r="G3509">
        <v>152.30000000000001</v>
      </c>
      <c r="H3509">
        <v>1957000</v>
      </c>
    </row>
    <row r="3510" spans="2:8" x14ac:dyDescent="0.35">
      <c r="B3510">
        <v>3</v>
      </c>
      <c r="C3510" s="1">
        <v>41922</v>
      </c>
      <c r="D3510">
        <v>151.1</v>
      </c>
      <c r="E3510">
        <v>151.30000000000001</v>
      </c>
      <c r="F3510">
        <v>147.80000000000001</v>
      </c>
      <c r="G3510">
        <v>148.19999999999999</v>
      </c>
      <c r="H3510">
        <v>3467000</v>
      </c>
    </row>
    <row r="3511" spans="2:8" x14ac:dyDescent="0.35">
      <c r="B3511">
        <v>3</v>
      </c>
      <c r="C3511" s="1">
        <v>41925</v>
      </c>
      <c r="D3511">
        <v>147.1</v>
      </c>
      <c r="E3511">
        <v>149.69999999999999</v>
      </c>
      <c r="F3511">
        <v>145.19999999999999</v>
      </c>
      <c r="G3511">
        <v>147.80000000000001</v>
      </c>
      <c r="H3511">
        <v>2436000</v>
      </c>
    </row>
    <row r="3512" spans="2:8" x14ac:dyDescent="0.35">
      <c r="B3512">
        <v>3</v>
      </c>
      <c r="C3512" s="1">
        <v>41926</v>
      </c>
      <c r="D3512">
        <v>146.80000000000001</v>
      </c>
      <c r="E3512">
        <v>150.19999999999999</v>
      </c>
      <c r="F3512">
        <v>145.9</v>
      </c>
      <c r="G3512">
        <v>150</v>
      </c>
      <c r="H3512">
        <v>2406000</v>
      </c>
    </row>
    <row r="3513" spans="2:8" x14ac:dyDescent="0.35">
      <c r="B3513">
        <v>3</v>
      </c>
      <c r="C3513" s="1">
        <v>41927</v>
      </c>
      <c r="D3513">
        <v>150</v>
      </c>
      <c r="E3513">
        <v>150.30000000000001</v>
      </c>
      <c r="F3513">
        <v>144.6</v>
      </c>
      <c r="G3513">
        <v>145.69999999999999</v>
      </c>
      <c r="H3513">
        <v>2759000</v>
      </c>
    </row>
    <row r="3514" spans="2:8" x14ac:dyDescent="0.35">
      <c r="B3514">
        <v>3</v>
      </c>
      <c r="C3514" s="1">
        <v>41928</v>
      </c>
      <c r="D3514">
        <v>146</v>
      </c>
      <c r="E3514">
        <v>148.69999999999999</v>
      </c>
      <c r="F3514">
        <v>142.1</v>
      </c>
      <c r="G3514">
        <v>145.9</v>
      </c>
      <c r="H3514">
        <v>3447000</v>
      </c>
    </row>
    <row r="3515" spans="2:8" x14ac:dyDescent="0.35">
      <c r="B3515">
        <v>3</v>
      </c>
      <c r="C3515" s="1">
        <v>41929</v>
      </c>
      <c r="D3515">
        <v>146.1</v>
      </c>
      <c r="E3515">
        <v>148.30000000000001</v>
      </c>
      <c r="F3515">
        <v>145.1</v>
      </c>
      <c r="G3515">
        <v>147.80000000000001</v>
      </c>
      <c r="H3515">
        <v>3292000</v>
      </c>
    </row>
    <row r="3516" spans="2:8" x14ac:dyDescent="0.35">
      <c r="B3516">
        <v>3</v>
      </c>
      <c r="C3516" s="1">
        <v>41932</v>
      </c>
      <c r="D3516">
        <v>147.6</v>
      </c>
      <c r="E3516">
        <v>149.30000000000001</v>
      </c>
      <c r="F3516">
        <v>146.80000000000001</v>
      </c>
      <c r="G3516">
        <v>147.69999999999999</v>
      </c>
      <c r="H3516">
        <v>2173000</v>
      </c>
    </row>
    <row r="3517" spans="2:8" x14ac:dyDescent="0.35">
      <c r="B3517">
        <v>3</v>
      </c>
      <c r="C3517" s="1">
        <v>41933</v>
      </c>
      <c r="D3517">
        <v>147</v>
      </c>
      <c r="E3517">
        <v>150.9</v>
      </c>
      <c r="F3517">
        <v>146.5</v>
      </c>
      <c r="G3517">
        <v>150.6</v>
      </c>
      <c r="H3517">
        <v>2369000</v>
      </c>
    </row>
    <row r="3518" spans="2:8" x14ac:dyDescent="0.35">
      <c r="B3518">
        <v>3</v>
      </c>
      <c r="C3518" s="1">
        <v>41934</v>
      </c>
      <c r="D3518">
        <v>154.1</v>
      </c>
      <c r="E3518">
        <v>156</v>
      </c>
      <c r="F3518">
        <v>152.9</v>
      </c>
      <c r="G3518">
        <v>154.69999999999999</v>
      </c>
      <c r="H3518">
        <v>3347503</v>
      </c>
    </row>
    <row r="3519" spans="2:8" x14ac:dyDescent="0.35">
      <c r="B3519">
        <v>3</v>
      </c>
      <c r="C3519" s="1">
        <v>41935</v>
      </c>
      <c r="D3519">
        <v>154.30000000000001</v>
      </c>
      <c r="E3519">
        <v>155.9</v>
      </c>
      <c r="F3519">
        <v>153</v>
      </c>
      <c r="G3519">
        <v>155.80000000000001</v>
      </c>
      <c r="H3519">
        <v>2009000</v>
      </c>
    </row>
    <row r="3520" spans="2:8" x14ac:dyDescent="0.35">
      <c r="B3520">
        <v>3</v>
      </c>
      <c r="C3520" s="1">
        <v>41936</v>
      </c>
      <c r="D3520">
        <v>155.69999999999999</v>
      </c>
      <c r="E3520">
        <v>155.69999999999999</v>
      </c>
      <c r="F3520">
        <v>154</v>
      </c>
      <c r="G3520">
        <v>154.5</v>
      </c>
      <c r="H3520">
        <v>1564000</v>
      </c>
    </row>
    <row r="3521" spans="2:8" x14ac:dyDescent="0.35">
      <c r="B3521">
        <v>3</v>
      </c>
      <c r="C3521" s="1">
        <v>41939</v>
      </c>
      <c r="D3521">
        <v>155.5</v>
      </c>
      <c r="E3521">
        <v>156.1</v>
      </c>
      <c r="F3521">
        <v>154.19999999999999</v>
      </c>
      <c r="G3521">
        <v>155</v>
      </c>
      <c r="H3521">
        <v>1759000</v>
      </c>
    </row>
    <row r="3522" spans="2:8" x14ac:dyDescent="0.35">
      <c r="B3522">
        <v>3</v>
      </c>
      <c r="C3522" s="1">
        <v>41940</v>
      </c>
      <c r="D3522">
        <v>155.4</v>
      </c>
      <c r="E3522">
        <v>159.6</v>
      </c>
      <c r="F3522">
        <v>155.4</v>
      </c>
      <c r="G3522">
        <v>158.69999999999999</v>
      </c>
      <c r="H3522">
        <v>2550000</v>
      </c>
    </row>
    <row r="3523" spans="2:8" x14ac:dyDescent="0.35">
      <c r="B3523">
        <v>3</v>
      </c>
      <c r="C3523" s="1">
        <v>41941</v>
      </c>
      <c r="D3523">
        <v>159.5</v>
      </c>
      <c r="E3523">
        <v>161</v>
      </c>
      <c r="F3523">
        <v>158.5</v>
      </c>
      <c r="G3523">
        <v>158.6</v>
      </c>
      <c r="H3523">
        <v>2243000</v>
      </c>
    </row>
    <row r="3524" spans="2:8" x14ac:dyDescent="0.35">
      <c r="B3524">
        <v>3</v>
      </c>
      <c r="C3524" s="1">
        <v>41942</v>
      </c>
      <c r="D3524">
        <v>159.30000000000001</v>
      </c>
      <c r="E3524">
        <v>159.9</v>
      </c>
      <c r="F3524">
        <v>157.5</v>
      </c>
      <c r="G3524">
        <v>159.1</v>
      </c>
      <c r="H3524">
        <v>1601000</v>
      </c>
    </row>
    <row r="3525" spans="2:8" x14ac:dyDescent="0.35">
      <c r="B3525">
        <v>3</v>
      </c>
      <c r="C3525" s="1">
        <v>41943</v>
      </c>
      <c r="D3525">
        <v>161.30000000000001</v>
      </c>
      <c r="E3525">
        <v>162.5</v>
      </c>
      <c r="F3525">
        <v>160</v>
      </c>
      <c r="G3525">
        <v>162.4</v>
      </c>
      <c r="H3525">
        <v>1308000</v>
      </c>
    </row>
    <row r="3526" spans="2:8" x14ac:dyDescent="0.35">
      <c r="B3526">
        <v>3</v>
      </c>
      <c r="C3526" s="1">
        <v>41946</v>
      </c>
      <c r="D3526">
        <v>161.9</v>
      </c>
      <c r="E3526">
        <v>163</v>
      </c>
      <c r="F3526">
        <v>160.5</v>
      </c>
      <c r="G3526">
        <v>160.69999999999999</v>
      </c>
      <c r="H3526">
        <v>1510000</v>
      </c>
    </row>
    <row r="3527" spans="2:8" x14ac:dyDescent="0.35">
      <c r="B3527">
        <v>3</v>
      </c>
      <c r="C3527" s="1">
        <v>41947</v>
      </c>
      <c r="D3527">
        <v>160.69999999999999</v>
      </c>
      <c r="E3527">
        <v>162.1</v>
      </c>
      <c r="F3527">
        <v>160</v>
      </c>
      <c r="G3527">
        <v>160.4</v>
      </c>
      <c r="H3527">
        <v>1611000</v>
      </c>
    </row>
    <row r="3528" spans="2:8" x14ac:dyDescent="0.35">
      <c r="B3528">
        <v>3</v>
      </c>
      <c r="C3528" s="1">
        <v>41948</v>
      </c>
      <c r="D3528">
        <v>160.80000000000001</v>
      </c>
      <c r="E3528">
        <v>163.19999999999999</v>
      </c>
      <c r="F3528">
        <v>160.5</v>
      </c>
      <c r="G3528">
        <v>163.19999999999999</v>
      </c>
      <c r="H3528">
        <v>1785000</v>
      </c>
    </row>
    <row r="3529" spans="2:8" x14ac:dyDescent="0.35">
      <c r="B3529">
        <v>3</v>
      </c>
      <c r="C3529" s="1">
        <v>41949</v>
      </c>
      <c r="D3529">
        <v>162.80000000000001</v>
      </c>
      <c r="E3529">
        <v>165.8</v>
      </c>
      <c r="F3529">
        <v>162.69999999999999</v>
      </c>
      <c r="G3529">
        <v>164.5</v>
      </c>
      <c r="H3529">
        <v>2179000</v>
      </c>
    </row>
    <row r="3530" spans="2:8" x14ac:dyDescent="0.35">
      <c r="B3530">
        <v>3</v>
      </c>
      <c r="C3530" s="1">
        <v>41950</v>
      </c>
      <c r="D3530">
        <v>164.9</v>
      </c>
      <c r="E3530">
        <v>165.7</v>
      </c>
      <c r="F3530">
        <v>163.80000000000001</v>
      </c>
      <c r="G3530">
        <v>164.4</v>
      </c>
      <c r="H3530">
        <v>1449000</v>
      </c>
    </row>
    <row r="3531" spans="2:8" x14ac:dyDescent="0.35">
      <c r="B3531">
        <v>3</v>
      </c>
      <c r="C3531" s="1">
        <v>41953</v>
      </c>
      <c r="D3531">
        <v>164.4</v>
      </c>
      <c r="E3531">
        <v>166.2</v>
      </c>
      <c r="F3531">
        <v>163.4</v>
      </c>
      <c r="G3531">
        <v>166</v>
      </c>
      <c r="H3531">
        <v>1168000</v>
      </c>
    </row>
    <row r="3532" spans="2:8" x14ac:dyDescent="0.35">
      <c r="B3532">
        <v>3</v>
      </c>
      <c r="C3532" s="1">
        <v>41954</v>
      </c>
      <c r="D3532">
        <v>165.4</v>
      </c>
      <c r="E3532">
        <v>166</v>
      </c>
      <c r="F3532">
        <v>164.1</v>
      </c>
      <c r="G3532">
        <v>165.9</v>
      </c>
      <c r="H3532">
        <v>1078173</v>
      </c>
    </row>
    <row r="3533" spans="2:8" x14ac:dyDescent="0.35">
      <c r="B3533">
        <v>3</v>
      </c>
      <c r="C3533" s="1">
        <v>41955</v>
      </c>
      <c r="D3533">
        <v>165.8</v>
      </c>
      <c r="E3533">
        <v>166.1</v>
      </c>
      <c r="F3533">
        <v>164.1</v>
      </c>
      <c r="G3533">
        <v>165</v>
      </c>
      <c r="H3533">
        <v>1478000</v>
      </c>
    </row>
    <row r="3534" spans="2:8" x14ac:dyDescent="0.35">
      <c r="B3534">
        <v>3</v>
      </c>
      <c r="C3534" s="1">
        <v>41956</v>
      </c>
      <c r="D3534">
        <v>165.8</v>
      </c>
      <c r="E3534">
        <v>167</v>
      </c>
      <c r="F3534">
        <v>165.2</v>
      </c>
      <c r="G3534">
        <v>166.8</v>
      </c>
      <c r="H3534">
        <v>1782000</v>
      </c>
    </row>
    <row r="3535" spans="2:8" x14ac:dyDescent="0.35">
      <c r="B3535">
        <v>3</v>
      </c>
      <c r="C3535" s="1">
        <v>41957</v>
      </c>
      <c r="D3535">
        <v>165.8</v>
      </c>
      <c r="E3535">
        <v>165.8</v>
      </c>
      <c r="F3535">
        <v>163.19999999999999</v>
      </c>
      <c r="G3535">
        <v>165.2</v>
      </c>
      <c r="H3535">
        <v>1557000</v>
      </c>
    </row>
    <row r="3536" spans="2:8" x14ac:dyDescent="0.35">
      <c r="B3536">
        <v>3</v>
      </c>
      <c r="C3536" s="1">
        <v>41960</v>
      </c>
      <c r="D3536">
        <v>164.2</v>
      </c>
      <c r="E3536">
        <v>166</v>
      </c>
      <c r="F3536">
        <v>164.2</v>
      </c>
      <c r="G3536">
        <v>165.8</v>
      </c>
      <c r="H3536">
        <v>1165000</v>
      </c>
    </row>
    <row r="3537" spans="2:8" x14ac:dyDescent="0.35">
      <c r="B3537">
        <v>3</v>
      </c>
      <c r="C3537" s="1">
        <v>41961</v>
      </c>
      <c r="D3537">
        <v>166</v>
      </c>
      <c r="E3537">
        <v>167.1</v>
      </c>
      <c r="F3537">
        <v>165.7</v>
      </c>
      <c r="G3537">
        <v>166.8</v>
      </c>
      <c r="H3537">
        <v>1834420</v>
      </c>
    </row>
    <row r="3538" spans="2:8" x14ac:dyDescent="0.35">
      <c r="B3538">
        <v>3</v>
      </c>
      <c r="C3538" s="1">
        <v>41962</v>
      </c>
      <c r="D3538">
        <v>167</v>
      </c>
      <c r="E3538">
        <v>167.8</v>
      </c>
      <c r="F3538">
        <v>166.3</v>
      </c>
      <c r="G3538">
        <v>166.9</v>
      </c>
      <c r="H3538">
        <v>946000</v>
      </c>
    </row>
    <row r="3539" spans="2:8" x14ac:dyDescent="0.35">
      <c r="B3539">
        <v>3</v>
      </c>
      <c r="C3539" s="1">
        <v>41963</v>
      </c>
      <c r="D3539">
        <v>166.8</v>
      </c>
      <c r="E3539">
        <v>167.3</v>
      </c>
      <c r="F3539">
        <v>166.1</v>
      </c>
      <c r="G3539">
        <v>166.9</v>
      </c>
      <c r="H3539">
        <v>998000</v>
      </c>
    </row>
    <row r="3540" spans="2:8" x14ac:dyDescent="0.35">
      <c r="B3540">
        <v>3</v>
      </c>
      <c r="C3540" s="1">
        <v>41964</v>
      </c>
      <c r="D3540">
        <v>167.5</v>
      </c>
      <c r="E3540">
        <v>170</v>
      </c>
      <c r="F3540">
        <v>167.5</v>
      </c>
      <c r="G3540">
        <v>170</v>
      </c>
      <c r="H3540">
        <v>1801000</v>
      </c>
    </row>
    <row r="3541" spans="2:8" x14ac:dyDescent="0.35">
      <c r="B3541">
        <v>3</v>
      </c>
      <c r="C3541" s="1">
        <v>41967</v>
      </c>
      <c r="D3541">
        <v>169.6</v>
      </c>
      <c r="E3541">
        <v>170.7</v>
      </c>
      <c r="F3541">
        <v>169.5</v>
      </c>
      <c r="G3541">
        <v>170.5</v>
      </c>
      <c r="H3541">
        <v>1635000</v>
      </c>
    </row>
    <row r="3542" spans="2:8" x14ac:dyDescent="0.35">
      <c r="B3542">
        <v>3</v>
      </c>
      <c r="C3542" s="1">
        <v>41968</v>
      </c>
      <c r="D3542">
        <v>170.3</v>
      </c>
      <c r="E3542">
        <v>171.9</v>
      </c>
      <c r="F3542">
        <v>169.9</v>
      </c>
      <c r="G3542">
        <v>170.6</v>
      </c>
      <c r="H3542">
        <v>1464000</v>
      </c>
    </row>
    <row r="3543" spans="2:8" x14ac:dyDescent="0.35">
      <c r="B3543">
        <v>3</v>
      </c>
      <c r="C3543" s="1">
        <v>41969</v>
      </c>
      <c r="D3543">
        <v>170.7</v>
      </c>
      <c r="E3543">
        <v>171.5</v>
      </c>
      <c r="F3543">
        <v>168.6</v>
      </c>
      <c r="G3543">
        <v>169.3</v>
      </c>
      <c r="H3543">
        <v>1508000</v>
      </c>
    </row>
    <row r="3544" spans="2:8" x14ac:dyDescent="0.35">
      <c r="B3544">
        <v>3</v>
      </c>
      <c r="C3544" s="1">
        <v>41970</v>
      </c>
      <c r="D3544">
        <v>169.4</v>
      </c>
      <c r="E3544">
        <v>169.9</v>
      </c>
      <c r="F3544">
        <v>168.8</v>
      </c>
      <c r="G3544">
        <v>169.6</v>
      </c>
      <c r="H3544">
        <v>1024000</v>
      </c>
    </row>
    <row r="3545" spans="2:8" x14ac:dyDescent="0.35">
      <c r="B3545">
        <v>3</v>
      </c>
      <c r="C3545" s="1">
        <v>41971</v>
      </c>
      <c r="D3545">
        <v>169.9</v>
      </c>
      <c r="E3545">
        <v>169.9</v>
      </c>
      <c r="F3545">
        <v>165.9</v>
      </c>
      <c r="G3545">
        <v>167.5</v>
      </c>
      <c r="H3545">
        <v>1970000</v>
      </c>
    </row>
    <row r="3546" spans="2:8" x14ac:dyDescent="0.35">
      <c r="B3546">
        <v>3</v>
      </c>
      <c r="C3546" s="1">
        <v>41974</v>
      </c>
      <c r="D3546">
        <v>165.7</v>
      </c>
      <c r="E3546">
        <v>166</v>
      </c>
      <c r="F3546">
        <v>162.9</v>
      </c>
      <c r="G3546">
        <v>163.5</v>
      </c>
      <c r="H3546">
        <v>2854000</v>
      </c>
    </row>
    <row r="3547" spans="2:8" x14ac:dyDescent="0.35">
      <c r="B3547">
        <v>3</v>
      </c>
      <c r="C3547" s="1">
        <v>41975</v>
      </c>
      <c r="D3547">
        <v>164.4</v>
      </c>
      <c r="E3547">
        <v>165.4</v>
      </c>
      <c r="F3547">
        <v>163.5</v>
      </c>
      <c r="G3547">
        <v>164.3</v>
      </c>
      <c r="H3547">
        <v>1889000</v>
      </c>
    </row>
    <row r="3548" spans="2:8" x14ac:dyDescent="0.35">
      <c r="B3548">
        <v>3</v>
      </c>
      <c r="C3548" s="1">
        <v>41976</v>
      </c>
      <c r="D3548">
        <v>164.6</v>
      </c>
      <c r="E3548">
        <v>165.6</v>
      </c>
      <c r="F3548">
        <v>164.3</v>
      </c>
      <c r="G3548">
        <v>165.3</v>
      </c>
      <c r="H3548">
        <v>1287000</v>
      </c>
    </row>
    <row r="3549" spans="2:8" x14ac:dyDescent="0.35">
      <c r="B3549">
        <v>3</v>
      </c>
      <c r="C3549" s="1">
        <v>41977</v>
      </c>
      <c r="D3549">
        <v>166</v>
      </c>
      <c r="E3549">
        <v>166.3</v>
      </c>
      <c r="F3549">
        <v>164</v>
      </c>
      <c r="G3549">
        <v>164.4</v>
      </c>
      <c r="H3549">
        <v>2188000</v>
      </c>
    </row>
    <row r="3550" spans="2:8" x14ac:dyDescent="0.35">
      <c r="B3550">
        <v>3</v>
      </c>
      <c r="C3550" s="1">
        <v>41978</v>
      </c>
      <c r="D3550">
        <v>163.19999999999999</v>
      </c>
      <c r="E3550">
        <v>164.6</v>
      </c>
      <c r="F3550">
        <v>162.5</v>
      </c>
      <c r="G3550">
        <v>164.5</v>
      </c>
      <c r="H3550">
        <v>2475000</v>
      </c>
    </row>
    <row r="3551" spans="2:8" x14ac:dyDescent="0.35">
      <c r="B3551">
        <v>3</v>
      </c>
      <c r="C3551" s="1">
        <v>41981</v>
      </c>
      <c r="D3551">
        <v>164.1</v>
      </c>
      <c r="E3551">
        <v>164.5</v>
      </c>
      <c r="F3551">
        <v>163.5</v>
      </c>
      <c r="G3551">
        <v>164</v>
      </c>
      <c r="H3551">
        <v>1144000</v>
      </c>
    </row>
    <row r="3552" spans="2:8" x14ac:dyDescent="0.35">
      <c r="B3552">
        <v>3</v>
      </c>
      <c r="C3552" s="1">
        <v>41982</v>
      </c>
      <c r="D3552">
        <v>162.5</v>
      </c>
      <c r="E3552">
        <v>162.6</v>
      </c>
      <c r="F3552">
        <v>160.5</v>
      </c>
      <c r="G3552">
        <v>162</v>
      </c>
      <c r="H3552">
        <v>2051000</v>
      </c>
    </row>
    <row r="3553" spans="2:8" x14ac:dyDescent="0.35">
      <c r="B3553">
        <v>3</v>
      </c>
      <c r="C3553" s="1">
        <v>41983</v>
      </c>
      <c r="D3553">
        <v>162.1</v>
      </c>
      <c r="E3553">
        <v>162.1</v>
      </c>
      <c r="F3553">
        <v>159.9</v>
      </c>
      <c r="G3553">
        <v>160.19999999999999</v>
      </c>
      <c r="H3553">
        <v>1913000</v>
      </c>
    </row>
    <row r="3554" spans="2:8" x14ac:dyDescent="0.35">
      <c r="B3554">
        <v>3</v>
      </c>
      <c r="C3554" s="1">
        <v>41984</v>
      </c>
      <c r="D3554">
        <v>159.80000000000001</v>
      </c>
      <c r="E3554">
        <v>160.69999999999999</v>
      </c>
      <c r="F3554">
        <v>158.80000000000001</v>
      </c>
      <c r="G3554">
        <v>160.30000000000001</v>
      </c>
      <c r="H3554">
        <v>1547000</v>
      </c>
    </row>
    <row r="3555" spans="2:8" x14ac:dyDescent="0.35">
      <c r="B3555">
        <v>3</v>
      </c>
      <c r="C3555" s="1">
        <v>41985</v>
      </c>
      <c r="D3555">
        <v>159.5</v>
      </c>
      <c r="E3555">
        <v>159.69999999999999</v>
      </c>
      <c r="F3555">
        <v>157.4</v>
      </c>
      <c r="G3555">
        <v>157.4</v>
      </c>
      <c r="H3555">
        <v>1839000</v>
      </c>
    </row>
    <row r="3556" spans="2:8" x14ac:dyDescent="0.35">
      <c r="B3556">
        <v>3</v>
      </c>
      <c r="C3556" s="1">
        <v>41988</v>
      </c>
      <c r="D3556">
        <v>157.30000000000001</v>
      </c>
      <c r="E3556">
        <v>158.6</v>
      </c>
      <c r="F3556">
        <v>156.6</v>
      </c>
      <c r="G3556">
        <v>156.69999999999999</v>
      </c>
      <c r="H3556">
        <v>1860000</v>
      </c>
    </row>
    <row r="3557" spans="2:8" x14ac:dyDescent="0.35">
      <c r="B3557">
        <v>3</v>
      </c>
      <c r="C3557" s="1">
        <v>41989</v>
      </c>
      <c r="D3557">
        <v>157</v>
      </c>
      <c r="E3557">
        <v>160.1</v>
      </c>
      <c r="F3557">
        <v>155.1</v>
      </c>
      <c r="G3557">
        <v>159.9</v>
      </c>
      <c r="H3557">
        <v>3850000</v>
      </c>
    </row>
    <row r="3558" spans="2:8" x14ac:dyDescent="0.35">
      <c r="B3558">
        <v>3</v>
      </c>
      <c r="C3558" s="1">
        <v>41990</v>
      </c>
      <c r="D3558">
        <v>158.30000000000001</v>
      </c>
      <c r="E3558">
        <v>160</v>
      </c>
      <c r="F3558">
        <v>157.80000000000001</v>
      </c>
      <c r="G3558">
        <v>159.69999999999999</v>
      </c>
      <c r="H3558">
        <v>2582000</v>
      </c>
    </row>
    <row r="3559" spans="2:8" x14ac:dyDescent="0.35">
      <c r="B3559">
        <v>3</v>
      </c>
      <c r="C3559" s="1">
        <v>41991</v>
      </c>
      <c r="D3559">
        <v>161</v>
      </c>
      <c r="E3559">
        <v>162.80000000000001</v>
      </c>
      <c r="F3559">
        <v>159.6</v>
      </c>
      <c r="G3559">
        <v>162.1</v>
      </c>
      <c r="H3559">
        <v>2191000</v>
      </c>
    </row>
    <row r="3560" spans="2:8" x14ac:dyDescent="0.35">
      <c r="B3560">
        <v>3</v>
      </c>
      <c r="C3560" s="1">
        <v>41992</v>
      </c>
      <c r="D3560">
        <v>163.9</v>
      </c>
      <c r="E3560">
        <v>165</v>
      </c>
      <c r="F3560">
        <v>162.80000000000001</v>
      </c>
      <c r="G3560">
        <v>164.8</v>
      </c>
      <c r="H3560">
        <v>2647000</v>
      </c>
    </row>
    <row r="3561" spans="2:8" x14ac:dyDescent="0.35">
      <c r="B3561">
        <v>3</v>
      </c>
      <c r="C3561" s="1">
        <v>41995</v>
      </c>
      <c r="D3561">
        <v>164.9</v>
      </c>
      <c r="E3561">
        <v>167.2</v>
      </c>
      <c r="F3561">
        <v>164.7</v>
      </c>
      <c r="G3561">
        <v>166.5</v>
      </c>
      <c r="H3561">
        <v>1896000</v>
      </c>
    </row>
    <row r="3562" spans="2:8" x14ac:dyDescent="0.35">
      <c r="B3562">
        <v>3</v>
      </c>
      <c r="C3562" s="1">
        <v>41996</v>
      </c>
      <c r="D3562">
        <v>166.6</v>
      </c>
      <c r="E3562">
        <v>167.8</v>
      </c>
      <c r="F3562">
        <v>165.8</v>
      </c>
      <c r="G3562">
        <v>167.4</v>
      </c>
      <c r="H3562">
        <v>1642000</v>
      </c>
    </row>
    <row r="3563" spans="2:8" x14ac:dyDescent="0.35">
      <c r="B3563">
        <v>3</v>
      </c>
      <c r="C3563" s="1">
        <v>42002</v>
      </c>
      <c r="D3563">
        <v>167.7</v>
      </c>
      <c r="E3563">
        <v>169.8</v>
      </c>
      <c r="F3563">
        <v>167.5</v>
      </c>
      <c r="G3563">
        <v>169.2</v>
      </c>
      <c r="H3563">
        <v>1775000</v>
      </c>
    </row>
    <row r="3564" spans="2:8" x14ac:dyDescent="0.35">
      <c r="B3564">
        <v>3</v>
      </c>
      <c r="C3564" s="1">
        <v>42003</v>
      </c>
      <c r="D3564">
        <v>168.3</v>
      </c>
      <c r="E3564">
        <v>169</v>
      </c>
      <c r="F3564">
        <v>165.7</v>
      </c>
      <c r="G3564">
        <v>165.9</v>
      </c>
      <c r="H3564">
        <v>1532000</v>
      </c>
    </row>
    <row r="3565" spans="2:8" x14ac:dyDescent="0.35">
      <c r="B3565">
        <v>3</v>
      </c>
      <c r="C3565" s="1">
        <v>42006</v>
      </c>
      <c r="D3565">
        <v>166.4</v>
      </c>
      <c r="E3565">
        <v>167.4</v>
      </c>
      <c r="F3565">
        <v>165.5</v>
      </c>
      <c r="G3565">
        <v>166</v>
      </c>
      <c r="H3565">
        <v>945000</v>
      </c>
    </row>
    <row r="3566" spans="2:8" x14ac:dyDescent="0.35">
      <c r="B3566">
        <v>3</v>
      </c>
      <c r="C3566" s="1">
        <v>42009</v>
      </c>
      <c r="D3566">
        <v>165.6</v>
      </c>
      <c r="E3566">
        <v>166.6</v>
      </c>
      <c r="F3566">
        <v>164.4</v>
      </c>
      <c r="G3566">
        <v>164.4</v>
      </c>
      <c r="H3566">
        <v>1014000</v>
      </c>
    </row>
    <row r="3567" spans="2:8" x14ac:dyDescent="0.35">
      <c r="B3567">
        <v>3</v>
      </c>
      <c r="C3567" s="1">
        <v>42011</v>
      </c>
      <c r="D3567">
        <v>161.19999999999999</v>
      </c>
      <c r="E3567">
        <v>161.6</v>
      </c>
      <c r="F3567">
        <v>159.1</v>
      </c>
      <c r="G3567">
        <v>159.1</v>
      </c>
      <c r="H3567">
        <v>2546000</v>
      </c>
    </row>
    <row r="3568" spans="2:8" x14ac:dyDescent="0.35">
      <c r="B3568">
        <v>3</v>
      </c>
      <c r="C3568" s="1">
        <v>42012</v>
      </c>
      <c r="D3568">
        <v>160.30000000000001</v>
      </c>
      <c r="E3568">
        <v>163.30000000000001</v>
      </c>
      <c r="F3568">
        <v>159.19999999999999</v>
      </c>
      <c r="G3568">
        <v>163</v>
      </c>
      <c r="H3568">
        <v>1946000</v>
      </c>
    </row>
    <row r="3569" spans="2:8" x14ac:dyDescent="0.35">
      <c r="B3569">
        <v>3</v>
      </c>
      <c r="C3569" s="1">
        <v>42013</v>
      </c>
      <c r="D3569">
        <v>162.80000000000001</v>
      </c>
      <c r="E3569">
        <v>162.80000000000001</v>
      </c>
      <c r="F3569">
        <v>160</v>
      </c>
      <c r="G3569">
        <v>160.6</v>
      </c>
      <c r="H3569">
        <v>1886000</v>
      </c>
    </row>
    <row r="3570" spans="2:8" x14ac:dyDescent="0.35">
      <c r="B3570">
        <v>3</v>
      </c>
      <c r="C3570" s="1">
        <v>42016</v>
      </c>
      <c r="D3570">
        <v>161.5</v>
      </c>
      <c r="E3570">
        <v>162.6</v>
      </c>
      <c r="F3570">
        <v>160.6</v>
      </c>
      <c r="G3570">
        <v>161.1</v>
      </c>
      <c r="H3570">
        <v>1796000</v>
      </c>
    </row>
    <row r="3571" spans="2:8" x14ac:dyDescent="0.35">
      <c r="B3571">
        <v>3</v>
      </c>
      <c r="C3571" s="1">
        <v>42017</v>
      </c>
      <c r="D3571">
        <v>159.80000000000001</v>
      </c>
      <c r="E3571">
        <v>160.6</v>
      </c>
      <c r="F3571">
        <v>158.30000000000001</v>
      </c>
      <c r="G3571">
        <v>160</v>
      </c>
      <c r="H3571">
        <v>2445000</v>
      </c>
    </row>
    <row r="3572" spans="2:8" x14ac:dyDescent="0.35">
      <c r="B3572">
        <v>3</v>
      </c>
      <c r="C3572" s="1">
        <v>42018</v>
      </c>
      <c r="D3572">
        <v>159.30000000000001</v>
      </c>
      <c r="E3572">
        <v>159.30000000000001</v>
      </c>
      <c r="F3572">
        <v>155.6</v>
      </c>
      <c r="G3572">
        <v>155.6</v>
      </c>
      <c r="H3572">
        <v>3280000</v>
      </c>
    </row>
    <row r="3573" spans="2:8" x14ac:dyDescent="0.35">
      <c r="B3573">
        <v>3</v>
      </c>
      <c r="C3573" s="1">
        <v>42019</v>
      </c>
      <c r="D3573">
        <v>157</v>
      </c>
      <c r="E3573">
        <v>166.3</v>
      </c>
      <c r="F3573">
        <v>156.1</v>
      </c>
      <c r="G3573">
        <v>161.80000000000001</v>
      </c>
      <c r="H3573">
        <v>20000000</v>
      </c>
    </row>
    <row r="3574" spans="2:8" x14ac:dyDescent="0.35">
      <c r="B3574">
        <v>3</v>
      </c>
      <c r="C3574" s="1">
        <v>42020</v>
      </c>
      <c r="D3574">
        <v>162.9</v>
      </c>
      <c r="E3574">
        <v>164.4</v>
      </c>
      <c r="F3574">
        <v>156.69999999999999</v>
      </c>
      <c r="G3574">
        <v>160.30000000000001</v>
      </c>
      <c r="H3574">
        <v>6193000</v>
      </c>
    </row>
    <row r="3575" spans="2:8" x14ac:dyDescent="0.35">
      <c r="B3575">
        <v>3</v>
      </c>
      <c r="C3575" s="1">
        <v>42023</v>
      </c>
      <c r="D3575">
        <v>160.30000000000001</v>
      </c>
      <c r="E3575">
        <v>163.1</v>
      </c>
      <c r="F3575">
        <v>158.30000000000001</v>
      </c>
      <c r="G3575">
        <v>159.30000000000001</v>
      </c>
      <c r="H3575">
        <v>5219000</v>
      </c>
    </row>
    <row r="3576" spans="2:8" x14ac:dyDescent="0.35">
      <c r="B3576">
        <v>3</v>
      </c>
      <c r="C3576" s="1">
        <v>42024</v>
      </c>
      <c r="D3576">
        <v>159.5</v>
      </c>
      <c r="E3576">
        <v>160.80000000000001</v>
      </c>
      <c r="F3576">
        <v>157.30000000000001</v>
      </c>
      <c r="G3576">
        <v>159.9</v>
      </c>
      <c r="H3576">
        <v>6315000</v>
      </c>
    </row>
    <row r="3577" spans="2:8" x14ac:dyDescent="0.35">
      <c r="B3577">
        <v>3</v>
      </c>
      <c r="C3577" s="1">
        <v>42025</v>
      </c>
      <c r="D3577">
        <v>160</v>
      </c>
      <c r="E3577">
        <v>161.9</v>
      </c>
      <c r="F3577">
        <v>158.1</v>
      </c>
      <c r="G3577">
        <v>161.80000000000001</v>
      </c>
      <c r="H3577">
        <v>5132000</v>
      </c>
    </row>
    <row r="3578" spans="2:8" x14ac:dyDescent="0.35">
      <c r="B3578">
        <v>3</v>
      </c>
      <c r="C3578" s="1">
        <v>42026</v>
      </c>
      <c r="D3578">
        <v>162.80000000000001</v>
      </c>
      <c r="E3578">
        <v>164.5</v>
      </c>
      <c r="F3578">
        <v>160.80000000000001</v>
      </c>
      <c r="G3578">
        <v>163.69999999999999</v>
      </c>
      <c r="H3578">
        <v>4360000</v>
      </c>
    </row>
    <row r="3579" spans="2:8" x14ac:dyDescent="0.35">
      <c r="B3579">
        <v>3</v>
      </c>
      <c r="C3579" s="1">
        <v>42027</v>
      </c>
      <c r="D3579">
        <v>164.8</v>
      </c>
      <c r="E3579">
        <v>166.2</v>
      </c>
      <c r="F3579">
        <v>163.5</v>
      </c>
      <c r="G3579">
        <v>164.8</v>
      </c>
      <c r="H3579">
        <v>4102000</v>
      </c>
    </row>
    <row r="3580" spans="2:8" x14ac:dyDescent="0.35">
      <c r="B3580">
        <v>3</v>
      </c>
      <c r="C3580" s="1">
        <v>42030</v>
      </c>
      <c r="D3580">
        <v>163.6</v>
      </c>
      <c r="E3580">
        <v>165.3</v>
      </c>
      <c r="F3580">
        <v>162.6</v>
      </c>
      <c r="G3580">
        <v>164.5</v>
      </c>
      <c r="H3580">
        <v>3039000</v>
      </c>
    </row>
    <row r="3581" spans="2:8" x14ac:dyDescent="0.35">
      <c r="B3581">
        <v>3</v>
      </c>
      <c r="C3581" s="1">
        <v>42031</v>
      </c>
      <c r="D3581">
        <v>164.2</v>
      </c>
      <c r="E3581">
        <v>164.6</v>
      </c>
      <c r="F3581">
        <v>160.1</v>
      </c>
      <c r="G3581">
        <v>160.9</v>
      </c>
      <c r="H3581">
        <v>3736000</v>
      </c>
    </row>
    <row r="3582" spans="2:8" x14ac:dyDescent="0.35">
      <c r="B3582">
        <v>3</v>
      </c>
      <c r="C3582" s="1">
        <v>42032</v>
      </c>
      <c r="D3582">
        <v>161.4</v>
      </c>
      <c r="E3582">
        <v>161.80000000000001</v>
      </c>
      <c r="F3582">
        <v>158.9</v>
      </c>
      <c r="G3582">
        <v>161.5</v>
      </c>
      <c r="H3582">
        <v>4656000</v>
      </c>
    </row>
    <row r="3583" spans="2:8" x14ac:dyDescent="0.35">
      <c r="B3583">
        <v>3</v>
      </c>
      <c r="C3583" s="1">
        <v>42033</v>
      </c>
      <c r="D3583">
        <v>160.1</v>
      </c>
      <c r="E3583">
        <v>160.9</v>
      </c>
      <c r="F3583">
        <v>158.30000000000001</v>
      </c>
      <c r="G3583">
        <v>159</v>
      </c>
      <c r="H3583">
        <v>4094000</v>
      </c>
    </row>
    <row r="3584" spans="2:8" x14ac:dyDescent="0.35">
      <c r="B3584">
        <v>3</v>
      </c>
      <c r="C3584" s="1">
        <v>42034</v>
      </c>
      <c r="D3584">
        <v>158.4</v>
      </c>
      <c r="E3584">
        <v>160</v>
      </c>
      <c r="F3584">
        <v>157</v>
      </c>
      <c r="G3584">
        <v>159.19999999999999</v>
      </c>
      <c r="H3584">
        <v>3203000</v>
      </c>
    </row>
    <row r="3585" spans="2:8" x14ac:dyDescent="0.35">
      <c r="B3585">
        <v>3</v>
      </c>
      <c r="C3585" s="1">
        <v>42037</v>
      </c>
      <c r="D3585">
        <v>158.6</v>
      </c>
      <c r="E3585">
        <v>160.69999999999999</v>
      </c>
      <c r="F3585">
        <v>157.19999999999999</v>
      </c>
      <c r="G3585">
        <v>160.6</v>
      </c>
      <c r="H3585">
        <v>2506000</v>
      </c>
    </row>
    <row r="3586" spans="2:8" x14ac:dyDescent="0.35">
      <c r="B3586">
        <v>3</v>
      </c>
      <c r="C3586" s="1">
        <v>42038</v>
      </c>
      <c r="D3586">
        <v>161.9</v>
      </c>
      <c r="E3586">
        <v>163.6</v>
      </c>
      <c r="F3586">
        <v>161.69999999999999</v>
      </c>
      <c r="G3586">
        <v>163.19999999999999</v>
      </c>
      <c r="H3586">
        <v>3184000</v>
      </c>
    </row>
    <row r="3587" spans="2:8" x14ac:dyDescent="0.35">
      <c r="B3587">
        <v>3</v>
      </c>
      <c r="C3587" s="1">
        <v>42039</v>
      </c>
      <c r="D3587">
        <v>163.30000000000001</v>
      </c>
      <c r="E3587">
        <v>164.8</v>
      </c>
      <c r="F3587">
        <v>162.6</v>
      </c>
      <c r="G3587">
        <v>164.8</v>
      </c>
      <c r="H3587">
        <v>2742000</v>
      </c>
    </row>
    <row r="3588" spans="2:8" x14ac:dyDescent="0.35">
      <c r="B3588">
        <v>3</v>
      </c>
      <c r="C3588" s="1">
        <v>42040</v>
      </c>
      <c r="D3588">
        <v>161.69999999999999</v>
      </c>
      <c r="E3588">
        <v>168.7</v>
      </c>
      <c r="F3588">
        <v>157</v>
      </c>
      <c r="G3588">
        <v>167.3</v>
      </c>
      <c r="H3588">
        <v>7891000</v>
      </c>
    </row>
    <row r="3589" spans="2:8" x14ac:dyDescent="0.35">
      <c r="B3589">
        <v>3</v>
      </c>
      <c r="C3589" s="1">
        <v>42041</v>
      </c>
      <c r="D3589">
        <v>168</v>
      </c>
      <c r="E3589">
        <v>171.8</v>
      </c>
      <c r="F3589">
        <v>167.7</v>
      </c>
      <c r="G3589">
        <v>171.2</v>
      </c>
      <c r="H3589">
        <v>3309000</v>
      </c>
    </row>
    <row r="3590" spans="2:8" x14ac:dyDescent="0.35">
      <c r="B3590">
        <v>3</v>
      </c>
      <c r="C3590" s="1">
        <v>42044</v>
      </c>
      <c r="D3590">
        <v>169.9</v>
      </c>
      <c r="E3590">
        <v>172.8</v>
      </c>
      <c r="F3590">
        <v>169.1</v>
      </c>
      <c r="G3590">
        <v>172.3</v>
      </c>
      <c r="H3590">
        <v>2151000</v>
      </c>
    </row>
    <row r="3591" spans="2:8" x14ac:dyDescent="0.35">
      <c r="B3591">
        <v>3</v>
      </c>
      <c r="C3591" s="1">
        <v>42045</v>
      </c>
      <c r="D3591">
        <v>173</v>
      </c>
      <c r="E3591">
        <v>174.9</v>
      </c>
      <c r="F3591">
        <v>171.7</v>
      </c>
      <c r="G3591">
        <v>172.5</v>
      </c>
      <c r="H3591">
        <v>2615730</v>
      </c>
    </row>
    <row r="3592" spans="2:8" x14ac:dyDescent="0.35">
      <c r="B3592">
        <v>3</v>
      </c>
      <c r="C3592" s="1">
        <v>42046</v>
      </c>
      <c r="D3592">
        <v>172.8</v>
      </c>
      <c r="E3592">
        <v>174.8</v>
      </c>
      <c r="F3592">
        <v>172.3</v>
      </c>
      <c r="G3592">
        <v>173.7</v>
      </c>
      <c r="H3592">
        <v>2265528</v>
      </c>
    </row>
    <row r="3593" spans="2:8" x14ac:dyDescent="0.35">
      <c r="B3593">
        <v>3</v>
      </c>
      <c r="C3593" s="1">
        <v>42047</v>
      </c>
      <c r="D3593">
        <v>174.1</v>
      </c>
      <c r="E3593">
        <v>178.5</v>
      </c>
      <c r="F3593">
        <v>174</v>
      </c>
      <c r="G3593">
        <v>177.4</v>
      </c>
      <c r="H3593">
        <v>3690704</v>
      </c>
    </row>
    <row r="3594" spans="2:8" x14ac:dyDescent="0.35">
      <c r="B3594">
        <v>3</v>
      </c>
      <c r="C3594" s="1">
        <v>42048</v>
      </c>
      <c r="D3594">
        <v>178</v>
      </c>
      <c r="E3594">
        <v>180.4</v>
      </c>
      <c r="F3594">
        <v>176.3</v>
      </c>
      <c r="G3594">
        <v>179.6</v>
      </c>
      <c r="H3594">
        <v>2683157</v>
      </c>
    </row>
    <row r="3595" spans="2:8" x14ac:dyDescent="0.35">
      <c r="B3595">
        <v>3</v>
      </c>
      <c r="C3595" s="1">
        <v>42051</v>
      </c>
      <c r="D3595">
        <v>179.1</v>
      </c>
      <c r="E3595">
        <v>180.8</v>
      </c>
      <c r="F3595">
        <v>178.7</v>
      </c>
      <c r="G3595">
        <v>180.1</v>
      </c>
      <c r="H3595">
        <v>1644557</v>
      </c>
    </row>
    <row r="3596" spans="2:8" x14ac:dyDescent="0.35">
      <c r="B3596">
        <v>3</v>
      </c>
      <c r="C3596" s="1">
        <v>42052</v>
      </c>
      <c r="D3596">
        <v>179.1</v>
      </c>
      <c r="E3596">
        <v>179.3</v>
      </c>
      <c r="F3596">
        <v>176.4</v>
      </c>
      <c r="G3596">
        <v>176.9</v>
      </c>
      <c r="H3596">
        <v>2343322</v>
      </c>
    </row>
    <row r="3597" spans="2:8" x14ac:dyDescent="0.35">
      <c r="B3597">
        <v>3</v>
      </c>
      <c r="C3597" s="1">
        <v>42053</v>
      </c>
      <c r="D3597">
        <v>177.2</v>
      </c>
      <c r="E3597">
        <v>180</v>
      </c>
      <c r="F3597">
        <v>176.6</v>
      </c>
      <c r="G3597">
        <v>179.5</v>
      </c>
      <c r="H3597">
        <v>2722822</v>
      </c>
    </row>
    <row r="3598" spans="2:8" x14ac:dyDescent="0.35">
      <c r="B3598">
        <v>3</v>
      </c>
      <c r="C3598" s="1">
        <v>42054</v>
      </c>
      <c r="D3598">
        <v>177.8</v>
      </c>
      <c r="E3598">
        <v>179.2</v>
      </c>
      <c r="F3598">
        <v>176.7</v>
      </c>
      <c r="G3598">
        <v>179.2</v>
      </c>
      <c r="H3598">
        <v>3845842</v>
      </c>
    </row>
    <row r="3599" spans="2:8" x14ac:dyDescent="0.35">
      <c r="B3599">
        <v>3</v>
      </c>
      <c r="C3599" s="1">
        <v>42055</v>
      </c>
      <c r="D3599">
        <v>178.2</v>
      </c>
      <c r="E3599">
        <v>180.5</v>
      </c>
      <c r="F3599">
        <v>178.1</v>
      </c>
      <c r="G3599">
        <v>179.8</v>
      </c>
      <c r="H3599">
        <v>1952447</v>
      </c>
    </row>
    <row r="3600" spans="2:8" x14ac:dyDescent="0.35">
      <c r="B3600">
        <v>3</v>
      </c>
      <c r="C3600" s="1">
        <v>42058</v>
      </c>
      <c r="D3600">
        <v>180.5</v>
      </c>
      <c r="E3600">
        <v>181.1</v>
      </c>
      <c r="F3600">
        <v>179</v>
      </c>
      <c r="G3600">
        <v>180.6</v>
      </c>
      <c r="H3600">
        <v>1964748</v>
      </c>
    </row>
    <row r="3601" spans="2:8" x14ac:dyDescent="0.35">
      <c r="B3601">
        <v>3</v>
      </c>
      <c r="C3601" s="1">
        <v>42059</v>
      </c>
      <c r="D3601">
        <v>180.8</v>
      </c>
      <c r="E3601">
        <v>181</v>
      </c>
      <c r="F3601">
        <v>179.6</v>
      </c>
      <c r="G3601">
        <v>180.4</v>
      </c>
      <c r="H3601">
        <v>1522492</v>
      </c>
    </row>
    <row r="3602" spans="2:8" x14ac:dyDescent="0.35">
      <c r="B3602">
        <v>3</v>
      </c>
      <c r="C3602" s="1">
        <v>42060</v>
      </c>
      <c r="D3602">
        <v>179.7</v>
      </c>
      <c r="E3602">
        <v>180.1</v>
      </c>
      <c r="F3602">
        <v>177.5</v>
      </c>
      <c r="G3602">
        <v>177.9</v>
      </c>
      <c r="H3602">
        <v>3373633</v>
      </c>
    </row>
    <row r="3603" spans="2:8" x14ac:dyDescent="0.35">
      <c r="B3603">
        <v>3</v>
      </c>
      <c r="C3603" s="1">
        <v>42061</v>
      </c>
      <c r="D3603">
        <v>177.6</v>
      </c>
      <c r="E3603">
        <v>180.2</v>
      </c>
      <c r="F3603">
        <v>177</v>
      </c>
      <c r="G3603">
        <v>179.6</v>
      </c>
      <c r="H3603">
        <v>1462004</v>
      </c>
    </row>
    <row r="3604" spans="2:8" x14ac:dyDescent="0.35">
      <c r="B3604">
        <v>3</v>
      </c>
      <c r="C3604" s="1">
        <v>42062</v>
      </c>
      <c r="D3604">
        <v>180.2</v>
      </c>
      <c r="E3604">
        <v>180.9</v>
      </c>
      <c r="F3604">
        <v>178.4</v>
      </c>
      <c r="G3604">
        <v>179.7</v>
      </c>
      <c r="H3604">
        <v>2209190</v>
      </c>
    </row>
    <row r="3605" spans="2:8" x14ac:dyDescent="0.35">
      <c r="B3605">
        <v>3</v>
      </c>
      <c r="C3605" s="1">
        <v>42065</v>
      </c>
      <c r="D3605">
        <v>179.1</v>
      </c>
      <c r="E3605">
        <v>179.7</v>
      </c>
      <c r="F3605">
        <v>178.3</v>
      </c>
      <c r="G3605">
        <v>179.2</v>
      </c>
      <c r="H3605">
        <v>2324791</v>
      </c>
    </row>
    <row r="3606" spans="2:8" x14ac:dyDescent="0.35">
      <c r="B3606">
        <v>3</v>
      </c>
      <c r="C3606" s="1">
        <v>42066</v>
      </c>
      <c r="D3606">
        <v>179.2</v>
      </c>
      <c r="E3606">
        <v>179.4</v>
      </c>
      <c r="F3606">
        <v>175</v>
      </c>
      <c r="G3606">
        <v>175.3</v>
      </c>
      <c r="H3606">
        <v>2098793</v>
      </c>
    </row>
    <row r="3607" spans="2:8" x14ac:dyDescent="0.35">
      <c r="B3607">
        <v>3</v>
      </c>
      <c r="C3607" s="1">
        <v>42067</v>
      </c>
      <c r="D3607">
        <v>175.4</v>
      </c>
      <c r="E3607">
        <v>176.4</v>
      </c>
      <c r="F3607">
        <v>174.2</v>
      </c>
      <c r="G3607">
        <v>176.1</v>
      </c>
      <c r="H3607">
        <v>2680481</v>
      </c>
    </row>
    <row r="3608" spans="2:8" x14ac:dyDescent="0.35">
      <c r="B3608">
        <v>3</v>
      </c>
      <c r="C3608" s="1">
        <v>42068</v>
      </c>
      <c r="D3608">
        <v>176.5</v>
      </c>
      <c r="E3608">
        <v>177</v>
      </c>
      <c r="F3608">
        <v>175.5</v>
      </c>
      <c r="G3608">
        <v>176.1</v>
      </c>
      <c r="H3608">
        <v>2010501</v>
      </c>
    </row>
    <row r="3609" spans="2:8" x14ac:dyDescent="0.35">
      <c r="B3609">
        <v>3</v>
      </c>
      <c r="C3609" s="1">
        <v>42069</v>
      </c>
      <c r="D3609">
        <v>175.8</v>
      </c>
      <c r="E3609">
        <v>178.5</v>
      </c>
      <c r="F3609">
        <v>175.4</v>
      </c>
      <c r="G3609">
        <v>177.3</v>
      </c>
      <c r="H3609">
        <v>2405110</v>
      </c>
    </row>
    <row r="3610" spans="2:8" x14ac:dyDescent="0.35">
      <c r="B3610">
        <v>3</v>
      </c>
      <c r="C3610" s="1">
        <v>42072</v>
      </c>
      <c r="D3610">
        <v>176.5</v>
      </c>
      <c r="E3610">
        <v>176.9</v>
      </c>
      <c r="F3610">
        <v>175.3</v>
      </c>
      <c r="G3610">
        <v>175.7</v>
      </c>
      <c r="H3610">
        <v>2824057</v>
      </c>
    </row>
    <row r="3611" spans="2:8" x14ac:dyDescent="0.35">
      <c r="B3611">
        <v>3</v>
      </c>
      <c r="C3611" s="1">
        <v>42073</v>
      </c>
      <c r="D3611">
        <v>175.2</v>
      </c>
      <c r="E3611">
        <v>176.1</v>
      </c>
      <c r="F3611">
        <v>172.7</v>
      </c>
      <c r="G3611">
        <v>173.6</v>
      </c>
      <c r="H3611">
        <v>2336457</v>
      </c>
    </row>
    <row r="3612" spans="2:8" x14ac:dyDescent="0.35">
      <c r="B3612">
        <v>3</v>
      </c>
      <c r="C3612" s="1">
        <v>42074</v>
      </c>
      <c r="D3612">
        <v>173.2</v>
      </c>
      <c r="E3612">
        <v>175.3</v>
      </c>
      <c r="F3612">
        <v>172.8</v>
      </c>
      <c r="G3612">
        <v>174.7</v>
      </c>
      <c r="H3612">
        <v>2888895</v>
      </c>
    </row>
    <row r="3613" spans="2:8" x14ac:dyDescent="0.35">
      <c r="B3613">
        <v>3</v>
      </c>
      <c r="C3613" s="1">
        <v>42075</v>
      </c>
      <c r="D3613">
        <v>174</v>
      </c>
      <c r="E3613">
        <v>174.5</v>
      </c>
      <c r="F3613">
        <v>171.9</v>
      </c>
      <c r="G3613">
        <v>173.2</v>
      </c>
      <c r="H3613">
        <v>1858258</v>
      </c>
    </row>
    <row r="3614" spans="2:8" x14ac:dyDescent="0.35">
      <c r="B3614">
        <v>3</v>
      </c>
      <c r="C3614" s="1">
        <v>42076</v>
      </c>
      <c r="D3614">
        <v>173.7</v>
      </c>
      <c r="E3614">
        <v>174.4</v>
      </c>
      <c r="F3614">
        <v>173.3</v>
      </c>
      <c r="G3614">
        <v>174.3</v>
      </c>
      <c r="H3614">
        <v>1324415</v>
      </c>
    </row>
    <row r="3615" spans="2:8" x14ac:dyDescent="0.35">
      <c r="B3615">
        <v>3</v>
      </c>
      <c r="C3615" s="1">
        <v>42079</v>
      </c>
      <c r="D3615">
        <v>175.7</v>
      </c>
      <c r="E3615">
        <v>176.4</v>
      </c>
      <c r="F3615">
        <v>175.1</v>
      </c>
      <c r="G3615">
        <v>176</v>
      </c>
      <c r="H3615">
        <v>1724552</v>
      </c>
    </row>
    <row r="3616" spans="2:8" x14ac:dyDescent="0.35">
      <c r="B3616">
        <v>3</v>
      </c>
      <c r="C3616" s="1">
        <v>42080</v>
      </c>
      <c r="D3616">
        <v>176.3</v>
      </c>
      <c r="E3616">
        <v>176.6</v>
      </c>
      <c r="F3616">
        <v>175.3</v>
      </c>
      <c r="G3616">
        <v>176.2</v>
      </c>
      <c r="H3616">
        <v>1579550</v>
      </c>
    </row>
    <row r="3617" spans="2:8" x14ac:dyDescent="0.35">
      <c r="B3617">
        <v>3</v>
      </c>
      <c r="C3617" s="1">
        <v>42081</v>
      </c>
      <c r="D3617">
        <v>176.7</v>
      </c>
      <c r="E3617">
        <v>182</v>
      </c>
      <c r="F3617">
        <v>176</v>
      </c>
      <c r="G3617">
        <v>181.2</v>
      </c>
      <c r="H3617">
        <v>2624569</v>
      </c>
    </row>
    <row r="3618" spans="2:8" x14ac:dyDescent="0.35">
      <c r="B3618">
        <v>3</v>
      </c>
      <c r="C3618" s="1">
        <v>42082</v>
      </c>
      <c r="D3618">
        <v>181.5</v>
      </c>
      <c r="E3618">
        <v>184.4</v>
      </c>
      <c r="F3618">
        <v>180.2</v>
      </c>
      <c r="G3618">
        <v>181.2</v>
      </c>
      <c r="H3618">
        <v>2856860</v>
      </c>
    </row>
    <row r="3619" spans="2:8" x14ac:dyDescent="0.35">
      <c r="B3619">
        <v>3</v>
      </c>
      <c r="C3619" s="1">
        <v>42083</v>
      </c>
      <c r="D3619">
        <v>181.7</v>
      </c>
      <c r="E3619">
        <v>185.4</v>
      </c>
      <c r="F3619">
        <v>181.1</v>
      </c>
      <c r="G3619">
        <v>184.7</v>
      </c>
      <c r="H3619">
        <v>1970921</v>
      </c>
    </row>
    <row r="3620" spans="2:8" x14ac:dyDescent="0.35">
      <c r="B3620">
        <v>3</v>
      </c>
      <c r="C3620" s="1">
        <v>42086</v>
      </c>
      <c r="D3620">
        <v>184</v>
      </c>
      <c r="E3620">
        <v>185</v>
      </c>
      <c r="F3620">
        <v>183.3</v>
      </c>
      <c r="G3620">
        <v>183.5</v>
      </c>
      <c r="H3620">
        <v>1926108</v>
      </c>
    </row>
    <row r="3621" spans="2:8" x14ac:dyDescent="0.35">
      <c r="B3621">
        <v>3</v>
      </c>
      <c r="C3621" s="1">
        <v>42087</v>
      </c>
      <c r="D3621">
        <v>183.1</v>
      </c>
      <c r="E3621">
        <v>185.8</v>
      </c>
      <c r="F3621">
        <v>182.5</v>
      </c>
      <c r="G3621">
        <v>184.9</v>
      </c>
      <c r="H3621">
        <v>2036677</v>
      </c>
    </row>
    <row r="3622" spans="2:8" x14ac:dyDescent="0.35">
      <c r="B3622">
        <v>3</v>
      </c>
      <c r="C3622" s="1">
        <v>42088</v>
      </c>
      <c r="D3622">
        <v>184.1</v>
      </c>
      <c r="E3622">
        <v>184.9</v>
      </c>
      <c r="F3622">
        <v>182.7</v>
      </c>
      <c r="G3622">
        <v>183.2</v>
      </c>
      <c r="H3622">
        <v>2099035</v>
      </c>
    </row>
    <row r="3623" spans="2:8" x14ac:dyDescent="0.35">
      <c r="B3623">
        <v>3</v>
      </c>
      <c r="C3623" s="1">
        <v>42089</v>
      </c>
      <c r="D3623">
        <v>181.5</v>
      </c>
      <c r="E3623">
        <v>182.8</v>
      </c>
      <c r="F3623">
        <v>180.6</v>
      </c>
      <c r="G3623">
        <v>182.5</v>
      </c>
      <c r="H3623">
        <v>1701262</v>
      </c>
    </row>
    <row r="3624" spans="2:8" x14ac:dyDescent="0.35">
      <c r="B3624">
        <v>3</v>
      </c>
      <c r="C3624" s="1">
        <v>42090</v>
      </c>
      <c r="D3624">
        <v>182.5</v>
      </c>
      <c r="E3624">
        <v>183.4</v>
      </c>
      <c r="F3624">
        <v>181.5</v>
      </c>
      <c r="G3624">
        <v>182.4</v>
      </c>
      <c r="H3624">
        <v>1155044</v>
      </c>
    </row>
    <row r="3625" spans="2:8" x14ac:dyDescent="0.35">
      <c r="B3625">
        <v>3</v>
      </c>
      <c r="C3625" s="1">
        <v>42093</v>
      </c>
      <c r="D3625">
        <v>183.2</v>
      </c>
      <c r="E3625">
        <v>185.5</v>
      </c>
      <c r="F3625">
        <v>183.2</v>
      </c>
      <c r="G3625">
        <v>185</v>
      </c>
      <c r="H3625">
        <v>1397370</v>
      </c>
    </row>
    <row r="3626" spans="2:8" x14ac:dyDescent="0.35">
      <c r="B3626">
        <v>3</v>
      </c>
      <c r="C3626" s="1">
        <v>42094</v>
      </c>
      <c r="D3626">
        <v>184.7</v>
      </c>
      <c r="E3626">
        <v>184.8</v>
      </c>
      <c r="F3626">
        <v>183</v>
      </c>
      <c r="G3626">
        <v>183.1</v>
      </c>
      <c r="H3626">
        <v>1821664</v>
      </c>
    </row>
    <row r="3627" spans="2:8" x14ac:dyDescent="0.35">
      <c r="B3627">
        <v>3</v>
      </c>
      <c r="C3627" s="1">
        <v>42095</v>
      </c>
      <c r="D3627">
        <v>182.6</v>
      </c>
      <c r="E3627">
        <v>185.5</v>
      </c>
      <c r="F3627">
        <v>182.2</v>
      </c>
      <c r="G3627">
        <v>185.1</v>
      </c>
      <c r="H3627">
        <v>1612970</v>
      </c>
    </row>
    <row r="3628" spans="2:8" x14ac:dyDescent="0.35">
      <c r="B3628">
        <v>3</v>
      </c>
      <c r="C3628" s="1">
        <v>42096</v>
      </c>
      <c r="D3628">
        <v>185</v>
      </c>
      <c r="E3628">
        <v>185.6</v>
      </c>
      <c r="F3628">
        <v>184.5</v>
      </c>
      <c r="G3628">
        <v>185.3</v>
      </c>
      <c r="H3628">
        <v>436940</v>
      </c>
    </row>
    <row r="3629" spans="2:8" x14ac:dyDescent="0.35">
      <c r="B3629">
        <v>3</v>
      </c>
      <c r="C3629" s="1">
        <v>42101</v>
      </c>
      <c r="D3629">
        <v>185.3</v>
      </c>
      <c r="E3629">
        <v>188.6</v>
      </c>
      <c r="F3629">
        <v>184.8</v>
      </c>
      <c r="G3629">
        <v>187.8</v>
      </c>
      <c r="H3629">
        <v>1348553</v>
      </c>
    </row>
    <row r="3630" spans="2:8" x14ac:dyDescent="0.35">
      <c r="B3630">
        <v>3</v>
      </c>
      <c r="C3630" s="1">
        <v>42102</v>
      </c>
      <c r="D3630">
        <v>187.8</v>
      </c>
      <c r="E3630">
        <v>188.4</v>
      </c>
      <c r="F3630">
        <v>186.6</v>
      </c>
      <c r="G3630">
        <v>186.6</v>
      </c>
      <c r="H3630">
        <v>1555911</v>
      </c>
    </row>
    <row r="3631" spans="2:8" x14ac:dyDescent="0.35">
      <c r="B3631">
        <v>3</v>
      </c>
      <c r="C3631" s="1">
        <v>42103</v>
      </c>
      <c r="D3631">
        <v>186.8</v>
      </c>
      <c r="E3631">
        <v>189.4</v>
      </c>
      <c r="F3631">
        <v>186.8</v>
      </c>
      <c r="G3631">
        <v>188.4</v>
      </c>
      <c r="H3631">
        <v>1751258</v>
      </c>
    </row>
    <row r="3632" spans="2:8" x14ac:dyDescent="0.35">
      <c r="B3632">
        <v>3</v>
      </c>
      <c r="C3632" s="1">
        <v>42104</v>
      </c>
      <c r="D3632">
        <v>188.6</v>
      </c>
      <c r="E3632">
        <v>189.8</v>
      </c>
      <c r="F3632">
        <v>187.1</v>
      </c>
      <c r="G3632">
        <v>189.4</v>
      </c>
      <c r="H3632">
        <v>3601176</v>
      </c>
    </row>
    <row r="3633" spans="2:8" x14ac:dyDescent="0.35">
      <c r="B3633">
        <v>3</v>
      </c>
      <c r="C3633" s="1">
        <v>42107</v>
      </c>
      <c r="D3633">
        <v>190.1</v>
      </c>
      <c r="E3633">
        <v>191</v>
      </c>
      <c r="F3633">
        <v>189.8</v>
      </c>
      <c r="G3633">
        <v>190.3</v>
      </c>
      <c r="H3633">
        <v>1137811</v>
      </c>
    </row>
    <row r="3634" spans="2:8" x14ac:dyDescent="0.35">
      <c r="B3634">
        <v>3</v>
      </c>
      <c r="C3634" s="1">
        <v>42108</v>
      </c>
      <c r="D3634">
        <v>190</v>
      </c>
      <c r="E3634">
        <v>191.5</v>
      </c>
      <c r="F3634">
        <v>189.9</v>
      </c>
      <c r="G3634">
        <v>190.8</v>
      </c>
      <c r="H3634">
        <v>1864188</v>
      </c>
    </row>
    <row r="3635" spans="2:8" x14ac:dyDescent="0.35">
      <c r="B3635">
        <v>3</v>
      </c>
      <c r="C3635" s="1">
        <v>42109</v>
      </c>
      <c r="D3635">
        <v>190.9</v>
      </c>
      <c r="E3635">
        <v>193.3</v>
      </c>
      <c r="F3635">
        <v>190.8</v>
      </c>
      <c r="G3635">
        <v>192.7</v>
      </c>
      <c r="H3635">
        <v>2163194</v>
      </c>
    </row>
    <row r="3636" spans="2:8" x14ac:dyDescent="0.35">
      <c r="B3636">
        <v>3</v>
      </c>
      <c r="C3636" s="1">
        <v>42110</v>
      </c>
      <c r="D3636">
        <v>192.4</v>
      </c>
      <c r="E3636">
        <v>193.2</v>
      </c>
      <c r="F3636">
        <v>189.4</v>
      </c>
      <c r="G3636">
        <v>189.5</v>
      </c>
      <c r="H3636">
        <v>1780495</v>
      </c>
    </row>
    <row r="3637" spans="2:8" x14ac:dyDescent="0.35">
      <c r="B3637">
        <v>3</v>
      </c>
      <c r="C3637" s="1">
        <v>42111</v>
      </c>
      <c r="D3637">
        <v>190.2</v>
      </c>
      <c r="E3637">
        <v>190.7</v>
      </c>
      <c r="F3637">
        <v>187.8</v>
      </c>
      <c r="G3637">
        <v>188.1</v>
      </c>
      <c r="H3637">
        <v>2649695</v>
      </c>
    </row>
    <row r="3638" spans="2:8" x14ac:dyDescent="0.35">
      <c r="B3638">
        <v>3</v>
      </c>
      <c r="C3638" s="1">
        <v>42114</v>
      </c>
      <c r="D3638">
        <v>189.8</v>
      </c>
      <c r="E3638">
        <v>191.3</v>
      </c>
      <c r="F3638">
        <v>189.6</v>
      </c>
      <c r="G3638">
        <v>190.8</v>
      </c>
      <c r="H3638">
        <v>1614541</v>
      </c>
    </row>
    <row r="3639" spans="2:8" x14ac:dyDescent="0.35">
      <c r="B3639">
        <v>3</v>
      </c>
      <c r="C3639" s="1">
        <v>42115</v>
      </c>
      <c r="D3639">
        <v>191.3</v>
      </c>
      <c r="E3639">
        <v>193.5</v>
      </c>
      <c r="F3639">
        <v>191.2</v>
      </c>
      <c r="G3639">
        <v>191.6</v>
      </c>
      <c r="H3639">
        <v>2021298</v>
      </c>
    </row>
    <row r="3640" spans="2:8" x14ac:dyDescent="0.35">
      <c r="B3640">
        <v>3</v>
      </c>
      <c r="C3640" s="1">
        <v>42116</v>
      </c>
      <c r="D3640">
        <v>192.5</v>
      </c>
      <c r="E3640">
        <v>192.7</v>
      </c>
      <c r="F3640">
        <v>189.5</v>
      </c>
      <c r="G3640">
        <v>190.8</v>
      </c>
      <c r="H3640">
        <v>2650347</v>
      </c>
    </row>
    <row r="3641" spans="2:8" x14ac:dyDescent="0.35">
      <c r="B3641">
        <v>3</v>
      </c>
      <c r="C3641" s="1">
        <v>42117</v>
      </c>
      <c r="D3641">
        <v>191.4</v>
      </c>
      <c r="E3641">
        <v>192.2</v>
      </c>
      <c r="F3641">
        <v>187.3</v>
      </c>
      <c r="G3641">
        <v>188.3</v>
      </c>
      <c r="H3641">
        <v>2950405</v>
      </c>
    </row>
    <row r="3642" spans="2:8" x14ac:dyDescent="0.35">
      <c r="B3642">
        <v>3</v>
      </c>
      <c r="C3642" s="1">
        <v>42118</v>
      </c>
      <c r="D3642">
        <v>188.6</v>
      </c>
      <c r="E3642">
        <v>189.5</v>
      </c>
      <c r="F3642">
        <v>186.7</v>
      </c>
      <c r="G3642">
        <v>187.1</v>
      </c>
      <c r="H3642">
        <v>2300573</v>
      </c>
    </row>
    <row r="3643" spans="2:8" x14ac:dyDescent="0.35">
      <c r="B3643">
        <v>3</v>
      </c>
      <c r="C3643" s="1">
        <v>42121</v>
      </c>
      <c r="D3643">
        <v>187.2</v>
      </c>
      <c r="E3643">
        <v>190.2</v>
      </c>
      <c r="F3643">
        <v>186.1</v>
      </c>
      <c r="G3643">
        <v>190.1</v>
      </c>
      <c r="H3643">
        <v>2519004</v>
      </c>
    </row>
    <row r="3644" spans="2:8" x14ac:dyDescent="0.35">
      <c r="B3644">
        <v>3</v>
      </c>
      <c r="C3644" s="1">
        <v>42122</v>
      </c>
      <c r="D3644">
        <v>189.4</v>
      </c>
      <c r="E3644">
        <v>190.4</v>
      </c>
      <c r="F3644">
        <v>187.3</v>
      </c>
      <c r="G3644">
        <v>188.3</v>
      </c>
      <c r="H3644">
        <v>2070896</v>
      </c>
    </row>
    <row r="3645" spans="2:8" x14ac:dyDescent="0.35">
      <c r="B3645">
        <v>3</v>
      </c>
      <c r="C3645" s="1">
        <v>42123</v>
      </c>
      <c r="D3645">
        <v>189.3</v>
      </c>
      <c r="E3645">
        <v>191.1</v>
      </c>
      <c r="F3645">
        <v>184.1</v>
      </c>
      <c r="G3645">
        <v>185.5</v>
      </c>
      <c r="H3645">
        <v>3522483</v>
      </c>
    </row>
    <row r="3646" spans="2:8" x14ac:dyDescent="0.35">
      <c r="B3646">
        <v>3</v>
      </c>
      <c r="C3646" s="1">
        <v>42128</v>
      </c>
      <c r="D3646">
        <v>181.8</v>
      </c>
      <c r="E3646">
        <v>184.6</v>
      </c>
      <c r="F3646">
        <v>181.2</v>
      </c>
      <c r="G3646">
        <v>183.5</v>
      </c>
      <c r="H3646">
        <v>2344777</v>
      </c>
    </row>
    <row r="3647" spans="2:8" x14ac:dyDescent="0.35">
      <c r="B3647">
        <v>3</v>
      </c>
      <c r="C3647" s="1">
        <v>42129</v>
      </c>
      <c r="D3647">
        <v>179.2</v>
      </c>
      <c r="E3647">
        <v>181.2</v>
      </c>
      <c r="F3647">
        <v>178.7</v>
      </c>
      <c r="G3647">
        <v>179.4</v>
      </c>
      <c r="H3647">
        <v>3618857</v>
      </c>
    </row>
    <row r="3648" spans="2:8" x14ac:dyDescent="0.35">
      <c r="B3648">
        <v>3</v>
      </c>
      <c r="C3648" s="1">
        <v>42130</v>
      </c>
      <c r="D3648">
        <v>179.3</v>
      </c>
      <c r="E3648">
        <v>179.8</v>
      </c>
      <c r="F3648">
        <v>176.6</v>
      </c>
      <c r="G3648">
        <v>177.6</v>
      </c>
      <c r="H3648">
        <v>2475033</v>
      </c>
    </row>
    <row r="3649" spans="2:8" x14ac:dyDescent="0.35">
      <c r="B3649">
        <v>3</v>
      </c>
      <c r="C3649" s="1">
        <v>42131</v>
      </c>
      <c r="D3649">
        <v>176.8</v>
      </c>
      <c r="E3649">
        <v>178.4</v>
      </c>
      <c r="F3649">
        <v>174.3</v>
      </c>
      <c r="G3649">
        <v>177.5</v>
      </c>
      <c r="H3649">
        <v>3083557</v>
      </c>
    </row>
    <row r="3650" spans="2:8" x14ac:dyDescent="0.35">
      <c r="B3650">
        <v>3</v>
      </c>
      <c r="C3650" s="1">
        <v>42132</v>
      </c>
      <c r="D3650">
        <v>178.6</v>
      </c>
      <c r="E3650">
        <v>181.5</v>
      </c>
      <c r="F3650">
        <v>178</v>
      </c>
      <c r="G3650">
        <v>180.7</v>
      </c>
      <c r="H3650">
        <v>2438151</v>
      </c>
    </row>
    <row r="3651" spans="2:8" x14ac:dyDescent="0.35">
      <c r="B3651">
        <v>3</v>
      </c>
      <c r="C3651" s="1">
        <v>42135</v>
      </c>
      <c r="D3651">
        <v>180.6</v>
      </c>
      <c r="E3651">
        <v>182.4</v>
      </c>
      <c r="F3651">
        <v>180.5</v>
      </c>
      <c r="G3651">
        <v>181.8</v>
      </c>
      <c r="H3651">
        <v>1959169</v>
      </c>
    </row>
    <row r="3652" spans="2:8" x14ac:dyDescent="0.35">
      <c r="B3652">
        <v>3</v>
      </c>
      <c r="C3652" s="1">
        <v>42136</v>
      </c>
      <c r="D3652">
        <v>180.9</v>
      </c>
      <c r="E3652">
        <v>181.8</v>
      </c>
      <c r="F3652">
        <v>179.8</v>
      </c>
      <c r="G3652">
        <v>181.4</v>
      </c>
      <c r="H3652">
        <v>3147200</v>
      </c>
    </row>
    <row r="3653" spans="2:8" x14ac:dyDescent="0.35">
      <c r="B3653">
        <v>3</v>
      </c>
      <c r="C3653" s="1">
        <v>42137</v>
      </c>
      <c r="D3653">
        <v>181.7</v>
      </c>
      <c r="E3653">
        <v>183</v>
      </c>
      <c r="F3653">
        <v>181.4</v>
      </c>
      <c r="G3653">
        <v>182</v>
      </c>
      <c r="H3653">
        <v>790401</v>
      </c>
    </row>
    <row r="3654" spans="2:8" x14ac:dyDescent="0.35">
      <c r="B3654">
        <v>3</v>
      </c>
      <c r="C3654" s="1">
        <v>42139</v>
      </c>
      <c r="D3654">
        <v>182.4</v>
      </c>
      <c r="E3654">
        <v>184.3</v>
      </c>
      <c r="F3654">
        <v>181.9</v>
      </c>
      <c r="G3654">
        <v>182.7</v>
      </c>
      <c r="H3654">
        <v>2114401</v>
      </c>
    </row>
    <row r="3655" spans="2:8" x14ac:dyDescent="0.35">
      <c r="B3655">
        <v>3</v>
      </c>
      <c r="C3655" s="1">
        <v>42142</v>
      </c>
      <c r="D3655">
        <v>182.4</v>
      </c>
      <c r="E3655">
        <v>184.2</v>
      </c>
      <c r="F3655">
        <v>182.1</v>
      </c>
      <c r="G3655">
        <v>182.9</v>
      </c>
      <c r="H3655">
        <v>1233803</v>
      </c>
    </row>
    <row r="3656" spans="2:8" x14ac:dyDescent="0.35">
      <c r="B3656">
        <v>3</v>
      </c>
      <c r="C3656" s="1">
        <v>42143</v>
      </c>
      <c r="D3656">
        <v>183.5</v>
      </c>
      <c r="E3656">
        <v>184.7</v>
      </c>
      <c r="F3656">
        <v>181.8</v>
      </c>
      <c r="G3656">
        <v>182.3</v>
      </c>
      <c r="H3656">
        <v>1520488</v>
      </c>
    </row>
    <row r="3657" spans="2:8" x14ac:dyDescent="0.35">
      <c r="B3657">
        <v>3</v>
      </c>
      <c r="C3657" s="1">
        <v>42144</v>
      </c>
      <c r="D3657">
        <v>182.3</v>
      </c>
      <c r="E3657">
        <v>183.3</v>
      </c>
      <c r="F3657">
        <v>180.9</v>
      </c>
      <c r="G3657">
        <v>181.5</v>
      </c>
      <c r="H3657">
        <v>1760056</v>
      </c>
    </row>
    <row r="3658" spans="2:8" x14ac:dyDescent="0.35">
      <c r="B3658">
        <v>3</v>
      </c>
      <c r="C3658" s="1">
        <v>42145</v>
      </c>
      <c r="D3658">
        <v>180.8</v>
      </c>
      <c r="E3658">
        <v>183.3</v>
      </c>
      <c r="F3658">
        <v>180.8</v>
      </c>
      <c r="G3658">
        <v>183.2</v>
      </c>
      <c r="H3658">
        <v>2179196</v>
      </c>
    </row>
    <row r="3659" spans="2:8" x14ac:dyDescent="0.35">
      <c r="B3659">
        <v>3</v>
      </c>
      <c r="C3659" s="1">
        <v>42146</v>
      </c>
      <c r="D3659">
        <v>182.8</v>
      </c>
      <c r="E3659">
        <v>182.9</v>
      </c>
      <c r="F3659">
        <v>181.3</v>
      </c>
      <c r="G3659">
        <v>181.9</v>
      </c>
      <c r="H3659">
        <v>1270553</v>
      </c>
    </row>
    <row r="3660" spans="2:8" x14ac:dyDescent="0.35">
      <c r="B3660">
        <v>3</v>
      </c>
      <c r="C3660" s="1">
        <v>42149</v>
      </c>
      <c r="D3660">
        <v>180.8</v>
      </c>
      <c r="E3660">
        <v>181.6</v>
      </c>
      <c r="F3660">
        <v>180.3</v>
      </c>
      <c r="G3660">
        <v>181.4</v>
      </c>
      <c r="H3660">
        <v>587245</v>
      </c>
    </row>
    <row r="3661" spans="2:8" x14ac:dyDescent="0.35">
      <c r="B3661">
        <v>3</v>
      </c>
      <c r="C3661" s="1">
        <v>42150</v>
      </c>
      <c r="D3661">
        <v>181.3</v>
      </c>
      <c r="E3661">
        <v>183.9</v>
      </c>
      <c r="F3661">
        <v>181.3</v>
      </c>
      <c r="G3661">
        <v>183</v>
      </c>
      <c r="H3661">
        <v>1425051</v>
      </c>
    </row>
    <row r="3662" spans="2:8" x14ac:dyDescent="0.35">
      <c r="B3662">
        <v>3</v>
      </c>
      <c r="C3662" s="1">
        <v>42151</v>
      </c>
      <c r="D3662">
        <v>183.8</v>
      </c>
      <c r="E3662">
        <v>187.5</v>
      </c>
      <c r="F3662">
        <v>183.8</v>
      </c>
      <c r="G3662">
        <v>187.3</v>
      </c>
      <c r="H3662">
        <v>2371057</v>
      </c>
    </row>
    <row r="3663" spans="2:8" x14ac:dyDescent="0.35">
      <c r="B3663">
        <v>3</v>
      </c>
      <c r="C3663" s="1">
        <v>42152</v>
      </c>
      <c r="D3663">
        <v>187.1</v>
      </c>
      <c r="E3663">
        <v>187.5</v>
      </c>
      <c r="F3663">
        <v>186.2</v>
      </c>
      <c r="G3663">
        <v>187</v>
      </c>
      <c r="H3663">
        <v>1973063</v>
      </c>
    </row>
    <row r="3664" spans="2:8" x14ac:dyDescent="0.35">
      <c r="B3664">
        <v>3</v>
      </c>
      <c r="C3664" s="1">
        <v>42153</v>
      </c>
      <c r="D3664">
        <v>186.7</v>
      </c>
      <c r="E3664">
        <v>188.1</v>
      </c>
      <c r="F3664">
        <v>186</v>
      </c>
      <c r="G3664">
        <v>186</v>
      </c>
      <c r="H3664">
        <v>2104191</v>
      </c>
    </row>
    <row r="3665" spans="2:8" x14ac:dyDescent="0.35">
      <c r="B3665">
        <v>3</v>
      </c>
      <c r="C3665" s="1">
        <v>42156</v>
      </c>
      <c r="D3665">
        <v>186.1</v>
      </c>
      <c r="E3665">
        <v>187</v>
      </c>
      <c r="F3665">
        <v>185.1</v>
      </c>
      <c r="G3665">
        <v>186.3</v>
      </c>
      <c r="H3665">
        <v>1248846</v>
      </c>
    </row>
    <row r="3666" spans="2:8" x14ac:dyDescent="0.35">
      <c r="B3666">
        <v>3</v>
      </c>
      <c r="C3666" s="1">
        <v>42157</v>
      </c>
      <c r="D3666">
        <v>187.1</v>
      </c>
      <c r="E3666">
        <v>187.8</v>
      </c>
      <c r="F3666">
        <v>186.2</v>
      </c>
      <c r="G3666">
        <v>186.8</v>
      </c>
      <c r="H3666">
        <v>4227140</v>
      </c>
    </row>
    <row r="3667" spans="2:8" x14ac:dyDescent="0.35">
      <c r="B3667">
        <v>3</v>
      </c>
      <c r="C3667" s="1">
        <v>42158</v>
      </c>
      <c r="D3667">
        <v>186.5</v>
      </c>
      <c r="E3667">
        <v>188.6</v>
      </c>
      <c r="F3667">
        <v>185.9</v>
      </c>
      <c r="G3667">
        <v>186.5</v>
      </c>
      <c r="H3667">
        <v>1968169</v>
      </c>
    </row>
    <row r="3668" spans="2:8" x14ac:dyDescent="0.35">
      <c r="B3668">
        <v>3</v>
      </c>
      <c r="C3668" s="1">
        <v>42159</v>
      </c>
      <c r="D3668">
        <v>186</v>
      </c>
      <c r="E3668">
        <v>196</v>
      </c>
      <c r="F3668">
        <v>185.1</v>
      </c>
      <c r="G3668">
        <v>192.6</v>
      </c>
      <c r="H3668">
        <v>4707833</v>
      </c>
    </row>
    <row r="3669" spans="2:8" x14ac:dyDescent="0.35">
      <c r="B3669">
        <v>3</v>
      </c>
      <c r="C3669" s="1">
        <v>42160</v>
      </c>
      <c r="D3669">
        <v>191.7</v>
      </c>
      <c r="E3669">
        <v>193.3</v>
      </c>
      <c r="F3669">
        <v>190.4</v>
      </c>
      <c r="G3669">
        <v>191.4</v>
      </c>
      <c r="H3669">
        <v>2163269</v>
      </c>
    </row>
    <row r="3670" spans="2:8" x14ac:dyDescent="0.35">
      <c r="B3670">
        <v>3</v>
      </c>
      <c r="C3670" s="1">
        <v>42163</v>
      </c>
      <c r="D3670">
        <v>191.5</v>
      </c>
      <c r="E3670">
        <v>192</v>
      </c>
      <c r="F3670">
        <v>189.2</v>
      </c>
      <c r="G3670">
        <v>189.6</v>
      </c>
      <c r="H3670">
        <v>2336098</v>
      </c>
    </row>
    <row r="3671" spans="2:8" x14ac:dyDescent="0.35">
      <c r="B3671">
        <v>3</v>
      </c>
      <c r="C3671" s="1">
        <v>42164</v>
      </c>
      <c r="D3671">
        <v>188.9</v>
      </c>
      <c r="E3671">
        <v>190.3</v>
      </c>
      <c r="F3671">
        <v>187.7</v>
      </c>
      <c r="G3671">
        <v>189</v>
      </c>
      <c r="H3671">
        <v>2775531</v>
      </c>
    </row>
    <row r="3672" spans="2:8" x14ac:dyDescent="0.35">
      <c r="B3672">
        <v>3</v>
      </c>
      <c r="C3672" s="1">
        <v>42165</v>
      </c>
      <c r="D3672">
        <v>188.9</v>
      </c>
      <c r="E3672">
        <v>191.2</v>
      </c>
      <c r="F3672">
        <v>188.5</v>
      </c>
      <c r="G3672">
        <v>190.5</v>
      </c>
      <c r="H3672">
        <v>1020678</v>
      </c>
    </row>
    <row r="3673" spans="2:8" x14ac:dyDescent="0.35">
      <c r="B3673">
        <v>3</v>
      </c>
      <c r="C3673" s="1">
        <v>42166</v>
      </c>
      <c r="D3673">
        <v>189.8</v>
      </c>
      <c r="E3673">
        <v>190.3</v>
      </c>
      <c r="F3673">
        <v>185.9</v>
      </c>
      <c r="G3673">
        <v>186.5</v>
      </c>
      <c r="H3673">
        <v>2454569</v>
      </c>
    </row>
    <row r="3674" spans="2:8" x14ac:dyDescent="0.35">
      <c r="B3674">
        <v>3</v>
      </c>
      <c r="C3674" s="1">
        <v>42167</v>
      </c>
      <c r="D3674">
        <v>186.9</v>
      </c>
      <c r="E3674">
        <v>188.5</v>
      </c>
      <c r="F3674">
        <v>186.3</v>
      </c>
      <c r="G3674">
        <v>186.9</v>
      </c>
      <c r="H3674">
        <v>1745760</v>
      </c>
    </row>
    <row r="3675" spans="2:8" x14ac:dyDescent="0.35">
      <c r="B3675">
        <v>3</v>
      </c>
      <c r="C3675" s="1">
        <v>42170</v>
      </c>
      <c r="D3675">
        <v>185.5</v>
      </c>
      <c r="E3675">
        <v>185.8</v>
      </c>
      <c r="F3675">
        <v>183</v>
      </c>
      <c r="G3675">
        <v>183.8</v>
      </c>
      <c r="H3675">
        <v>1823543</v>
      </c>
    </row>
    <row r="3676" spans="2:8" x14ac:dyDescent="0.35">
      <c r="B3676">
        <v>3</v>
      </c>
      <c r="C3676" s="1">
        <v>42171</v>
      </c>
      <c r="D3676">
        <v>183</v>
      </c>
      <c r="E3676">
        <v>186.2</v>
      </c>
      <c r="F3676">
        <v>182.7</v>
      </c>
      <c r="G3676">
        <v>185.8</v>
      </c>
      <c r="H3676">
        <v>2115727</v>
      </c>
    </row>
    <row r="3677" spans="2:8" x14ac:dyDescent="0.35">
      <c r="B3677">
        <v>3</v>
      </c>
      <c r="C3677" s="1">
        <v>42172</v>
      </c>
      <c r="D3677">
        <v>185.5</v>
      </c>
      <c r="E3677">
        <v>187.3</v>
      </c>
      <c r="F3677">
        <v>184.6</v>
      </c>
      <c r="G3677">
        <v>186</v>
      </c>
      <c r="H3677">
        <v>1617351</v>
      </c>
    </row>
    <row r="3678" spans="2:8" x14ac:dyDescent="0.35">
      <c r="B3678">
        <v>3</v>
      </c>
      <c r="C3678" s="1">
        <v>42173</v>
      </c>
      <c r="D3678">
        <v>184.2</v>
      </c>
      <c r="E3678">
        <v>184.2</v>
      </c>
      <c r="F3678">
        <v>176.8</v>
      </c>
      <c r="G3678">
        <v>179.6</v>
      </c>
      <c r="H3678">
        <v>4144764</v>
      </c>
    </row>
    <row r="3679" spans="2:8" x14ac:dyDescent="0.35">
      <c r="B3679">
        <v>3</v>
      </c>
      <c r="C3679" s="1">
        <v>42177</v>
      </c>
      <c r="D3679">
        <v>182.8</v>
      </c>
      <c r="E3679">
        <v>184.7</v>
      </c>
      <c r="F3679">
        <v>182.4</v>
      </c>
      <c r="G3679">
        <v>183.2</v>
      </c>
      <c r="H3679">
        <v>2416888</v>
      </c>
    </row>
    <row r="3680" spans="2:8" x14ac:dyDescent="0.35">
      <c r="B3680">
        <v>3</v>
      </c>
      <c r="C3680" s="1">
        <v>42178</v>
      </c>
      <c r="D3680">
        <v>184</v>
      </c>
      <c r="E3680">
        <v>185.1</v>
      </c>
      <c r="F3680">
        <v>183</v>
      </c>
      <c r="G3680">
        <v>183.6</v>
      </c>
      <c r="H3680">
        <v>2153170</v>
      </c>
    </row>
    <row r="3681" spans="2:8" x14ac:dyDescent="0.35">
      <c r="B3681">
        <v>3</v>
      </c>
      <c r="C3681" s="1">
        <v>42179</v>
      </c>
      <c r="D3681">
        <v>183.9</v>
      </c>
      <c r="E3681">
        <v>184.4</v>
      </c>
      <c r="F3681">
        <v>180.4</v>
      </c>
      <c r="G3681">
        <v>180.8</v>
      </c>
      <c r="H3681">
        <v>2199812</v>
      </c>
    </row>
    <row r="3682" spans="2:8" x14ac:dyDescent="0.35">
      <c r="B3682">
        <v>3</v>
      </c>
      <c r="C3682" s="1">
        <v>42180</v>
      </c>
      <c r="D3682">
        <v>179.6</v>
      </c>
      <c r="E3682">
        <v>180</v>
      </c>
      <c r="F3682">
        <v>178.3</v>
      </c>
      <c r="G3682">
        <v>178.8</v>
      </c>
      <c r="H3682">
        <v>1798450</v>
      </c>
    </row>
    <row r="3683" spans="2:8" x14ac:dyDescent="0.35">
      <c r="B3683">
        <v>3</v>
      </c>
      <c r="C3683" s="1">
        <v>42181</v>
      </c>
      <c r="D3683">
        <v>178.2</v>
      </c>
      <c r="E3683">
        <v>180.5</v>
      </c>
      <c r="F3683">
        <v>176.5</v>
      </c>
      <c r="G3683">
        <v>180.2</v>
      </c>
      <c r="H3683">
        <v>1342482</v>
      </c>
    </row>
    <row r="3684" spans="2:8" x14ac:dyDescent="0.35">
      <c r="B3684">
        <v>3</v>
      </c>
      <c r="C3684" s="1">
        <v>42184</v>
      </c>
      <c r="D3684">
        <v>175.3</v>
      </c>
      <c r="E3684">
        <v>179.2</v>
      </c>
      <c r="F3684">
        <v>175.2</v>
      </c>
      <c r="G3684">
        <v>177.5</v>
      </c>
      <c r="H3684">
        <v>1871366</v>
      </c>
    </row>
    <row r="3685" spans="2:8" x14ac:dyDescent="0.35">
      <c r="B3685">
        <v>3</v>
      </c>
      <c r="C3685" s="1">
        <v>42185</v>
      </c>
      <c r="D3685">
        <v>176.7</v>
      </c>
      <c r="E3685">
        <v>176.7</v>
      </c>
      <c r="F3685">
        <v>173.6</v>
      </c>
      <c r="G3685">
        <v>173.7</v>
      </c>
      <c r="H3685">
        <v>2537834</v>
      </c>
    </row>
    <row r="3686" spans="2:8" x14ac:dyDescent="0.35">
      <c r="B3686">
        <v>3</v>
      </c>
      <c r="C3686" s="1">
        <v>42186</v>
      </c>
      <c r="D3686">
        <v>174.9</v>
      </c>
      <c r="E3686">
        <v>177.1</v>
      </c>
      <c r="F3686">
        <v>173.4</v>
      </c>
      <c r="G3686">
        <v>175.5</v>
      </c>
      <c r="H3686">
        <v>1789287</v>
      </c>
    </row>
    <row r="3687" spans="2:8" x14ac:dyDescent="0.35">
      <c r="B3687">
        <v>3</v>
      </c>
      <c r="C3687" s="1">
        <v>42187</v>
      </c>
      <c r="D3687">
        <v>174.9</v>
      </c>
      <c r="E3687">
        <v>177.3</v>
      </c>
      <c r="F3687">
        <v>174.6</v>
      </c>
      <c r="G3687">
        <v>175.7</v>
      </c>
      <c r="H3687">
        <v>1254881</v>
      </c>
    </row>
    <row r="3688" spans="2:8" x14ac:dyDescent="0.35">
      <c r="B3688">
        <v>3</v>
      </c>
      <c r="C3688" s="1">
        <v>42188</v>
      </c>
      <c r="D3688">
        <v>175.8</v>
      </c>
      <c r="E3688">
        <v>176.4</v>
      </c>
      <c r="F3688">
        <v>173.9</v>
      </c>
      <c r="G3688">
        <v>175.6</v>
      </c>
      <c r="H3688">
        <v>920365</v>
      </c>
    </row>
    <row r="3689" spans="2:8" x14ac:dyDescent="0.35">
      <c r="B3689">
        <v>3</v>
      </c>
      <c r="C3689" s="1">
        <v>42191</v>
      </c>
      <c r="D3689">
        <v>173.3</v>
      </c>
      <c r="E3689">
        <v>174.4</v>
      </c>
      <c r="F3689">
        <v>173</v>
      </c>
      <c r="G3689">
        <v>173.1</v>
      </c>
      <c r="H3689">
        <v>1862689</v>
      </c>
    </row>
    <row r="3690" spans="2:8" x14ac:dyDescent="0.35">
      <c r="B3690">
        <v>3</v>
      </c>
      <c r="C3690" s="1">
        <v>42192</v>
      </c>
      <c r="D3690">
        <v>173.7</v>
      </c>
      <c r="E3690">
        <v>174.1</v>
      </c>
      <c r="F3690">
        <v>171</v>
      </c>
      <c r="G3690">
        <v>171.4</v>
      </c>
      <c r="H3690">
        <v>1318869</v>
      </c>
    </row>
    <row r="3691" spans="2:8" x14ac:dyDescent="0.35">
      <c r="B3691">
        <v>3</v>
      </c>
      <c r="C3691" s="1">
        <v>42193</v>
      </c>
      <c r="D3691">
        <v>171.6</v>
      </c>
      <c r="E3691">
        <v>173.2</v>
      </c>
      <c r="F3691">
        <v>170.8</v>
      </c>
      <c r="G3691">
        <v>171</v>
      </c>
      <c r="H3691">
        <v>1351112</v>
      </c>
    </row>
    <row r="3692" spans="2:8" x14ac:dyDescent="0.35">
      <c r="B3692">
        <v>3</v>
      </c>
      <c r="C3692" s="1">
        <v>42194</v>
      </c>
      <c r="D3692">
        <v>171.5</v>
      </c>
      <c r="E3692">
        <v>172.3</v>
      </c>
      <c r="F3692">
        <v>170.1</v>
      </c>
      <c r="G3692">
        <v>171.5</v>
      </c>
      <c r="H3692">
        <v>1512082</v>
      </c>
    </row>
    <row r="3693" spans="2:8" x14ac:dyDescent="0.35">
      <c r="B3693">
        <v>3</v>
      </c>
      <c r="C3693" s="1">
        <v>42195</v>
      </c>
      <c r="D3693">
        <v>174.5</v>
      </c>
      <c r="E3693">
        <v>174.8</v>
      </c>
      <c r="F3693">
        <v>172.8</v>
      </c>
      <c r="G3693">
        <v>173.8</v>
      </c>
      <c r="H3693">
        <v>1779117</v>
      </c>
    </row>
    <row r="3694" spans="2:8" x14ac:dyDescent="0.35">
      <c r="B3694">
        <v>3</v>
      </c>
      <c r="C3694" s="1">
        <v>42198</v>
      </c>
      <c r="D3694">
        <v>174.9</v>
      </c>
      <c r="E3694">
        <v>177.3</v>
      </c>
      <c r="F3694">
        <v>174.5</v>
      </c>
      <c r="G3694">
        <v>176.5</v>
      </c>
      <c r="H3694">
        <v>1368752</v>
      </c>
    </row>
    <row r="3695" spans="2:8" x14ac:dyDescent="0.35">
      <c r="B3695">
        <v>3</v>
      </c>
      <c r="C3695" s="1">
        <v>42199</v>
      </c>
      <c r="D3695">
        <v>176.6</v>
      </c>
      <c r="E3695">
        <v>179.4</v>
      </c>
      <c r="F3695">
        <v>176.5</v>
      </c>
      <c r="G3695">
        <v>178.6</v>
      </c>
      <c r="H3695">
        <v>1005636</v>
      </c>
    </row>
    <row r="3696" spans="2:8" x14ac:dyDescent="0.35">
      <c r="B3696">
        <v>3</v>
      </c>
      <c r="C3696" s="1">
        <v>42200</v>
      </c>
      <c r="D3696">
        <v>178.2</v>
      </c>
      <c r="E3696">
        <v>178.2</v>
      </c>
      <c r="F3696">
        <v>174.5</v>
      </c>
      <c r="G3696">
        <v>175.3</v>
      </c>
      <c r="H3696">
        <v>1415616</v>
      </c>
    </row>
    <row r="3697" spans="2:8" x14ac:dyDescent="0.35">
      <c r="B3697">
        <v>3</v>
      </c>
      <c r="C3697" s="1">
        <v>42201</v>
      </c>
      <c r="D3697">
        <v>175.9</v>
      </c>
      <c r="E3697">
        <v>178.6</v>
      </c>
      <c r="F3697">
        <v>175.6</v>
      </c>
      <c r="G3697">
        <v>178.2</v>
      </c>
      <c r="H3697">
        <v>1705266</v>
      </c>
    </row>
    <row r="3698" spans="2:8" x14ac:dyDescent="0.35">
      <c r="B3698">
        <v>3</v>
      </c>
      <c r="C3698" s="1">
        <v>42202</v>
      </c>
      <c r="D3698">
        <v>178.4</v>
      </c>
      <c r="E3698">
        <v>179.2</v>
      </c>
      <c r="F3698">
        <v>177.8</v>
      </c>
      <c r="G3698">
        <v>179</v>
      </c>
      <c r="H3698">
        <v>1531644</v>
      </c>
    </row>
    <row r="3699" spans="2:8" x14ac:dyDescent="0.35">
      <c r="B3699">
        <v>3</v>
      </c>
      <c r="C3699" s="1">
        <v>42205</v>
      </c>
      <c r="D3699">
        <v>179.2</v>
      </c>
      <c r="E3699">
        <v>179.9</v>
      </c>
      <c r="F3699">
        <v>178.7</v>
      </c>
      <c r="G3699">
        <v>179.4</v>
      </c>
      <c r="H3699">
        <v>980017</v>
      </c>
    </row>
    <row r="3700" spans="2:8" x14ac:dyDescent="0.35">
      <c r="B3700">
        <v>3</v>
      </c>
      <c r="C3700" s="1">
        <v>42206</v>
      </c>
      <c r="D3700">
        <v>179.6</v>
      </c>
      <c r="E3700">
        <v>180.4</v>
      </c>
      <c r="F3700">
        <v>177.3</v>
      </c>
      <c r="G3700">
        <v>177.5</v>
      </c>
      <c r="H3700">
        <v>1507495</v>
      </c>
    </row>
    <row r="3701" spans="2:8" x14ac:dyDescent="0.35">
      <c r="B3701">
        <v>3</v>
      </c>
      <c r="C3701" s="1">
        <v>42207</v>
      </c>
      <c r="D3701">
        <v>177.2</v>
      </c>
      <c r="E3701">
        <v>177.2</v>
      </c>
      <c r="F3701">
        <v>174.1</v>
      </c>
      <c r="G3701">
        <v>176.2</v>
      </c>
      <c r="H3701">
        <v>1561790</v>
      </c>
    </row>
    <row r="3702" spans="2:8" x14ac:dyDescent="0.35">
      <c r="B3702">
        <v>3</v>
      </c>
      <c r="C3702" s="1">
        <v>42208</v>
      </c>
      <c r="D3702">
        <v>181.6</v>
      </c>
      <c r="E3702">
        <v>184.5</v>
      </c>
      <c r="F3702">
        <v>179.3</v>
      </c>
      <c r="G3702">
        <v>179.3</v>
      </c>
      <c r="H3702">
        <v>2013653</v>
      </c>
    </row>
    <row r="3703" spans="2:8" x14ac:dyDescent="0.35">
      <c r="B3703">
        <v>3</v>
      </c>
      <c r="C3703" s="1">
        <v>42209</v>
      </c>
      <c r="D3703">
        <v>179.3</v>
      </c>
      <c r="E3703">
        <v>179.3</v>
      </c>
      <c r="F3703">
        <v>175</v>
      </c>
      <c r="G3703">
        <v>175.5</v>
      </c>
      <c r="H3703">
        <v>1279763</v>
      </c>
    </row>
    <row r="3704" spans="2:8" x14ac:dyDescent="0.35">
      <c r="B3704">
        <v>3</v>
      </c>
      <c r="C3704" s="1">
        <v>42212</v>
      </c>
      <c r="D3704">
        <v>173.7</v>
      </c>
      <c r="E3704">
        <v>173.9</v>
      </c>
      <c r="F3704">
        <v>167.5</v>
      </c>
      <c r="G3704">
        <v>168</v>
      </c>
      <c r="H3704">
        <v>2135269</v>
      </c>
    </row>
    <row r="3705" spans="2:8" x14ac:dyDescent="0.35">
      <c r="B3705">
        <v>3</v>
      </c>
      <c r="C3705" s="1">
        <v>42213</v>
      </c>
      <c r="D3705">
        <v>168.7</v>
      </c>
      <c r="E3705">
        <v>170</v>
      </c>
      <c r="F3705">
        <v>167.9</v>
      </c>
      <c r="G3705">
        <v>169.8</v>
      </c>
      <c r="H3705">
        <v>1282393</v>
      </c>
    </row>
    <row r="3706" spans="2:8" x14ac:dyDescent="0.35">
      <c r="B3706">
        <v>3</v>
      </c>
      <c r="C3706" s="1">
        <v>42214</v>
      </c>
      <c r="D3706">
        <v>170.6</v>
      </c>
      <c r="E3706">
        <v>172.3</v>
      </c>
      <c r="F3706">
        <v>169.9</v>
      </c>
      <c r="G3706">
        <v>171.8</v>
      </c>
      <c r="H3706">
        <v>903941</v>
      </c>
    </row>
    <row r="3707" spans="2:8" x14ac:dyDescent="0.35">
      <c r="B3707">
        <v>3</v>
      </c>
      <c r="C3707" s="1">
        <v>42215</v>
      </c>
      <c r="D3707">
        <v>172.5</v>
      </c>
      <c r="E3707">
        <v>174.4</v>
      </c>
      <c r="F3707">
        <v>172</v>
      </c>
      <c r="G3707">
        <v>173.5</v>
      </c>
      <c r="H3707">
        <v>891936</v>
      </c>
    </row>
    <row r="3708" spans="2:8" x14ac:dyDescent="0.35">
      <c r="B3708">
        <v>3</v>
      </c>
      <c r="C3708" s="1">
        <v>42216</v>
      </c>
      <c r="D3708">
        <v>174.2</v>
      </c>
      <c r="E3708">
        <v>175.3</v>
      </c>
      <c r="F3708">
        <v>173.7</v>
      </c>
      <c r="G3708">
        <v>175.1</v>
      </c>
      <c r="H3708">
        <v>904438</v>
      </c>
    </row>
    <row r="3709" spans="2:8" x14ac:dyDescent="0.35">
      <c r="B3709">
        <v>3</v>
      </c>
      <c r="C3709" s="1">
        <v>42219</v>
      </c>
      <c r="D3709">
        <v>174.6</v>
      </c>
      <c r="E3709">
        <v>176</v>
      </c>
      <c r="F3709">
        <v>174.2</v>
      </c>
      <c r="G3709">
        <v>174.8</v>
      </c>
      <c r="H3709">
        <v>722049</v>
      </c>
    </row>
    <row r="3710" spans="2:8" x14ac:dyDescent="0.35">
      <c r="B3710">
        <v>3</v>
      </c>
      <c r="C3710" s="1">
        <v>42220</v>
      </c>
      <c r="D3710">
        <v>175</v>
      </c>
      <c r="E3710">
        <v>176</v>
      </c>
      <c r="F3710">
        <v>173.8</v>
      </c>
      <c r="G3710">
        <v>174.5</v>
      </c>
      <c r="H3710">
        <v>838828</v>
      </c>
    </row>
    <row r="3711" spans="2:8" x14ac:dyDescent="0.35">
      <c r="B3711">
        <v>3</v>
      </c>
      <c r="C3711" s="1">
        <v>42221</v>
      </c>
      <c r="D3711">
        <v>175.4</v>
      </c>
      <c r="E3711">
        <v>182.6</v>
      </c>
      <c r="F3711">
        <v>174.1</v>
      </c>
      <c r="G3711">
        <v>179</v>
      </c>
      <c r="H3711">
        <v>2074800</v>
      </c>
    </row>
    <row r="3712" spans="2:8" x14ac:dyDescent="0.35">
      <c r="B3712">
        <v>3</v>
      </c>
      <c r="C3712" s="1">
        <v>42222</v>
      </c>
      <c r="D3712">
        <v>178.7</v>
      </c>
      <c r="E3712">
        <v>179.7</v>
      </c>
      <c r="F3712">
        <v>177.6</v>
      </c>
      <c r="G3712">
        <v>178.7</v>
      </c>
      <c r="H3712">
        <v>774438</v>
      </c>
    </row>
    <row r="3713" spans="2:8" x14ac:dyDescent="0.35">
      <c r="B3713">
        <v>3</v>
      </c>
      <c r="C3713" s="1">
        <v>42223</v>
      </c>
      <c r="D3713">
        <v>178.6</v>
      </c>
      <c r="E3713">
        <v>181.3</v>
      </c>
      <c r="F3713">
        <v>178.1</v>
      </c>
      <c r="G3713">
        <v>180.3</v>
      </c>
      <c r="H3713">
        <v>963249</v>
      </c>
    </row>
    <row r="3714" spans="2:8" x14ac:dyDescent="0.35">
      <c r="B3714">
        <v>3</v>
      </c>
      <c r="C3714" s="1">
        <v>42226</v>
      </c>
      <c r="D3714">
        <v>180.2</v>
      </c>
      <c r="E3714">
        <v>180.9</v>
      </c>
      <c r="F3714">
        <v>178.7</v>
      </c>
      <c r="G3714">
        <v>180.4</v>
      </c>
      <c r="H3714">
        <v>1269257</v>
      </c>
    </row>
    <row r="3715" spans="2:8" x14ac:dyDescent="0.35">
      <c r="B3715">
        <v>3</v>
      </c>
      <c r="C3715" s="1">
        <v>42227</v>
      </c>
      <c r="D3715">
        <v>180</v>
      </c>
      <c r="E3715">
        <v>180.7</v>
      </c>
      <c r="F3715">
        <v>176.8</v>
      </c>
      <c r="G3715">
        <v>177.1</v>
      </c>
      <c r="H3715">
        <v>1239029</v>
      </c>
    </row>
    <row r="3716" spans="2:8" x14ac:dyDescent="0.35">
      <c r="B3716">
        <v>3</v>
      </c>
      <c r="C3716" s="1">
        <v>42228</v>
      </c>
      <c r="D3716">
        <v>176</v>
      </c>
      <c r="E3716">
        <v>176</v>
      </c>
      <c r="F3716">
        <v>171.9</v>
      </c>
      <c r="G3716">
        <v>172.4</v>
      </c>
      <c r="H3716">
        <v>1762870</v>
      </c>
    </row>
    <row r="3717" spans="2:8" x14ac:dyDescent="0.35">
      <c r="B3717">
        <v>3</v>
      </c>
      <c r="C3717" s="1">
        <v>42229</v>
      </c>
      <c r="D3717">
        <v>174.8</v>
      </c>
      <c r="E3717">
        <v>175</v>
      </c>
      <c r="F3717">
        <v>170.9</v>
      </c>
      <c r="G3717">
        <v>171.1</v>
      </c>
      <c r="H3717">
        <v>1711272</v>
      </c>
    </row>
    <row r="3718" spans="2:8" x14ac:dyDescent="0.35">
      <c r="B3718">
        <v>3</v>
      </c>
      <c r="C3718" s="1">
        <v>42230</v>
      </c>
      <c r="D3718">
        <v>171.5</v>
      </c>
      <c r="E3718">
        <v>171.5</v>
      </c>
      <c r="F3718">
        <v>169</v>
      </c>
      <c r="G3718">
        <v>169.9</v>
      </c>
      <c r="H3718">
        <v>1465270</v>
      </c>
    </row>
    <row r="3719" spans="2:8" x14ac:dyDescent="0.35">
      <c r="B3719">
        <v>3</v>
      </c>
      <c r="C3719" s="1">
        <v>42233</v>
      </c>
      <c r="D3719">
        <v>170.5</v>
      </c>
      <c r="E3719">
        <v>171.2</v>
      </c>
      <c r="F3719">
        <v>169.5</v>
      </c>
      <c r="G3719">
        <v>170.5</v>
      </c>
      <c r="H3719">
        <v>1875377</v>
      </c>
    </row>
    <row r="3720" spans="2:8" x14ac:dyDescent="0.35">
      <c r="B3720">
        <v>3</v>
      </c>
      <c r="C3720" s="1">
        <v>42234</v>
      </c>
      <c r="D3720">
        <v>169.9</v>
      </c>
      <c r="E3720">
        <v>170.7</v>
      </c>
      <c r="F3720">
        <v>169.3</v>
      </c>
      <c r="G3720">
        <v>170.2</v>
      </c>
      <c r="H3720">
        <v>765240</v>
      </c>
    </row>
    <row r="3721" spans="2:8" x14ac:dyDescent="0.35">
      <c r="B3721">
        <v>3</v>
      </c>
      <c r="C3721" s="1">
        <v>42235</v>
      </c>
      <c r="D3721">
        <v>169.5</v>
      </c>
      <c r="E3721">
        <v>169.5</v>
      </c>
      <c r="F3721">
        <v>167.7</v>
      </c>
      <c r="G3721">
        <v>168.7</v>
      </c>
      <c r="H3721">
        <v>1487130</v>
      </c>
    </row>
    <row r="3722" spans="2:8" x14ac:dyDescent="0.35">
      <c r="B3722">
        <v>3</v>
      </c>
      <c r="C3722" s="1">
        <v>42236</v>
      </c>
      <c r="D3722">
        <v>167.8</v>
      </c>
      <c r="E3722">
        <v>168.5</v>
      </c>
      <c r="F3722">
        <v>165.1</v>
      </c>
      <c r="G3722">
        <v>165.4</v>
      </c>
      <c r="H3722">
        <v>1461283</v>
      </c>
    </row>
    <row r="3723" spans="2:8" x14ac:dyDescent="0.35">
      <c r="B3723">
        <v>3</v>
      </c>
      <c r="C3723" s="1">
        <v>42237</v>
      </c>
      <c r="D3723">
        <v>163.80000000000001</v>
      </c>
      <c r="E3723">
        <v>165</v>
      </c>
      <c r="F3723">
        <v>161.19999999999999</v>
      </c>
      <c r="G3723">
        <v>161.5</v>
      </c>
      <c r="H3723">
        <v>1946932</v>
      </c>
    </row>
    <row r="3724" spans="2:8" x14ac:dyDescent="0.35">
      <c r="B3724">
        <v>3</v>
      </c>
      <c r="C3724" s="1">
        <v>42240</v>
      </c>
      <c r="D3724">
        <v>158.1</v>
      </c>
      <c r="E3724">
        <v>158.30000000000001</v>
      </c>
      <c r="F3724">
        <v>151</v>
      </c>
      <c r="G3724">
        <v>156</v>
      </c>
      <c r="H3724">
        <v>5592059</v>
      </c>
    </row>
    <row r="3725" spans="2:8" x14ac:dyDescent="0.35">
      <c r="B3725">
        <v>3</v>
      </c>
      <c r="C3725" s="1">
        <v>42241</v>
      </c>
      <c r="D3725">
        <v>157.9</v>
      </c>
      <c r="E3725">
        <v>161.80000000000001</v>
      </c>
      <c r="F3725">
        <v>156.80000000000001</v>
      </c>
      <c r="G3725">
        <v>161.69999999999999</v>
      </c>
      <c r="H3725">
        <v>5303324</v>
      </c>
    </row>
    <row r="3726" spans="2:8" x14ac:dyDescent="0.35">
      <c r="B3726">
        <v>3</v>
      </c>
      <c r="C3726" s="1">
        <v>42242</v>
      </c>
      <c r="D3726">
        <v>160</v>
      </c>
      <c r="E3726">
        <v>162.19999999999999</v>
      </c>
      <c r="F3726">
        <v>156.9</v>
      </c>
      <c r="G3726">
        <v>159.5</v>
      </c>
      <c r="H3726">
        <v>1551629</v>
      </c>
    </row>
    <row r="3727" spans="2:8" x14ac:dyDescent="0.35">
      <c r="B3727">
        <v>3</v>
      </c>
      <c r="C3727" s="1">
        <v>42243</v>
      </c>
      <c r="D3727">
        <v>162.9</v>
      </c>
      <c r="E3727">
        <v>164.3</v>
      </c>
      <c r="F3727">
        <v>161.5</v>
      </c>
      <c r="G3727">
        <v>163.5</v>
      </c>
      <c r="H3727">
        <v>1822075</v>
      </c>
    </row>
    <row r="3728" spans="2:8" x14ac:dyDescent="0.35">
      <c r="B3728">
        <v>3</v>
      </c>
      <c r="C3728" s="1">
        <v>42244</v>
      </c>
      <c r="D3728">
        <v>163.5</v>
      </c>
      <c r="E3728">
        <v>163.69999999999999</v>
      </c>
      <c r="F3728">
        <v>160.69999999999999</v>
      </c>
      <c r="G3728">
        <v>162.9</v>
      </c>
      <c r="H3728">
        <v>1486574</v>
      </c>
    </row>
    <row r="3729" spans="2:8" x14ac:dyDescent="0.35">
      <c r="B3729">
        <v>3</v>
      </c>
      <c r="C3729" s="1">
        <v>42247</v>
      </c>
      <c r="D3729">
        <v>162.6</v>
      </c>
      <c r="E3729">
        <v>163.30000000000001</v>
      </c>
      <c r="F3729">
        <v>161.30000000000001</v>
      </c>
      <c r="G3729">
        <v>163.19999999999999</v>
      </c>
      <c r="H3729">
        <v>895328</v>
      </c>
    </row>
    <row r="3730" spans="2:8" x14ac:dyDescent="0.35">
      <c r="B3730">
        <v>3</v>
      </c>
      <c r="C3730" s="1">
        <v>42248</v>
      </c>
      <c r="D3730">
        <v>161.80000000000001</v>
      </c>
      <c r="E3730">
        <v>163.5</v>
      </c>
      <c r="F3730">
        <v>160.9</v>
      </c>
      <c r="G3730">
        <v>161.5</v>
      </c>
      <c r="H3730">
        <v>2728257</v>
      </c>
    </row>
    <row r="3731" spans="2:8" x14ac:dyDescent="0.35">
      <c r="B3731">
        <v>3</v>
      </c>
      <c r="C3731" s="1">
        <v>42249</v>
      </c>
      <c r="D3731">
        <v>161.9</v>
      </c>
      <c r="E3731">
        <v>162.6</v>
      </c>
      <c r="F3731">
        <v>157.69999999999999</v>
      </c>
      <c r="G3731">
        <v>158.4</v>
      </c>
      <c r="H3731">
        <v>1614022</v>
      </c>
    </row>
    <row r="3732" spans="2:8" x14ac:dyDescent="0.35">
      <c r="B3732">
        <v>3</v>
      </c>
      <c r="C3732" s="1">
        <v>42250</v>
      </c>
      <c r="D3732">
        <v>159.4</v>
      </c>
      <c r="E3732">
        <v>160.30000000000001</v>
      </c>
      <c r="F3732">
        <v>158.1</v>
      </c>
      <c r="G3732">
        <v>159.4</v>
      </c>
      <c r="H3732">
        <v>2268330</v>
      </c>
    </row>
    <row r="3733" spans="2:8" x14ac:dyDescent="0.35">
      <c r="B3733">
        <v>3</v>
      </c>
      <c r="C3733" s="1">
        <v>42251</v>
      </c>
      <c r="D3733">
        <v>157.80000000000001</v>
      </c>
      <c r="E3733">
        <v>157.9</v>
      </c>
      <c r="F3733">
        <v>154.6</v>
      </c>
      <c r="G3733">
        <v>155.30000000000001</v>
      </c>
      <c r="H3733">
        <v>2408087</v>
      </c>
    </row>
    <row r="3734" spans="2:8" x14ac:dyDescent="0.35">
      <c r="B3734">
        <v>3</v>
      </c>
      <c r="C3734" s="1">
        <v>42254</v>
      </c>
      <c r="D3734">
        <v>156.30000000000001</v>
      </c>
      <c r="E3734">
        <v>158.4</v>
      </c>
      <c r="F3734">
        <v>155.1</v>
      </c>
      <c r="G3734">
        <v>155.9</v>
      </c>
      <c r="H3734">
        <v>1118542</v>
      </c>
    </row>
    <row r="3735" spans="2:8" x14ac:dyDescent="0.35">
      <c r="B3735">
        <v>3</v>
      </c>
      <c r="C3735" s="1">
        <v>42255</v>
      </c>
      <c r="D3735">
        <v>159</v>
      </c>
      <c r="E3735">
        <v>161.5</v>
      </c>
      <c r="F3735">
        <v>159</v>
      </c>
      <c r="G3735">
        <v>159.69999999999999</v>
      </c>
      <c r="H3735">
        <v>2791166</v>
      </c>
    </row>
    <row r="3736" spans="2:8" x14ac:dyDescent="0.35">
      <c r="B3736">
        <v>3</v>
      </c>
      <c r="C3736" s="1">
        <v>42256</v>
      </c>
      <c r="D3736">
        <v>163.5</v>
      </c>
      <c r="E3736">
        <v>163.9</v>
      </c>
      <c r="F3736">
        <v>159.19999999999999</v>
      </c>
      <c r="G3736">
        <v>159.6</v>
      </c>
      <c r="H3736">
        <v>3275281</v>
      </c>
    </row>
    <row r="3737" spans="2:8" x14ac:dyDescent="0.35">
      <c r="B3737">
        <v>3</v>
      </c>
      <c r="C3737" s="1">
        <v>42257</v>
      </c>
      <c r="D3737">
        <v>158.19999999999999</v>
      </c>
      <c r="E3737">
        <v>158.69999999999999</v>
      </c>
      <c r="F3737">
        <v>155.4</v>
      </c>
      <c r="G3737">
        <v>156.1</v>
      </c>
      <c r="H3737">
        <v>3280591</v>
      </c>
    </row>
    <row r="3738" spans="2:8" x14ac:dyDescent="0.35">
      <c r="B3738">
        <v>3</v>
      </c>
      <c r="C3738" s="1">
        <v>42258</v>
      </c>
      <c r="D3738">
        <v>156.6</v>
      </c>
      <c r="E3738">
        <v>157.1</v>
      </c>
      <c r="F3738">
        <v>154.19999999999999</v>
      </c>
      <c r="G3738">
        <v>154.6</v>
      </c>
      <c r="H3738">
        <v>2383028</v>
      </c>
    </row>
    <row r="3739" spans="2:8" x14ac:dyDescent="0.35">
      <c r="B3739">
        <v>3</v>
      </c>
      <c r="C3739" s="1">
        <v>42261</v>
      </c>
      <c r="D3739">
        <v>154.6</v>
      </c>
      <c r="E3739">
        <v>155.6</v>
      </c>
      <c r="F3739">
        <v>152.80000000000001</v>
      </c>
      <c r="G3739">
        <v>153.80000000000001</v>
      </c>
      <c r="H3739">
        <v>2413639</v>
      </c>
    </row>
    <row r="3740" spans="2:8" x14ac:dyDescent="0.35">
      <c r="B3740">
        <v>3</v>
      </c>
      <c r="C3740" s="1">
        <v>42262</v>
      </c>
      <c r="D3740">
        <v>153.9</v>
      </c>
      <c r="E3740">
        <v>154.5</v>
      </c>
      <c r="F3740">
        <v>151.1</v>
      </c>
      <c r="G3740">
        <v>154.1</v>
      </c>
      <c r="H3740">
        <v>1549024</v>
      </c>
    </row>
    <row r="3741" spans="2:8" x14ac:dyDescent="0.35">
      <c r="B3741">
        <v>3</v>
      </c>
      <c r="C3741" s="1">
        <v>42263</v>
      </c>
      <c r="D3741">
        <v>155.19999999999999</v>
      </c>
      <c r="E3741">
        <v>156.1</v>
      </c>
      <c r="F3741">
        <v>154.6</v>
      </c>
      <c r="G3741">
        <v>154.9</v>
      </c>
      <c r="H3741">
        <v>1380375</v>
      </c>
    </row>
    <row r="3742" spans="2:8" x14ac:dyDescent="0.35">
      <c r="B3742">
        <v>3</v>
      </c>
      <c r="C3742" s="1">
        <v>42264</v>
      </c>
      <c r="D3742">
        <v>154.80000000000001</v>
      </c>
      <c r="E3742">
        <v>155</v>
      </c>
      <c r="F3742">
        <v>152.9</v>
      </c>
      <c r="G3742">
        <v>154.19999999999999</v>
      </c>
      <c r="H3742">
        <v>1633521</v>
      </c>
    </row>
    <row r="3743" spans="2:8" x14ac:dyDescent="0.35">
      <c r="B3743">
        <v>3</v>
      </c>
      <c r="C3743" s="1">
        <v>42265</v>
      </c>
      <c r="D3743">
        <v>152.80000000000001</v>
      </c>
      <c r="E3743">
        <v>153.19999999999999</v>
      </c>
      <c r="F3743">
        <v>149.5</v>
      </c>
      <c r="G3743">
        <v>149.9</v>
      </c>
      <c r="H3743">
        <v>2645669</v>
      </c>
    </row>
    <row r="3744" spans="2:8" x14ac:dyDescent="0.35">
      <c r="B3744">
        <v>3</v>
      </c>
      <c r="C3744" s="1">
        <v>42268</v>
      </c>
      <c r="D3744">
        <v>149.5</v>
      </c>
      <c r="E3744">
        <v>152.19999999999999</v>
      </c>
      <c r="F3744">
        <v>148.6</v>
      </c>
      <c r="G3744">
        <v>151.9</v>
      </c>
      <c r="H3744">
        <v>2603542</v>
      </c>
    </row>
    <row r="3745" spans="2:8" x14ac:dyDescent="0.35">
      <c r="B3745">
        <v>3</v>
      </c>
      <c r="C3745" s="1">
        <v>42269</v>
      </c>
      <c r="D3745">
        <v>151.5</v>
      </c>
      <c r="E3745">
        <v>151.5</v>
      </c>
      <c r="F3745">
        <v>147.6</v>
      </c>
      <c r="G3745">
        <v>148.1</v>
      </c>
      <c r="H3745">
        <v>2343951</v>
      </c>
    </row>
    <row r="3746" spans="2:8" x14ac:dyDescent="0.35">
      <c r="B3746">
        <v>3</v>
      </c>
      <c r="C3746" s="1">
        <v>42270</v>
      </c>
      <c r="D3746">
        <v>147.9</v>
      </c>
      <c r="E3746">
        <v>148.6</v>
      </c>
      <c r="F3746">
        <v>146.80000000000001</v>
      </c>
      <c r="G3746">
        <v>146.9</v>
      </c>
      <c r="H3746">
        <v>2173930</v>
      </c>
    </row>
    <row r="3747" spans="2:8" x14ac:dyDescent="0.35">
      <c r="B3747">
        <v>3</v>
      </c>
      <c r="C3747" s="1">
        <v>42271</v>
      </c>
      <c r="D3747">
        <v>146.9</v>
      </c>
      <c r="E3747">
        <v>147.1</v>
      </c>
      <c r="F3747">
        <v>143.69999999999999</v>
      </c>
      <c r="G3747">
        <v>144.5</v>
      </c>
      <c r="H3747">
        <v>3843249</v>
      </c>
    </row>
    <row r="3748" spans="2:8" x14ac:dyDescent="0.35">
      <c r="B3748">
        <v>3</v>
      </c>
      <c r="C3748" s="1">
        <v>42272</v>
      </c>
      <c r="D3748">
        <v>146.19999999999999</v>
      </c>
      <c r="E3748">
        <v>147.19999999999999</v>
      </c>
      <c r="F3748">
        <v>145.5</v>
      </c>
      <c r="G3748">
        <v>146.6</v>
      </c>
      <c r="H3748">
        <v>2368532</v>
      </c>
    </row>
    <row r="3749" spans="2:8" x14ac:dyDescent="0.35">
      <c r="B3749">
        <v>3</v>
      </c>
      <c r="C3749" s="1">
        <v>42275</v>
      </c>
      <c r="D3749">
        <v>146.1</v>
      </c>
      <c r="E3749">
        <v>147.69999999999999</v>
      </c>
      <c r="F3749">
        <v>145.30000000000001</v>
      </c>
      <c r="G3749">
        <v>145.6</v>
      </c>
      <c r="H3749">
        <v>2366850</v>
      </c>
    </row>
    <row r="3750" spans="2:8" x14ac:dyDescent="0.35">
      <c r="B3750">
        <v>3</v>
      </c>
      <c r="C3750" s="1">
        <v>42276</v>
      </c>
      <c r="D3750">
        <v>144.5</v>
      </c>
      <c r="E3750">
        <v>147.4</v>
      </c>
      <c r="F3750">
        <v>143.80000000000001</v>
      </c>
      <c r="G3750">
        <v>146.5</v>
      </c>
      <c r="H3750">
        <v>2409908</v>
      </c>
    </row>
    <row r="3751" spans="2:8" x14ac:dyDescent="0.35">
      <c r="B3751">
        <v>3</v>
      </c>
      <c r="C3751" s="1">
        <v>42277</v>
      </c>
      <c r="D3751">
        <v>148.19999999999999</v>
      </c>
      <c r="E3751">
        <v>149.5</v>
      </c>
      <c r="F3751">
        <v>147</v>
      </c>
      <c r="G3751">
        <v>148</v>
      </c>
      <c r="H3751">
        <v>2205557</v>
      </c>
    </row>
    <row r="3752" spans="2:8" x14ac:dyDescent="0.35">
      <c r="B3752">
        <v>3</v>
      </c>
      <c r="C3752" s="1">
        <v>42278</v>
      </c>
      <c r="D3752">
        <v>149.69999999999999</v>
      </c>
      <c r="E3752">
        <v>149.9</v>
      </c>
      <c r="F3752">
        <v>146.1</v>
      </c>
      <c r="G3752">
        <v>146.9</v>
      </c>
      <c r="H3752">
        <v>1670266</v>
      </c>
    </row>
    <row r="3753" spans="2:8" x14ac:dyDescent="0.35">
      <c r="B3753">
        <v>3</v>
      </c>
      <c r="C3753" s="1">
        <v>42279</v>
      </c>
      <c r="D3753">
        <v>147.69999999999999</v>
      </c>
      <c r="E3753">
        <v>149.1</v>
      </c>
      <c r="F3753">
        <v>145.4</v>
      </c>
      <c r="G3753">
        <v>146.69999999999999</v>
      </c>
      <c r="H3753">
        <v>1698978</v>
      </c>
    </row>
    <row r="3754" spans="2:8" x14ac:dyDescent="0.35">
      <c r="B3754">
        <v>3</v>
      </c>
      <c r="C3754" s="1">
        <v>42282</v>
      </c>
      <c r="D3754">
        <v>148.69999999999999</v>
      </c>
      <c r="E3754">
        <v>151</v>
      </c>
      <c r="F3754">
        <v>148.30000000000001</v>
      </c>
      <c r="G3754">
        <v>150.5</v>
      </c>
      <c r="H3754">
        <v>2055457</v>
      </c>
    </row>
    <row r="3755" spans="2:8" x14ac:dyDescent="0.35">
      <c r="B3755">
        <v>3</v>
      </c>
      <c r="C3755" s="1">
        <v>42283</v>
      </c>
      <c r="D3755">
        <v>151</v>
      </c>
      <c r="E3755">
        <v>152</v>
      </c>
      <c r="F3755">
        <v>149.19999999999999</v>
      </c>
      <c r="G3755">
        <v>151</v>
      </c>
      <c r="H3755">
        <v>1814512</v>
      </c>
    </row>
    <row r="3756" spans="2:8" x14ac:dyDescent="0.35">
      <c r="B3756">
        <v>3</v>
      </c>
      <c r="C3756" s="1">
        <v>42284</v>
      </c>
      <c r="D3756">
        <v>151.5</v>
      </c>
      <c r="E3756">
        <v>153.80000000000001</v>
      </c>
      <c r="F3756">
        <v>150.9</v>
      </c>
      <c r="G3756">
        <v>151.1</v>
      </c>
      <c r="H3756">
        <v>1860520</v>
      </c>
    </row>
    <row r="3757" spans="2:8" x14ac:dyDescent="0.35">
      <c r="B3757">
        <v>3</v>
      </c>
      <c r="C3757" s="1">
        <v>42285</v>
      </c>
      <c r="D3757">
        <v>151</v>
      </c>
      <c r="E3757">
        <v>153.1</v>
      </c>
      <c r="F3757">
        <v>150.80000000000001</v>
      </c>
      <c r="G3757">
        <v>152.9</v>
      </c>
      <c r="H3757">
        <v>1847750</v>
      </c>
    </row>
    <row r="3758" spans="2:8" x14ac:dyDescent="0.35">
      <c r="B3758">
        <v>3</v>
      </c>
      <c r="C3758" s="1">
        <v>42286</v>
      </c>
      <c r="D3758">
        <v>154.9</v>
      </c>
      <c r="E3758">
        <v>156.6</v>
      </c>
      <c r="F3758">
        <v>154.6</v>
      </c>
      <c r="G3758">
        <v>155.1</v>
      </c>
      <c r="H3758">
        <v>1705181</v>
      </c>
    </row>
    <row r="3759" spans="2:8" x14ac:dyDescent="0.35">
      <c r="B3759">
        <v>3</v>
      </c>
      <c r="C3759" s="1">
        <v>42289</v>
      </c>
      <c r="D3759">
        <v>155.69999999999999</v>
      </c>
      <c r="E3759">
        <v>156.69999999999999</v>
      </c>
      <c r="F3759">
        <v>152.80000000000001</v>
      </c>
      <c r="G3759">
        <v>153.69999999999999</v>
      </c>
      <c r="H3759">
        <v>1320104</v>
      </c>
    </row>
    <row r="3760" spans="2:8" x14ac:dyDescent="0.35">
      <c r="B3760">
        <v>3</v>
      </c>
      <c r="C3760" s="1">
        <v>42290</v>
      </c>
      <c r="D3760">
        <v>152.80000000000001</v>
      </c>
      <c r="E3760">
        <v>152.80000000000001</v>
      </c>
      <c r="F3760">
        <v>149.80000000000001</v>
      </c>
      <c r="G3760">
        <v>151</v>
      </c>
      <c r="H3760">
        <v>1778060</v>
      </c>
    </row>
    <row r="3761" spans="2:8" x14ac:dyDescent="0.35">
      <c r="B3761">
        <v>3</v>
      </c>
      <c r="C3761" s="1">
        <v>42291</v>
      </c>
      <c r="D3761">
        <v>150.80000000000001</v>
      </c>
      <c r="E3761">
        <v>151.69999999999999</v>
      </c>
      <c r="F3761">
        <v>149.6</v>
      </c>
      <c r="G3761">
        <v>150.69999999999999</v>
      </c>
      <c r="H3761">
        <v>1267219</v>
      </c>
    </row>
    <row r="3762" spans="2:8" x14ac:dyDescent="0.35">
      <c r="B3762">
        <v>3</v>
      </c>
      <c r="C3762" s="1">
        <v>42292</v>
      </c>
      <c r="D3762">
        <v>151.30000000000001</v>
      </c>
      <c r="E3762">
        <v>153</v>
      </c>
      <c r="F3762">
        <v>149.9</v>
      </c>
      <c r="G3762">
        <v>152.80000000000001</v>
      </c>
      <c r="H3762">
        <v>1480150</v>
      </c>
    </row>
    <row r="3763" spans="2:8" x14ac:dyDescent="0.35">
      <c r="B3763">
        <v>3</v>
      </c>
      <c r="C3763" s="1">
        <v>42293</v>
      </c>
      <c r="D3763">
        <v>153.69999999999999</v>
      </c>
      <c r="E3763">
        <v>154</v>
      </c>
      <c r="F3763">
        <v>148.5</v>
      </c>
      <c r="G3763">
        <v>149.80000000000001</v>
      </c>
      <c r="H3763">
        <v>2745689</v>
      </c>
    </row>
    <row r="3764" spans="2:8" x14ac:dyDescent="0.35">
      <c r="B3764">
        <v>3</v>
      </c>
      <c r="C3764" s="1">
        <v>42296</v>
      </c>
      <c r="D3764">
        <v>149.69999999999999</v>
      </c>
      <c r="E3764">
        <v>151.19999999999999</v>
      </c>
      <c r="F3764">
        <v>148.19999999999999</v>
      </c>
      <c r="G3764">
        <v>148.9</v>
      </c>
      <c r="H3764">
        <v>1374517</v>
      </c>
    </row>
    <row r="3765" spans="2:8" x14ac:dyDescent="0.35">
      <c r="B3765">
        <v>3</v>
      </c>
      <c r="C3765" s="1">
        <v>42297</v>
      </c>
      <c r="D3765">
        <v>148.9</v>
      </c>
      <c r="E3765">
        <v>150.80000000000001</v>
      </c>
      <c r="F3765">
        <v>147.30000000000001</v>
      </c>
      <c r="G3765">
        <v>150.30000000000001</v>
      </c>
      <c r="H3765">
        <v>2131912</v>
      </c>
    </row>
    <row r="3766" spans="2:8" x14ac:dyDescent="0.35">
      <c r="B3766">
        <v>3</v>
      </c>
      <c r="C3766" s="1">
        <v>42298</v>
      </c>
      <c r="D3766">
        <v>152.1</v>
      </c>
      <c r="E3766">
        <v>154.5</v>
      </c>
      <c r="F3766">
        <v>150.1</v>
      </c>
      <c r="G3766">
        <v>150.6</v>
      </c>
      <c r="H3766">
        <v>2214576</v>
      </c>
    </row>
    <row r="3767" spans="2:8" x14ac:dyDescent="0.35">
      <c r="B3767">
        <v>3</v>
      </c>
      <c r="C3767" s="1">
        <v>42299</v>
      </c>
      <c r="D3767">
        <v>151.1</v>
      </c>
      <c r="E3767">
        <v>153</v>
      </c>
      <c r="F3767">
        <v>148.6</v>
      </c>
      <c r="G3767">
        <v>153</v>
      </c>
      <c r="H3767">
        <v>1747146</v>
      </c>
    </row>
    <row r="3768" spans="2:8" x14ac:dyDescent="0.35">
      <c r="B3768">
        <v>3</v>
      </c>
      <c r="C3768" s="1">
        <v>42300</v>
      </c>
      <c r="D3768">
        <v>153.5</v>
      </c>
      <c r="E3768">
        <v>159.69999999999999</v>
      </c>
      <c r="F3768">
        <v>153.5</v>
      </c>
      <c r="G3768">
        <v>158.1</v>
      </c>
      <c r="H3768">
        <v>2996086</v>
      </c>
    </row>
    <row r="3769" spans="2:8" x14ac:dyDescent="0.35">
      <c r="B3769">
        <v>3</v>
      </c>
      <c r="C3769" s="1">
        <v>42303</v>
      </c>
      <c r="D3769">
        <v>157.4</v>
      </c>
      <c r="E3769">
        <v>159.80000000000001</v>
      </c>
      <c r="F3769">
        <v>157.30000000000001</v>
      </c>
      <c r="G3769">
        <v>157.80000000000001</v>
      </c>
      <c r="H3769">
        <v>1359064</v>
      </c>
    </row>
    <row r="3770" spans="2:8" x14ac:dyDescent="0.35">
      <c r="B3770">
        <v>3</v>
      </c>
      <c r="C3770" s="1">
        <v>42304</v>
      </c>
      <c r="D3770">
        <v>157</v>
      </c>
      <c r="E3770">
        <v>158</v>
      </c>
      <c r="F3770">
        <v>155.80000000000001</v>
      </c>
      <c r="G3770">
        <v>156.80000000000001</v>
      </c>
      <c r="H3770">
        <v>1361006</v>
      </c>
    </row>
    <row r="3771" spans="2:8" x14ac:dyDescent="0.35">
      <c r="B3771">
        <v>3</v>
      </c>
      <c r="C3771" s="1">
        <v>42305</v>
      </c>
      <c r="D3771">
        <v>157</v>
      </c>
      <c r="E3771">
        <v>159.30000000000001</v>
      </c>
      <c r="F3771">
        <v>155.9</v>
      </c>
      <c r="G3771">
        <v>158.69999999999999</v>
      </c>
      <c r="H3771">
        <v>1508890</v>
      </c>
    </row>
    <row r="3772" spans="2:8" x14ac:dyDescent="0.35">
      <c r="B3772">
        <v>3</v>
      </c>
      <c r="C3772" s="1">
        <v>42306</v>
      </c>
      <c r="D3772">
        <v>159.1</v>
      </c>
      <c r="E3772">
        <v>160.80000000000001</v>
      </c>
      <c r="F3772">
        <v>158.30000000000001</v>
      </c>
      <c r="G3772">
        <v>160.19999999999999</v>
      </c>
      <c r="H3772">
        <v>1863505</v>
      </c>
    </row>
    <row r="3773" spans="2:8" x14ac:dyDescent="0.35">
      <c r="B3773">
        <v>3</v>
      </c>
      <c r="C3773" s="1">
        <v>42307</v>
      </c>
      <c r="D3773">
        <v>160.6</v>
      </c>
      <c r="E3773">
        <v>161.5</v>
      </c>
      <c r="F3773">
        <v>160.30000000000001</v>
      </c>
      <c r="G3773">
        <v>160.30000000000001</v>
      </c>
      <c r="H3773">
        <v>878698</v>
      </c>
    </row>
    <row r="3774" spans="2:8" x14ac:dyDescent="0.35">
      <c r="B3774">
        <v>3</v>
      </c>
      <c r="C3774" s="1">
        <v>42310</v>
      </c>
      <c r="D3774">
        <v>160.5</v>
      </c>
      <c r="E3774">
        <v>163.30000000000001</v>
      </c>
      <c r="F3774">
        <v>159.6</v>
      </c>
      <c r="G3774">
        <v>162.1</v>
      </c>
      <c r="H3774">
        <v>1688702</v>
      </c>
    </row>
    <row r="3775" spans="2:8" x14ac:dyDescent="0.35">
      <c r="B3775">
        <v>3</v>
      </c>
      <c r="C3775" s="1">
        <v>42311</v>
      </c>
      <c r="D3775">
        <v>163</v>
      </c>
      <c r="E3775">
        <v>163.30000000000001</v>
      </c>
      <c r="F3775">
        <v>161.9</v>
      </c>
      <c r="G3775">
        <v>162.80000000000001</v>
      </c>
      <c r="H3775">
        <v>1154264</v>
      </c>
    </row>
    <row r="3776" spans="2:8" x14ac:dyDescent="0.35">
      <c r="B3776">
        <v>3</v>
      </c>
      <c r="C3776" s="1">
        <v>42312</v>
      </c>
      <c r="D3776">
        <v>163.6</v>
      </c>
      <c r="E3776">
        <v>166.4</v>
      </c>
      <c r="F3776">
        <v>163.19999999999999</v>
      </c>
      <c r="G3776">
        <v>165.8</v>
      </c>
      <c r="H3776">
        <v>2067613</v>
      </c>
    </row>
    <row r="3777" spans="2:8" x14ac:dyDescent="0.35">
      <c r="B3777">
        <v>3</v>
      </c>
      <c r="C3777" s="1">
        <v>42313</v>
      </c>
      <c r="D3777">
        <v>166</v>
      </c>
      <c r="E3777">
        <v>166.3</v>
      </c>
      <c r="F3777">
        <v>164.2</v>
      </c>
      <c r="G3777">
        <v>164.8</v>
      </c>
      <c r="H3777">
        <v>1613092</v>
      </c>
    </row>
    <row r="3778" spans="2:8" x14ac:dyDescent="0.35">
      <c r="B3778">
        <v>3</v>
      </c>
      <c r="C3778" s="1">
        <v>42314</v>
      </c>
      <c r="D3778">
        <v>165.1</v>
      </c>
      <c r="E3778">
        <v>167.9</v>
      </c>
      <c r="F3778">
        <v>164.4</v>
      </c>
      <c r="G3778">
        <v>166.4</v>
      </c>
      <c r="H3778">
        <v>1693124</v>
      </c>
    </row>
    <row r="3779" spans="2:8" x14ac:dyDescent="0.35">
      <c r="B3779">
        <v>3</v>
      </c>
      <c r="C3779" s="1">
        <v>42317</v>
      </c>
      <c r="D3779">
        <v>167</v>
      </c>
      <c r="E3779">
        <v>168.1</v>
      </c>
      <c r="F3779">
        <v>164.7</v>
      </c>
      <c r="G3779">
        <v>164.7</v>
      </c>
      <c r="H3779">
        <v>1094485</v>
      </c>
    </row>
    <row r="3780" spans="2:8" x14ac:dyDescent="0.35">
      <c r="B3780">
        <v>3</v>
      </c>
      <c r="C3780" s="1">
        <v>42318</v>
      </c>
      <c r="D3780">
        <v>164.7</v>
      </c>
      <c r="E3780">
        <v>165.4</v>
      </c>
      <c r="F3780">
        <v>162.80000000000001</v>
      </c>
      <c r="G3780">
        <v>163.30000000000001</v>
      </c>
      <c r="H3780">
        <v>1985965</v>
      </c>
    </row>
    <row r="3781" spans="2:8" x14ac:dyDescent="0.35">
      <c r="B3781">
        <v>3</v>
      </c>
      <c r="C3781" s="1">
        <v>42319</v>
      </c>
      <c r="D3781">
        <v>164</v>
      </c>
      <c r="E3781">
        <v>165.4</v>
      </c>
      <c r="F3781">
        <v>163.30000000000001</v>
      </c>
      <c r="G3781">
        <v>164</v>
      </c>
      <c r="H3781">
        <v>1286335</v>
      </c>
    </row>
    <row r="3782" spans="2:8" x14ac:dyDescent="0.35">
      <c r="B3782">
        <v>3</v>
      </c>
      <c r="C3782" s="1">
        <v>42320</v>
      </c>
      <c r="D3782">
        <v>164.4</v>
      </c>
      <c r="E3782">
        <v>164.9</v>
      </c>
      <c r="F3782">
        <v>159.80000000000001</v>
      </c>
      <c r="G3782">
        <v>161.4</v>
      </c>
      <c r="H3782">
        <v>1659457</v>
      </c>
    </row>
    <row r="3783" spans="2:8" x14ac:dyDescent="0.35">
      <c r="B3783">
        <v>3</v>
      </c>
      <c r="C3783" s="1">
        <v>42321</v>
      </c>
      <c r="D3783">
        <v>160</v>
      </c>
      <c r="E3783">
        <v>161.30000000000001</v>
      </c>
      <c r="F3783">
        <v>158.80000000000001</v>
      </c>
      <c r="G3783">
        <v>159.9</v>
      </c>
      <c r="H3783">
        <v>1103829</v>
      </c>
    </row>
    <row r="3784" spans="2:8" x14ac:dyDescent="0.35">
      <c r="B3784">
        <v>3</v>
      </c>
      <c r="C3784" s="1">
        <v>42324</v>
      </c>
      <c r="D3784">
        <v>158</v>
      </c>
      <c r="E3784">
        <v>161.1</v>
      </c>
      <c r="F3784">
        <v>158</v>
      </c>
      <c r="G3784">
        <v>159.4</v>
      </c>
      <c r="H3784">
        <v>1262031</v>
      </c>
    </row>
    <row r="3785" spans="2:8" x14ac:dyDescent="0.35">
      <c r="B3785">
        <v>3</v>
      </c>
      <c r="C3785" s="1">
        <v>42325</v>
      </c>
      <c r="D3785">
        <v>160.80000000000001</v>
      </c>
      <c r="E3785">
        <v>164.4</v>
      </c>
      <c r="F3785">
        <v>160.80000000000001</v>
      </c>
      <c r="G3785">
        <v>163.5</v>
      </c>
      <c r="H3785">
        <v>1472333</v>
      </c>
    </row>
    <row r="3786" spans="2:8" x14ac:dyDescent="0.35">
      <c r="B3786">
        <v>3</v>
      </c>
      <c r="C3786" s="1">
        <v>42326</v>
      </c>
      <c r="D3786">
        <v>162.80000000000001</v>
      </c>
      <c r="E3786">
        <v>163.6</v>
      </c>
      <c r="F3786">
        <v>162.1</v>
      </c>
      <c r="G3786">
        <v>163.1</v>
      </c>
      <c r="H3786">
        <v>915294</v>
      </c>
    </row>
    <row r="3787" spans="2:8" x14ac:dyDescent="0.35">
      <c r="B3787">
        <v>3</v>
      </c>
      <c r="C3787" s="1">
        <v>42327</v>
      </c>
      <c r="D3787">
        <v>163.6</v>
      </c>
      <c r="E3787">
        <v>164.8</v>
      </c>
      <c r="F3787">
        <v>161.9</v>
      </c>
      <c r="G3787">
        <v>162.6</v>
      </c>
      <c r="H3787">
        <v>1566255</v>
      </c>
    </row>
    <row r="3788" spans="2:8" x14ac:dyDescent="0.35">
      <c r="B3788">
        <v>3</v>
      </c>
      <c r="C3788" s="1">
        <v>42328</v>
      </c>
      <c r="D3788">
        <v>163.9</v>
      </c>
      <c r="E3788">
        <v>164.9</v>
      </c>
      <c r="F3788">
        <v>163.5</v>
      </c>
      <c r="G3788">
        <v>164.3</v>
      </c>
      <c r="H3788">
        <v>1252250</v>
      </c>
    </row>
    <row r="3789" spans="2:8" x14ac:dyDescent="0.35">
      <c r="B3789">
        <v>3</v>
      </c>
      <c r="C3789" s="1">
        <v>42331</v>
      </c>
      <c r="D3789">
        <v>164.3</v>
      </c>
      <c r="E3789">
        <v>164.3</v>
      </c>
      <c r="F3789">
        <v>161.5</v>
      </c>
      <c r="G3789">
        <v>162.30000000000001</v>
      </c>
      <c r="H3789">
        <v>1646201</v>
      </c>
    </row>
    <row r="3790" spans="2:8" x14ac:dyDescent="0.35">
      <c r="B3790">
        <v>3</v>
      </c>
      <c r="C3790" s="1">
        <v>42332</v>
      </c>
      <c r="D3790">
        <v>161.69999999999999</v>
      </c>
      <c r="E3790">
        <v>162.80000000000001</v>
      </c>
      <c r="F3790">
        <v>159.30000000000001</v>
      </c>
      <c r="G3790">
        <v>162</v>
      </c>
      <c r="H3790">
        <v>1865304</v>
      </c>
    </row>
    <row r="3791" spans="2:8" x14ac:dyDescent="0.35">
      <c r="B3791">
        <v>3</v>
      </c>
      <c r="C3791" s="1">
        <v>42333</v>
      </c>
      <c r="D3791">
        <v>162.69999999999999</v>
      </c>
      <c r="E3791">
        <v>165.3</v>
      </c>
      <c r="F3791">
        <v>161.69999999999999</v>
      </c>
      <c r="G3791">
        <v>164.7</v>
      </c>
      <c r="H3791">
        <v>1347402</v>
      </c>
    </row>
    <row r="3792" spans="2:8" x14ac:dyDescent="0.35">
      <c r="B3792">
        <v>3</v>
      </c>
      <c r="C3792" s="1">
        <v>42334</v>
      </c>
      <c r="D3792">
        <v>164.4</v>
      </c>
      <c r="E3792">
        <v>165.3</v>
      </c>
      <c r="F3792">
        <v>163.5</v>
      </c>
      <c r="G3792">
        <v>164.6</v>
      </c>
      <c r="H3792">
        <v>1331349</v>
      </c>
    </row>
    <row r="3793" spans="2:8" x14ac:dyDescent="0.35">
      <c r="B3793">
        <v>3</v>
      </c>
      <c r="C3793" s="1">
        <v>42335</v>
      </c>
      <c r="D3793">
        <v>164.2</v>
      </c>
      <c r="E3793">
        <v>164.2</v>
      </c>
      <c r="F3793">
        <v>162.1</v>
      </c>
      <c r="G3793">
        <v>163.6</v>
      </c>
      <c r="H3793">
        <v>1132267</v>
      </c>
    </row>
    <row r="3794" spans="2:8" x14ac:dyDescent="0.35">
      <c r="B3794">
        <v>3</v>
      </c>
      <c r="C3794" s="1">
        <v>42338</v>
      </c>
      <c r="D3794">
        <v>162.9</v>
      </c>
      <c r="E3794">
        <v>165.9</v>
      </c>
      <c r="F3794">
        <v>162.1</v>
      </c>
      <c r="G3794">
        <v>165.4</v>
      </c>
      <c r="H3794">
        <v>2352782</v>
      </c>
    </row>
    <row r="3795" spans="2:8" x14ac:dyDescent="0.35">
      <c r="B3795">
        <v>3</v>
      </c>
      <c r="C3795" s="1">
        <v>42339</v>
      </c>
      <c r="D3795">
        <v>164.6</v>
      </c>
      <c r="E3795">
        <v>164.6</v>
      </c>
      <c r="F3795">
        <v>161.19999999999999</v>
      </c>
      <c r="G3795">
        <v>161.6</v>
      </c>
      <c r="H3795">
        <v>2042789</v>
      </c>
    </row>
    <row r="3796" spans="2:8" x14ac:dyDescent="0.35">
      <c r="B3796">
        <v>3</v>
      </c>
      <c r="C3796" s="1">
        <v>42340</v>
      </c>
      <c r="D3796">
        <v>162</v>
      </c>
      <c r="E3796">
        <v>162.19999999999999</v>
      </c>
      <c r="F3796">
        <v>160.30000000000001</v>
      </c>
      <c r="G3796">
        <v>161.6</v>
      </c>
      <c r="H3796">
        <v>1378217</v>
      </c>
    </row>
    <row r="3797" spans="2:8" x14ac:dyDescent="0.35">
      <c r="B3797">
        <v>3</v>
      </c>
      <c r="C3797" s="1">
        <v>42341</v>
      </c>
      <c r="D3797">
        <v>161.4</v>
      </c>
      <c r="E3797">
        <v>163.30000000000001</v>
      </c>
      <c r="F3797">
        <v>159.1</v>
      </c>
      <c r="G3797">
        <v>159.30000000000001</v>
      </c>
      <c r="H3797">
        <v>3840339</v>
      </c>
    </row>
    <row r="3798" spans="2:8" x14ac:dyDescent="0.35">
      <c r="B3798">
        <v>3</v>
      </c>
      <c r="C3798" s="1">
        <v>42342</v>
      </c>
      <c r="D3798">
        <v>159.30000000000001</v>
      </c>
      <c r="E3798">
        <v>159.9</v>
      </c>
      <c r="F3798">
        <v>156.69999999999999</v>
      </c>
      <c r="G3798">
        <v>158</v>
      </c>
      <c r="H3798">
        <v>2224042</v>
      </c>
    </row>
    <row r="3799" spans="2:8" x14ac:dyDescent="0.35">
      <c r="B3799">
        <v>3</v>
      </c>
      <c r="C3799" s="1">
        <v>42345</v>
      </c>
      <c r="D3799">
        <v>158.80000000000001</v>
      </c>
      <c r="E3799">
        <v>160.1</v>
      </c>
      <c r="F3799">
        <v>157.9</v>
      </c>
      <c r="G3799">
        <v>158.30000000000001</v>
      </c>
      <c r="H3799">
        <v>1378337</v>
      </c>
    </row>
    <row r="3800" spans="2:8" x14ac:dyDescent="0.35">
      <c r="B3800">
        <v>3</v>
      </c>
      <c r="C3800" s="1">
        <v>42346</v>
      </c>
      <c r="D3800">
        <v>157.30000000000001</v>
      </c>
      <c r="E3800">
        <v>157.30000000000001</v>
      </c>
      <c r="F3800">
        <v>154</v>
      </c>
      <c r="G3800">
        <v>156</v>
      </c>
      <c r="H3800">
        <v>2155987</v>
      </c>
    </row>
    <row r="3801" spans="2:8" x14ac:dyDescent="0.35">
      <c r="B3801">
        <v>3</v>
      </c>
      <c r="C3801" s="1">
        <v>42347</v>
      </c>
      <c r="D3801">
        <v>155.30000000000001</v>
      </c>
      <c r="E3801">
        <v>156.1</v>
      </c>
      <c r="F3801">
        <v>152.9</v>
      </c>
      <c r="G3801">
        <v>154.80000000000001</v>
      </c>
      <c r="H3801">
        <v>2435974</v>
      </c>
    </row>
    <row r="3802" spans="2:8" x14ac:dyDescent="0.35">
      <c r="B3802">
        <v>3</v>
      </c>
      <c r="C3802" s="1">
        <v>42348</v>
      </c>
      <c r="D3802">
        <v>153.80000000000001</v>
      </c>
      <c r="E3802">
        <v>155.19999999999999</v>
      </c>
      <c r="F3802">
        <v>153.30000000000001</v>
      </c>
      <c r="G3802">
        <v>154.19999999999999</v>
      </c>
      <c r="H3802">
        <v>1892868</v>
      </c>
    </row>
    <row r="3803" spans="2:8" x14ac:dyDescent="0.35">
      <c r="B3803">
        <v>3</v>
      </c>
      <c r="C3803" s="1">
        <v>42349</v>
      </c>
      <c r="D3803">
        <v>154.9</v>
      </c>
      <c r="E3803">
        <v>155.30000000000001</v>
      </c>
      <c r="F3803">
        <v>151.4</v>
      </c>
      <c r="G3803">
        <v>152.19999999999999</v>
      </c>
      <c r="H3803">
        <v>2357418</v>
      </c>
    </row>
    <row r="3804" spans="2:8" x14ac:dyDescent="0.35">
      <c r="B3804">
        <v>3</v>
      </c>
      <c r="C3804" s="1">
        <v>42352</v>
      </c>
      <c r="D3804">
        <v>152.5</v>
      </c>
      <c r="E3804">
        <v>154.19999999999999</v>
      </c>
      <c r="F3804">
        <v>151.1</v>
      </c>
      <c r="G3804">
        <v>151.4</v>
      </c>
      <c r="H3804">
        <v>2457057</v>
      </c>
    </row>
    <row r="3805" spans="2:8" x14ac:dyDescent="0.35">
      <c r="B3805">
        <v>3</v>
      </c>
      <c r="C3805" s="1">
        <v>42353</v>
      </c>
      <c r="D3805">
        <v>152.19999999999999</v>
      </c>
      <c r="E3805">
        <v>153.69999999999999</v>
      </c>
      <c r="F3805">
        <v>151.19999999999999</v>
      </c>
      <c r="G3805">
        <v>153.19999999999999</v>
      </c>
      <c r="H3805">
        <v>3135568</v>
      </c>
    </row>
    <row r="3806" spans="2:8" x14ac:dyDescent="0.35">
      <c r="B3806">
        <v>3</v>
      </c>
      <c r="C3806" s="1">
        <v>42354</v>
      </c>
      <c r="D3806">
        <v>153.19999999999999</v>
      </c>
      <c r="E3806">
        <v>154.19999999999999</v>
      </c>
      <c r="F3806">
        <v>151.80000000000001</v>
      </c>
      <c r="G3806">
        <v>152</v>
      </c>
      <c r="H3806">
        <v>2475409</v>
      </c>
    </row>
    <row r="3807" spans="2:8" x14ac:dyDescent="0.35">
      <c r="B3807">
        <v>3</v>
      </c>
      <c r="C3807" s="1">
        <v>42355</v>
      </c>
      <c r="D3807">
        <v>154</v>
      </c>
      <c r="E3807">
        <v>155.4</v>
      </c>
      <c r="F3807">
        <v>152</v>
      </c>
      <c r="G3807">
        <v>152.5</v>
      </c>
      <c r="H3807">
        <v>1683870</v>
      </c>
    </row>
    <row r="3808" spans="2:8" x14ac:dyDescent="0.35">
      <c r="B3808">
        <v>3</v>
      </c>
      <c r="C3808" s="1">
        <v>42356</v>
      </c>
      <c r="D3808">
        <v>151.69999999999999</v>
      </c>
      <c r="E3808">
        <v>151.80000000000001</v>
      </c>
      <c r="F3808">
        <v>150.4</v>
      </c>
      <c r="G3808">
        <v>150.6</v>
      </c>
      <c r="H3808">
        <v>1882701</v>
      </c>
    </row>
    <row r="3809" spans="2:8" x14ac:dyDescent="0.35">
      <c r="B3809">
        <v>3</v>
      </c>
      <c r="C3809" s="1">
        <v>42359</v>
      </c>
      <c r="D3809">
        <v>150</v>
      </c>
      <c r="E3809">
        <v>152</v>
      </c>
      <c r="F3809">
        <v>149.30000000000001</v>
      </c>
      <c r="G3809">
        <v>149.30000000000001</v>
      </c>
      <c r="H3809">
        <v>1852219</v>
      </c>
    </row>
    <row r="3810" spans="2:8" x14ac:dyDescent="0.35">
      <c r="B3810">
        <v>3</v>
      </c>
      <c r="C3810" s="1">
        <v>42360</v>
      </c>
      <c r="D3810">
        <v>149.69999999999999</v>
      </c>
      <c r="E3810">
        <v>149.80000000000001</v>
      </c>
      <c r="F3810">
        <v>147.6</v>
      </c>
      <c r="G3810">
        <v>148.69999999999999</v>
      </c>
      <c r="H3810">
        <v>1926004</v>
      </c>
    </row>
    <row r="3811" spans="2:8" x14ac:dyDescent="0.35">
      <c r="B3811">
        <v>3</v>
      </c>
      <c r="C3811" s="1">
        <v>42361</v>
      </c>
      <c r="D3811">
        <v>149.9</v>
      </c>
      <c r="E3811">
        <v>152.30000000000001</v>
      </c>
      <c r="F3811">
        <v>149.9</v>
      </c>
      <c r="G3811">
        <v>152.19999999999999</v>
      </c>
      <c r="H3811">
        <v>1253996</v>
      </c>
    </row>
    <row r="3812" spans="2:8" x14ac:dyDescent="0.35">
      <c r="B3812">
        <v>3</v>
      </c>
      <c r="C3812" s="1">
        <v>42366</v>
      </c>
      <c r="D3812">
        <v>152.5</v>
      </c>
      <c r="E3812">
        <v>153.30000000000001</v>
      </c>
      <c r="F3812">
        <v>151.5</v>
      </c>
      <c r="G3812">
        <v>151.80000000000001</v>
      </c>
      <c r="H3812">
        <v>615713</v>
      </c>
    </row>
    <row r="3813" spans="2:8" x14ac:dyDescent="0.35">
      <c r="B3813">
        <v>3</v>
      </c>
      <c r="C3813" s="1">
        <v>42367</v>
      </c>
      <c r="D3813">
        <v>152.19999999999999</v>
      </c>
      <c r="E3813">
        <v>153.4</v>
      </c>
      <c r="F3813">
        <v>151.9</v>
      </c>
      <c r="G3813">
        <v>153.19999999999999</v>
      </c>
      <c r="H3813">
        <v>1182994</v>
      </c>
    </row>
    <row r="3814" spans="2:8" x14ac:dyDescent="0.35">
      <c r="B3814">
        <v>3</v>
      </c>
      <c r="C3814" s="1">
        <v>42368</v>
      </c>
      <c r="D3814">
        <v>153</v>
      </c>
      <c r="E3814">
        <v>153.69999999999999</v>
      </c>
      <c r="F3814">
        <v>152.1</v>
      </c>
      <c r="G3814">
        <v>152.80000000000001</v>
      </c>
      <c r="H3814">
        <v>1942966</v>
      </c>
    </row>
    <row r="3815" spans="2:8" x14ac:dyDescent="0.35">
      <c r="B3815">
        <v>3</v>
      </c>
      <c r="C3815" s="1">
        <v>42373</v>
      </c>
      <c r="D3815">
        <v>149.69999999999999</v>
      </c>
      <c r="E3815">
        <v>149.9</v>
      </c>
      <c r="F3815">
        <v>146.1</v>
      </c>
      <c r="G3815">
        <v>147.1</v>
      </c>
      <c r="H3815">
        <v>1690284</v>
      </c>
    </row>
    <row r="3816" spans="2:8" x14ac:dyDescent="0.35">
      <c r="B3816">
        <v>3</v>
      </c>
      <c r="C3816" s="1">
        <v>42374</v>
      </c>
      <c r="D3816">
        <v>147</v>
      </c>
      <c r="E3816">
        <v>148.30000000000001</v>
      </c>
      <c r="F3816">
        <v>146.19999999999999</v>
      </c>
      <c r="G3816">
        <v>146.4</v>
      </c>
      <c r="H3816">
        <v>1091112</v>
      </c>
    </row>
    <row r="3817" spans="2:8" x14ac:dyDescent="0.35">
      <c r="B3817">
        <v>3</v>
      </c>
      <c r="C3817" s="1">
        <v>42375</v>
      </c>
      <c r="D3817">
        <v>146.4</v>
      </c>
      <c r="E3817">
        <v>146.4</v>
      </c>
      <c r="F3817">
        <v>146.4</v>
      </c>
      <c r="G3817">
        <v>146.4</v>
      </c>
      <c r="H3817">
        <v>0</v>
      </c>
    </row>
    <row r="3818" spans="2:8" x14ac:dyDescent="0.35">
      <c r="B3818">
        <v>3</v>
      </c>
      <c r="C3818" s="1">
        <v>42376</v>
      </c>
      <c r="D3818">
        <v>144.9</v>
      </c>
      <c r="E3818">
        <v>144.9</v>
      </c>
      <c r="F3818">
        <v>141.19999999999999</v>
      </c>
      <c r="G3818">
        <v>142.69999999999999</v>
      </c>
      <c r="H3818">
        <v>2739688</v>
      </c>
    </row>
    <row r="3819" spans="2:8" x14ac:dyDescent="0.35">
      <c r="B3819">
        <v>3</v>
      </c>
      <c r="C3819" s="1">
        <v>42377</v>
      </c>
      <c r="D3819">
        <v>142.30000000000001</v>
      </c>
      <c r="E3819">
        <v>143.5</v>
      </c>
      <c r="F3819">
        <v>140.4</v>
      </c>
      <c r="G3819">
        <v>140.6</v>
      </c>
      <c r="H3819">
        <v>2101904</v>
      </c>
    </row>
    <row r="3820" spans="2:8" x14ac:dyDescent="0.35">
      <c r="B3820">
        <v>3</v>
      </c>
      <c r="C3820" s="1">
        <v>42380</v>
      </c>
      <c r="D3820">
        <v>139.6</v>
      </c>
      <c r="E3820">
        <v>141.9</v>
      </c>
      <c r="F3820">
        <v>139</v>
      </c>
      <c r="G3820">
        <v>139.69999999999999</v>
      </c>
      <c r="H3820">
        <v>1248326</v>
      </c>
    </row>
    <row r="3821" spans="2:8" x14ac:dyDescent="0.35">
      <c r="B3821">
        <v>3</v>
      </c>
      <c r="C3821" s="1">
        <v>42381</v>
      </c>
      <c r="D3821">
        <v>139.6</v>
      </c>
      <c r="E3821">
        <v>143</v>
      </c>
      <c r="F3821">
        <v>138.9</v>
      </c>
      <c r="G3821">
        <v>141.6</v>
      </c>
      <c r="H3821">
        <v>1701621</v>
      </c>
    </row>
    <row r="3822" spans="2:8" x14ac:dyDescent="0.35">
      <c r="B3822">
        <v>3</v>
      </c>
      <c r="C3822" s="1">
        <v>42382</v>
      </c>
      <c r="D3822">
        <v>142.5</v>
      </c>
      <c r="E3822">
        <v>143.6</v>
      </c>
      <c r="F3822">
        <v>141.4</v>
      </c>
      <c r="G3822">
        <v>142</v>
      </c>
      <c r="H3822">
        <v>1072847</v>
      </c>
    </row>
    <row r="3823" spans="2:8" x14ac:dyDescent="0.35">
      <c r="B3823">
        <v>3</v>
      </c>
      <c r="C3823" s="1">
        <v>42383</v>
      </c>
      <c r="D3823">
        <v>140</v>
      </c>
      <c r="E3823">
        <v>143</v>
      </c>
      <c r="F3823">
        <v>138.5</v>
      </c>
      <c r="G3823">
        <v>142.1</v>
      </c>
      <c r="H3823">
        <v>2147940</v>
      </c>
    </row>
    <row r="3824" spans="2:8" x14ac:dyDescent="0.35">
      <c r="B3824">
        <v>3</v>
      </c>
      <c r="C3824" s="1">
        <v>42384</v>
      </c>
      <c r="D3824">
        <v>142.1</v>
      </c>
      <c r="E3824">
        <v>142.19999999999999</v>
      </c>
      <c r="F3824">
        <v>138.1</v>
      </c>
      <c r="G3824">
        <v>138.4</v>
      </c>
      <c r="H3824">
        <v>2031701</v>
      </c>
    </row>
    <row r="3825" spans="2:8" x14ac:dyDescent="0.35">
      <c r="B3825">
        <v>3</v>
      </c>
      <c r="C3825" s="1">
        <v>42387</v>
      </c>
      <c r="D3825">
        <v>138.1</v>
      </c>
      <c r="E3825">
        <v>139.80000000000001</v>
      </c>
      <c r="F3825">
        <v>137.1</v>
      </c>
      <c r="G3825">
        <v>137.1</v>
      </c>
      <c r="H3825">
        <v>1886782</v>
      </c>
    </row>
    <row r="3826" spans="2:8" x14ac:dyDescent="0.35">
      <c r="B3826">
        <v>3</v>
      </c>
      <c r="C3826" s="1">
        <v>42388</v>
      </c>
      <c r="D3826">
        <v>140.80000000000001</v>
      </c>
      <c r="E3826">
        <v>142.80000000000001</v>
      </c>
      <c r="F3826">
        <v>139.30000000000001</v>
      </c>
      <c r="G3826">
        <v>140.30000000000001</v>
      </c>
      <c r="H3826">
        <v>1785161</v>
      </c>
    </row>
    <row r="3827" spans="2:8" x14ac:dyDescent="0.35">
      <c r="B3827">
        <v>3</v>
      </c>
      <c r="C3827" s="1">
        <v>42389</v>
      </c>
      <c r="D3827">
        <v>137.19999999999999</v>
      </c>
      <c r="E3827">
        <v>138.4</v>
      </c>
      <c r="F3827">
        <v>136.30000000000001</v>
      </c>
      <c r="G3827">
        <v>137.1</v>
      </c>
      <c r="H3827">
        <v>1705113</v>
      </c>
    </row>
    <row r="3828" spans="2:8" x14ac:dyDescent="0.35">
      <c r="B3828">
        <v>3</v>
      </c>
      <c r="C3828" s="1">
        <v>42390</v>
      </c>
      <c r="D3828">
        <v>137.1</v>
      </c>
      <c r="E3828">
        <v>139.5</v>
      </c>
      <c r="F3828">
        <v>136.6</v>
      </c>
      <c r="G3828">
        <v>137.9</v>
      </c>
      <c r="H3828">
        <v>1727653</v>
      </c>
    </row>
    <row r="3829" spans="2:8" x14ac:dyDescent="0.35">
      <c r="B3829">
        <v>3</v>
      </c>
      <c r="C3829" s="1">
        <v>42391</v>
      </c>
      <c r="D3829">
        <v>140.80000000000001</v>
      </c>
      <c r="E3829">
        <v>143.69999999999999</v>
      </c>
      <c r="F3829">
        <v>140.4</v>
      </c>
      <c r="G3829">
        <v>141.9</v>
      </c>
      <c r="H3829">
        <v>2046673</v>
      </c>
    </row>
    <row r="3830" spans="2:8" x14ac:dyDescent="0.35">
      <c r="B3830">
        <v>3</v>
      </c>
      <c r="C3830" s="1">
        <v>42394</v>
      </c>
      <c r="D3830">
        <v>142.6</v>
      </c>
      <c r="E3830">
        <v>142.6</v>
      </c>
      <c r="F3830">
        <v>139.80000000000001</v>
      </c>
      <c r="G3830">
        <v>140.19999999999999</v>
      </c>
      <c r="H3830">
        <v>2281955</v>
      </c>
    </row>
    <row r="3831" spans="2:8" x14ac:dyDescent="0.35">
      <c r="B3831">
        <v>3</v>
      </c>
      <c r="C3831" s="1">
        <v>42395</v>
      </c>
      <c r="D3831">
        <v>138.80000000000001</v>
      </c>
      <c r="E3831">
        <v>143</v>
      </c>
      <c r="F3831">
        <v>138.5</v>
      </c>
      <c r="G3831">
        <v>142.5</v>
      </c>
      <c r="H3831">
        <v>1699922</v>
      </c>
    </row>
    <row r="3832" spans="2:8" x14ac:dyDescent="0.35">
      <c r="B3832">
        <v>3</v>
      </c>
      <c r="C3832" s="1">
        <v>42396</v>
      </c>
      <c r="D3832">
        <v>142.5</v>
      </c>
      <c r="E3832">
        <v>145.19999999999999</v>
      </c>
      <c r="F3832">
        <v>141.5</v>
      </c>
      <c r="G3832">
        <v>144.80000000000001</v>
      </c>
      <c r="H3832">
        <v>2052367</v>
      </c>
    </row>
    <row r="3833" spans="2:8" x14ac:dyDescent="0.35">
      <c r="B3833">
        <v>3</v>
      </c>
      <c r="C3833" s="1">
        <v>42397</v>
      </c>
      <c r="D3833">
        <v>145.30000000000001</v>
      </c>
      <c r="E3833">
        <v>146.5</v>
      </c>
      <c r="F3833">
        <v>143.69999999999999</v>
      </c>
      <c r="G3833">
        <v>143.9</v>
      </c>
      <c r="H3833">
        <v>2380007</v>
      </c>
    </row>
    <row r="3834" spans="2:8" x14ac:dyDescent="0.35">
      <c r="B3834">
        <v>3</v>
      </c>
      <c r="C3834" s="1">
        <v>42398</v>
      </c>
      <c r="D3834">
        <v>145.6</v>
      </c>
      <c r="E3834">
        <v>148</v>
      </c>
      <c r="F3834">
        <v>145.1</v>
      </c>
      <c r="G3834">
        <v>147.19999999999999</v>
      </c>
      <c r="H3834">
        <v>2217037</v>
      </c>
    </row>
    <row r="3835" spans="2:8" x14ac:dyDescent="0.35">
      <c r="B3835">
        <v>3</v>
      </c>
      <c r="C3835" s="1">
        <v>42401</v>
      </c>
      <c r="D3835">
        <v>148.69999999999999</v>
      </c>
      <c r="E3835">
        <v>148.80000000000001</v>
      </c>
      <c r="F3835">
        <v>145.1</v>
      </c>
      <c r="G3835">
        <v>146.5</v>
      </c>
      <c r="H3835">
        <v>1355271</v>
      </c>
    </row>
    <row r="3836" spans="2:8" x14ac:dyDescent="0.35">
      <c r="B3836">
        <v>3</v>
      </c>
      <c r="C3836" s="1">
        <v>42402</v>
      </c>
      <c r="D3836">
        <v>147.1</v>
      </c>
      <c r="E3836">
        <v>147.1</v>
      </c>
      <c r="F3836">
        <v>143.6</v>
      </c>
      <c r="G3836">
        <v>145.6</v>
      </c>
      <c r="H3836">
        <v>2631077</v>
      </c>
    </row>
    <row r="3837" spans="2:8" x14ac:dyDescent="0.35">
      <c r="B3837">
        <v>3</v>
      </c>
      <c r="C3837" s="1">
        <v>42403</v>
      </c>
      <c r="D3837">
        <v>150.4</v>
      </c>
      <c r="E3837">
        <v>151.69999999999999</v>
      </c>
      <c r="F3837">
        <v>143.19999999999999</v>
      </c>
      <c r="G3837">
        <v>145.1</v>
      </c>
      <c r="H3837">
        <v>2829688</v>
      </c>
    </row>
    <row r="3838" spans="2:8" x14ac:dyDescent="0.35">
      <c r="B3838">
        <v>3</v>
      </c>
      <c r="C3838" s="1">
        <v>42404</v>
      </c>
      <c r="D3838">
        <v>146.5</v>
      </c>
      <c r="E3838">
        <v>148.6</v>
      </c>
      <c r="F3838">
        <v>143.80000000000001</v>
      </c>
      <c r="G3838">
        <v>148</v>
      </c>
      <c r="H3838">
        <v>2648942</v>
      </c>
    </row>
    <row r="3839" spans="2:8" x14ac:dyDescent="0.35">
      <c r="B3839">
        <v>3</v>
      </c>
      <c r="C3839" s="1">
        <v>42405</v>
      </c>
      <c r="D3839">
        <v>148.1</v>
      </c>
      <c r="E3839">
        <v>151.30000000000001</v>
      </c>
      <c r="F3839">
        <v>147.19999999999999</v>
      </c>
      <c r="G3839">
        <v>149.9</v>
      </c>
      <c r="H3839">
        <v>2472675</v>
      </c>
    </row>
    <row r="3840" spans="2:8" x14ac:dyDescent="0.35">
      <c r="B3840">
        <v>3</v>
      </c>
      <c r="C3840" s="1">
        <v>42408</v>
      </c>
      <c r="D3840">
        <v>150.1</v>
      </c>
      <c r="E3840">
        <v>150.5</v>
      </c>
      <c r="F3840">
        <v>144.4</v>
      </c>
      <c r="G3840">
        <v>144.69999999999999</v>
      </c>
      <c r="H3840">
        <v>2376843</v>
      </c>
    </row>
    <row r="3841" spans="2:8" x14ac:dyDescent="0.35">
      <c r="B3841">
        <v>3</v>
      </c>
      <c r="C3841" s="1">
        <v>42409</v>
      </c>
      <c r="D3841">
        <v>144.19999999999999</v>
      </c>
      <c r="E3841">
        <v>146.1</v>
      </c>
      <c r="F3841">
        <v>141.6</v>
      </c>
      <c r="G3841">
        <v>143.30000000000001</v>
      </c>
      <c r="H3841">
        <v>2130107</v>
      </c>
    </row>
    <row r="3842" spans="2:8" x14ac:dyDescent="0.35">
      <c r="B3842">
        <v>3</v>
      </c>
      <c r="C3842" s="1">
        <v>42410</v>
      </c>
      <c r="D3842">
        <v>143.69999999999999</v>
      </c>
      <c r="E3842">
        <v>146.5</v>
      </c>
      <c r="F3842">
        <v>142.4</v>
      </c>
      <c r="G3842">
        <v>144.19999999999999</v>
      </c>
      <c r="H3842">
        <v>2286737</v>
      </c>
    </row>
    <row r="3843" spans="2:8" x14ac:dyDescent="0.35">
      <c r="B3843">
        <v>3</v>
      </c>
      <c r="C3843" s="1">
        <v>42411</v>
      </c>
      <c r="D3843">
        <v>142.9</v>
      </c>
      <c r="E3843">
        <v>142.9</v>
      </c>
      <c r="F3843">
        <v>138.4</v>
      </c>
      <c r="G3843">
        <v>138.4</v>
      </c>
      <c r="H3843">
        <v>2354697</v>
      </c>
    </row>
    <row r="3844" spans="2:8" x14ac:dyDescent="0.35">
      <c r="B3844">
        <v>3</v>
      </c>
      <c r="C3844" s="1">
        <v>42412</v>
      </c>
      <c r="D3844">
        <v>140.5</v>
      </c>
      <c r="E3844">
        <v>142.9</v>
      </c>
      <c r="F3844">
        <v>139.80000000000001</v>
      </c>
      <c r="G3844">
        <v>142.9</v>
      </c>
      <c r="H3844">
        <v>2326063</v>
      </c>
    </row>
    <row r="3845" spans="2:8" x14ac:dyDescent="0.35">
      <c r="B3845">
        <v>3</v>
      </c>
      <c r="C3845" s="1">
        <v>42415</v>
      </c>
      <c r="D3845">
        <v>145.30000000000001</v>
      </c>
      <c r="E3845">
        <v>147.5</v>
      </c>
      <c r="F3845">
        <v>144.69999999999999</v>
      </c>
      <c r="G3845">
        <v>147.1</v>
      </c>
      <c r="H3845">
        <v>1781203</v>
      </c>
    </row>
    <row r="3846" spans="2:8" x14ac:dyDescent="0.35">
      <c r="B3846">
        <v>3</v>
      </c>
      <c r="C3846" s="1">
        <v>42416</v>
      </c>
      <c r="D3846">
        <v>148</v>
      </c>
      <c r="E3846">
        <v>148.6</v>
      </c>
      <c r="F3846">
        <v>146.4</v>
      </c>
      <c r="G3846">
        <v>147.9</v>
      </c>
      <c r="H3846">
        <v>2013724</v>
      </c>
    </row>
    <row r="3847" spans="2:8" x14ac:dyDescent="0.35">
      <c r="B3847">
        <v>3</v>
      </c>
      <c r="C3847" s="1">
        <v>42417</v>
      </c>
      <c r="D3847">
        <v>148.5</v>
      </c>
      <c r="E3847">
        <v>153.1</v>
      </c>
      <c r="F3847">
        <v>148.5</v>
      </c>
      <c r="G3847">
        <v>152.4</v>
      </c>
      <c r="H3847">
        <v>1823553</v>
      </c>
    </row>
    <row r="3848" spans="2:8" x14ac:dyDescent="0.35">
      <c r="B3848">
        <v>3</v>
      </c>
      <c r="C3848" s="1">
        <v>42418</v>
      </c>
      <c r="D3848">
        <v>152.9</v>
      </c>
      <c r="E3848">
        <v>153.30000000000001</v>
      </c>
      <c r="F3848">
        <v>151</v>
      </c>
      <c r="G3848">
        <v>151.80000000000001</v>
      </c>
      <c r="H3848">
        <v>1821752</v>
      </c>
    </row>
    <row r="3849" spans="2:8" x14ac:dyDescent="0.35">
      <c r="B3849">
        <v>3</v>
      </c>
      <c r="C3849" s="1">
        <v>42419</v>
      </c>
      <c r="D3849">
        <v>151.5</v>
      </c>
      <c r="E3849">
        <v>152</v>
      </c>
      <c r="F3849">
        <v>149.80000000000001</v>
      </c>
      <c r="G3849">
        <v>151.19999999999999</v>
      </c>
      <c r="H3849">
        <v>1849131</v>
      </c>
    </row>
    <row r="3850" spans="2:8" x14ac:dyDescent="0.35">
      <c r="B3850">
        <v>3</v>
      </c>
      <c r="C3850" s="1">
        <v>42422</v>
      </c>
      <c r="D3850">
        <v>151.80000000000001</v>
      </c>
      <c r="E3850">
        <v>153.30000000000001</v>
      </c>
      <c r="F3850">
        <v>151.5</v>
      </c>
      <c r="G3850">
        <v>152.1</v>
      </c>
      <c r="H3850">
        <v>1851622</v>
      </c>
    </row>
    <row r="3851" spans="2:8" x14ac:dyDescent="0.35">
      <c r="B3851">
        <v>3</v>
      </c>
      <c r="C3851" s="1">
        <v>42423</v>
      </c>
      <c r="D3851">
        <v>151.5</v>
      </c>
      <c r="E3851">
        <v>152.69999999999999</v>
      </c>
      <c r="F3851">
        <v>150.1</v>
      </c>
      <c r="G3851">
        <v>150.4</v>
      </c>
      <c r="H3851">
        <v>1478848</v>
      </c>
    </row>
    <row r="3852" spans="2:8" x14ac:dyDescent="0.35">
      <c r="B3852">
        <v>3</v>
      </c>
      <c r="C3852" s="1">
        <v>42424</v>
      </c>
      <c r="D3852">
        <v>150.6</v>
      </c>
      <c r="E3852">
        <v>150.6</v>
      </c>
      <c r="F3852">
        <v>146.80000000000001</v>
      </c>
      <c r="G3852">
        <v>147.80000000000001</v>
      </c>
      <c r="H3852">
        <v>1979328</v>
      </c>
    </row>
    <row r="3853" spans="2:8" x14ac:dyDescent="0.35">
      <c r="B3853">
        <v>3</v>
      </c>
      <c r="C3853" s="1">
        <v>42425</v>
      </c>
      <c r="D3853">
        <v>148.80000000000001</v>
      </c>
      <c r="E3853">
        <v>151.5</v>
      </c>
      <c r="F3853">
        <v>148.19999999999999</v>
      </c>
      <c r="G3853">
        <v>151.1</v>
      </c>
      <c r="H3853">
        <v>2311261</v>
      </c>
    </row>
    <row r="3854" spans="2:8" x14ac:dyDescent="0.35">
      <c r="B3854">
        <v>3</v>
      </c>
      <c r="C3854" s="1">
        <v>42426</v>
      </c>
      <c r="D3854">
        <v>152.80000000000001</v>
      </c>
      <c r="E3854">
        <v>154</v>
      </c>
      <c r="F3854">
        <v>151.9</v>
      </c>
      <c r="G3854">
        <v>152.80000000000001</v>
      </c>
      <c r="H3854">
        <v>1513642</v>
      </c>
    </row>
    <row r="3855" spans="2:8" x14ac:dyDescent="0.35">
      <c r="B3855">
        <v>3</v>
      </c>
      <c r="C3855" s="1">
        <v>42429</v>
      </c>
      <c r="D3855">
        <v>151.80000000000001</v>
      </c>
      <c r="E3855">
        <v>154.69999999999999</v>
      </c>
      <c r="F3855">
        <v>150.19999999999999</v>
      </c>
      <c r="G3855">
        <v>154.30000000000001</v>
      </c>
      <c r="H3855">
        <v>1622383</v>
      </c>
    </row>
    <row r="3856" spans="2:8" x14ac:dyDescent="0.35">
      <c r="B3856">
        <v>3</v>
      </c>
      <c r="C3856" s="1">
        <v>42430</v>
      </c>
      <c r="D3856">
        <v>154.5</v>
      </c>
      <c r="E3856">
        <v>156.4</v>
      </c>
      <c r="F3856">
        <v>153.6</v>
      </c>
      <c r="G3856">
        <v>156.1</v>
      </c>
      <c r="H3856">
        <v>1614130</v>
      </c>
    </row>
    <row r="3857" spans="2:8" x14ac:dyDescent="0.35">
      <c r="B3857">
        <v>3</v>
      </c>
      <c r="C3857" s="1">
        <v>42431</v>
      </c>
      <c r="D3857">
        <v>156.69999999999999</v>
      </c>
      <c r="E3857">
        <v>157.4</v>
      </c>
      <c r="F3857">
        <v>155.1</v>
      </c>
      <c r="G3857">
        <v>156.69999999999999</v>
      </c>
      <c r="H3857">
        <v>1341074</v>
      </c>
    </row>
    <row r="3858" spans="2:8" x14ac:dyDescent="0.35">
      <c r="B3858">
        <v>3</v>
      </c>
      <c r="C3858" s="1">
        <v>42432</v>
      </c>
      <c r="D3858">
        <v>157.5</v>
      </c>
      <c r="E3858">
        <v>159.4</v>
      </c>
      <c r="F3858">
        <v>157</v>
      </c>
      <c r="G3858">
        <v>157.6</v>
      </c>
      <c r="H3858">
        <v>1603357</v>
      </c>
    </row>
    <row r="3859" spans="2:8" x14ac:dyDescent="0.35">
      <c r="B3859">
        <v>3</v>
      </c>
      <c r="C3859" s="1">
        <v>42433</v>
      </c>
      <c r="D3859">
        <v>157.5</v>
      </c>
      <c r="E3859">
        <v>157.80000000000001</v>
      </c>
      <c r="F3859">
        <v>154.80000000000001</v>
      </c>
      <c r="G3859">
        <v>156.6</v>
      </c>
      <c r="H3859">
        <v>2420575</v>
      </c>
    </row>
    <row r="3860" spans="2:8" x14ac:dyDescent="0.35">
      <c r="B3860">
        <v>3</v>
      </c>
      <c r="C3860" s="1">
        <v>42436</v>
      </c>
      <c r="D3860">
        <v>156</v>
      </c>
      <c r="E3860">
        <v>156.69999999999999</v>
      </c>
      <c r="F3860">
        <v>155.1</v>
      </c>
      <c r="G3860">
        <v>156.5</v>
      </c>
      <c r="H3860">
        <v>1154074</v>
      </c>
    </row>
    <row r="3861" spans="2:8" x14ac:dyDescent="0.35">
      <c r="B3861">
        <v>3</v>
      </c>
      <c r="C3861" s="1">
        <v>42437</v>
      </c>
      <c r="D3861">
        <v>155.30000000000001</v>
      </c>
      <c r="E3861">
        <v>157.1</v>
      </c>
      <c r="F3861">
        <v>154.80000000000001</v>
      </c>
      <c r="G3861">
        <v>155.30000000000001</v>
      </c>
      <c r="H3861">
        <v>1051157</v>
      </c>
    </row>
    <row r="3862" spans="2:8" x14ac:dyDescent="0.35">
      <c r="B3862">
        <v>3</v>
      </c>
      <c r="C3862" s="1">
        <v>42438</v>
      </c>
      <c r="D3862">
        <v>155.30000000000001</v>
      </c>
      <c r="E3862">
        <v>155.80000000000001</v>
      </c>
      <c r="F3862">
        <v>153.5</v>
      </c>
      <c r="G3862">
        <v>153.9</v>
      </c>
      <c r="H3862">
        <v>1386264</v>
      </c>
    </row>
    <row r="3863" spans="2:8" x14ac:dyDescent="0.35">
      <c r="B3863">
        <v>3</v>
      </c>
      <c r="C3863" s="1">
        <v>42439</v>
      </c>
      <c r="D3863">
        <v>154.30000000000001</v>
      </c>
      <c r="E3863">
        <v>156.69999999999999</v>
      </c>
      <c r="F3863">
        <v>152.30000000000001</v>
      </c>
      <c r="G3863">
        <v>152.5</v>
      </c>
      <c r="H3863">
        <v>2529742</v>
      </c>
    </row>
    <row r="3864" spans="2:8" x14ac:dyDescent="0.35">
      <c r="B3864">
        <v>3</v>
      </c>
      <c r="C3864" s="1">
        <v>42440</v>
      </c>
      <c r="D3864">
        <v>153.9</v>
      </c>
      <c r="E3864">
        <v>156.1</v>
      </c>
      <c r="F3864">
        <v>153.5</v>
      </c>
      <c r="G3864">
        <v>155.69999999999999</v>
      </c>
      <c r="H3864">
        <v>1392589</v>
      </c>
    </row>
    <row r="3865" spans="2:8" x14ac:dyDescent="0.35">
      <c r="B3865">
        <v>3</v>
      </c>
      <c r="C3865" s="1">
        <v>42443</v>
      </c>
      <c r="D3865">
        <v>156.19999999999999</v>
      </c>
      <c r="E3865">
        <v>156.5</v>
      </c>
      <c r="F3865">
        <v>153.80000000000001</v>
      </c>
      <c r="G3865">
        <v>154.5</v>
      </c>
      <c r="H3865">
        <v>1442741</v>
      </c>
    </row>
    <row r="3866" spans="2:8" x14ac:dyDescent="0.35">
      <c r="B3866">
        <v>3</v>
      </c>
      <c r="C3866" s="1">
        <v>42444</v>
      </c>
      <c r="D3866">
        <v>153.69999999999999</v>
      </c>
      <c r="E3866">
        <v>154.1</v>
      </c>
      <c r="F3866">
        <v>152.30000000000001</v>
      </c>
      <c r="G3866">
        <v>152.5</v>
      </c>
      <c r="H3866">
        <v>1258255</v>
      </c>
    </row>
    <row r="3867" spans="2:8" x14ac:dyDescent="0.35">
      <c r="B3867">
        <v>3</v>
      </c>
      <c r="C3867" s="1">
        <v>42445</v>
      </c>
      <c r="D3867">
        <v>153.5</v>
      </c>
      <c r="E3867">
        <v>156.4</v>
      </c>
      <c r="F3867">
        <v>153.5</v>
      </c>
      <c r="G3867">
        <v>155.6</v>
      </c>
      <c r="H3867">
        <v>2622272</v>
      </c>
    </row>
    <row r="3868" spans="2:8" x14ac:dyDescent="0.35">
      <c r="B3868">
        <v>3</v>
      </c>
      <c r="C3868" s="1">
        <v>42446</v>
      </c>
      <c r="D3868">
        <v>156.9</v>
      </c>
      <c r="E3868">
        <v>159.4</v>
      </c>
      <c r="F3868">
        <v>154.9</v>
      </c>
      <c r="G3868">
        <v>159.30000000000001</v>
      </c>
      <c r="H3868">
        <v>2792886</v>
      </c>
    </row>
    <row r="3869" spans="2:8" x14ac:dyDescent="0.35">
      <c r="B3869">
        <v>3</v>
      </c>
      <c r="C3869" s="1">
        <v>42447</v>
      </c>
      <c r="D3869">
        <v>159.69999999999999</v>
      </c>
      <c r="E3869">
        <v>160.80000000000001</v>
      </c>
      <c r="F3869">
        <v>158.9</v>
      </c>
      <c r="G3869">
        <v>160.5</v>
      </c>
      <c r="H3869">
        <v>2687703</v>
      </c>
    </row>
    <row r="3870" spans="2:8" x14ac:dyDescent="0.35">
      <c r="B3870">
        <v>3</v>
      </c>
      <c r="C3870" s="1">
        <v>42450</v>
      </c>
      <c r="D3870">
        <v>159.19999999999999</v>
      </c>
      <c r="E3870">
        <v>159.80000000000001</v>
      </c>
      <c r="F3870">
        <v>157.9</v>
      </c>
      <c r="G3870">
        <v>158.9</v>
      </c>
      <c r="H3870">
        <v>1832862</v>
      </c>
    </row>
    <row r="3871" spans="2:8" x14ac:dyDescent="0.35">
      <c r="B3871">
        <v>3</v>
      </c>
      <c r="C3871" s="1">
        <v>42451</v>
      </c>
      <c r="D3871">
        <v>158</v>
      </c>
      <c r="E3871">
        <v>159.4</v>
      </c>
      <c r="F3871">
        <v>157.19999999999999</v>
      </c>
      <c r="G3871">
        <v>159.1</v>
      </c>
      <c r="H3871">
        <v>3216373</v>
      </c>
    </row>
    <row r="3872" spans="2:8" x14ac:dyDescent="0.35">
      <c r="B3872">
        <v>3</v>
      </c>
      <c r="C3872" s="1">
        <v>42452</v>
      </c>
      <c r="D3872">
        <v>159.19999999999999</v>
      </c>
      <c r="E3872">
        <v>160.1</v>
      </c>
      <c r="F3872">
        <v>158.1</v>
      </c>
      <c r="G3872">
        <v>159.19999999999999</v>
      </c>
      <c r="H3872">
        <v>1272871</v>
      </c>
    </row>
    <row r="3873" spans="2:8" x14ac:dyDescent="0.35">
      <c r="B3873">
        <v>3</v>
      </c>
      <c r="C3873" s="1">
        <v>42453</v>
      </c>
      <c r="D3873">
        <v>158</v>
      </c>
      <c r="E3873">
        <v>158.4</v>
      </c>
      <c r="F3873">
        <v>156.30000000000001</v>
      </c>
      <c r="G3873">
        <v>156.6</v>
      </c>
      <c r="H3873">
        <v>972704</v>
      </c>
    </row>
    <row r="3874" spans="2:8" x14ac:dyDescent="0.35">
      <c r="B3874">
        <v>3</v>
      </c>
      <c r="C3874" s="1">
        <v>42458</v>
      </c>
      <c r="D3874">
        <v>157.4</v>
      </c>
      <c r="E3874">
        <v>158.4</v>
      </c>
      <c r="F3874">
        <v>156</v>
      </c>
      <c r="G3874">
        <v>156.9</v>
      </c>
      <c r="H3874">
        <v>1048783</v>
      </c>
    </row>
    <row r="3875" spans="2:8" x14ac:dyDescent="0.35">
      <c r="B3875">
        <v>3</v>
      </c>
      <c r="C3875" s="1">
        <v>42459</v>
      </c>
      <c r="D3875">
        <v>158.5</v>
      </c>
      <c r="E3875">
        <v>160.4</v>
      </c>
      <c r="F3875">
        <v>158</v>
      </c>
      <c r="G3875">
        <v>160</v>
      </c>
      <c r="H3875">
        <v>1465392</v>
      </c>
    </row>
    <row r="3876" spans="2:8" x14ac:dyDescent="0.35">
      <c r="B3876">
        <v>3</v>
      </c>
      <c r="C3876" s="1">
        <v>42460</v>
      </c>
      <c r="D3876">
        <v>159</v>
      </c>
      <c r="E3876">
        <v>159.1</v>
      </c>
      <c r="F3876">
        <v>157.5</v>
      </c>
      <c r="G3876">
        <v>158.5</v>
      </c>
      <c r="H3876">
        <v>1602717</v>
      </c>
    </row>
    <row r="3877" spans="2:8" x14ac:dyDescent="0.35">
      <c r="B3877">
        <v>3</v>
      </c>
      <c r="C3877" s="1">
        <v>42461</v>
      </c>
      <c r="D3877">
        <v>157</v>
      </c>
      <c r="E3877">
        <v>157.19999999999999</v>
      </c>
      <c r="F3877">
        <v>154.5</v>
      </c>
      <c r="G3877">
        <v>156.19999999999999</v>
      </c>
      <c r="H3877">
        <v>1573880</v>
      </c>
    </row>
    <row r="3878" spans="2:8" x14ac:dyDescent="0.35">
      <c r="B3878">
        <v>3</v>
      </c>
      <c r="C3878" s="1">
        <v>42464</v>
      </c>
      <c r="D3878">
        <v>156.1</v>
      </c>
      <c r="E3878">
        <v>159.80000000000001</v>
      </c>
      <c r="F3878">
        <v>155.6</v>
      </c>
      <c r="G3878">
        <v>158.4</v>
      </c>
      <c r="H3878">
        <v>1429831</v>
      </c>
    </row>
    <row r="3879" spans="2:8" x14ac:dyDescent="0.35">
      <c r="B3879">
        <v>3</v>
      </c>
      <c r="C3879" s="1">
        <v>42465</v>
      </c>
      <c r="D3879">
        <v>156.6</v>
      </c>
      <c r="E3879">
        <v>157</v>
      </c>
      <c r="F3879">
        <v>154.6</v>
      </c>
      <c r="G3879">
        <v>156.1</v>
      </c>
      <c r="H3879">
        <v>1457298</v>
      </c>
    </row>
    <row r="3880" spans="2:8" x14ac:dyDescent="0.35">
      <c r="B3880">
        <v>3</v>
      </c>
      <c r="C3880" s="1">
        <v>42466</v>
      </c>
      <c r="D3880">
        <v>154.5</v>
      </c>
      <c r="E3880">
        <v>156.5</v>
      </c>
      <c r="F3880">
        <v>154</v>
      </c>
      <c r="G3880">
        <v>156.4</v>
      </c>
      <c r="H3880">
        <v>1197257</v>
      </c>
    </row>
    <row r="3881" spans="2:8" x14ac:dyDescent="0.35">
      <c r="B3881">
        <v>3</v>
      </c>
      <c r="C3881" s="1">
        <v>42467</v>
      </c>
      <c r="D3881">
        <v>156.69999999999999</v>
      </c>
      <c r="E3881">
        <v>157.9</v>
      </c>
      <c r="F3881">
        <v>155</v>
      </c>
      <c r="G3881">
        <v>155.4</v>
      </c>
      <c r="H3881">
        <v>1716393</v>
      </c>
    </row>
    <row r="3882" spans="2:8" x14ac:dyDescent="0.35">
      <c r="B3882">
        <v>3</v>
      </c>
      <c r="C3882" s="1">
        <v>42468</v>
      </c>
      <c r="D3882">
        <v>156.30000000000001</v>
      </c>
      <c r="E3882">
        <v>158.80000000000001</v>
      </c>
      <c r="F3882">
        <v>155.9</v>
      </c>
      <c r="G3882">
        <v>158.5</v>
      </c>
      <c r="H3882">
        <v>1550932</v>
      </c>
    </row>
    <row r="3883" spans="2:8" x14ac:dyDescent="0.35">
      <c r="B3883">
        <v>3</v>
      </c>
      <c r="C3883" s="1">
        <v>42471</v>
      </c>
      <c r="D3883">
        <v>158.30000000000001</v>
      </c>
      <c r="E3883">
        <v>159.9</v>
      </c>
      <c r="F3883">
        <v>156.9</v>
      </c>
      <c r="G3883">
        <v>158.30000000000001</v>
      </c>
      <c r="H3883">
        <v>1712887</v>
      </c>
    </row>
    <row r="3884" spans="2:8" x14ac:dyDescent="0.35">
      <c r="B3884">
        <v>3</v>
      </c>
      <c r="C3884" s="1">
        <v>42472</v>
      </c>
      <c r="D3884">
        <v>158.6</v>
      </c>
      <c r="E3884">
        <v>159.6</v>
      </c>
      <c r="F3884">
        <v>156.9</v>
      </c>
      <c r="G3884">
        <v>159.30000000000001</v>
      </c>
      <c r="H3884">
        <v>1498152</v>
      </c>
    </row>
    <row r="3885" spans="2:8" x14ac:dyDescent="0.35">
      <c r="B3885">
        <v>3</v>
      </c>
      <c r="C3885" s="1">
        <v>42473</v>
      </c>
      <c r="D3885">
        <v>160.1</v>
      </c>
      <c r="E3885">
        <v>161.1</v>
      </c>
      <c r="F3885">
        <v>159.69999999999999</v>
      </c>
      <c r="G3885">
        <v>160.9</v>
      </c>
      <c r="H3885">
        <v>1314168</v>
      </c>
    </row>
    <row r="3886" spans="2:8" x14ac:dyDescent="0.35">
      <c r="B3886">
        <v>3</v>
      </c>
      <c r="C3886" s="1">
        <v>42474</v>
      </c>
      <c r="D3886">
        <v>161.19999999999999</v>
      </c>
      <c r="E3886">
        <v>162.19999999999999</v>
      </c>
      <c r="F3886">
        <v>160.9</v>
      </c>
      <c r="G3886">
        <v>161.4</v>
      </c>
      <c r="H3886">
        <v>1019142</v>
      </c>
    </row>
    <row r="3887" spans="2:8" x14ac:dyDescent="0.35">
      <c r="B3887">
        <v>3</v>
      </c>
      <c r="C3887" s="1">
        <v>42475</v>
      </c>
      <c r="D3887">
        <v>161.30000000000001</v>
      </c>
      <c r="E3887">
        <v>162.30000000000001</v>
      </c>
      <c r="F3887">
        <v>160.69999999999999</v>
      </c>
      <c r="G3887">
        <v>161.6</v>
      </c>
      <c r="H3887">
        <v>1210299</v>
      </c>
    </row>
    <row r="3888" spans="2:8" x14ac:dyDescent="0.35">
      <c r="B3888">
        <v>3</v>
      </c>
      <c r="C3888" s="1">
        <v>42478</v>
      </c>
      <c r="D3888">
        <v>160</v>
      </c>
      <c r="E3888">
        <v>162.4</v>
      </c>
      <c r="F3888">
        <v>159.6</v>
      </c>
      <c r="G3888">
        <v>162.4</v>
      </c>
      <c r="H3888">
        <v>1551914</v>
      </c>
    </row>
    <row r="3889" spans="2:8" x14ac:dyDescent="0.35">
      <c r="B3889">
        <v>3</v>
      </c>
      <c r="C3889" s="1">
        <v>42479</v>
      </c>
      <c r="D3889">
        <v>162.4</v>
      </c>
      <c r="E3889">
        <v>164.9</v>
      </c>
      <c r="F3889">
        <v>162.30000000000001</v>
      </c>
      <c r="G3889">
        <v>164.2</v>
      </c>
      <c r="H3889">
        <v>2159091</v>
      </c>
    </row>
    <row r="3890" spans="2:8" x14ac:dyDescent="0.35">
      <c r="B3890">
        <v>3</v>
      </c>
      <c r="C3890" s="1">
        <v>42480</v>
      </c>
      <c r="D3890">
        <v>166.7</v>
      </c>
      <c r="E3890">
        <v>171.4</v>
      </c>
      <c r="F3890">
        <v>166.7</v>
      </c>
      <c r="G3890">
        <v>170</v>
      </c>
      <c r="H3890">
        <v>2886685</v>
      </c>
    </row>
    <row r="3891" spans="2:8" x14ac:dyDescent="0.35">
      <c r="B3891">
        <v>3</v>
      </c>
      <c r="C3891" s="1">
        <v>42481</v>
      </c>
      <c r="D3891">
        <v>170.2</v>
      </c>
      <c r="E3891">
        <v>170.5</v>
      </c>
      <c r="F3891">
        <v>167.1</v>
      </c>
      <c r="G3891">
        <v>169.3</v>
      </c>
      <c r="H3891">
        <v>1566664</v>
      </c>
    </row>
    <row r="3892" spans="2:8" x14ac:dyDescent="0.35">
      <c r="B3892">
        <v>3</v>
      </c>
      <c r="C3892" s="1">
        <v>42482</v>
      </c>
      <c r="D3892">
        <v>168.8</v>
      </c>
      <c r="E3892">
        <v>169.4</v>
      </c>
      <c r="F3892">
        <v>167.7</v>
      </c>
      <c r="G3892">
        <v>168.8</v>
      </c>
      <c r="H3892">
        <v>1155118</v>
      </c>
    </row>
    <row r="3893" spans="2:8" x14ac:dyDescent="0.35">
      <c r="B3893">
        <v>3</v>
      </c>
      <c r="C3893" s="1">
        <v>42485</v>
      </c>
      <c r="D3893">
        <v>168.8</v>
      </c>
      <c r="E3893">
        <v>169.8</v>
      </c>
      <c r="F3893">
        <v>166.9</v>
      </c>
      <c r="G3893">
        <v>168.2</v>
      </c>
      <c r="H3893">
        <v>1194233</v>
      </c>
    </row>
    <row r="3894" spans="2:8" x14ac:dyDescent="0.35">
      <c r="B3894">
        <v>3</v>
      </c>
      <c r="C3894" s="1">
        <v>42486</v>
      </c>
      <c r="D3894">
        <v>168.3</v>
      </c>
      <c r="E3894">
        <v>170.1</v>
      </c>
      <c r="F3894">
        <v>168.3</v>
      </c>
      <c r="G3894">
        <v>169.8</v>
      </c>
      <c r="H3894">
        <v>1690750</v>
      </c>
    </row>
    <row r="3895" spans="2:8" x14ac:dyDescent="0.35">
      <c r="B3895">
        <v>3</v>
      </c>
      <c r="C3895" s="1">
        <v>42487</v>
      </c>
      <c r="D3895">
        <v>169.3</v>
      </c>
      <c r="E3895">
        <v>170.9</v>
      </c>
      <c r="F3895">
        <v>169.3</v>
      </c>
      <c r="G3895">
        <v>170.4</v>
      </c>
      <c r="H3895">
        <v>1057805</v>
      </c>
    </row>
    <row r="3896" spans="2:8" x14ac:dyDescent="0.35">
      <c r="B3896">
        <v>3</v>
      </c>
      <c r="C3896" s="1">
        <v>42488</v>
      </c>
      <c r="D3896">
        <v>169.6</v>
      </c>
      <c r="E3896">
        <v>171.1</v>
      </c>
      <c r="F3896">
        <v>168.3</v>
      </c>
      <c r="G3896">
        <v>170.9</v>
      </c>
      <c r="H3896">
        <v>1103478</v>
      </c>
    </row>
    <row r="3897" spans="2:8" x14ac:dyDescent="0.35">
      <c r="B3897">
        <v>3</v>
      </c>
      <c r="C3897" s="1">
        <v>42489</v>
      </c>
      <c r="D3897">
        <v>168.9</v>
      </c>
      <c r="E3897">
        <v>170.4</v>
      </c>
      <c r="F3897">
        <v>168</v>
      </c>
      <c r="G3897">
        <v>169.7</v>
      </c>
      <c r="H3897">
        <v>1840201</v>
      </c>
    </row>
    <row r="3898" spans="2:8" x14ac:dyDescent="0.35">
      <c r="B3898">
        <v>3</v>
      </c>
      <c r="C3898" s="1">
        <v>42492</v>
      </c>
      <c r="D3898">
        <v>169.9</v>
      </c>
      <c r="E3898">
        <v>170.5</v>
      </c>
      <c r="F3898">
        <v>168.9</v>
      </c>
      <c r="G3898">
        <v>169.5</v>
      </c>
      <c r="H3898">
        <v>1325837</v>
      </c>
    </row>
    <row r="3899" spans="2:8" x14ac:dyDescent="0.35">
      <c r="B3899">
        <v>3</v>
      </c>
      <c r="C3899" s="1">
        <v>42493</v>
      </c>
      <c r="D3899">
        <v>169</v>
      </c>
      <c r="E3899">
        <v>169.3</v>
      </c>
      <c r="F3899">
        <v>167</v>
      </c>
      <c r="G3899">
        <v>169.3</v>
      </c>
      <c r="H3899">
        <v>2559464</v>
      </c>
    </row>
    <row r="3900" spans="2:8" x14ac:dyDescent="0.35">
      <c r="B3900">
        <v>3</v>
      </c>
      <c r="C3900" s="1">
        <v>42494</v>
      </c>
      <c r="D3900">
        <v>168.1</v>
      </c>
      <c r="E3900">
        <v>170.3</v>
      </c>
      <c r="F3900">
        <v>168.1</v>
      </c>
      <c r="G3900">
        <v>168.6</v>
      </c>
      <c r="H3900">
        <v>785880</v>
      </c>
    </row>
    <row r="3901" spans="2:8" x14ac:dyDescent="0.35">
      <c r="B3901">
        <v>3</v>
      </c>
      <c r="C3901" s="1">
        <v>42496</v>
      </c>
      <c r="D3901">
        <v>167.5</v>
      </c>
      <c r="E3901">
        <v>168</v>
      </c>
      <c r="F3901">
        <v>166.5</v>
      </c>
      <c r="G3901">
        <v>167.5</v>
      </c>
      <c r="H3901">
        <v>1213455</v>
      </c>
    </row>
    <row r="3902" spans="2:8" x14ac:dyDescent="0.35">
      <c r="B3902">
        <v>3</v>
      </c>
      <c r="C3902" s="1">
        <v>42499</v>
      </c>
      <c r="D3902">
        <v>168.1</v>
      </c>
      <c r="E3902">
        <v>169</v>
      </c>
      <c r="F3902">
        <v>166.7</v>
      </c>
      <c r="G3902">
        <v>167.3</v>
      </c>
      <c r="H3902">
        <v>1249512</v>
      </c>
    </row>
    <row r="3903" spans="2:8" x14ac:dyDescent="0.35">
      <c r="B3903">
        <v>3</v>
      </c>
      <c r="C3903" s="1">
        <v>42500</v>
      </c>
      <c r="D3903">
        <v>167.7</v>
      </c>
      <c r="E3903">
        <v>168.7</v>
      </c>
      <c r="F3903">
        <v>167</v>
      </c>
      <c r="G3903">
        <v>168.4</v>
      </c>
      <c r="H3903">
        <v>986946</v>
      </c>
    </row>
    <row r="3904" spans="2:8" x14ac:dyDescent="0.35">
      <c r="B3904">
        <v>3</v>
      </c>
      <c r="C3904" s="1">
        <v>42501</v>
      </c>
      <c r="D3904">
        <v>168.5</v>
      </c>
      <c r="E3904">
        <v>169.9</v>
      </c>
      <c r="F3904">
        <v>167.6</v>
      </c>
      <c r="G3904">
        <v>169.5</v>
      </c>
      <c r="H3904">
        <v>1119104</v>
      </c>
    </row>
    <row r="3905" spans="2:8" x14ac:dyDescent="0.35">
      <c r="B3905">
        <v>3</v>
      </c>
      <c r="C3905" s="1">
        <v>42502</v>
      </c>
      <c r="D3905">
        <v>168.5</v>
      </c>
      <c r="E3905">
        <v>170.9</v>
      </c>
      <c r="F3905">
        <v>167.9</v>
      </c>
      <c r="G3905">
        <v>169.1</v>
      </c>
      <c r="H3905">
        <v>1640631</v>
      </c>
    </row>
    <row r="3906" spans="2:8" x14ac:dyDescent="0.35">
      <c r="B3906">
        <v>3</v>
      </c>
      <c r="C3906" s="1">
        <v>42503</v>
      </c>
      <c r="D3906">
        <v>168</v>
      </c>
      <c r="E3906">
        <v>169.1</v>
      </c>
      <c r="F3906">
        <v>166.5</v>
      </c>
      <c r="G3906">
        <v>168.6</v>
      </c>
      <c r="H3906">
        <v>2047629</v>
      </c>
    </row>
    <row r="3907" spans="2:8" x14ac:dyDescent="0.35">
      <c r="B3907">
        <v>3</v>
      </c>
      <c r="C3907" s="1">
        <v>42506</v>
      </c>
      <c r="D3907">
        <v>167.7</v>
      </c>
      <c r="E3907">
        <v>168.8</v>
      </c>
      <c r="F3907">
        <v>166.9</v>
      </c>
      <c r="G3907">
        <v>168.5</v>
      </c>
      <c r="H3907">
        <v>836265</v>
      </c>
    </row>
    <row r="3908" spans="2:8" x14ac:dyDescent="0.35">
      <c r="B3908">
        <v>3</v>
      </c>
      <c r="C3908" s="1">
        <v>42507</v>
      </c>
      <c r="D3908">
        <v>168.9</v>
      </c>
      <c r="E3908">
        <v>170.4</v>
      </c>
      <c r="F3908">
        <v>168.2</v>
      </c>
      <c r="G3908">
        <v>169</v>
      </c>
      <c r="H3908">
        <v>1397316</v>
      </c>
    </row>
    <row r="3909" spans="2:8" x14ac:dyDescent="0.35">
      <c r="B3909">
        <v>3</v>
      </c>
      <c r="C3909" s="1">
        <v>42508</v>
      </c>
      <c r="D3909">
        <v>168</v>
      </c>
      <c r="E3909">
        <v>170.3</v>
      </c>
      <c r="F3909">
        <v>167.9</v>
      </c>
      <c r="G3909">
        <v>170.2</v>
      </c>
      <c r="H3909">
        <v>1287075</v>
      </c>
    </row>
    <row r="3910" spans="2:8" x14ac:dyDescent="0.35">
      <c r="B3910">
        <v>3</v>
      </c>
      <c r="C3910" s="1">
        <v>42509</v>
      </c>
      <c r="D3910">
        <v>169.4</v>
      </c>
      <c r="E3910">
        <v>170.1</v>
      </c>
      <c r="F3910">
        <v>168.3</v>
      </c>
      <c r="G3910">
        <v>168.4</v>
      </c>
      <c r="H3910">
        <v>1361530</v>
      </c>
    </row>
    <row r="3911" spans="2:8" x14ac:dyDescent="0.35">
      <c r="B3911">
        <v>3</v>
      </c>
      <c r="C3911" s="1">
        <v>42510</v>
      </c>
      <c r="D3911">
        <v>168.8</v>
      </c>
      <c r="E3911">
        <v>170.7</v>
      </c>
      <c r="F3911">
        <v>168.7</v>
      </c>
      <c r="G3911">
        <v>170.4</v>
      </c>
      <c r="H3911">
        <v>1299122</v>
      </c>
    </row>
    <row r="3912" spans="2:8" x14ac:dyDescent="0.35">
      <c r="B3912">
        <v>3</v>
      </c>
      <c r="C3912" s="1">
        <v>42513</v>
      </c>
      <c r="D3912">
        <v>170.4</v>
      </c>
      <c r="E3912">
        <v>172</v>
      </c>
      <c r="F3912">
        <v>169.2</v>
      </c>
      <c r="G3912">
        <v>171.9</v>
      </c>
      <c r="H3912">
        <v>1533354</v>
      </c>
    </row>
    <row r="3913" spans="2:8" x14ac:dyDescent="0.35">
      <c r="B3913">
        <v>3</v>
      </c>
      <c r="C3913" s="1">
        <v>42514</v>
      </c>
      <c r="D3913">
        <v>171</v>
      </c>
      <c r="E3913">
        <v>172.2</v>
      </c>
      <c r="F3913">
        <v>170.3</v>
      </c>
      <c r="G3913">
        <v>171.4</v>
      </c>
      <c r="H3913">
        <v>1847787</v>
      </c>
    </row>
    <row r="3914" spans="2:8" x14ac:dyDescent="0.35">
      <c r="B3914">
        <v>3</v>
      </c>
      <c r="C3914" s="1">
        <v>42515</v>
      </c>
      <c r="D3914">
        <v>172.2</v>
      </c>
      <c r="E3914">
        <v>172.4</v>
      </c>
      <c r="F3914">
        <v>171.4</v>
      </c>
      <c r="G3914">
        <v>171.8</v>
      </c>
      <c r="H3914">
        <v>895016</v>
      </c>
    </row>
    <row r="3915" spans="2:8" x14ac:dyDescent="0.35">
      <c r="B3915">
        <v>3</v>
      </c>
      <c r="C3915" s="1">
        <v>42516</v>
      </c>
      <c r="D3915">
        <v>171.9</v>
      </c>
      <c r="E3915">
        <v>174.9</v>
      </c>
      <c r="F3915">
        <v>171.9</v>
      </c>
      <c r="G3915">
        <v>174</v>
      </c>
      <c r="H3915">
        <v>1691882</v>
      </c>
    </row>
    <row r="3916" spans="2:8" x14ac:dyDescent="0.35">
      <c r="B3916">
        <v>3</v>
      </c>
      <c r="C3916" s="1">
        <v>42517</v>
      </c>
      <c r="D3916">
        <v>173.2</v>
      </c>
      <c r="E3916">
        <v>176.1</v>
      </c>
      <c r="F3916">
        <v>173</v>
      </c>
      <c r="G3916">
        <v>175.9</v>
      </c>
      <c r="H3916">
        <v>1228497</v>
      </c>
    </row>
    <row r="3917" spans="2:8" x14ac:dyDescent="0.35">
      <c r="B3917">
        <v>3</v>
      </c>
      <c r="C3917" s="1">
        <v>42520</v>
      </c>
      <c r="D3917">
        <v>175.9</v>
      </c>
      <c r="E3917">
        <v>176.3</v>
      </c>
      <c r="F3917">
        <v>175.4</v>
      </c>
      <c r="G3917">
        <v>175.9</v>
      </c>
      <c r="H3917">
        <v>878185</v>
      </c>
    </row>
    <row r="3918" spans="2:8" x14ac:dyDescent="0.35">
      <c r="B3918">
        <v>3</v>
      </c>
      <c r="C3918" s="1">
        <v>42521</v>
      </c>
      <c r="D3918">
        <v>175</v>
      </c>
      <c r="E3918">
        <v>175.6</v>
      </c>
      <c r="F3918">
        <v>173.1</v>
      </c>
      <c r="G3918">
        <v>173.2</v>
      </c>
      <c r="H3918">
        <v>2673200</v>
      </c>
    </row>
    <row r="3919" spans="2:8" x14ac:dyDescent="0.35">
      <c r="B3919">
        <v>3</v>
      </c>
      <c r="C3919" s="1">
        <v>42522</v>
      </c>
      <c r="D3919">
        <v>173</v>
      </c>
      <c r="E3919">
        <v>173.9</v>
      </c>
      <c r="F3919">
        <v>172.3</v>
      </c>
      <c r="G3919">
        <v>173.1</v>
      </c>
      <c r="H3919">
        <v>999481</v>
      </c>
    </row>
    <row r="3920" spans="2:8" x14ac:dyDescent="0.35">
      <c r="B3920">
        <v>3</v>
      </c>
      <c r="C3920" s="1">
        <v>42523</v>
      </c>
      <c r="D3920">
        <v>172.4</v>
      </c>
      <c r="E3920">
        <v>174.1</v>
      </c>
      <c r="F3920">
        <v>172.4</v>
      </c>
      <c r="G3920">
        <v>173.2</v>
      </c>
      <c r="H3920">
        <v>1118689</v>
      </c>
    </row>
    <row r="3921" spans="2:8" x14ac:dyDescent="0.35">
      <c r="B3921">
        <v>3</v>
      </c>
      <c r="C3921" s="1">
        <v>42524</v>
      </c>
      <c r="D3921">
        <v>173.1</v>
      </c>
      <c r="E3921">
        <v>173.6</v>
      </c>
      <c r="F3921">
        <v>170.6</v>
      </c>
      <c r="G3921">
        <v>171.1</v>
      </c>
      <c r="H3921">
        <v>1189760</v>
      </c>
    </row>
    <row r="3922" spans="2:8" x14ac:dyDescent="0.35">
      <c r="B3922">
        <v>3</v>
      </c>
      <c r="C3922" s="1">
        <v>42527</v>
      </c>
      <c r="D3922">
        <v>171.1</v>
      </c>
      <c r="E3922">
        <v>171.1</v>
      </c>
      <c r="F3922">
        <v>171.1</v>
      </c>
      <c r="G3922">
        <v>171.1</v>
      </c>
      <c r="H3922">
        <v>0</v>
      </c>
    </row>
    <row r="3923" spans="2:8" x14ac:dyDescent="0.35">
      <c r="B3923">
        <v>3</v>
      </c>
      <c r="C3923" s="1">
        <v>42528</v>
      </c>
      <c r="D3923">
        <v>172.6</v>
      </c>
      <c r="E3923">
        <v>175.8</v>
      </c>
      <c r="F3923">
        <v>172.6</v>
      </c>
      <c r="G3923">
        <v>175.5</v>
      </c>
      <c r="H3923">
        <v>1483267</v>
      </c>
    </row>
    <row r="3924" spans="2:8" x14ac:dyDescent="0.35">
      <c r="B3924">
        <v>3</v>
      </c>
      <c r="C3924" s="1">
        <v>42529</v>
      </c>
      <c r="D3924">
        <v>174.6</v>
      </c>
      <c r="E3924">
        <v>175.2</v>
      </c>
      <c r="F3924">
        <v>173.4</v>
      </c>
      <c r="G3924">
        <v>174.3</v>
      </c>
      <c r="H3924">
        <v>1053899</v>
      </c>
    </row>
    <row r="3925" spans="2:8" x14ac:dyDescent="0.35">
      <c r="B3925">
        <v>3</v>
      </c>
      <c r="C3925" s="1">
        <v>42530</v>
      </c>
      <c r="D3925">
        <v>174</v>
      </c>
      <c r="E3925">
        <v>174.2</v>
      </c>
      <c r="F3925">
        <v>171.5</v>
      </c>
      <c r="G3925">
        <v>172.5</v>
      </c>
      <c r="H3925">
        <v>1486598</v>
      </c>
    </row>
    <row r="3926" spans="2:8" x14ac:dyDescent="0.35">
      <c r="B3926">
        <v>3</v>
      </c>
      <c r="C3926" s="1">
        <v>42531</v>
      </c>
      <c r="D3926">
        <v>172.4</v>
      </c>
      <c r="E3926">
        <v>172.7</v>
      </c>
      <c r="F3926">
        <v>171.2</v>
      </c>
      <c r="G3926">
        <v>172</v>
      </c>
      <c r="H3926">
        <v>1927247</v>
      </c>
    </row>
    <row r="3927" spans="2:8" x14ac:dyDescent="0.35">
      <c r="B3927">
        <v>3</v>
      </c>
      <c r="C3927" s="1">
        <v>42534</v>
      </c>
      <c r="D3927">
        <v>170.2</v>
      </c>
      <c r="E3927">
        <v>171.2</v>
      </c>
      <c r="F3927">
        <v>167.8</v>
      </c>
      <c r="G3927">
        <v>168.1</v>
      </c>
      <c r="H3927">
        <v>1730840</v>
      </c>
    </row>
    <row r="3928" spans="2:8" x14ac:dyDescent="0.35">
      <c r="B3928">
        <v>3</v>
      </c>
      <c r="C3928" s="1">
        <v>42535</v>
      </c>
      <c r="D3928">
        <v>167.1</v>
      </c>
      <c r="E3928">
        <v>168.5</v>
      </c>
      <c r="F3928">
        <v>166.8</v>
      </c>
      <c r="G3928">
        <v>167.4</v>
      </c>
      <c r="H3928">
        <v>1947159</v>
      </c>
    </row>
    <row r="3929" spans="2:8" x14ac:dyDescent="0.35">
      <c r="B3929">
        <v>3</v>
      </c>
      <c r="C3929" s="1">
        <v>42536</v>
      </c>
      <c r="D3929">
        <v>168</v>
      </c>
      <c r="E3929">
        <v>171.2</v>
      </c>
      <c r="F3929">
        <v>167.8</v>
      </c>
      <c r="G3929">
        <v>170.5</v>
      </c>
      <c r="H3929">
        <v>1718267</v>
      </c>
    </row>
    <row r="3930" spans="2:8" x14ac:dyDescent="0.35">
      <c r="B3930">
        <v>3</v>
      </c>
      <c r="C3930" s="1">
        <v>42537</v>
      </c>
      <c r="D3930">
        <v>167.5</v>
      </c>
      <c r="E3930">
        <v>170.3</v>
      </c>
      <c r="F3930">
        <v>167.5</v>
      </c>
      <c r="G3930">
        <v>169</v>
      </c>
      <c r="H3930">
        <v>2291468</v>
      </c>
    </row>
    <row r="3931" spans="2:8" x14ac:dyDescent="0.35">
      <c r="B3931">
        <v>3</v>
      </c>
      <c r="C3931" s="1">
        <v>42538</v>
      </c>
      <c r="D3931">
        <v>169.9</v>
      </c>
      <c r="E3931">
        <v>171.4</v>
      </c>
      <c r="F3931">
        <v>169.7</v>
      </c>
      <c r="G3931">
        <v>170.7</v>
      </c>
      <c r="H3931">
        <v>1745858</v>
      </c>
    </row>
    <row r="3932" spans="2:8" x14ac:dyDescent="0.35">
      <c r="B3932">
        <v>3</v>
      </c>
      <c r="C3932" s="1">
        <v>42541</v>
      </c>
      <c r="D3932">
        <v>172</v>
      </c>
      <c r="E3932">
        <v>174.4</v>
      </c>
      <c r="F3932">
        <v>172</v>
      </c>
      <c r="G3932">
        <v>174.3</v>
      </c>
      <c r="H3932">
        <v>3670360</v>
      </c>
    </row>
    <row r="3933" spans="2:8" x14ac:dyDescent="0.35">
      <c r="B3933">
        <v>3</v>
      </c>
      <c r="C3933" s="1">
        <v>42542</v>
      </c>
      <c r="D3933">
        <v>173.5</v>
      </c>
      <c r="E3933">
        <v>176</v>
      </c>
      <c r="F3933">
        <v>172.7</v>
      </c>
      <c r="G3933">
        <v>175.4</v>
      </c>
      <c r="H3933">
        <v>1778544</v>
      </c>
    </row>
    <row r="3934" spans="2:8" x14ac:dyDescent="0.35">
      <c r="B3934">
        <v>3</v>
      </c>
      <c r="C3934" s="1">
        <v>42543</v>
      </c>
      <c r="D3934">
        <v>176</v>
      </c>
      <c r="E3934">
        <v>177.5</v>
      </c>
      <c r="F3934">
        <v>174.8</v>
      </c>
      <c r="G3934">
        <v>177.3</v>
      </c>
      <c r="H3934">
        <v>1336121</v>
      </c>
    </row>
    <row r="3935" spans="2:8" x14ac:dyDescent="0.35">
      <c r="B3935">
        <v>3</v>
      </c>
      <c r="C3935" s="1">
        <v>42544</v>
      </c>
      <c r="D3935">
        <v>176.8</v>
      </c>
      <c r="E3935">
        <v>178.3</v>
      </c>
      <c r="F3935">
        <v>175.5</v>
      </c>
      <c r="G3935">
        <v>176.4</v>
      </c>
      <c r="H3935">
        <v>1803668</v>
      </c>
    </row>
    <row r="3936" spans="2:8" x14ac:dyDescent="0.35">
      <c r="B3936">
        <v>3</v>
      </c>
      <c r="C3936" s="1">
        <v>42545</v>
      </c>
      <c r="D3936">
        <v>176.4</v>
      </c>
      <c r="E3936">
        <v>176.4</v>
      </c>
      <c r="F3936">
        <v>176.4</v>
      </c>
      <c r="G3936">
        <v>176.4</v>
      </c>
      <c r="H3936">
        <v>0</v>
      </c>
    </row>
    <row r="3937" spans="2:8" x14ac:dyDescent="0.35">
      <c r="B3937">
        <v>3</v>
      </c>
      <c r="C3937" s="1">
        <v>42548</v>
      </c>
      <c r="D3937">
        <v>168.4</v>
      </c>
      <c r="E3937">
        <v>169.8</v>
      </c>
      <c r="F3937">
        <v>163.6</v>
      </c>
      <c r="G3937">
        <v>164.2</v>
      </c>
      <c r="H3937">
        <v>2768161</v>
      </c>
    </row>
    <row r="3938" spans="2:8" x14ac:dyDescent="0.35">
      <c r="B3938">
        <v>3</v>
      </c>
      <c r="C3938" s="1">
        <v>42549</v>
      </c>
      <c r="D3938">
        <v>167</v>
      </c>
      <c r="E3938">
        <v>167</v>
      </c>
      <c r="F3938">
        <v>164.2</v>
      </c>
      <c r="G3938">
        <v>164.2</v>
      </c>
      <c r="H3938">
        <v>1797848</v>
      </c>
    </row>
    <row r="3939" spans="2:8" x14ac:dyDescent="0.35">
      <c r="B3939">
        <v>3</v>
      </c>
      <c r="C3939" s="1">
        <v>42550</v>
      </c>
      <c r="D3939">
        <v>165.8</v>
      </c>
      <c r="E3939">
        <v>165.8</v>
      </c>
      <c r="F3939">
        <v>162.9</v>
      </c>
      <c r="G3939">
        <v>164.7</v>
      </c>
      <c r="H3939">
        <v>2038618</v>
      </c>
    </row>
    <row r="3940" spans="2:8" x14ac:dyDescent="0.35">
      <c r="B3940">
        <v>3</v>
      </c>
      <c r="C3940" s="1">
        <v>42551</v>
      </c>
      <c r="D3940">
        <v>164.7</v>
      </c>
      <c r="E3940">
        <v>166.3</v>
      </c>
      <c r="F3940">
        <v>163.30000000000001</v>
      </c>
      <c r="G3940">
        <v>165.9</v>
      </c>
      <c r="H3940">
        <v>2769143</v>
      </c>
    </row>
    <row r="3941" spans="2:8" x14ac:dyDescent="0.35">
      <c r="B3941">
        <v>3</v>
      </c>
      <c r="C3941" s="1">
        <v>42552</v>
      </c>
      <c r="D3941">
        <v>167.2</v>
      </c>
      <c r="E3941">
        <v>168.3</v>
      </c>
      <c r="F3941">
        <v>166.1</v>
      </c>
      <c r="G3941">
        <v>168.1</v>
      </c>
      <c r="H3941">
        <v>1427836</v>
      </c>
    </row>
    <row r="3942" spans="2:8" x14ac:dyDescent="0.35">
      <c r="B3942">
        <v>3</v>
      </c>
      <c r="C3942" s="1">
        <v>42555</v>
      </c>
      <c r="D3942">
        <v>169.4</v>
      </c>
      <c r="E3942">
        <v>169.8</v>
      </c>
      <c r="F3942">
        <v>165.8</v>
      </c>
      <c r="G3942">
        <v>166.7</v>
      </c>
      <c r="H3942">
        <v>1015976</v>
      </c>
    </row>
    <row r="3943" spans="2:8" x14ac:dyDescent="0.35">
      <c r="B3943">
        <v>3</v>
      </c>
      <c r="C3943" s="1">
        <v>42556</v>
      </c>
      <c r="D3943">
        <v>166</v>
      </c>
      <c r="E3943">
        <v>166.5</v>
      </c>
      <c r="F3943">
        <v>163.4</v>
      </c>
      <c r="G3943">
        <v>165</v>
      </c>
      <c r="H3943">
        <v>1379144</v>
      </c>
    </row>
    <row r="3944" spans="2:8" x14ac:dyDescent="0.35">
      <c r="B3944">
        <v>3</v>
      </c>
      <c r="C3944" s="1">
        <v>42557</v>
      </c>
      <c r="D3944">
        <v>164.2</v>
      </c>
      <c r="E3944">
        <v>165.4</v>
      </c>
      <c r="F3944">
        <v>162.69999999999999</v>
      </c>
      <c r="G3944">
        <v>163.5</v>
      </c>
      <c r="H3944">
        <v>1143378</v>
      </c>
    </row>
    <row r="3945" spans="2:8" x14ac:dyDescent="0.35">
      <c r="B3945">
        <v>3</v>
      </c>
      <c r="C3945" s="1">
        <v>42558</v>
      </c>
      <c r="D3945">
        <v>164.4</v>
      </c>
      <c r="E3945">
        <v>167.4</v>
      </c>
      <c r="F3945">
        <v>164.4</v>
      </c>
      <c r="G3945">
        <v>166.5</v>
      </c>
      <c r="H3945">
        <v>1314060</v>
      </c>
    </row>
    <row r="3946" spans="2:8" x14ac:dyDescent="0.35">
      <c r="B3946">
        <v>3</v>
      </c>
      <c r="C3946" s="1">
        <v>42559</v>
      </c>
      <c r="D3946">
        <v>165.2</v>
      </c>
      <c r="E3946">
        <v>168.8</v>
      </c>
      <c r="F3946">
        <v>165.2</v>
      </c>
      <c r="G3946">
        <v>168.6</v>
      </c>
      <c r="H3946">
        <v>1568784</v>
      </c>
    </row>
    <row r="3947" spans="2:8" x14ac:dyDescent="0.35">
      <c r="B3947">
        <v>3</v>
      </c>
      <c r="C3947" s="1">
        <v>42562</v>
      </c>
      <c r="D3947">
        <v>164</v>
      </c>
      <c r="E3947">
        <v>167.1</v>
      </c>
      <c r="F3947">
        <v>163.6</v>
      </c>
      <c r="G3947">
        <v>166.8</v>
      </c>
      <c r="H3947">
        <v>1470538</v>
      </c>
    </row>
    <row r="3948" spans="2:8" x14ac:dyDescent="0.35">
      <c r="B3948">
        <v>3</v>
      </c>
      <c r="C3948" s="1">
        <v>42563</v>
      </c>
      <c r="D3948">
        <v>166.3</v>
      </c>
      <c r="E3948">
        <v>167.8</v>
      </c>
      <c r="F3948">
        <v>165.8</v>
      </c>
      <c r="G3948">
        <v>166.1</v>
      </c>
      <c r="H3948">
        <v>1094452</v>
      </c>
    </row>
    <row r="3949" spans="2:8" x14ac:dyDescent="0.35">
      <c r="B3949">
        <v>3</v>
      </c>
      <c r="C3949" s="1">
        <v>42564</v>
      </c>
      <c r="D3949">
        <v>165.5</v>
      </c>
      <c r="E3949">
        <v>167.8</v>
      </c>
      <c r="F3949">
        <v>165.5</v>
      </c>
      <c r="G3949">
        <v>166.6</v>
      </c>
      <c r="H3949">
        <v>1019790</v>
      </c>
    </row>
    <row r="3950" spans="2:8" x14ac:dyDescent="0.35">
      <c r="B3950">
        <v>3</v>
      </c>
      <c r="C3950" s="1">
        <v>42565</v>
      </c>
      <c r="D3950">
        <v>166.7</v>
      </c>
      <c r="E3950">
        <v>170.6</v>
      </c>
      <c r="F3950">
        <v>166.6</v>
      </c>
      <c r="G3950">
        <v>169.5</v>
      </c>
      <c r="H3950">
        <v>1178319</v>
      </c>
    </row>
    <row r="3951" spans="2:8" x14ac:dyDescent="0.35">
      <c r="B3951">
        <v>3</v>
      </c>
      <c r="C3951" s="1">
        <v>42566</v>
      </c>
      <c r="D3951">
        <v>168.2</v>
      </c>
      <c r="E3951">
        <v>170.7</v>
      </c>
      <c r="F3951">
        <v>168.1</v>
      </c>
      <c r="G3951">
        <v>170.7</v>
      </c>
      <c r="H3951">
        <v>1329796</v>
      </c>
    </row>
    <row r="3952" spans="2:8" x14ac:dyDescent="0.35">
      <c r="B3952">
        <v>3</v>
      </c>
      <c r="C3952" s="1">
        <v>42569</v>
      </c>
      <c r="D3952">
        <v>171</v>
      </c>
      <c r="E3952">
        <v>172.2</v>
      </c>
      <c r="F3952">
        <v>170.5</v>
      </c>
      <c r="G3952">
        <v>171.3</v>
      </c>
      <c r="H3952">
        <v>969874</v>
      </c>
    </row>
    <row r="3953" spans="2:8" x14ac:dyDescent="0.35">
      <c r="B3953">
        <v>3</v>
      </c>
      <c r="C3953" s="1">
        <v>42570</v>
      </c>
      <c r="D3953">
        <v>170.3</v>
      </c>
      <c r="E3953">
        <v>174</v>
      </c>
      <c r="F3953">
        <v>169.9</v>
      </c>
      <c r="G3953">
        <v>173.7</v>
      </c>
      <c r="H3953">
        <v>1020171</v>
      </c>
    </row>
    <row r="3954" spans="2:8" x14ac:dyDescent="0.35">
      <c r="B3954">
        <v>3</v>
      </c>
      <c r="C3954" s="1">
        <v>42571</v>
      </c>
      <c r="D3954">
        <v>174.2</v>
      </c>
      <c r="E3954">
        <v>175.5</v>
      </c>
      <c r="F3954">
        <v>173.4</v>
      </c>
      <c r="G3954">
        <v>175.2</v>
      </c>
      <c r="H3954">
        <v>1033175</v>
      </c>
    </row>
    <row r="3955" spans="2:8" x14ac:dyDescent="0.35">
      <c r="B3955">
        <v>3</v>
      </c>
      <c r="C3955" s="1">
        <v>42572</v>
      </c>
      <c r="D3955">
        <v>176.3</v>
      </c>
      <c r="E3955">
        <v>179.8</v>
      </c>
      <c r="F3955">
        <v>176.3</v>
      </c>
      <c r="G3955">
        <v>178.7</v>
      </c>
      <c r="H3955">
        <v>2006868</v>
      </c>
    </row>
    <row r="3956" spans="2:8" x14ac:dyDescent="0.35">
      <c r="B3956">
        <v>3</v>
      </c>
      <c r="C3956" s="1">
        <v>42573</v>
      </c>
      <c r="D3956">
        <v>178.5</v>
      </c>
      <c r="E3956">
        <v>181.7</v>
      </c>
      <c r="F3956">
        <v>178.1</v>
      </c>
      <c r="G3956">
        <v>180.1</v>
      </c>
      <c r="H3956">
        <v>2321577</v>
      </c>
    </row>
    <row r="3957" spans="2:8" x14ac:dyDescent="0.35">
      <c r="B3957">
        <v>3</v>
      </c>
      <c r="C3957" s="1">
        <v>42576</v>
      </c>
      <c r="D3957">
        <v>180</v>
      </c>
      <c r="E3957">
        <v>182.1</v>
      </c>
      <c r="F3957">
        <v>179.7</v>
      </c>
      <c r="G3957">
        <v>180.1</v>
      </c>
      <c r="H3957">
        <v>1003388</v>
      </c>
    </row>
    <row r="3958" spans="2:8" x14ac:dyDescent="0.35">
      <c r="B3958">
        <v>3</v>
      </c>
      <c r="C3958" s="1">
        <v>42577</v>
      </c>
      <c r="D3958">
        <v>179.8</v>
      </c>
      <c r="E3958">
        <v>181.3</v>
      </c>
      <c r="F3958">
        <v>179.5</v>
      </c>
      <c r="G3958">
        <v>180.8</v>
      </c>
      <c r="H3958">
        <v>661595</v>
      </c>
    </row>
    <row r="3959" spans="2:8" x14ac:dyDescent="0.35">
      <c r="B3959">
        <v>3</v>
      </c>
      <c r="C3959" s="1">
        <v>42578</v>
      </c>
      <c r="D3959">
        <v>181.5</v>
      </c>
      <c r="E3959">
        <v>182.7</v>
      </c>
      <c r="F3959">
        <v>180.7</v>
      </c>
      <c r="G3959">
        <v>180.9</v>
      </c>
      <c r="H3959">
        <v>715352</v>
      </c>
    </row>
    <row r="3960" spans="2:8" x14ac:dyDescent="0.35">
      <c r="B3960">
        <v>3</v>
      </c>
      <c r="C3960" s="1">
        <v>42579</v>
      </c>
      <c r="D3960">
        <v>180</v>
      </c>
      <c r="E3960">
        <v>182.6</v>
      </c>
      <c r="F3960">
        <v>179.9</v>
      </c>
      <c r="G3960">
        <v>181.5</v>
      </c>
      <c r="H3960">
        <v>682386</v>
      </c>
    </row>
    <row r="3961" spans="2:8" x14ac:dyDescent="0.35">
      <c r="B3961">
        <v>3</v>
      </c>
      <c r="C3961" s="1">
        <v>42580</v>
      </c>
      <c r="D3961">
        <v>181.5</v>
      </c>
      <c r="E3961">
        <v>183.4</v>
      </c>
      <c r="F3961">
        <v>181.1</v>
      </c>
      <c r="G3961">
        <v>182</v>
      </c>
      <c r="H3961">
        <v>784431</v>
      </c>
    </row>
    <row r="3962" spans="2:8" x14ac:dyDescent="0.35">
      <c r="B3962">
        <v>3</v>
      </c>
      <c r="C3962" s="1">
        <v>42583</v>
      </c>
      <c r="D3962">
        <v>182.5</v>
      </c>
      <c r="E3962">
        <v>182.8</v>
      </c>
      <c r="F3962">
        <v>179.9</v>
      </c>
      <c r="G3962">
        <v>181.5</v>
      </c>
      <c r="H3962">
        <v>1014361</v>
      </c>
    </row>
    <row r="3963" spans="2:8" x14ac:dyDescent="0.35">
      <c r="B3963">
        <v>3</v>
      </c>
      <c r="C3963" s="1">
        <v>42584</v>
      </c>
      <c r="D3963">
        <v>182.1</v>
      </c>
      <c r="E3963">
        <v>182.9</v>
      </c>
      <c r="F3963">
        <v>179.5</v>
      </c>
      <c r="G3963">
        <v>179.9</v>
      </c>
      <c r="H3963">
        <v>1268920</v>
      </c>
    </row>
    <row r="3964" spans="2:8" x14ac:dyDescent="0.35">
      <c r="B3964">
        <v>3</v>
      </c>
      <c r="C3964" s="1">
        <v>42585</v>
      </c>
      <c r="D3964">
        <v>179.9</v>
      </c>
      <c r="E3964">
        <v>180.1</v>
      </c>
      <c r="F3964">
        <v>178.5</v>
      </c>
      <c r="G3964">
        <v>179.1</v>
      </c>
      <c r="H3964">
        <v>722534</v>
      </c>
    </row>
    <row r="3965" spans="2:8" x14ac:dyDescent="0.35">
      <c r="B3965">
        <v>3</v>
      </c>
      <c r="C3965" s="1">
        <v>42586</v>
      </c>
      <c r="D3965">
        <v>179.6</v>
      </c>
      <c r="E3965">
        <v>181.5</v>
      </c>
      <c r="F3965">
        <v>179.6</v>
      </c>
      <c r="G3965">
        <v>181.5</v>
      </c>
      <c r="H3965">
        <v>750344</v>
      </c>
    </row>
    <row r="3966" spans="2:8" x14ac:dyDescent="0.35">
      <c r="B3966">
        <v>3</v>
      </c>
      <c r="C3966" s="1">
        <v>42587</v>
      </c>
      <c r="D3966">
        <v>181.4</v>
      </c>
      <c r="E3966">
        <v>182.6</v>
      </c>
      <c r="F3966">
        <v>180.7</v>
      </c>
      <c r="G3966">
        <v>182.4</v>
      </c>
      <c r="H3966">
        <v>604705</v>
      </c>
    </row>
    <row r="3967" spans="2:8" x14ac:dyDescent="0.35">
      <c r="B3967">
        <v>3</v>
      </c>
      <c r="C3967" s="1">
        <v>42590</v>
      </c>
      <c r="D3967">
        <v>182.5</v>
      </c>
      <c r="E3967">
        <v>183.9</v>
      </c>
      <c r="F3967">
        <v>182.2</v>
      </c>
      <c r="G3967">
        <v>183.8</v>
      </c>
      <c r="H3967">
        <v>737178</v>
      </c>
    </row>
    <row r="3968" spans="2:8" x14ac:dyDescent="0.35">
      <c r="B3968">
        <v>3</v>
      </c>
      <c r="C3968" s="1">
        <v>42591</v>
      </c>
      <c r="D3968">
        <v>183.7</v>
      </c>
      <c r="E3968">
        <v>184.9</v>
      </c>
      <c r="F3968">
        <v>183.5</v>
      </c>
      <c r="G3968">
        <v>184.8</v>
      </c>
      <c r="H3968">
        <v>1180121</v>
      </c>
    </row>
    <row r="3969" spans="2:8" x14ac:dyDescent="0.35">
      <c r="B3969">
        <v>3</v>
      </c>
      <c r="C3969" s="1">
        <v>42592</v>
      </c>
      <c r="D3969">
        <v>183.6</v>
      </c>
      <c r="E3969">
        <v>186.2</v>
      </c>
      <c r="F3969">
        <v>183.6</v>
      </c>
      <c r="G3969">
        <v>185.5</v>
      </c>
      <c r="H3969">
        <v>746521</v>
      </c>
    </row>
    <row r="3970" spans="2:8" x14ac:dyDescent="0.35">
      <c r="B3970">
        <v>3</v>
      </c>
      <c r="C3970" s="1">
        <v>42593</v>
      </c>
      <c r="D3970">
        <v>185.8</v>
      </c>
      <c r="E3970">
        <v>186.5</v>
      </c>
      <c r="F3970">
        <v>184.9</v>
      </c>
      <c r="G3970">
        <v>185.9</v>
      </c>
      <c r="H3970">
        <v>954006</v>
      </c>
    </row>
    <row r="3971" spans="2:8" x14ac:dyDescent="0.35">
      <c r="B3971">
        <v>3</v>
      </c>
      <c r="C3971" s="1">
        <v>42594</v>
      </c>
      <c r="D3971">
        <v>186.2</v>
      </c>
      <c r="E3971">
        <v>187</v>
      </c>
      <c r="F3971">
        <v>185.7</v>
      </c>
      <c r="G3971">
        <v>187</v>
      </c>
      <c r="H3971">
        <v>616697</v>
      </c>
    </row>
    <row r="3972" spans="2:8" x14ac:dyDescent="0.35">
      <c r="B3972">
        <v>3</v>
      </c>
      <c r="C3972" s="1">
        <v>42597</v>
      </c>
      <c r="D3972">
        <v>186.7</v>
      </c>
      <c r="E3972">
        <v>187.7</v>
      </c>
      <c r="F3972">
        <v>186.5</v>
      </c>
      <c r="G3972">
        <v>187.4</v>
      </c>
      <c r="H3972">
        <v>533682</v>
      </c>
    </row>
    <row r="3973" spans="2:8" x14ac:dyDescent="0.35">
      <c r="B3973">
        <v>3</v>
      </c>
      <c r="C3973" s="1">
        <v>42598</v>
      </c>
      <c r="D3973">
        <v>185.9</v>
      </c>
      <c r="E3973">
        <v>187</v>
      </c>
      <c r="F3973">
        <v>185.2</v>
      </c>
      <c r="G3973">
        <v>186.1</v>
      </c>
      <c r="H3973">
        <v>810532</v>
      </c>
    </row>
    <row r="3974" spans="2:8" x14ac:dyDescent="0.35">
      <c r="B3974">
        <v>3</v>
      </c>
      <c r="C3974" s="1">
        <v>42599</v>
      </c>
      <c r="D3974">
        <v>185.7</v>
      </c>
      <c r="E3974">
        <v>186.7</v>
      </c>
      <c r="F3974">
        <v>184.9</v>
      </c>
      <c r="G3974">
        <v>185</v>
      </c>
      <c r="H3974">
        <v>705153</v>
      </c>
    </row>
    <row r="3975" spans="2:8" x14ac:dyDescent="0.35">
      <c r="B3975">
        <v>3</v>
      </c>
      <c r="C3975" s="1">
        <v>42600</v>
      </c>
      <c r="D3975">
        <v>185.4</v>
      </c>
      <c r="E3975">
        <v>187</v>
      </c>
      <c r="F3975">
        <v>185.4</v>
      </c>
      <c r="G3975">
        <v>186.9</v>
      </c>
      <c r="H3975">
        <v>755386</v>
      </c>
    </row>
    <row r="3976" spans="2:8" x14ac:dyDescent="0.35">
      <c r="B3976">
        <v>3</v>
      </c>
      <c r="C3976" s="1">
        <v>42601</v>
      </c>
      <c r="D3976">
        <v>186.7</v>
      </c>
      <c r="E3976">
        <v>186.7</v>
      </c>
      <c r="F3976">
        <v>184.1</v>
      </c>
      <c r="G3976">
        <v>184.8</v>
      </c>
      <c r="H3976">
        <v>1099254</v>
      </c>
    </row>
    <row r="3977" spans="2:8" x14ac:dyDescent="0.35">
      <c r="B3977">
        <v>3</v>
      </c>
      <c r="C3977" s="1">
        <v>42604</v>
      </c>
      <c r="D3977">
        <v>184.8</v>
      </c>
      <c r="E3977">
        <v>186.6</v>
      </c>
      <c r="F3977">
        <v>183.5</v>
      </c>
      <c r="G3977">
        <v>184</v>
      </c>
      <c r="H3977">
        <v>875371</v>
      </c>
    </row>
    <row r="3978" spans="2:8" x14ac:dyDescent="0.35">
      <c r="B3978">
        <v>3</v>
      </c>
      <c r="C3978" s="1">
        <v>42605</v>
      </c>
      <c r="D3978">
        <v>185</v>
      </c>
      <c r="E3978">
        <v>185.7</v>
      </c>
      <c r="F3978">
        <v>184.3</v>
      </c>
      <c r="G3978">
        <v>185.2</v>
      </c>
      <c r="H3978">
        <v>1044760</v>
      </c>
    </row>
    <row r="3979" spans="2:8" x14ac:dyDescent="0.35">
      <c r="B3979">
        <v>3</v>
      </c>
      <c r="C3979" s="1">
        <v>42606</v>
      </c>
      <c r="D3979">
        <v>184.4</v>
      </c>
      <c r="E3979">
        <v>185.7</v>
      </c>
      <c r="F3979">
        <v>183.7</v>
      </c>
      <c r="G3979">
        <v>185.3</v>
      </c>
      <c r="H3979">
        <v>633328</v>
      </c>
    </row>
    <row r="3980" spans="2:8" x14ac:dyDescent="0.35">
      <c r="B3980">
        <v>3</v>
      </c>
      <c r="C3980" s="1">
        <v>42607</v>
      </c>
      <c r="D3980">
        <v>184.9</v>
      </c>
      <c r="E3980">
        <v>185.9</v>
      </c>
      <c r="F3980">
        <v>183.9</v>
      </c>
      <c r="G3980">
        <v>185</v>
      </c>
      <c r="H3980">
        <v>772941</v>
      </c>
    </row>
    <row r="3981" spans="2:8" x14ac:dyDescent="0.35">
      <c r="B3981">
        <v>3</v>
      </c>
      <c r="C3981" s="1">
        <v>42608</v>
      </c>
      <c r="D3981">
        <v>185.1</v>
      </c>
      <c r="E3981">
        <v>186.6</v>
      </c>
      <c r="F3981">
        <v>184.7</v>
      </c>
      <c r="G3981">
        <v>186.4</v>
      </c>
      <c r="H3981">
        <v>503660</v>
      </c>
    </row>
    <row r="3982" spans="2:8" x14ac:dyDescent="0.35">
      <c r="B3982">
        <v>3</v>
      </c>
      <c r="C3982" s="1">
        <v>42611</v>
      </c>
      <c r="D3982">
        <v>185</v>
      </c>
      <c r="E3982">
        <v>186.6</v>
      </c>
      <c r="F3982">
        <v>185</v>
      </c>
      <c r="G3982">
        <v>186</v>
      </c>
      <c r="H3982">
        <v>418383</v>
      </c>
    </row>
    <row r="3983" spans="2:8" x14ac:dyDescent="0.35">
      <c r="B3983">
        <v>3</v>
      </c>
      <c r="C3983" s="1">
        <v>42612</v>
      </c>
      <c r="D3983">
        <v>186.7</v>
      </c>
      <c r="E3983">
        <v>187.3</v>
      </c>
      <c r="F3983">
        <v>186.2</v>
      </c>
      <c r="G3983">
        <v>186.4</v>
      </c>
      <c r="H3983">
        <v>1126705</v>
      </c>
    </row>
    <row r="3984" spans="2:8" x14ac:dyDescent="0.35">
      <c r="B3984">
        <v>3</v>
      </c>
      <c r="C3984" s="1">
        <v>42613</v>
      </c>
      <c r="D3984">
        <v>185.3</v>
      </c>
      <c r="E3984">
        <v>186.7</v>
      </c>
      <c r="F3984">
        <v>185.3</v>
      </c>
      <c r="G3984">
        <v>185.7</v>
      </c>
      <c r="H3984">
        <v>789042</v>
      </c>
    </row>
    <row r="3985" spans="2:8" x14ac:dyDescent="0.35">
      <c r="B3985">
        <v>3</v>
      </c>
      <c r="C3985" s="1">
        <v>42614</v>
      </c>
      <c r="D3985">
        <v>185.7</v>
      </c>
      <c r="E3985">
        <v>186.7</v>
      </c>
      <c r="F3985">
        <v>185.1</v>
      </c>
      <c r="G3985">
        <v>185.3</v>
      </c>
      <c r="H3985">
        <v>659375</v>
      </c>
    </row>
    <row r="3986" spans="2:8" x14ac:dyDescent="0.35">
      <c r="B3986">
        <v>3</v>
      </c>
      <c r="C3986" s="1">
        <v>42615</v>
      </c>
      <c r="D3986">
        <v>186</v>
      </c>
      <c r="E3986">
        <v>190.7</v>
      </c>
      <c r="F3986">
        <v>186</v>
      </c>
      <c r="G3986">
        <v>190.7</v>
      </c>
      <c r="H3986">
        <v>1968841</v>
      </c>
    </row>
    <row r="3987" spans="2:8" x14ac:dyDescent="0.35">
      <c r="B3987">
        <v>3</v>
      </c>
      <c r="C3987" s="1">
        <v>42618</v>
      </c>
      <c r="D3987">
        <v>190.6</v>
      </c>
      <c r="E3987">
        <v>191.7</v>
      </c>
      <c r="F3987">
        <v>190.5</v>
      </c>
      <c r="G3987">
        <v>190.7</v>
      </c>
      <c r="H3987">
        <v>779907</v>
      </c>
    </row>
    <row r="3988" spans="2:8" x14ac:dyDescent="0.35">
      <c r="B3988">
        <v>3</v>
      </c>
      <c r="C3988" s="1">
        <v>42619</v>
      </c>
      <c r="D3988">
        <v>191.5</v>
      </c>
      <c r="E3988">
        <v>191.9</v>
      </c>
      <c r="F3988">
        <v>190.6</v>
      </c>
      <c r="G3988">
        <v>191.1</v>
      </c>
      <c r="H3988">
        <v>712815</v>
      </c>
    </row>
    <row r="3989" spans="2:8" x14ac:dyDescent="0.35">
      <c r="B3989">
        <v>3</v>
      </c>
      <c r="C3989" s="1">
        <v>42620</v>
      </c>
      <c r="D3989">
        <v>191.4</v>
      </c>
      <c r="E3989">
        <v>193.2</v>
      </c>
      <c r="F3989">
        <v>190.6</v>
      </c>
      <c r="G3989">
        <v>191.4</v>
      </c>
      <c r="H3989">
        <v>1251187</v>
      </c>
    </row>
    <row r="3990" spans="2:8" x14ac:dyDescent="0.35">
      <c r="B3990">
        <v>3</v>
      </c>
      <c r="C3990" s="1">
        <v>42621</v>
      </c>
      <c r="D3990">
        <v>191</v>
      </c>
      <c r="E3990">
        <v>192.1</v>
      </c>
      <c r="F3990">
        <v>189.6</v>
      </c>
      <c r="G3990">
        <v>191.7</v>
      </c>
      <c r="H3990">
        <v>908060</v>
      </c>
    </row>
    <row r="3991" spans="2:8" x14ac:dyDescent="0.35">
      <c r="B3991">
        <v>3</v>
      </c>
      <c r="C3991" s="1">
        <v>42622</v>
      </c>
      <c r="D3991">
        <v>191.1</v>
      </c>
      <c r="E3991">
        <v>192.3</v>
      </c>
      <c r="F3991">
        <v>189.9</v>
      </c>
      <c r="G3991">
        <v>190.1</v>
      </c>
      <c r="H3991">
        <v>905853</v>
      </c>
    </row>
    <row r="3992" spans="2:8" x14ac:dyDescent="0.35">
      <c r="B3992">
        <v>3</v>
      </c>
      <c r="C3992" s="1">
        <v>42625</v>
      </c>
      <c r="D3992">
        <v>187.6</v>
      </c>
      <c r="E3992">
        <v>188.5</v>
      </c>
      <c r="F3992">
        <v>186.7</v>
      </c>
      <c r="G3992">
        <v>188.3</v>
      </c>
      <c r="H3992">
        <v>1558703</v>
      </c>
    </row>
    <row r="3993" spans="2:8" x14ac:dyDescent="0.35">
      <c r="B3993">
        <v>3</v>
      </c>
      <c r="C3993" s="1">
        <v>42626</v>
      </c>
      <c r="D3993">
        <v>189.3</v>
      </c>
      <c r="E3993">
        <v>191.5</v>
      </c>
      <c r="F3993">
        <v>188.7</v>
      </c>
      <c r="G3993">
        <v>189.9</v>
      </c>
      <c r="H3993">
        <v>1165758</v>
      </c>
    </row>
    <row r="3994" spans="2:8" x14ac:dyDescent="0.35">
      <c r="B3994">
        <v>3</v>
      </c>
      <c r="C3994" s="1">
        <v>42627</v>
      </c>
      <c r="D3994">
        <v>191.2</v>
      </c>
      <c r="E3994">
        <v>191.8</v>
      </c>
      <c r="F3994">
        <v>188</v>
      </c>
      <c r="G3994">
        <v>188.2</v>
      </c>
      <c r="H3994">
        <v>1080895</v>
      </c>
    </row>
    <row r="3995" spans="2:8" x14ac:dyDescent="0.35">
      <c r="B3995">
        <v>3</v>
      </c>
      <c r="C3995" s="1">
        <v>42628</v>
      </c>
      <c r="D3995">
        <v>187.1</v>
      </c>
      <c r="E3995">
        <v>189.1</v>
      </c>
      <c r="F3995">
        <v>187.1</v>
      </c>
      <c r="G3995">
        <v>189</v>
      </c>
      <c r="H3995">
        <v>926780</v>
      </c>
    </row>
    <row r="3996" spans="2:8" x14ac:dyDescent="0.35">
      <c r="B3996">
        <v>3</v>
      </c>
      <c r="C3996" s="1">
        <v>42629</v>
      </c>
      <c r="D3996">
        <v>189.3</v>
      </c>
      <c r="E3996">
        <v>189.8</v>
      </c>
      <c r="F3996">
        <v>186.3</v>
      </c>
      <c r="G3996">
        <v>187.7</v>
      </c>
      <c r="H3996">
        <v>1158912</v>
      </c>
    </row>
    <row r="3997" spans="2:8" x14ac:dyDescent="0.35">
      <c r="B3997">
        <v>3</v>
      </c>
      <c r="C3997" s="1">
        <v>42632</v>
      </c>
      <c r="D3997">
        <v>188.5</v>
      </c>
      <c r="E3997">
        <v>189.4</v>
      </c>
      <c r="F3997">
        <v>188</v>
      </c>
      <c r="G3997">
        <v>188.7</v>
      </c>
      <c r="H3997">
        <v>1000724</v>
      </c>
    </row>
    <row r="3998" spans="2:8" x14ac:dyDescent="0.35">
      <c r="B3998">
        <v>3</v>
      </c>
      <c r="C3998" s="1">
        <v>42633</v>
      </c>
      <c r="D3998">
        <v>188.8</v>
      </c>
      <c r="E3998">
        <v>191.7</v>
      </c>
      <c r="F3998">
        <v>188</v>
      </c>
      <c r="G3998">
        <v>190.6</v>
      </c>
      <c r="H3998">
        <v>700316</v>
      </c>
    </row>
    <row r="3999" spans="2:8" x14ac:dyDescent="0.35">
      <c r="B3999">
        <v>3</v>
      </c>
      <c r="C3999" s="1">
        <v>42634</v>
      </c>
      <c r="D3999">
        <v>192</v>
      </c>
      <c r="E3999">
        <v>193.4</v>
      </c>
      <c r="F3999">
        <v>191.2</v>
      </c>
      <c r="G3999">
        <v>192</v>
      </c>
      <c r="H3999">
        <v>948202</v>
      </c>
    </row>
    <row r="4000" spans="2:8" x14ac:dyDescent="0.35">
      <c r="B4000">
        <v>3</v>
      </c>
      <c r="C4000" s="1">
        <v>42635</v>
      </c>
      <c r="D4000">
        <v>192.8</v>
      </c>
      <c r="E4000">
        <v>195.5</v>
      </c>
      <c r="F4000">
        <v>192.7</v>
      </c>
      <c r="G4000">
        <v>194.9</v>
      </c>
      <c r="H4000">
        <v>732961</v>
      </c>
    </row>
    <row r="4001" spans="2:8" x14ac:dyDescent="0.35">
      <c r="B4001">
        <v>3</v>
      </c>
      <c r="C4001" s="1">
        <v>42636</v>
      </c>
      <c r="D4001">
        <v>195.2</v>
      </c>
      <c r="E4001">
        <v>195.4</v>
      </c>
      <c r="F4001">
        <v>194.3</v>
      </c>
      <c r="G4001">
        <v>194.8</v>
      </c>
      <c r="H4001">
        <v>877581</v>
      </c>
    </row>
    <row r="4002" spans="2:8" x14ac:dyDescent="0.35">
      <c r="B4002">
        <v>3</v>
      </c>
      <c r="C4002" s="1">
        <v>42639</v>
      </c>
      <c r="D4002">
        <v>193.5</v>
      </c>
      <c r="E4002">
        <v>193.6</v>
      </c>
      <c r="F4002">
        <v>192.6</v>
      </c>
      <c r="G4002">
        <v>192.8</v>
      </c>
      <c r="H4002">
        <v>761595</v>
      </c>
    </row>
    <row r="4003" spans="2:8" x14ac:dyDescent="0.35">
      <c r="B4003">
        <v>3</v>
      </c>
      <c r="C4003" s="1">
        <v>42640</v>
      </c>
      <c r="D4003">
        <v>193.7</v>
      </c>
      <c r="E4003">
        <v>193.8</v>
      </c>
      <c r="F4003">
        <v>191.3</v>
      </c>
      <c r="G4003">
        <v>193.1</v>
      </c>
      <c r="H4003">
        <v>828265</v>
      </c>
    </row>
    <row r="4004" spans="2:8" x14ac:dyDescent="0.35">
      <c r="B4004">
        <v>3</v>
      </c>
      <c r="C4004" s="1">
        <v>42641</v>
      </c>
      <c r="D4004">
        <v>193.8</v>
      </c>
      <c r="E4004">
        <v>194.7</v>
      </c>
      <c r="F4004">
        <v>193</v>
      </c>
      <c r="G4004">
        <v>193.5</v>
      </c>
      <c r="H4004">
        <v>793170</v>
      </c>
    </row>
    <row r="4005" spans="2:8" x14ac:dyDescent="0.35">
      <c r="B4005">
        <v>3</v>
      </c>
      <c r="C4005" s="1">
        <v>42642</v>
      </c>
      <c r="D4005">
        <v>194.9</v>
      </c>
      <c r="E4005">
        <v>195.3</v>
      </c>
      <c r="F4005">
        <v>192.4</v>
      </c>
      <c r="G4005">
        <v>192.9</v>
      </c>
      <c r="H4005">
        <v>985341</v>
      </c>
    </row>
    <row r="4006" spans="2:8" x14ac:dyDescent="0.35">
      <c r="B4006">
        <v>3</v>
      </c>
      <c r="C4006" s="1">
        <v>42643</v>
      </c>
      <c r="D4006">
        <v>191.8</v>
      </c>
      <c r="E4006">
        <v>193</v>
      </c>
      <c r="F4006">
        <v>190</v>
      </c>
      <c r="G4006">
        <v>192.8</v>
      </c>
      <c r="H4006">
        <v>1220857</v>
      </c>
    </row>
    <row r="4007" spans="2:8" x14ac:dyDescent="0.35">
      <c r="B4007">
        <v>3</v>
      </c>
      <c r="C4007" s="1">
        <v>42646</v>
      </c>
      <c r="D4007">
        <v>192.8</v>
      </c>
      <c r="E4007">
        <v>194</v>
      </c>
      <c r="F4007">
        <v>192.7</v>
      </c>
      <c r="G4007">
        <v>193.4</v>
      </c>
      <c r="H4007">
        <v>664839</v>
      </c>
    </row>
    <row r="4008" spans="2:8" x14ac:dyDescent="0.35">
      <c r="B4008">
        <v>3</v>
      </c>
      <c r="C4008" s="1">
        <v>42647</v>
      </c>
      <c r="D4008">
        <v>193.5</v>
      </c>
      <c r="E4008">
        <v>196.1</v>
      </c>
      <c r="F4008">
        <v>192.2</v>
      </c>
      <c r="G4008">
        <v>195.5</v>
      </c>
      <c r="H4008">
        <v>1819252</v>
      </c>
    </row>
    <row r="4009" spans="2:8" x14ac:dyDescent="0.35">
      <c r="B4009">
        <v>3</v>
      </c>
      <c r="C4009" s="1">
        <v>42648</v>
      </c>
      <c r="D4009">
        <v>194.5</v>
      </c>
      <c r="E4009">
        <v>195.6</v>
      </c>
      <c r="F4009">
        <v>193</v>
      </c>
      <c r="G4009">
        <v>195.4</v>
      </c>
      <c r="H4009">
        <v>861079</v>
      </c>
    </row>
    <row r="4010" spans="2:8" x14ac:dyDescent="0.35">
      <c r="B4010">
        <v>3</v>
      </c>
      <c r="C4010" s="1">
        <v>42649</v>
      </c>
      <c r="D4010">
        <v>196.7</v>
      </c>
      <c r="E4010">
        <v>197.8</v>
      </c>
      <c r="F4010">
        <v>195.5</v>
      </c>
      <c r="G4010">
        <v>197.2</v>
      </c>
      <c r="H4010">
        <v>800015</v>
      </c>
    </row>
    <row r="4011" spans="2:8" x14ac:dyDescent="0.35">
      <c r="B4011">
        <v>3</v>
      </c>
      <c r="C4011" s="1">
        <v>42650</v>
      </c>
      <c r="D4011">
        <v>197.1</v>
      </c>
      <c r="E4011">
        <v>197.9</v>
      </c>
      <c r="F4011">
        <v>196.2</v>
      </c>
      <c r="G4011">
        <v>196.9</v>
      </c>
      <c r="H4011">
        <v>1075914</v>
      </c>
    </row>
    <row r="4012" spans="2:8" x14ac:dyDescent="0.35">
      <c r="B4012">
        <v>3</v>
      </c>
      <c r="C4012" s="1">
        <v>42653</v>
      </c>
      <c r="D4012">
        <v>196.9</v>
      </c>
      <c r="E4012">
        <v>198</v>
      </c>
      <c r="F4012">
        <v>196.7</v>
      </c>
      <c r="G4012">
        <v>198</v>
      </c>
      <c r="H4012">
        <v>1188093</v>
      </c>
    </row>
    <row r="4013" spans="2:8" x14ac:dyDescent="0.35">
      <c r="B4013">
        <v>3</v>
      </c>
      <c r="C4013" s="1">
        <v>42654</v>
      </c>
      <c r="D4013">
        <v>197.7</v>
      </c>
      <c r="E4013">
        <v>200.1</v>
      </c>
      <c r="F4013">
        <v>197.4</v>
      </c>
      <c r="G4013">
        <v>197.9</v>
      </c>
      <c r="H4013">
        <v>1502595</v>
      </c>
    </row>
    <row r="4014" spans="2:8" x14ac:dyDescent="0.35">
      <c r="B4014">
        <v>3</v>
      </c>
      <c r="C4014" s="1">
        <v>42655</v>
      </c>
      <c r="D4014">
        <v>197.6</v>
      </c>
      <c r="E4014">
        <v>199</v>
      </c>
      <c r="F4014">
        <v>197.2</v>
      </c>
      <c r="G4014">
        <v>197.4</v>
      </c>
      <c r="H4014">
        <v>1234864</v>
      </c>
    </row>
    <row r="4015" spans="2:8" x14ac:dyDescent="0.35">
      <c r="B4015">
        <v>3</v>
      </c>
      <c r="C4015" s="1">
        <v>42656</v>
      </c>
      <c r="D4015">
        <v>197</v>
      </c>
      <c r="E4015">
        <v>197.4</v>
      </c>
      <c r="F4015">
        <v>194.9</v>
      </c>
      <c r="G4015">
        <v>195.5</v>
      </c>
      <c r="H4015">
        <v>941450</v>
      </c>
    </row>
    <row r="4016" spans="2:8" x14ac:dyDescent="0.35">
      <c r="B4016">
        <v>3</v>
      </c>
      <c r="C4016" s="1">
        <v>42657</v>
      </c>
      <c r="D4016">
        <v>196.2</v>
      </c>
      <c r="E4016">
        <v>198.2</v>
      </c>
      <c r="F4016">
        <v>195.7</v>
      </c>
      <c r="G4016">
        <v>197.9</v>
      </c>
      <c r="H4016">
        <v>964572</v>
      </c>
    </row>
    <row r="4017" spans="2:8" x14ac:dyDescent="0.35">
      <c r="B4017">
        <v>3</v>
      </c>
      <c r="C4017" s="1">
        <v>42660</v>
      </c>
      <c r="D4017">
        <v>197.4</v>
      </c>
      <c r="E4017">
        <v>198.2</v>
      </c>
      <c r="F4017">
        <v>196.7</v>
      </c>
      <c r="G4017">
        <v>197.2</v>
      </c>
      <c r="H4017">
        <v>693900</v>
      </c>
    </row>
    <row r="4018" spans="2:8" x14ac:dyDescent="0.35">
      <c r="B4018">
        <v>3</v>
      </c>
      <c r="C4018" s="1">
        <v>42661</v>
      </c>
      <c r="D4018">
        <v>197.8</v>
      </c>
      <c r="E4018">
        <v>198.3</v>
      </c>
      <c r="F4018">
        <v>196.6</v>
      </c>
      <c r="G4018">
        <v>197.8</v>
      </c>
      <c r="H4018">
        <v>758455</v>
      </c>
    </row>
    <row r="4019" spans="2:8" x14ac:dyDescent="0.35">
      <c r="B4019">
        <v>3</v>
      </c>
      <c r="C4019" s="1">
        <v>42662</v>
      </c>
      <c r="D4019">
        <v>197.6</v>
      </c>
      <c r="E4019">
        <v>199.1</v>
      </c>
      <c r="F4019">
        <v>196.3</v>
      </c>
      <c r="G4019">
        <v>198.7</v>
      </c>
      <c r="H4019">
        <v>868046</v>
      </c>
    </row>
    <row r="4020" spans="2:8" x14ac:dyDescent="0.35">
      <c r="B4020">
        <v>3</v>
      </c>
      <c r="C4020" s="1">
        <v>42663</v>
      </c>
      <c r="D4020">
        <v>198.3</v>
      </c>
      <c r="E4020">
        <v>199</v>
      </c>
      <c r="F4020">
        <v>197.4</v>
      </c>
      <c r="G4020">
        <v>198.5</v>
      </c>
      <c r="H4020">
        <v>812233</v>
      </c>
    </row>
    <row r="4021" spans="2:8" x14ac:dyDescent="0.35">
      <c r="B4021">
        <v>3</v>
      </c>
      <c r="C4021" s="1">
        <v>42664</v>
      </c>
      <c r="D4021">
        <v>198.6</v>
      </c>
      <c r="E4021">
        <v>199.6</v>
      </c>
      <c r="F4021">
        <v>198</v>
      </c>
      <c r="G4021">
        <v>199</v>
      </c>
      <c r="H4021">
        <v>871401</v>
      </c>
    </row>
    <row r="4022" spans="2:8" x14ac:dyDescent="0.35">
      <c r="B4022">
        <v>3</v>
      </c>
      <c r="C4022" s="1">
        <v>42667</v>
      </c>
      <c r="D4022">
        <v>199.5</v>
      </c>
      <c r="E4022">
        <v>200.8</v>
      </c>
      <c r="F4022">
        <v>198.3</v>
      </c>
      <c r="G4022">
        <v>198.6</v>
      </c>
      <c r="H4022">
        <v>949045</v>
      </c>
    </row>
    <row r="4023" spans="2:8" x14ac:dyDescent="0.35">
      <c r="B4023">
        <v>3</v>
      </c>
      <c r="C4023" s="1">
        <v>42668</v>
      </c>
      <c r="D4023">
        <v>198.3</v>
      </c>
      <c r="E4023">
        <v>199</v>
      </c>
      <c r="F4023">
        <v>197.2</v>
      </c>
      <c r="G4023">
        <v>197.3</v>
      </c>
      <c r="H4023">
        <v>1327374</v>
      </c>
    </row>
    <row r="4024" spans="2:8" x14ac:dyDescent="0.35">
      <c r="B4024">
        <v>3</v>
      </c>
      <c r="C4024" s="1">
        <v>42669</v>
      </c>
      <c r="D4024">
        <v>197.2</v>
      </c>
      <c r="E4024">
        <v>198.3</v>
      </c>
      <c r="F4024">
        <v>196.8</v>
      </c>
      <c r="G4024">
        <v>197.3</v>
      </c>
      <c r="H4024">
        <v>1049922</v>
      </c>
    </row>
    <row r="4025" spans="2:8" x14ac:dyDescent="0.35">
      <c r="B4025">
        <v>3</v>
      </c>
      <c r="C4025" s="1">
        <v>42670</v>
      </c>
      <c r="D4025">
        <v>188</v>
      </c>
      <c r="E4025">
        <v>188</v>
      </c>
      <c r="F4025">
        <v>183.1</v>
      </c>
      <c r="G4025">
        <v>187.2</v>
      </c>
      <c r="H4025">
        <v>4424584</v>
      </c>
    </row>
    <row r="4026" spans="2:8" x14ac:dyDescent="0.35">
      <c r="B4026">
        <v>3</v>
      </c>
      <c r="C4026" s="1">
        <v>42671</v>
      </c>
      <c r="D4026">
        <v>185.1</v>
      </c>
      <c r="E4026">
        <v>186.4</v>
      </c>
      <c r="F4026">
        <v>183.7</v>
      </c>
      <c r="G4026">
        <v>185.9</v>
      </c>
      <c r="H4026">
        <v>1147402</v>
      </c>
    </row>
    <row r="4027" spans="2:8" x14ac:dyDescent="0.35">
      <c r="B4027">
        <v>3</v>
      </c>
      <c r="C4027" s="1">
        <v>42674</v>
      </c>
      <c r="D4027">
        <v>184.7</v>
      </c>
      <c r="E4027">
        <v>186.5</v>
      </c>
      <c r="F4027">
        <v>184.6</v>
      </c>
      <c r="G4027">
        <v>185.9</v>
      </c>
      <c r="H4027">
        <v>1076565</v>
      </c>
    </row>
    <row r="4028" spans="2:8" x14ac:dyDescent="0.35">
      <c r="B4028">
        <v>3</v>
      </c>
      <c r="C4028" s="1">
        <v>42675</v>
      </c>
      <c r="D4028">
        <v>186.8</v>
      </c>
      <c r="E4028">
        <v>187.3</v>
      </c>
      <c r="F4028">
        <v>183.4</v>
      </c>
      <c r="G4028">
        <v>183.9</v>
      </c>
      <c r="H4028">
        <v>1016776</v>
      </c>
    </row>
    <row r="4029" spans="2:8" x14ac:dyDescent="0.35">
      <c r="B4029">
        <v>3</v>
      </c>
      <c r="C4029" s="1">
        <v>42676</v>
      </c>
      <c r="D4029">
        <v>183.8</v>
      </c>
      <c r="E4029">
        <v>184.7</v>
      </c>
      <c r="F4029">
        <v>182.1</v>
      </c>
      <c r="G4029">
        <v>182.6</v>
      </c>
      <c r="H4029">
        <v>1130641</v>
      </c>
    </row>
    <row r="4030" spans="2:8" x14ac:dyDescent="0.35">
      <c r="B4030">
        <v>3</v>
      </c>
      <c r="C4030" s="1">
        <v>42677</v>
      </c>
      <c r="D4030">
        <v>182.1</v>
      </c>
      <c r="E4030">
        <v>184.5</v>
      </c>
      <c r="F4030">
        <v>181.8</v>
      </c>
      <c r="G4030">
        <v>182.9</v>
      </c>
      <c r="H4030">
        <v>1172494</v>
      </c>
    </row>
    <row r="4031" spans="2:8" x14ac:dyDescent="0.35">
      <c r="B4031">
        <v>3</v>
      </c>
      <c r="C4031" s="1">
        <v>42678</v>
      </c>
      <c r="D4031">
        <v>182.2</v>
      </c>
      <c r="E4031">
        <v>183.3</v>
      </c>
      <c r="F4031">
        <v>181.7</v>
      </c>
      <c r="G4031">
        <v>182.6</v>
      </c>
      <c r="H4031">
        <v>721446</v>
      </c>
    </row>
    <row r="4032" spans="2:8" x14ac:dyDescent="0.35">
      <c r="B4032">
        <v>3</v>
      </c>
      <c r="C4032" s="1">
        <v>42681</v>
      </c>
      <c r="D4032">
        <v>185.6</v>
      </c>
      <c r="E4032">
        <v>188.8</v>
      </c>
      <c r="F4032">
        <v>185.2</v>
      </c>
      <c r="G4032">
        <v>188.5</v>
      </c>
      <c r="H4032">
        <v>1355148</v>
      </c>
    </row>
    <row r="4033" spans="2:8" x14ac:dyDescent="0.35">
      <c r="B4033">
        <v>3</v>
      </c>
      <c r="C4033" s="1">
        <v>42682</v>
      </c>
      <c r="D4033">
        <v>188.5</v>
      </c>
      <c r="E4033">
        <v>189</v>
      </c>
      <c r="F4033">
        <v>185.9</v>
      </c>
      <c r="G4033">
        <v>187.8</v>
      </c>
      <c r="H4033">
        <v>865637</v>
      </c>
    </row>
    <row r="4034" spans="2:8" x14ac:dyDescent="0.35">
      <c r="B4034">
        <v>3</v>
      </c>
      <c r="C4034" s="1">
        <v>42683</v>
      </c>
      <c r="D4034">
        <v>182.1</v>
      </c>
      <c r="E4034">
        <v>193.1</v>
      </c>
      <c r="F4034">
        <v>182.1</v>
      </c>
      <c r="G4034">
        <v>190.9</v>
      </c>
      <c r="H4034">
        <v>3033626</v>
      </c>
    </row>
    <row r="4035" spans="2:8" x14ac:dyDescent="0.35">
      <c r="B4035">
        <v>3</v>
      </c>
      <c r="C4035" s="1">
        <v>42684</v>
      </c>
      <c r="D4035">
        <v>192.4</v>
      </c>
      <c r="E4035">
        <v>194.6</v>
      </c>
      <c r="F4035">
        <v>191.9</v>
      </c>
      <c r="G4035">
        <v>192.8</v>
      </c>
      <c r="H4035">
        <v>1704967</v>
      </c>
    </row>
    <row r="4036" spans="2:8" x14ac:dyDescent="0.35">
      <c r="B4036">
        <v>3</v>
      </c>
      <c r="C4036" s="1">
        <v>42685</v>
      </c>
      <c r="D4036">
        <v>193.9</v>
      </c>
      <c r="E4036">
        <v>195.2</v>
      </c>
      <c r="F4036">
        <v>192.2</v>
      </c>
      <c r="G4036">
        <v>193.2</v>
      </c>
      <c r="H4036">
        <v>1416958</v>
      </c>
    </row>
    <row r="4037" spans="2:8" x14ac:dyDescent="0.35">
      <c r="B4037">
        <v>3</v>
      </c>
      <c r="C4037" s="1">
        <v>42688</v>
      </c>
      <c r="D4037">
        <v>194.1</v>
      </c>
      <c r="E4037">
        <v>196.1</v>
      </c>
      <c r="F4037">
        <v>192.2</v>
      </c>
      <c r="G4037">
        <v>193.2</v>
      </c>
      <c r="H4037">
        <v>1266868</v>
      </c>
    </row>
    <row r="4038" spans="2:8" x14ac:dyDescent="0.35">
      <c r="B4038">
        <v>3</v>
      </c>
      <c r="C4038" s="1">
        <v>42689</v>
      </c>
      <c r="D4038">
        <v>193.1</v>
      </c>
      <c r="E4038">
        <v>193.9</v>
      </c>
      <c r="F4038">
        <v>191.5</v>
      </c>
      <c r="G4038">
        <v>193.8</v>
      </c>
      <c r="H4038">
        <v>820495</v>
      </c>
    </row>
    <row r="4039" spans="2:8" x14ac:dyDescent="0.35">
      <c r="B4039">
        <v>3</v>
      </c>
      <c r="C4039" s="1">
        <v>42690</v>
      </c>
      <c r="D4039">
        <v>193.5</v>
      </c>
      <c r="E4039">
        <v>194.6</v>
      </c>
      <c r="F4039">
        <v>192.4</v>
      </c>
      <c r="G4039">
        <v>192.6</v>
      </c>
      <c r="H4039">
        <v>750082</v>
      </c>
    </row>
    <row r="4040" spans="2:8" x14ac:dyDescent="0.35">
      <c r="B4040">
        <v>3</v>
      </c>
      <c r="C4040" s="1">
        <v>42691</v>
      </c>
      <c r="D4040">
        <v>192.2</v>
      </c>
      <c r="E4040">
        <v>193.4</v>
      </c>
      <c r="F4040">
        <v>191.9</v>
      </c>
      <c r="G4040">
        <v>193</v>
      </c>
      <c r="H4040">
        <v>1135992</v>
      </c>
    </row>
    <row r="4041" spans="2:8" x14ac:dyDescent="0.35">
      <c r="B4041">
        <v>3</v>
      </c>
      <c r="C4041" s="1">
        <v>42692</v>
      </c>
      <c r="D4041">
        <v>193.5</v>
      </c>
      <c r="E4041">
        <v>193.5</v>
      </c>
      <c r="F4041">
        <v>191</v>
      </c>
      <c r="G4041">
        <v>191.7</v>
      </c>
      <c r="H4041">
        <v>991089</v>
      </c>
    </row>
    <row r="4042" spans="2:8" x14ac:dyDescent="0.35">
      <c r="B4042">
        <v>3</v>
      </c>
      <c r="C4042" s="1">
        <v>42695</v>
      </c>
      <c r="D4042">
        <v>192</v>
      </c>
      <c r="E4042">
        <v>192.1</v>
      </c>
      <c r="F4042">
        <v>188.9</v>
      </c>
      <c r="G4042">
        <v>190.8</v>
      </c>
      <c r="H4042">
        <v>1534948</v>
      </c>
    </row>
    <row r="4043" spans="2:8" x14ac:dyDescent="0.35">
      <c r="B4043">
        <v>3</v>
      </c>
      <c r="C4043" s="1">
        <v>42696</v>
      </c>
      <c r="D4043">
        <v>191.3</v>
      </c>
      <c r="E4043">
        <v>191.7</v>
      </c>
      <c r="F4043">
        <v>189.6</v>
      </c>
      <c r="G4043">
        <v>190.9</v>
      </c>
      <c r="H4043">
        <v>1670520</v>
      </c>
    </row>
    <row r="4044" spans="2:8" x14ac:dyDescent="0.35">
      <c r="B4044">
        <v>3</v>
      </c>
      <c r="C4044" s="1">
        <v>42697</v>
      </c>
      <c r="D4044">
        <v>190.8</v>
      </c>
      <c r="E4044">
        <v>191.2</v>
      </c>
      <c r="F4044">
        <v>189.7</v>
      </c>
      <c r="G4044">
        <v>190.9</v>
      </c>
      <c r="H4044">
        <v>1306474</v>
      </c>
    </row>
    <row r="4045" spans="2:8" x14ac:dyDescent="0.35">
      <c r="B4045">
        <v>3</v>
      </c>
      <c r="C4045" s="1">
        <v>42698</v>
      </c>
      <c r="D4045">
        <v>190.9</v>
      </c>
      <c r="E4045">
        <v>191.3</v>
      </c>
      <c r="F4045">
        <v>189.3</v>
      </c>
      <c r="G4045">
        <v>189.9</v>
      </c>
      <c r="H4045">
        <v>665923</v>
      </c>
    </row>
    <row r="4046" spans="2:8" x14ac:dyDescent="0.35">
      <c r="B4046">
        <v>3</v>
      </c>
      <c r="C4046" s="1">
        <v>42699</v>
      </c>
      <c r="D4046">
        <v>189.8</v>
      </c>
      <c r="E4046">
        <v>190.9</v>
      </c>
      <c r="F4046">
        <v>188.5</v>
      </c>
      <c r="G4046">
        <v>190.6</v>
      </c>
      <c r="H4046">
        <v>683281</v>
      </c>
    </row>
    <row r="4047" spans="2:8" x14ac:dyDescent="0.35">
      <c r="B4047">
        <v>3</v>
      </c>
      <c r="C4047" s="1">
        <v>42702</v>
      </c>
      <c r="D4047">
        <v>190</v>
      </c>
      <c r="E4047">
        <v>190.3</v>
      </c>
      <c r="F4047">
        <v>187.8</v>
      </c>
      <c r="G4047">
        <v>188.2</v>
      </c>
      <c r="H4047">
        <v>1186229</v>
      </c>
    </row>
    <row r="4048" spans="2:8" x14ac:dyDescent="0.35">
      <c r="B4048">
        <v>3</v>
      </c>
      <c r="C4048" s="1">
        <v>42703</v>
      </c>
      <c r="D4048">
        <v>188</v>
      </c>
      <c r="E4048">
        <v>188.6</v>
      </c>
      <c r="F4048">
        <v>186.7</v>
      </c>
      <c r="G4048">
        <v>187.6</v>
      </c>
      <c r="H4048">
        <v>1065130</v>
      </c>
    </row>
    <row r="4049" spans="2:8" x14ac:dyDescent="0.35">
      <c r="B4049">
        <v>3</v>
      </c>
      <c r="C4049" s="1">
        <v>42704</v>
      </c>
      <c r="D4049">
        <v>187.4</v>
      </c>
      <c r="E4049">
        <v>188.9</v>
      </c>
      <c r="F4049">
        <v>186.3</v>
      </c>
      <c r="G4049">
        <v>187.9</v>
      </c>
      <c r="H4049">
        <v>2500705</v>
      </c>
    </row>
    <row r="4050" spans="2:8" x14ac:dyDescent="0.35">
      <c r="B4050">
        <v>3</v>
      </c>
      <c r="C4050" s="1">
        <v>42705</v>
      </c>
      <c r="D4050">
        <v>188.3</v>
      </c>
      <c r="E4050">
        <v>190</v>
      </c>
      <c r="F4050">
        <v>188</v>
      </c>
      <c r="G4050">
        <v>190</v>
      </c>
      <c r="H4050">
        <v>1053256</v>
      </c>
    </row>
    <row r="4051" spans="2:8" x14ac:dyDescent="0.35">
      <c r="B4051">
        <v>3</v>
      </c>
      <c r="C4051" s="1">
        <v>42706</v>
      </c>
      <c r="D4051">
        <v>189</v>
      </c>
      <c r="E4051">
        <v>190.4</v>
      </c>
      <c r="F4051">
        <v>188</v>
      </c>
      <c r="G4051">
        <v>189.5</v>
      </c>
      <c r="H4051">
        <v>1048239</v>
      </c>
    </row>
    <row r="4052" spans="2:8" x14ac:dyDescent="0.35">
      <c r="B4052">
        <v>3</v>
      </c>
      <c r="C4052" s="1">
        <v>42709</v>
      </c>
      <c r="D4052">
        <v>188.4</v>
      </c>
      <c r="E4052">
        <v>193.1</v>
      </c>
      <c r="F4052">
        <v>188.4</v>
      </c>
      <c r="G4052">
        <v>192.2</v>
      </c>
      <c r="H4052">
        <v>1080541</v>
      </c>
    </row>
    <row r="4053" spans="2:8" x14ac:dyDescent="0.35">
      <c r="B4053">
        <v>3</v>
      </c>
      <c r="C4053" s="1">
        <v>42710</v>
      </c>
      <c r="D4053">
        <v>191.4</v>
      </c>
      <c r="E4053">
        <v>192.7</v>
      </c>
      <c r="F4053">
        <v>190.4</v>
      </c>
      <c r="G4053">
        <v>191.7</v>
      </c>
      <c r="H4053">
        <v>1295867</v>
      </c>
    </row>
    <row r="4054" spans="2:8" x14ac:dyDescent="0.35">
      <c r="B4054">
        <v>3</v>
      </c>
      <c r="C4054" s="1">
        <v>42711</v>
      </c>
      <c r="D4054">
        <v>192.5</v>
      </c>
      <c r="E4054">
        <v>192.9</v>
      </c>
      <c r="F4054">
        <v>189.3</v>
      </c>
      <c r="G4054">
        <v>190.4</v>
      </c>
      <c r="H4054">
        <v>1505980</v>
      </c>
    </row>
    <row r="4055" spans="2:8" x14ac:dyDescent="0.35">
      <c r="B4055">
        <v>3</v>
      </c>
      <c r="C4055" s="1">
        <v>42712</v>
      </c>
      <c r="D4055">
        <v>191</v>
      </c>
      <c r="E4055">
        <v>191.3</v>
      </c>
      <c r="F4055">
        <v>189.2</v>
      </c>
      <c r="G4055">
        <v>191</v>
      </c>
      <c r="H4055">
        <v>1377035</v>
      </c>
    </row>
    <row r="4056" spans="2:8" x14ac:dyDescent="0.35">
      <c r="B4056">
        <v>3</v>
      </c>
      <c r="C4056" s="1">
        <v>42713</v>
      </c>
      <c r="D4056">
        <v>191</v>
      </c>
      <c r="E4056">
        <v>192.6</v>
      </c>
      <c r="F4056">
        <v>190.1</v>
      </c>
      <c r="G4056">
        <v>192.2</v>
      </c>
      <c r="H4056">
        <v>1102697</v>
      </c>
    </row>
    <row r="4057" spans="2:8" x14ac:dyDescent="0.35">
      <c r="B4057">
        <v>3</v>
      </c>
      <c r="C4057" s="1">
        <v>42716</v>
      </c>
      <c r="D4057">
        <v>193.4</v>
      </c>
      <c r="E4057">
        <v>195.5</v>
      </c>
      <c r="F4057">
        <v>193.4</v>
      </c>
      <c r="G4057">
        <v>194.8</v>
      </c>
      <c r="H4057">
        <v>1782726</v>
      </c>
    </row>
    <row r="4058" spans="2:8" x14ac:dyDescent="0.35">
      <c r="B4058">
        <v>3</v>
      </c>
      <c r="C4058" s="1">
        <v>42717</v>
      </c>
      <c r="D4058">
        <v>192.9</v>
      </c>
      <c r="E4058">
        <v>194.1</v>
      </c>
      <c r="F4058">
        <v>190.9</v>
      </c>
      <c r="G4058">
        <v>194</v>
      </c>
      <c r="H4058">
        <v>1676153</v>
      </c>
    </row>
    <row r="4059" spans="2:8" x14ac:dyDescent="0.35">
      <c r="B4059">
        <v>3</v>
      </c>
      <c r="C4059" s="1">
        <v>42718</v>
      </c>
      <c r="D4059">
        <v>194.3</v>
      </c>
      <c r="E4059">
        <v>196.2</v>
      </c>
      <c r="F4059">
        <v>194</v>
      </c>
      <c r="G4059">
        <v>194.9</v>
      </c>
      <c r="H4059">
        <v>1775800</v>
      </c>
    </row>
    <row r="4060" spans="2:8" x14ac:dyDescent="0.35">
      <c r="B4060">
        <v>3</v>
      </c>
      <c r="C4060" s="1">
        <v>42719</v>
      </c>
      <c r="D4060">
        <v>194.5</v>
      </c>
      <c r="E4060">
        <v>196.8</v>
      </c>
      <c r="F4060">
        <v>194.1</v>
      </c>
      <c r="G4060">
        <v>196.8</v>
      </c>
      <c r="H4060">
        <v>1568995</v>
      </c>
    </row>
    <row r="4061" spans="2:8" x14ac:dyDescent="0.35">
      <c r="B4061">
        <v>3</v>
      </c>
      <c r="C4061" s="1">
        <v>42720</v>
      </c>
      <c r="D4061">
        <v>196</v>
      </c>
      <c r="E4061">
        <v>197.4</v>
      </c>
      <c r="F4061">
        <v>195.9</v>
      </c>
      <c r="G4061">
        <v>197.2</v>
      </c>
      <c r="H4061">
        <v>1569073</v>
      </c>
    </row>
    <row r="4062" spans="2:8" x14ac:dyDescent="0.35">
      <c r="B4062">
        <v>3</v>
      </c>
      <c r="C4062" s="1">
        <v>42723</v>
      </c>
      <c r="D4062">
        <v>196.6</v>
      </c>
      <c r="E4062">
        <v>197.7</v>
      </c>
      <c r="F4062">
        <v>195.8</v>
      </c>
      <c r="G4062">
        <v>196.9</v>
      </c>
      <c r="H4062">
        <v>1657359</v>
      </c>
    </row>
    <row r="4063" spans="2:8" x14ac:dyDescent="0.35">
      <c r="B4063">
        <v>3</v>
      </c>
      <c r="C4063" s="1">
        <v>42724</v>
      </c>
      <c r="D4063">
        <v>196.8</v>
      </c>
      <c r="E4063">
        <v>198.1</v>
      </c>
      <c r="F4063">
        <v>196.6</v>
      </c>
      <c r="G4063">
        <v>197.6</v>
      </c>
      <c r="H4063">
        <v>1371050</v>
      </c>
    </row>
    <row r="4064" spans="2:8" x14ac:dyDescent="0.35">
      <c r="B4064">
        <v>3</v>
      </c>
      <c r="C4064" s="1">
        <v>42725</v>
      </c>
      <c r="D4064">
        <v>197</v>
      </c>
      <c r="E4064">
        <v>197.5</v>
      </c>
      <c r="F4064">
        <v>193.5</v>
      </c>
      <c r="G4064">
        <v>194.4</v>
      </c>
      <c r="H4064">
        <v>1509556</v>
      </c>
    </row>
    <row r="4065" spans="2:8" x14ac:dyDescent="0.35">
      <c r="B4065">
        <v>3</v>
      </c>
      <c r="C4065" s="1">
        <v>42726</v>
      </c>
      <c r="D4065">
        <v>193.4</v>
      </c>
      <c r="E4065">
        <v>194.1</v>
      </c>
      <c r="F4065">
        <v>192.8</v>
      </c>
      <c r="G4065">
        <v>193.8</v>
      </c>
      <c r="H4065">
        <v>618964</v>
      </c>
    </row>
    <row r="4066" spans="2:8" x14ac:dyDescent="0.35">
      <c r="B4066">
        <v>3</v>
      </c>
      <c r="C4066" s="1">
        <v>42727</v>
      </c>
      <c r="D4066">
        <v>194.5</v>
      </c>
      <c r="E4066">
        <v>195.7</v>
      </c>
      <c r="F4066">
        <v>193.6</v>
      </c>
      <c r="G4066">
        <v>194</v>
      </c>
      <c r="H4066">
        <v>681064</v>
      </c>
    </row>
    <row r="4067" spans="2:8" x14ac:dyDescent="0.35">
      <c r="B4067">
        <v>3</v>
      </c>
      <c r="C4067" s="1">
        <v>42731</v>
      </c>
      <c r="D4067">
        <v>193.7</v>
      </c>
      <c r="E4067">
        <v>194.8</v>
      </c>
      <c r="F4067">
        <v>193.7</v>
      </c>
      <c r="G4067">
        <v>194.5</v>
      </c>
      <c r="H4067">
        <v>563853</v>
      </c>
    </row>
    <row r="4068" spans="2:8" x14ac:dyDescent="0.35">
      <c r="B4068">
        <v>3</v>
      </c>
      <c r="C4068" s="1">
        <v>42732</v>
      </c>
      <c r="D4068">
        <v>194</v>
      </c>
      <c r="E4068">
        <v>195.4</v>
      </c>
      <c r="F4068">
        <v>193.8</v>
      </c>
      <c r="G4068">
        <v>194.6</v>
      </c>
      <c r="H4068">
        <v>822616</v>
      </c>
    </row>
    <row r="4069" spans="2:8" x14ac:dyDescent="0.35">
      <c r="B4069">
        <v>3</v>
      </c>
      <c r="C4069" s="1">
        <v>42733</v>
      </c>
      <c r="D4069">
        <v>194.3</v>
      </c>
      <c r="E4069">
        <v>194.3</v>
      </c>
      <c r="F4069">
        <v>191.9</v>
      </c>
      <c r="G4069">
        <v>192.5</v>
      </c>
      <c r="H4069">
        <v>629536</v>
      </c>
    </row>
    <row r="4070" spans="2:8" x14ac:dyDescent="0.35">
      <c r="B4070">
        <v>3</v>
      </c>
      <c r="C4070" s="1">
        <v>42734</v>
      </c>
      <c r="D4070">
        <v>192.8</v>
      </c>
      <c r="E4070">
        <v>192.9</v>
      </c>
      <c r="F4070">
        <v>190.4</v>
      </c>
      <c r="G4070">
        <v>191.8</v>
      </c>
      <c r="H4070">
        <v>2007168</v>
      </c>
    </row>
    <row r="4071" spans="2:8" x14ac:dyDescent="0.35">
      <c r="B4071">
        <v>3</v>
      </c>
      <c r="C4071" s="1">
        <v>42737</v>
      </c>
      <c r="D4071">
        <v>191</v>
      </c>
      <c r="E4071">
        <v>193.5</v>
      </c>
      <c r="F4071">
        <v>190.5</v>
      </c>
      <c r="G4071">
        <v>192.9</v>
      </c>
      <c r="H4071">
        <v>555231</v>
      </c>
    </row>
    <row r="4072" spans="2:8" x14ac:dyDescent="0.35">
      <c r="B4072">
        <v>3</v>
      </c>
      <c r="C4072" s="1">
        <v>42738</v>
      </c>
      <c r="D4072">
        <v>193</v>
      </c>
      <c r="E4072">
        <v>194.7</v>
      </c>
      <c r="F4072">
        <v>192.9</v>
      </c>
      <c r="G4072">
        <v>193.6</v>
      </c>
      <c r="H4072">
        <v>903020</v>
      </c>
    </row>
    <row r="4073" spans="2:8" x14ac:dyDescent="0.35">
      <c r="B4073">
        <v>3</v>
      </c>
      <c r="C4073" s="1">
        <v>42739</v>
      </c>
      <c r="D4073">
        <v>193.6</v>
      </c>
      <c r="E4073">
        <v>194.3</v>
      </c>
      <c r="F4073">
        <v>192.6</v>
      </c>
      <c r="G4073">
        <v>193.8</v>
      </c>
      <c r="H4073">
        <v>617423</v>
      </c>
    </row>
    <row r="4074" spans="2:8" x14ac:dyDescent="0.35">
      <c r="B4074">
        <v>3</v>
      </c>
      <c r="C4074" s="1">
        <v>42740</v>
      </c>
      <c r="D4074">
        <v>193.7</v>
      </c>
      <c r="E4074">
        <v>194.2</v>
      </c>
      <c r="F4074">
        <v>192.1</v>
      </c>
      <c r="G4074">
        <v>192.4</v>
      </c>
      <c r="H4074">
        <v>364851</v>
      </c>
    </row>
    <row r="4075" spans="2:8" x14ac:dyDescent="0.35">
      <c r="B4075">
        <v>3</v>
      </c>
      <c r="C4075" s="1">
        <v>42741</v>
      </c>
      <c r="D4075">
        <v>192.4</v>
      </c>
      <c r="E4075">
        <v>192.4</v>
      </c>
      <c r="F4075">
        <v>192.4</v>
      </c>
      <c r="G4075">
        <v>192.4</v>
      </c>
      <c r="H4075">
        <v>0</v>
      </c>
    </row>
    <row r="4076" spans="2:8" x14ac:dyDescent="0.35">
      <c r="B4076">
        <v>3</v>
      </c>
      <c r="C4076" s="1">
        <v>42744</v>
      </c>
      <c r="D4076">
        <v>194.7</v>
      </c>
      <c r="E4076">
        <v>195.8</v>
      </c>
      <c r="F4076">
        <v>193.2</v>
      </c>
      <c r="G4076">
        <v>194.4</v>
      </c>
      <c r="H4076">
        <v>1200305</v>
      </c>
    </row>
    <row r="4077" spans="2:8" x14ac:dyDescent="0.35">
      <c r="B4077">
        <v>3</v>
      </c>
      <c r="C4077" s="1">
        <v>42745</v>
      </c>
      <c r="D4077">
        <v>194.7</v>
      </c>
      <c r="E4077">
        <v>197.3</v>
      </c>
      <c r="F4077">
        <v>194.3</v>
      </c>
      <c r="G4077">
        <v>197.2</v>
      </c>
      <c r="H4077">
        <v>1618783</v>
      </c>
    </row>
    <row r="4078" spans="2:8" x14ac:dyDescent="0.35">
      <c r="B4078">
        <v>3</v>
      </c>
      <c r="C4078" s="1">
        <v>42746</v>
      </c>
      <c r="D4078">
        <v>199.7</v>
      </c>
      <c r="E4078">
        <v>203.3</v>
      </c>
      <c r="F4078">
        <v>199.5</v>
      </c>
      <c r="G4078">
        <v>201.7</v>
      </c>
      <c r="H4078">
        <v>1889216</v>
      </c>
    </row>
    <row r="4079" spans="2:8" x14ac:dyDescent="0.35">
      <c r="B4079">
        <v>3</v>
      </c>
      <c r="C4079" s="1">
        <v>42747</v>
      </c>
      <c r="D4079">
        <v>200.3</v>
      </c>
      <c r="E4079">
        <v>200.6</v>
      </c>
      <c r="F4079">
        <v>197.5</v>
      </c>
      <c r="G4079">
        <v>197.8</v>
      </c>
      <c r="H4079">
        <v>1186412</v>
      </c>
    </row>
    <row r="4080" spans="2:8" x14ac:dyDescent="0.35">
      <c r="B4080">
        <v>3</v>
      </c>
      <c r="C4080" s="1">
        <v>42748</v>
      </c>
      <c r="D4080">
        <v>198.1</v>
      </c>
      <c r="E4080">
        <v>200.7</v>
      </c>
      <c r="F4080">
        <v>198.1</v>
      </c>
      <c r="G4080">
        <v>200.5</v>
      </c>
      <c r="H4080">
        <v>1292409</v>
      </c>
    </row>
    <row r="4081" spans="2:8" x14ac:dyDescent="0.35">
      <c r="B4081">
        <v>3</v>
      </c>
      <c r="C4081" s="1">
        <v>42751</v>
      </c>
      <c r="D4081">
        <v>200</v>
      </c>
      <c r="E4081">
        <v>201.6</v>
      </c>
      <c r="F4081">
        <v>196</v>
      </c>
      <c r="G4081">
        <v>199.3</v>
      </c>
      <c r="H4081">
        <v>2304404</v>
      </c>
    </row>
    <row r="4082" spans="2:8" x14ac:dyDescent="0.35">
      <c r="B4082">
        <v>3</v>
      </c>
      <c r="C4082" s="1">
        <v>42752</v>
      </c>
      <c r="D4082">
        <v>198.8</v>
      </c>
      <c r="E4082">
        <v>200</v>
      </c>
      <c r="F4082">
        <v>196.2</v>
      </c>
      <c r="G4082">
        <v>199.5</v>
      </c>
      <c r="H4082">
        <v>2130809</v>
      </c>
    </row>
    <row r="4083" spans="2:8" x14ac:dyDescent="0.35">
      <c r="B4083">
        <v>3</v>
      </c>
      <c r="C4083" s="1">
        <v>42753</v>
      </c>
      <c r="D4083">
        <v>199.5</v>
      </c>
      <c r="E4083">
        <v>200</v>
      </c>
      <c r="F4083">
        <v>197.8</v>
      </c>
      <c r="G4083">
        <v>200</v>
      </c>
      <c r="H4083">
        <v>1454437</v>
      </c>
    </row>
    <row r="4084" spans="2:8" x14ac:dyDescent="0.35">
      <c r="B4084">
        <v>3</v>
      </c>
      <c r="C4084" s="1">
        <v>42754</v>
      </c>
      <c r="D4084">
        <v>200</v>
      </c>
      <c r="E4084">
        <v>202.4</v>
      </c>
      <c r="F4084">
        <v>199.5</v>
      </c>
      <c r="G4084">
        <v>201.8</v>
      </c>
      <c r="H4084">
        <v>1600204</v>
      </c>
    </row>
    <row r="4085" spans="2:8" x14ac:dyDescent="0.35">
      <c r="B4085">
        <v>3</v>
      </c>
      <c r="C4085" s="1">
        <v>42755</v>
      </c>
      <c r="D4085">
        <v>201.2</v>
      </c>
      <c r="E4085">
        <v>202.9</v>
      </c>
      <c r="F4085">
        <v>201.1</v>
      </c>
      <c r="G4085">
        <v>202.6</v>
      </c>
      <c r="H4085">
        <v>1488437</v>
      </c>
    </row>
    <row r="4086" spans="2:8" x14ac:dyDescent="0.35">
      <c r="B4086">
        <v>3</v>
      </c>
      <c r="C4086" s="1">
        <v>42758</v>
      </c>
      <c r="D4086">
        <v>201.5</v>
      </c>
      <c r="E4086">
        <v>202.4</v>
      </c>
      <c r="F4086">
        <v>199.8</v>
      </c>
      <c r="G4086">
        <v>200.2</v>
      </c>
      <c r="H4086">
        <v>1133234</v>
      </c>
    </row>
    <row r="4087" spans="2:8" x14ac:dyDescent="0.35">
      <c r="B4087">
        <v>3</v>
      </c>
      <c r="C4087" s="1">
        <v>42759</v>
      </c>
      <c r="D4087">
        <v>200.6</v>
      </c>
      <c r="E4087">
        <v>202.7</v>
      </c>
      <c r="F4087">
        <v>200.6</v>
      </c>
      <c r="G4087">
        <v>202.2</v>
      </c>
      <c r="H4087">
        <v>1090917</v>
      </c>
    </row>
    <row r="4088" spans="2:8" x14ac:dyDescent="0.35">
      <c r="B4088">
        <v>3</v>
      </c>
      <c r="C4088" s="1">
        <v>42760</v>
      </c>
      <c r="D4088">
        <v>203.7</v>
      </c>
      <c r="E4088">
        <v>207.8</v>
      </c>
      <c r="F4088">
        <v>203</v>
      </c>
      <c r="G4088">
        <v>207.4</v>
      </c>
      <c r="H4088">
        <v>1864451</v>
      </c>
    </row>
    <row r="4089" spans="2:8" x14ac:dyDescent="0.35">
      <c r="B4089">
        <v>3</v>
      </c>
      <c r="C4089" s="1">
        <v>42761</v>
      </c>
      <c r="D4089">
        <v>208.2</v>
      </c>
      <c r="E4089">
        <v>211.5</v>
      </c>
      <c r="F4089">
        <v>207.7</v>
      </c>
      <c r="G4089">
        <v>210.4</v>
      </c>
      <c r="H4089">
        <v>2236879</v>
      </c>
    </row>
    <row r="4090" spans="2:8" x14ac:dyDescent="0.35">
      <c r="B4090">
        <v>3</v>
      </c>
      <c r="C4090" s="1">
        <v>42762</v>
      </c>
      <c r="D4090">
        <v>209.9</v>
      </c>
      <c r="E4090">
        <v>210.5</v>
      </c>
      <c r="F4090">
        <v>209.3</v>
      </c>
      <c r="G4090">
        <v>210</v>
      </c>
      <c r="H4090">
        <v>1093716</v>
      </c>
    </row>
    <row r="4091" spans="2:8" x14ac:dyDescent="0.35">
      <c r="B4091">
        <v>3</v>
      </c>
      <c r="C4091" s="1">
        <v>42765</v>
      </c>
      <c r="D4091">
        <v>210</v>
      </c>
      <c r="E4091">
        <v>210.9</v>
      </c>
      <c r="F4091">
        <v>208.3</v>
      </c>
      <c r="G4091">
        <v>208.4</v>
      </c>
      <c r="H4091">
        <v>974725</v>
      </c>
    </row>
    <row r="4092" spans="2:8" x14ac:dyDescent="0.35">
      <c r="B4092">
        <v>3</v>
      </c>
      <c r="C4092" s="1">
        <v>42766</v>
      </c>
      <c r="D4092">
        <v>209</v>
      </c>
      <c r="E4092">
        <v>210.4</v>
      </c>
      <c r="F4092">
        <v>206.9</v>
      </c>
      <c r="G4092">
        <v>207.6</v>
      </c>
      <c r="H4092">
        <v>1056399</v>
      </c>
    </row>
    <row r="4093" spans="2:8" x14ac:dyDescent="0.35">
      <c r="B4093">
        <v>3</v>
      </c>
      <c r="C4093" s="1">
        <v>42767</v>
      </c>
      <c r="D4093">
        <v>209.3</v>
      </c>
      <c r="E4093">
        <v>209.8</v>
      </c>
      <c r="F4093">
        <v>207.3</v>
      </c>
      <c r="G4093">
        <v>207.6</v>
      </c>
      <c r="H4093">
        <v>631348</v>
      </c>
    </row>
    <row r="4094" spans="2:8" x14ac:dyDescent="0.35">
      <c r="B4094">
        <v>3</v>
      </c>
      <c r="C4094" s="1">
        <v>42768</v>
      </c>
      <c r="D4094">
        <v>207</v>
      </c>
      <c r="E4094">
        <v>207.2</v>
      </c>
      <c r="F4094">
        <v>204.6</v>
      </c>
      <c r="G4094">
        <v>206.6</v>
      </c>
      <c r="H4094">
        <v>973486</v>
      </c>
    </row>
    <row r="4095" spans="2:8" x14ac:dyDescent="0.35">
      <c r="B4095">
        <v>3</v>
      </c>
      <c r="C4095" s="1">
        <v>42769</v>
      </c>
      <c r="D4095">
        <v>206.5</v>
      </c>
      <c r="E4095">
        <v>207.3</v>
      </c>
      <c r="F4095">
        <v>205.9</v>
      </c>
      <c r="G4095">
        <v>207.1</v>
      </c>
      <c r="H4095">
        <v>577473</v>
      </c>
    </row>
    <row r="4096" spans="2:8" x14ac:dyDescent="0.35">
      <c r="B4096">
        <v>3</v>
      </c>
      <c r="C4096" s="1">
        <v>42772</v>
      </c>
      <c r="D4096">
        <v>207.3</v>
      </c>
      <c r="E4096">
        <v>207.8</v>
      </c>
      <c r="F4096">
        <v>205.3</v>
      </c>
      <c r="G4096">
        <v>205.9</v>
      </c>
      <c r="H4096">
        <v>667930</v>
      </c>
    </row>
    <row r="4097" spans="2:8" x14ac:dyDescent="0.35">
      <c r="B4097">
        <v>3</v>
      </c>
      <c r="C4097" s="1">
        <v>42773</v>
      </c>
      <c r="D4097">
        <v>205.8</v>
      </c>
      <c r="E4097">
        <v>208.5</v>
      </c>
      <c r="F4097">
        <v>205.3</v>
      </c>
      <c r="G4097">
        <v>207.5</v>
      </c>
      <c r="H4097">
        <v>749906</v>
      </c>
    </row>
    <row r="4098" spans="2:8" x14ac:dyDescent="0.35">
      <c r="B4098">
        <v>3</v>
      </c>
      <c r="C4098" s="1">
        <v>42774</v>
      </c>
      <c r="D4098">
        <v>203.4</v>
      </c>
      <c r="E4098">
        <v>203.6</v>
      </c>
      <c r="F4098">
        <v>199.5</v>
      </c>
      <c r="G4098">
        <v>200.3</v>
      </c>
      <c r="H4098">
        <v>2703161</v>
      </c>
    </row>
    <row r="4099" spans="2:8" x14ac:dyDescent="0.35">
      <c r="B4099">
        <v>3</v>
      </c>
      <c r="C4099" s="1">
        <v>42775</v>
      </c>
      <c r="D4099">
        <v>201</v>
      </c>
      <c r="E4099">
        <v>203.2</v>
      </c>
      <c r="F4099">
        <v>201</v>
      </c>
      <c r="G4099">
        <v>202.4</v>
      </c>
      <c r="H4099">
        <v>1295642</v>
      </c>
    </row>
    <row r="4100" spans="2:8" x14ac:dyDescent="0.35">
      <c r="B4100">
        <v>3</v>
      </c>
      <c r="C4100" s="1">
        <v>42776</v>
      </c>
      <c r="D4100">
        <v>203</v>
      </c>
      <c r="E4100">
        <v>204.8</v>
      </c>
      <c r="F4100">
        <v>201</v>
      </c>
      <c r="G4100">
        <v>203.8</v>
      </c>
      <c r="H4100">
        <v>1359190</v>
      </c>
    </row>
    <row r="4101" spans="2:8" x14ac:dyDescent="0.35">
      <c r="B4101">
        <v>3</v>
      </c>
      <c r="C4101" s="1">
        <v>42779</v>
      </c>
      <c r="D4101">
        <v>203.9</v>
      </c>
      <c r="E4101">
        <v>204.8</v>
      </c>
      <c r="F4101">
        <v>203.6</v>
      </c>
      <c r="G4101">
        <v>204.7</v>
      </c>
      <c r="H4101">
        <v>519393</v>
      </c>
    </row>
    <row r="4102" spans="2:8" x14ac:dyDescent="0.35">
      <c r="B4102">
        <v>3</v>
      </c>
      <c r="C4102" s="1">
        <v>42780</v>
      </c>
      <c r="D4102">
        <v>204.8</v>
      </c>
      <c r="E4102">
        <v>204.8</v>
      </c>
      <c r="F4102">
        <v>203</v>
      </c>
      <c r="G4102">
        <v>203.5</v>
      </c>
      <c r="H4102">
        <v>769000</v>
      </c>
    </row>
    <row r="4103" spans="2:8" x14ac:dyDescent="0.35">
      <c r="B4103">
        <v>3</v>
      </c>
      <c r="C4103" s="1">
        <v>42781</v>
      </c>
      <c r="D4103">
        <v>203.6</v>
      </c>
      <c r="E4103">
        <v>204.5</v>
      </c>
      <c r="F4103">
        <v>202.6</v>
      </c>
      <c r="G4103">
        <v>204</v>
      </c>
      <c r="H4103">
        <v>685595</v>
      </c>
    </row>
    <row r="4104" spans="2:8" x14ac:dyDescent="0.35">
      <c r="B4104">
        <v>3</v>
      </c>
      <c r="C4104" s="1">
        <v>42782</v>
      </c>
      <c r="D4104">
        <v>204</v>
      </c>
      <c r="E4104">
        <v>204.3</v>
      </c>
      <c r="F4104">
        <v>202.9</v>
      </c>
      <c r="G4104">
        <v>203.5</v>
      </c>
      <c r="H4104">
        <v>568341</v>
      </c>
    </row>
    <row r="4105" spans="2:8" x14ac:dyDescent="0.35">
      <c r="B4105">
        <v>3</v>
      </c>
      <c r="C4105" s="1">
        <v>42783</v>
      </c>
      <c r="D4105">
        <v>203.5</v>
      </c>
      <c r="E4105">
        <v>203.9</v>
      </c>
      <c r="F4105">
        <v>201.3</v>
      </c>
      <c r="G4105">
        <v>202.3</v>
      </c>
      <c r="H4105">
        <v>688156</v>
      </c>
    </row>
    <row r="4106" spans="2:8" x14ac:dyDescent="0.35">
      <c r="B4106">
        <v>3</v>
      </c>
      <c r="C4106" s="1">
        <v>42786</v>
      </c>
      <c r="D4106">
        <v>203.2</v>
      </c>
      <c r="E4106">
        <v>204.1</v>
      </c>
      <c r="F4106">
        <v>202.7</v>
      </c>
      <c r="G4106">
        <v>203.3</v>
      </c>
      <c r="H4106">
        <v>826341</v>
      </c>
    </row>
    <row r="4107" spans="2:8" x14ac:dyDescent="0.35">
      <c r="B4107">
        <v>3</v>
      </c>
      <c r="C4107" s="1">
        <v>42787</v>
      </c>
      <c r="D4107">
        <v>203.6</v>
      </c>
      <c r="E4107">
        <v>206.5</v>
      </c>
      <c r="F4107">
        <v>203.2</v>
      </c>
      <c r="G4107">
        <v>206.2</v>
      </c>
      <c r="H4107">
        <v>1052671</v>
      </c>
    </row>
    <row r="4108" spans="2:8" x14ac:dyDescent="0.35">
      <c r="B4108">
        <v>3</v>
      </c>
      <c r="C4108" s="1">
        <v>42788</v>
      </c>
      <c r="D4108">
        <v>206</v>
      </c>
      <c r="E4108">
        <v>207.4</v>
      </c>
      <c r="F4108">
        <v>204.4</v>
      </c>
      <c r="G4108">
        <v>204.9</v>
      </c>
      <c r="H4108">
        <v>981398</v>
      </c>
    </row>
    <row r="4109" spans="2:8" x14ac:dyDescent="0.35">
      <c r="B4109">
        <v>3</v>
      </c>
      <c r="C4109" s="1">
        <v>42789</v>
      </c>
      <c r="D4109">
        <v>205.5</v>
      </c>
      <c r="E4109">
        <v>206.2</v>
      </c>
      <c r="F4109">
        <v>204.2</v>
      </c>
      <c r="G4109">
        <v>205.1</v>
      </c>
      <c r="H4109">
        <v>819660</v>
      </c>
    </row>
    <row r="4110" spans="2:8" x14ac:dyDescent="0.35">
      <c r="B4110">
        <v>3</v>
      </c>
      <c r="C4110" s="1">
        <v>42790</v>
      </c>
      <c r="D4110">
        <v>204.9</v>
      </c>
      <c r="E4110">
        <v>205.1</v>
      </c>
      <c r="F4110">
        <v>200.6</v>
      </c>
      <c r="G4110">
        <v>202.3</v>
      </c>
      <c r="H4110">
        <v>1036527</v>
      </c>
    </row>
    <row r="4111" spans="2:8" x14ac:dyDescent="0.35">
      <c r="B4111">
        <v>3</v>
      </c>
      <c r="C4111" s="1">
        <v>42793</v>
      </c>
      <c r="D4111">
        <v>203.4</v>
      </c>
      <c r="E4111">
        <v>203.7</v>
      </c>
      <c r="F4111">
        <v>201.5</v>
      </c>
      <c r="G4111">
        <v>202.8</v>
      </c>
      <c r="H4111">
        <v>1211882</v>
      </c>
    </row>
    <row r="4112" spans="2:8" x14ac:dyDescent="0.35">
      <c r="B4112">
        <v>3</v>
      </c>
      <c r="C4112" s="1">
        <v>42794</v>
      </c>
      <c r="D4112">
        <v>203.5</v>
      </c>
      <c r="E4112">
        <v>204.2</v>
      </c>
      <c r="F4112">
        <v>203</v>
      </c>
      <c r="G4112">
        <v>204.2</v>
      </c>
      <c r="H4112">
        <v>708543</v>
      </c>
    </row>
    <row r="4113" spans="2:8" x14ac:dyDescent="0.35">
      <c r="B4113">
        <v>3</v>
      </c>
      <c r="C4113" s="1">
        <v>42795</v>
      </c>
      <c r="D4113">
        <v>204.3</v>
      </c>
      <c r="E4113">
        <v>207.1</v>
      </c>
      <c r="F4113">
        <v>203.9</v>
      </c>
      <c r="G4113">
        <v>206.7</v>
      </c>
      <c r="H4113">
        <v>1060638</v>
      </c>
    </row>
    <row r="4114" spans="2:8" x14ac:dyDescent="0.35">
      <c r="B4114">
        <v>3</v>
      </c>
      <c r="C4114" s="1">
        <v>42796</v>
      </c>
      <c r="D4114">
        <v>207.7</v>
      </c>
      <c r="E4114">
        <v>208.3</v>
      </c>
      <c r="F4114">
        <v>206</v>
      </c>
      <c r="G4114">
        <v>206.3</v>
      </c>
      <c r="H4114">
        <v>556653</v>
      </c>
    </row>
    <row r="4115" spans="2:8" x14ac:dyDescent="0.35">
      <c r="B4115">
        <v>3</v>
      </c>
      <c r="C4115" s="1">
        <v>42797</v>
      </c>
      <c r="D4115">
        <v>205.9</v>
      </c>
      <c r="E4115">
        <v>205.9</v>
      </c>
      <c r="F4115">
        <v>203.8</v>
      </c>
      <c r="G4115">
        <v>204.5</v>
      </c>
      <c r="H4115">
        <v>907550</v>
      </c>
    </row>
    <row r="4116" spans="2:8" x14ac:dyDescent="0.35">
      <c r="B4116">
        <v>3</v>
      </c>
      <c r="C4116" s="1">
        <v>42800</v>
      </c>
      <c r="D4116">
        <v>204</v>
      </c>
      <c r="E4116">
        <v>204.1</v>
      </c>
      <c r="F4116">
        <v>201.5</v>
      </c>
      <c r="G4116">
        <v>203</v>
      </c>
      <c r="H4116">
        <v>739678</v>
      </c>
    </row>
    <row r="4117" spans="2:8" x14ac:dyDescent="0.35">
      <c r="B4117">
        <v>3</v>
      </c>
      <c r="C4117" s="1">
        <v>42801</v>
      </c>
      <c r="D4117">
        <v>202.9</v>
      </c>
      <c r="E4117">
        <v>203.7</v>
      </c>
      <c r="F4117">
        <v>202</v>
      </c>
      <c r="G4117">
        <v>203</v>
      </c>
      <c r="H4117">
        <v>798735</v>
      </c>
    </row>
    <row r="4118" spans="2:8" x14ac:dyDescent="0.35">
      <c r="B4118">
        <v>3</v>
      </c>
      <c r="C4118" s="1">
        <v>42802</v>
      </c>
      <c r="D4118">
        <v>203.7</v>
      </c>
      <c r="E4118">
        <v>204.5</v>
      </c>
      <c r="F4118">
        <v>202.5</v>
      </c>
      <c r="G4118">
        <v>204.3</v>
      </c>
      <c r="H4118">
        <v>747229</v>
      </c>
    </row>
    <row r="4119" spans="2:8" x14ac:dyDescent="0.35">
      <c r="B4119">
        <v>3</v>
      </c>
      <c r="C4119" s="1">
        <v>42803</v>
      </c>
      <c r="D4119">
        <v>204.1</v>
      </c>
      <c r="E4119">
        <v>204.1</v>
      </c>
      <c r="F4119">
        <v>200.5</v>
      </c>
      <c r="G4119">
        <v>201.7</v>
      </c>
      <c r="H4119">
        <v>1184392</v>
      </c>
    </row>
    <row r="4120" spans="2:8" x14ac:dyDescent="0.35">
      <c r="B4120">
        <v>3</v>
      </c>
      <c r="C4120" s="1">
        <v>42804</v>
      </c>
      <c r="D4120">
        <v>201.7</v>
      </c>
      <c r="E4120">
        <v>203.3</v>
      </c>
      <c r="F4120">
        <v>201.3</v>
      </c>
      <c r="G4120">
        <v>202.4</v>
      </c>
      <c r="H4120">
        <v>939081</v>
      </c>
    </row>
    <row r="4121" spans="2:8" x14ac:dyDescent="0.35">
      <c r="B4121">
        <v>3</v>
      </c>
      <c r="C4121" s="1">
        <v>42807</v>
      </c>
      <c r="D4121">
        <v>202.4</v>
      </c>
      <c r="E4121">
        <v>204.1</v>
      </c>
      <c r="F4121">
        <v>201.6</v>
      </c>
      <c r="G4121">
        <v>201.6</v>
      </c>
      <c r="H4121">
        <v>1099047</v>
      </c>
    </row>
    <row r="4122" spans="2:8" x14ac:dyDescent="0.35">
      <c r="B4122">
        <v>3</v>
      </c>
      <c r="C4122" s="1">
        <v>42808</v>
      </c>
      <c r="D4122">
        <v>201.7</v>
      </c>
      <c r="E4122">
        <v>202.2</v>
      </c>
      <c r="F4122">
        <v>200.9</v>
      </c>
      <c r="G4122">
        <v>201.9</v>
      </c>
      <c r="H4122">
        <v>748127</v>
      </c>
    </row>
    <row r="4123" spans="2:8" x14ac:dyDescent="0.35">
      <c r="B4123">
        <v>3</v>
      </c>
      <c r="C4123" s="1">
        <v>42809</v>
      </c>
      <c r="D4123">
        <v>201.7</v>
      </c>
      <c r="E4123">
        <v>204.2</v>
      </c>
      <c r="F4123">
        <v>201.7</v>
      </c>
      <c r="G4123">
        <v>203.8</v>
      </c>
      <c r="H4123">
        <v>834548</v>
      </c>
    </row>
    <row r="4124" spans="2:8" x14ac:dyDescent="0.35">
      <c r="B4124">
        <v>3</v>
      </c>
      <c r="C4124" s="1">
        <v>42810</v>
      </c>
      <c r="D4124">
        <v>204.5</v>
      </c>
      <c r="E4124">
        <v>206.3</v>
      </c>
      <c r="F4124">
        <v>203.3</v>
      </c>
      <c r="G4124">
        <v>204.2</v>
      </c>
      <c r="H4124">
        <v>1323982</v>
      </c>
    </row>
    <row r="4125" spans="2:8" x14ac:dyDescent="0.35">
      <c r="B4125">
        <v>3</v>
      </c>
      <c r="C4125" s="1">
        <v>42811</v>
      </c>
      <c r="D4125">
        <v>204.4</v>
      </c>
      <c r="E4125">
        <v>205.5</v>
      </c>
      <c r="F4125">
        <v>202.8</v>
      </c>
      <c r="G4125">
        <v>205.1</v>
      </c>
      <c r="H4125">
        <v>1039599</v>
      </c>
    </row>
    <row r="4126" spans="2:8" x14ac:dyDescent="0.35">
      <c r="B4126">
        <v>3</v>
      </c>
      <c r="C4126" s="1">
        <v>42814</v>
      </c>
      <c r="D4126">
        <v>205</v>
      </c>
      <c r="E4126">
        <v>206.8</v>
      </c>
      <c r="F4126">
        <v>204.8</v>
      </c>
      <c r="G4126">
        <v>206.1</v>
      </c>
      <c r="H4126">
        <v>705421</v>
      </c>
    </row>
    <row r="4127" spans="2:8" x14ac:dyDescent="0.35">
      <c r="B4127">
        <v>3</v>
      </c>
      <c r="C4127" s="1">
        <v>42815</v>
      </c>
      <c r="D4127">
        <v>206</v>
      </c>
      <c r="E4127">
        <v>206.7</v>
      </c>
      <c r="F4127">
        <v>203.9</v>
      </c>
      <c r="G4127">
        <v>204.4</v>
      </c>
      <c r="H4127">
        <v>1337314</v>
      </c>
    </row>
    <row r="4128" spans="2:8" x14ac:dyDescent="0.35">
      <c r="B4128">
        <v>3</v>
      </c>
      <c r="C4128" s="1">
        <v>42816</v>
      </c>
      <c r="D4128">
        <v>203.5</v>
      </c>
      <c r="E4128">
        <v>203.9</v>
      </c>
      <c r="F4128">
        <v>201.1</v>
      </c>
      <c r="G4128">
        <v>203.9</v>
      </c>
      <c r="H4128">
        <v>1532356</v>
      </c>
    </row>
    <row r="4129" spans="2:8" x14ac:dyDescent="0.35">
      <c r="B4129">
        <v>3</v>
      </c>
      <c r="C4129" s="1">
        <v>42817</v>
      </c>
      <c r="D4129">
        <v>203.1</v>
      </c>
      <c r="E4129">
        <v>206.8</v>
      </c>
      <c r="F4129">
        <v>202.3</v>
      </c>
      <c r="G4129">
        <v>206.8</v>
      </c>
      <c r="H4129">
        <v>858008</v>
      </c>
    </row>
    <row r="4130" spans="2:8" x14ac:dyDescent="0.35">
      <c r="B4130">
        <v>3</v>
      </c>
      <c r="C4130" s="1">
        <v>42818</v>
      </c>
      <c r="D4130">
        <v>206.1</v>
      </c>
      <c r="E4130">
        <v>207.1</v>
      </c>
      <c r="F4130">
        <v>204.6</v>
      </c>
      <c r="G4130">
        <v>206</v>
      </c>
      <c r="H4130">
        <v>626731</v>
      </c>
    </row>
    <row r="4131" spans="2:8" x14ac:dyDescent="0.35">
      <c r="B4131">
        <v>3</v>
      </c>
      <c r="C4131" s="1">
        <v>42821</v>
      </c>
      <c r="D4131">
        <v>204.8</v>
      </c>
      <c r="E4131">
        <v>205.1</v>
      </c>
      <c r="F4131">
        <v>203.3</v>
      </c>
      <c r="G4131">
        <v>204</v>
      </c>
      <c r="H4131">
        <v>994477</v>
      </c>
    </row>
    <row r="4132" spans="2:8" x14ac:dyDescent="0.35">
      <c r="B4132">
        <v>3</v>
      </c>
      <c r="C4132" s="1">
        <v>42822</v>
      </c>
      <c r="D4132">
        <v>205.5</v>
      </c>
      <c r="E4132">
        <v>207</v>
      </c>
      <c r="F4132">
        <v>204.9</v>
      </c>
      <c r="G4132">
        <v>206.7</v>
      </c>
      <c r="H4132">
        <v>961975</v>
      </c>
    </row>
    <row r="4133" spans="2:8" x14ac:dyDescent="0.35">
      <c r="B4133">
        <v>3</v>
      </c>
      <c r="C4133" s="1">
        <v>42823</v>
      </c>
      <c r="D4133">
        <v>207</v>
      </c>
      <c r="E4133">
        <v>208.1</v>
      </c>
      <c r="F4133">
        <v>206.5</v>
      </c>
      <c r="G4133">
        <v>207.2</v>
      </c>
      <c r="H4133">
        <v>951394</v>
      </c>
    </row>
    <row r="4134" spans="2:8" x14ac:dyDescent="0.35">
      <c r="B4134">
        <v>3</v>
      </c>
      <c r="C4134" s="1">
        <v>42824</v>
      </c>
      <c r="D4134">
        <v>206.9</v>
      </c>
      <c r="E4134">
        <v>209</v>
      </c>
      <c r="F4134">
        <v>206.5</v>
      </c>
      <c r="G4134">
        <v>208.9</v>
      </c>
      <c r="H4134">
        <v>884721</v>
      </c>
    </row>
    <row r="4135" spans="2:8" x14ac:dyDescent="0.35">
      <c r="B4135">
        <v>3</v>
      </c>
      <c r="C4135" s="1">
        <v>42825</v>
      </c>
      <c r="D4135">
        <v>209</v>
      </c>
      <c r="E4135">
        <v>209.4</v>
      </c>
      <c r="F4135">
        <v>206.5</v>
      </c>
      <c r="G4135">
        <v>209.4</v>
      </c>
      <c r="H4135">
        <v>1067175</v>
      </c>
    </row>
    <row r="4136" spans="2:8" x14ac:dyDescent="0.35">
      <c r="B4136">
        <v>3</v>
      </c>
      <c r="C4136" s="1">
        <v>42828</v>
      </c>
      <c r="D4136">
        <v>209.4</v>
      </c>
      <c r="E4136">
        <v>209.8</v>
      </c>
      <c r="F4136">
        <v>207.5</v>
      </c>
      <c r="G4136">
        <v>208</v>
      </c>
      <c r="H4136">
        <v>797910</v>
      </c>
    </row>
    <row r="4137" spans="2:8" x14ac:dyDescent="0.35">
      <c r="B4137">
        <v>3</v>
      </c>
      <c r="C4137" s="1">
        <v>42829</v>
      </c>
      <c r="D4137">
        <v>208.8</v>
      </c>
      <c r="E4137">
        <v>210.8</v>
      </c>
      <c r="F4137">
        <v>208.6</v>
      </c>
      <c r="G4137">
        <v>210.2</v>
      </c>
      <c r="H4137">
        <v>759847</v>
      </c>
    </row>
    <row r="4138" spans="2:8" x14ac:dyDescent="0.35">
      <c r="B4138">
        <v>3</v>
      </c>
      <c r="C4138" s="1">
        <v>42830</v>
      </c>
      <c r="D4138">
        <v>210</v>
      </c>
      <c r="E4138">
        <v>210.1</v>
      </c>
      <c r="F4138">
        <v>207.4</v>
      </c>
      <c r="G4138">
        <v>208.9</v>
      </c>
      <c r="H4138">
        <v>848745</v>
      </c>
    </row>
    <row r="4139" spans="2:8" x14ac:dyDescent="0.35">
      <c r="B4139">
        <v>3</v>
      </c>
      <c r="C4139" s="1">
        <v>42831</v>
      </c>
      <c r="D4139">
        <v>208</v>
      </c>
      <c r="E4139">
        <v>210.7</v>
      </c>
      <c r="F4139">
        <v>207</v>
      </c>
      <c r="G4139">
        <v>210.7</v>
      </c>
      <c r="H4139">
        <v>645736</v>
      </c>
    </row>
    <row r="4140" spans="2:8" x14ac:dyDescent="0.35">
      <c r="B4140">
        <v>3</v>
      </c>
      <c r="C4140" s="1">
        <v>42832</v>
      </c>
      <c r="D4140">
        <v>210.3</v>
      </c>
      <c r="E4140">
        <v>211.6</v>
      </c>
      <c r="F4140">
        <v>208.4</v>
      </c>
      <c r="G4140">
        <v>211.5</v>
      </c>
      <c r="H4140">
        <v>795513</v>
      </c>
    </row>
    <row r="4141" spans="2:8" x14ac:dyDescent="0.35">
      <c r="B4141">
        <v>3</v>
      </c>
      <c r="C4141" s="1">
        <v>42835</v>
      </c>
      <c r="D4141">
        <v>212</v>
      </c>
      <c r="E4141">
        <v>212</v>
      </c>
      <c r="F4141">
        <v>209.8</v>
      </c>
      <c r="G4141">
        <v>210</v>
      </c>
      <c r="H4141">
        <v>710298</v>
      </c>
    </row>
    <row r="4142" spans="2:8" x14ac:dyDescent="0.35">
      <c r="B4142">
        <v>3</v>
      </c>
      <c r="C4142" s="1">
        <v>42836</v>
      </c>
      <c r="D4142">
        <v>207.5</v>
      </c>
      <c r="E4142">
        <v>209</v>
      </c>
      <c r="F4142">
        <v>206.3</v>
      </c>
      <c r="G4142">
        <v>207.8</v>
      </c>
      <c r="H4142">
        <v>1134436</v>
      </c>
    </row>
    <row r="4143" spans="2:8" x14ac:dyDescent="0.35">
      <c r="B4143">
        <v>3</v>
      </c>
      <c r="C4143" s="1">
        <v>42837</v>
      </c>
      <c r="D4143">
        <v>207.4</v>
      </c>
      <c r="E4143">
        <v>208.2</v>
      </c>
      <c r="F4143">
        <v>206.2</v>
      </c>
      <c r="G4143">
        <v>207</v>
      </c>
      <c r="H4143">
        <v>519773</v>
      </c>
    </row>
    <row r="4144" spans="2:8" x14ac:dyDescent="0.35">
      <c r="B4144">
        <v>3</v>
      </c>
      <c r="C4144" s="1">
        <v>42838</v>
      </c>
      <c r="D4144">
        <v>205.5</v>
      </c>
      <c r="E4144">
        <v>206.7</v>
      </c>
      <c r="F4144">
        <v>205</v>
      </c>
      <c r="G4144">
        <v>206.5</v>
      </c>
      <c r="H4144">
        <v>459586</v>
      </c>
    </row>
    <row r="4145" spans="2:8" x14ac:dyDescent="0.35">
      <c r="B4145">
        <v>3</v>
      </c>
      <c r="C4145" s="1">
        <v>42843</v>
      </c>
      <c r="D4145">
        <v>206.5</v>
      </c>
      <c r="E4145">
        <v>207.1</v>
      </c>
      <c r="F4145">
        <v>203.4</v>
      </c>
      <c r="G4145">
        <v>204.5</v>
      </c>
      <c r="H4145">
        <v>1370344</v>
      </c>
    </row>
    <row r="4146" spans="2:8" x14ac:dyDescent="0.35">
      <c r="B4146">
        <v>3</v>
      </c>
      <c r="C4146" s="1">
        <v>42844</v>
      </c>
      <c r="D4146">
        <v>199.4</v>
      </c>
      <c r="E4146">
        <v>201</v>
      </c>
      <c r="F4146">
        <v>198.8</v>
      </c>
      <c r="G4146">
        <v>200.6</v>
      </c>
      <c r="H4146">
        <v>1272562</v>
      </c>
    </row>
    <row r="4147" spans="2:8" x14ac:dyDescent="0.35">
      <c r="B4147">
        <v>3</v>
      </c>
      <c r="C4147" s="1">
        <v>42845</v>
      </c>
      <c r="D4147">
        <v>202</v>
      </c>
      <c r="E4147">
        <v>205.1</v>
      </c>
      <c r="F4147">
        <v>201.2</v>
      </c>
      <c r="G4147">
        <v>204.4</v>
      </c>
      <c r="H4147">
        <v>1484753</v>
      </c>
    </row>
    <row r="4148" spans="2:8" x14ac:dyDescent="0.35">
      <c r="B4148">
        <v>3</v>
      </c>
      <c r="C4148" s="1">
        <v>42846</v>
      </c>
      <c r="D4148">
        <v>207.3</v>
      </c>
      <c r="E4148">
        <v>209.7</v>
      </c>
      <c r="F4148">
        <v>206.8</v>
      </c>
      <c r="G4148">
        <v>209.4</v>
      </c>
      <c r="H4148">
        <v>2700178</v>
      </c>
    </row>
    <row r="4149" spans="2:8" x14ac:dyDescent="0.35">
      <c r="B4149">
        <v>3</v>
      </c>
      <c r="C4149" s="1">
        <v>42849</v>
      </c>
      <c r="D4149">
        <v>210</v>
      </c>
      <c r="E4149">
        <v>212</v>
      </c>
      <c r="F4149">
        <v>209.3</v>
      </c>
      <c r="G4149">
        <v>211.3</v>
      </c>
      <c r="H4149">
        <v>2254654</v>
      </c>
    </row>
    <row r="4150" spans="2:8" x14ac:dyDescent="0.35">
      <c r="B4150">
        <v>3</v>
      </c>
      <c r="C4150" s="1">
        <v>42850</v>
      </c>
      <c r="D4150">
        <v>211.8</v>
      </c>
      <c r="E4150">
        <v>212.4</v>
      </c>
      <c r="F4150">
        <v>208.9</v>
      </c>
      <c r="G4150">
        <v>212.2</v>
      </c>
      <c r="H4150">
        <v>2203313</v>
      </c>
    </row>
    <row r="4151" spans="2:8" x14ac:dyDescent="0.35">
      <c r="B4151">
        <v>3</v>
      </c>
      <c r="C4151" s="1">
        <v>42851</v>
      </c>
      <c r="D4151">
        <v>212</v>
      </c>
      <c r="E4151">
        <v>214.3</v>
      </c>
      <c r="F4151">
        <v>210.6</v>
      </c>
      <c r="G4151">
        <v>214</v>
      </c>
      <c r="H4151">
        <v>1430319</v>
      </c>
    </row>
    <row r="4152" spans="2:8" x14ac:dyDescent="0.35">
      <c r="B4152">
        <v>3</v>
      </c>
      <c r="C4152" s="1">
        <v>42852</v>
      </c>
      <c r="D4152">
        <v>212.7</v>
      </c>
      <c r="E4152">
        <v>217.4</v>
      </c>
      <c r="F4152">
        <v>211.8</v>
      </c>
      <c r="G4152">
        <v>216.6</v>
      </c>
      <c r="H4152">
        <v>2104532</v>
      </c>
    </row>
    <row r="4153" spans="2:8" x14ac:dyDescent="0.35">
      <c r="B4153">
        <v>3</v>
      </c>
      <c r="C4153" s="1">
        <v>42853</v>
      </c>
      <c r="D4153">
        <v>216</v>
      </c>
      <c r="E4153">
        <v>217.7</v>
      </c>
      <c r="F4153">
        <v>215.5</v>
      </c>
      <c r="G4153">
        <v>216.9</v>
      </c>
      <c r="H4153">
        <v>1585526</v>
      </c>
    </row>
    <row r="4154" spans="2:8" x14ac:dyDescent="0.35">
      <c r="B4154">
        <v>3</v>
      </c>
      <c r="C4154" s="1">
        <v>42856</v>
      </c>
      <c r="D4154">
        <v>216.9</v>
      </c>
      <c r="E4154">
        <v>216.9</v>
      </c>
      <c r="F4154">
        <v>216.9</v>
      </c>
      <c r="G4154">
        <v>216.9</v>
      </c>
      <c r="H4154">
        <v>0</v>
      </c>
    </row>
    <row r="4155" spans="2:8" x14ac:dyDescent="0.35">
      <c r="B4155">
        <v>3</v>
      </c>
      <c r="C4155" s="1">
        <v>42857</v>
      </c>
      <c r="D4155">
        <v>216.7</v>
      </c>
      <c r="E4155">
        <v>217.2</v>
      </c>
      <c r="F4155">
        <v>216</v>
      </c>
      <c r="G4155">
        <v>217.2</v>
      </c>
      <c r="H4155">
        <v>1244773</v>
      </c>
    </row>
    <row r="4156" spans="2:8" x14ac:dyDescent="0.35">
      <c r="B4156">
        <v>3</v>
      </c>
      <c r="C4156" s="1">
        <v>42858</v>
      </c>
      <c r="D4156">
        <v>216.8</v>
      </c>
      <c r="E4156">
        <v>217</v>
      </c>
      <c r="F4156">
        <v>215.8</v>
      </c>
      <c r="G4156">
        <v>216.9</v>
      </c>
      <c r="H4156">
        <v>922945</v>
      </c>
    </row>
    <row r="4157" spans="2:8" x14ac:dyDescent="0.35">
      <c r="B4157">
        <v>3</v>
      </c>
      <c r="C4157" s="1">
        <v>42859</v>
      </c>
      <c r="D4157">
        <v>217</v>
      </c>
      <c r="E4157">
        <v>217.8</v>
      </c>
      <c r="F4157">
        <v>216</v>
      </c>
      <c r="G4157">
        <v>217.8</v>
      </c>
      <c r="H4157">
        <v>1388188</v>
      </c>
    </row>
    <row r="4158" spans="2:8" x14ac:dyDescent="0.35">
      <c r="B4158">
        <v>3</v>
      </c>
      <c r="C4158" s="1">
        <v>42860</v>
      </c>
      <c r="D4158">
        <v>217.6</v>
      </c>
      <c r="E4158">
        <v>218</v>
      </c>
      <c r="F4158">
        <v>216.1</v>
      </c>
      <c r="G4158">
        <v>218</v>
      </c>
      <c r="H4158">
        <v>843217</v>
      </c>
    </row>
    <row r="4159" spans="2:8" x14ac:dyDescent="0.35">
      <c r="B4159">
        <v>3</v>
      </c>
      <c r="C4159" s="1">
        <v>42863</v>
      </c>
      <c r="D4159">
        <v>217.8</v>
      </c>
      <c r="E4159">
        <v>217.8</v>
      </c>
      <c r="F4159">
        <v>215.6</v>
      </c>
      <c r="G4159">
        <v>217</v>
      </c>
      <c r="H4159">
        <v>1097762</v>
      </c>
    </row>
    <row r="4160" spans="2:8" x14ac:dyDescent="0.35">
      <c r="B4160">
        <v>3</v>
      </c>
      <c r="C4160" s="1">
        <v>42864</v>
      </c>
      <c r="D4160">
        <v>217</v>
      </c>
      <c r="E4160">
        <v>219.6</v>
      </c>
      <c r="F4160">
        <v>216.7</v>
      </c>
      <c r="G4160">
        <v>217.9</v>
      </c>
      <c r="H4160">
        <v>1057376</v>
      </c>
    </row>
    <row r="4161" spans="2:8" x14ac:dyDescent="0.35">
      <c r="B4161">
        <v>3</v>
      </c>
      <c r="C4161" s="1">
        <v>42865</v>
      </c>
      <c r="D4161">
        <v>217.7</v>
      </c>
      <c r="E4161">
        <v>219</v>
      </c>
      <c r="F4161">
        <v>216.7</v>
      </c>
      <c r="G4161">
        <v>218.7</v>
      </c>
      <c r="H4161">
        <v>1075920</v>
      </c>
    </row>
    <row r="4162" spans="2:8" x14ac:dyDescent="0.35">
      <c r="B4162">
        <v>3</v>
      </c>
      <c r="C4162" s="1">
        <v>42866</v>
      </c>
      <c r="D4162">
        <v>218.9</v>
      </c>
      <c r="E4162">
        <v>219.3</v>
      </c>
      <c r="F4162">
        <v>217.2</v>
      </c>
      <c r="G4162">
        <v>218.2</v>
      </c>
      <c r="H4162">
        <v>892547</v>
      </c>
    </row>
    <row r="4163" spans="2:8" x14ac:dyDescent="0.35">
      <c r="B4163">
        <v>3</v>
      </c>
      <c r="C4163" s="1">
        <v>42867</v>
      </c>
      <c r="D4163">
        <v>218.5</v>
      </c>
      <c r="E4163">
        <v>218.8</v>
      </c>
      <c r="F4163">
        <v>216.2</v>
      </c>
      <c r="G4163">
        <v>218.2</v>
      </c>
      <c r="H4163">
        <v>953809</v>
      </c>
    </row>
    <row r="4164" spans="2:8" x14ac:dyDescent="0.35">
      <c r="B4164">
        <v>3</v>
      </c>
      <c r="C4164" s="1">
        <v>42870</v>
      </c>
      <c r="D4164">
        <v>218.3</v>
      </c>
      <c r="E4164">
        <v>218.9</v>
      </c>
      <c r="F4164">
        <v>215.9</v>
      </c>
      <c r="G4164">
        <v>218.4</v>
      </c>
      <c r="H4164">
        <v>839935</v>
      </c>
    </row>
    <row r="4165" spans="2:8" x14ac:dyDescent="0.35">
      <c r="B4165">
        <v>3</v>
      </c>
      <c r="C4165" s="1">
        <v>42871</v>
      </c>
      <c r="D4165">
        <v>218.5</v>
      </c>
      <c r="E4165">
        <v>221.5</v>
      </c>
      <c r="F4165">
        <v>218.1</v>
      </c>
      <c r="G4165">
        <v>220.6</v>
      </c>
      <c r="H4165">
        <v>1106709</v>
      </c>
    </row>
    <row r="4166" spans="2:8" x14ac:dyDescent="0.35">
      <c r="B4166">
        <v>3</v>
      </c>
      <c r="C4166" s="1">
        <v>42872</v>
      </c>
      <c r="D4166">
        <v>220</v>
      </c>
      <c r="E4166">
        <v>220.4</v>
      </c>
      <c r="F4166">
        <v>216.1</v>
      </c>
      <c r="G4166">
        <v>216.9</v>
      </c>
      <c r="H4166">
        <v>1403117</v>
      </c>
    </row>
    <row r="4167" spans="2:8" x14ac:dyDescent="0.35">
      <c r="B4167">
        <v>3</v>
      </c>
      <c r="C4167" s="1">
        <v>42873</v>
      </c>
      <c r="D4167">
        <v>216.1</v>
      </c>
      <c r="E4167">
        <v>216.8</v>
      </c>
      <c r="F4167">
        <v>213.7</v>
      </c>
      <c r="G4167">
        <v>215.9</v>
      </c>
      <c r="H4167">
        <v>1686859</v>
      </c>
    </row>
    <row r="4168" spans="2:8" x14ac:dyDescent="0.35">
      <c r="B4168">
        <v>3</v>
      </c>
      <c r="C4168" s="1">
        <v>42874</v>
      </c>
      <c r="D4168">
        <v>217</v>
      </c>
      <c r="E4168">
        <v>218.8</v>
      </c>
      <c r="F4168">
        <v>216.6</v>
      </c>
      <c r="G4168">
        <v>217.9</v>
      </c>
      <c r="H4168">
        <v>1060586</v>
      </c>
    </row>
    <row r="4169" spans="2:8" x14ac:dyDescent="0.35">
      <c r="B4169">
        <v>3</v>
      </c>
      <c r="C4169" s="1">
        <v>42877</v>
      </c>
      <c r="D4169">
        <v>218.5</v>
      </c>
      <c r="E4169">
        <v>219.3</v>
      </c>
      <c r="F4169">
        <v>217.1</v>
      </c>
      <c r="G4169">
        <v>217.9</v>
      </c>
      <c r="H4169">
        <v>1176070</v>
      </c>
    </row>
    <row r="4170" spans="2:8" x14ac:dyDescent="0.35">
      <c r="B4170">
        <v>3</v>
      </c>
      <c r="C4170" s="1">
        <v>42878</v>
      </c>
      <c r="D4170">
        <v>216.7</v>
      </c>
      <c r="E4170">
        <v>217</v>
      </c>
      <c r="F4170">
        <v>214.6</v>
      </c>
      <c r="G4170">
        <v>216.9</v>
      </c>
      <c r="H4170">
        <v>1326095</v>
      </c>
    </row>
    <row r="4171" spans="2:8" x14ac:dyDescent="0.35">
      <c r="B4171">
        <v>3</v>
      </c>
      <c r="C4171" s="1">
        <v>42879</v>
      </c>
      <c r="D4171">
        <v>214.7</v>
      </c>
      <c r="E4171">
        <v>217.5</v>
      </c>
      <c r="F4171">
        <v>214.6</v>
      </c>
      <c r="G4171">
        <v>216.1</v>
      </c>
      <c r="H4171">
        <v>403457</v>
      </c>
    </row>
    <row r="4172" spans="2:8" x14ac:dyDescent="0.35">
      <c r="B4172">
        <v>3</v>
      </c>
      <c r="C4172" s="1">
        <v>42881</v>
      </c>
      <c r="D4172">
        <v>216.3</v>
      </c>
      <c r="E4172">
        <v>217.2</v>
      </c>
      <c r="F4172">
        <v>215.3</v>
      </c>
      <c r="G4172">
        <v>216.9</v>
      </c>
      <c r="H4172">
        <v>739223</v>
      </c>
    </row>
    <row r="4173" spans="2:8" x14ac:dyDescent="0.35">
      <c r="B4173">
        <v>3</v>
      </c>
      <c r="C4173" s="1">
        <v>42884</v>
      </c>
      <c r="D4173">
        <v>216.8</v>
      </c>
      <c r="E4173">
        <v>217.7</v>
      </c>
      <c r="F4173">
        <v>215.8</v>
      </c>
      <c r="G4173">
        <v>217.3</v>
      </c>
      <c r="H4173">
        <v>445865</v>
      </c>
    </row>
    <row r="4174" spans="2:8" x14ac:dyDescent="0.35">
      <c r="B4174">
        <v>3</v>
      </c>
      <c r="C4174" s="1">
        <v>42885</v>
      </c>
      <c r="D4174">
        <v>217</v>
      </c>
      <c r="E4174">
        <v>218.1</v>
      </c>
      <c r="F4174">
        <v>216.5</v>
      </c>
      <c r="G4174">
        <v>217.4</v>
      </c>
      <c r="H4174">
        <v>584758</v>
      </c>
    </row>
    <row r="4175" spans="2:8" x14ac:dyDescent="0.35">
      <c r="B4175">
        <v>3</v>
      </c>
      <c r="C4175" s="1">
        <v>42886</v>
      </c>
      <c r="D4175">
        <v>217.3</v>
      </c>
      <c r="E4175">
        <v>219.4</v>
      </c>
      <c r="F4175">
        <v>216</v>
      </c>
      <c r="G4175">
        <v>219</v>
      </c>
      <c r="H4175">
        <v>1845579</v>
      </c>
    </row>
    <row r="4176" spans="2:8" x14ac:dyDescent="0.35">
      <c r="B4176">
        <v>3</v>
      </c>
      <c r="C4176" s="1">
        <v>42887</v>
      </c>
      <c r="D4176">
        <v>218</v>
      </c>
      <c r="E4176">
        <v>220.3</v>
      </c>
      <c r="F4176">
        <v>217.8</v>
      </c>
      <c r="G4176">
        <v>218.5</v>
      </c>
      <c r="H4176">
        <v>707893</v>
      </c>
    </row>
    <row r="4177" spans="2:8" x14ac:dyDescent="0.35">
      <c r="B4177">
        <v>3</v>
      </c>
      <c r="C4177" s="1">
        <v>42888</v>
      </c>
      <c r="D4177">
        <v>219.2</v>
      </c>
      <c r="E4177">
        <v>222.8</v>
      </c>
      <c r="F4177">
        <v>218.9</v>
      </c>
      <c r="G4177">
        <v>222.6</v>
      </c>
      <c r="H4177">
        <v>1075546</v>
      </c>
    </row>
    <row r="4178" spans="2:8" x14ac:dyDescent="0.35">
      <c r="B4178">
        <v>3</v>
      </c>
      <c r="C4178" s="1">
        <v>42891</v>
      </c>
      <c r="D4178">
        <v>221</v>
      </c>
      <c r="E4178">
        <v>222.2</v>
      </c>
      <c r="F4178">
        <v>220.7</v>
      </c>
      <c r="G4178">
        <v>221.2</v>
      </c>
      <c r="H4178">
        <v>453780</v>
      </c>
    </row>
    <row r="4179" spans="2:8" x14ac:dyDescent="0.35">
      <c r="B4179">
        <v>3</v>
      </c>
      <c r="C4179" s="1">
        <v>42892</v>
      </c>
      <c r="D4179">
        <v>221.2</v>
      </c>
      <c r="E4179">
        <v>221.2</v>
      </c>
      <c r="F4179">
        <v>221.2</v>
      </c>
      <c r="G4179">
        <v>221.2</v>
      </c>
      <c r="H4179">
        <v>0</v>
      </c>
    </row>
    <row r="4180" spans="2:8" x14ac:dyDescent="0.35">
      <c r="B4180">
        <v>3</v>
      </c>
      <c r="C4180" s="1">
        <v>42893</v>
      </c>
      <c r="D4180">
        <v>221</v>
      </c>
      <c r="E4180">
        <v>221.6</v>
      </c>
      <c r="F4180">
        <v>220</v>
      </c>
      <c r="G4180">
        <v>220.2</v>
      </c>
      <c r="H4180">
        <v>1371153</v>
      </c>
    </row>
    <row r="4181" spans="2:8" x14ac:dyDescent="0.35">
      <c r="B4181">
        <v>3</v>
      </c>
      <c r="C4181" s="1">
        <v>42894</v>
      </c>
      <c r="D4181">
        <v>219.8</v>
      </c>
      <c r="E4181">
        <v>221.3</v>
      </c>
      <c r="F4181">
        <v>219.6</v>
      </c>
      <c r="G4181">
        <v>220.4</v>
      </c>
      <c r="H4181">
        <v>801001</v>
      </c>
    </row>
    <row r="4182" spans="2:8" x14ac:dyDescent="0.35">
      <c r="B4182">
        <v>3</v>
      </c>
      <c r="C4182" s="1">
        <v>42895</v>
      </c>
      <c r="D4182">
        <v>220.5</v>
      </c>
      <c r="E4182">
        <v>222.1</v>
      </c>
      <c r="F4182">
        <v>220.2</v>
      </c>
      <c r="G4182">
        <v>221.1</v>
      </c>
      <c r="H4182">
        <v>819956</v>
      </c>
    </row>
    <row r="4183" spans="2:8" x14ac:dyDescent="0.35">
      <c r="B4183">
        <v>3</v>
      </c>
      <c r="C4183" s="1">
        <v>42898</v>
      </c>
      <c r="D4183">
        <v>220.6</v>
      </c>
      <c r="E4183">
        <v>220.6</v>
      </c>
      <c r="F4183">
        <v>217.9</v>
      </c>
      <c r="G4183">
        <v>219</v>
      </c>
      <c r="H4183">
        <v>919823</v>
      </c>
    </row>
    <row r="4184" spans="2:8" x14ac:dyDescent="0.35">
      <c r="B4184">
        <v>3</v>
      </c>
      <c r="C4184" s="1">
        <v>42899</v>
      </c>
      <c r="D4184">
        <v>218.4</v>
      </c>
      <c r="E4184">
        <v>220.1</v>
      </c>
      <c r="F4184">
        <v>218.2</v>
      </c>
      <c r="G4184">
        <v>219.3</v>
      </c>
      <c r="H4184">
        <v>538035</v>
      </c>
    </row>
    <row r="4185" spans="2:8" x14ac:dyDescent="0.35">
      <c r="B4185">
        <v>3</v>
      </c>
      <c r="C4185" s="1">
        <v>42900</v>
      </c>
      <c r="D4185">
        <v>219.8</v>
      </c>
      <c r="E4185">
        <v>221.3</v>
      </c>
      <c r="F4185">
        <v>218.3</v>
      </c>
      <c r="G4185">
        <v>218.7</v>
      </c>
      <c r="H4185">
        <v>993175</v>
      </c>
    </row>
    <row r="4186" spans="2:8" x14ac:dyDescent="0.35">
      <c r="B4186">
        <v>3</v>
      </c>
      <c r="C4186" s="1">
        <v>42901</v>
      </c>
      <c r="D4186">
        <v>218.3</v>
      </c>
      <c r="E4186">
        <v>218.4</v>
      </c>
      <c r="F4186">
        <v>215.5</v>
      </c>
      <c r="G4186">
        <v>217.2</v>
      </c>
      <c r="H4186">
        <v>1041670</v>
      </c>
    </row>
    <row r="4187" spans="2:8" x14ac:dyDescent="0.35">
      <c r="B4187">
        <v>3</v>
      </c>
      <c r="C4187" s="1">
        <v>42902</v>
      </c>
      <c r="D4187">
        <v>219.3</v>
      </c>
      <c r="E4187">
        <v>219.5</v>
      </c>
      <c r="F4187">
        <v>216.6</v>
      </c>
      <c r="G4187">
        <v>219.2</v>
      </c>
      <c r="H4187">
        <v>1313419</v>
      </c>
    </row>
    <row r="4188" spans="2:8" x14ac:dyDescent="0.35">
      <c r="B4188">
        <v>3</v>
      </c>
      <c r="C4188" s="1">
        <v>42905</v>
      </c>
      <c r="D4188">
        <v>220.1</v>
      </c>
      <c r="E4188">
        <v>222</v>
      </c>
      <c r="F4188">
        <v>220.1</v>
      </c>
      <c r="G4188">
        <v>221.7</v>
      </c>
      <c r="H4188">
        <v>1067375</v>
      </c>
    </row>
    <row r="4189" spans="2:8" x14ac:dyDescent="0.35">
      <c r="B4189">
        <v>3</v>
      </c>
      <c r="C4189" s="1">
        <v>42906</v>
      </c>
      <c r="D4189">
        <v>222.1</v>
      </c>
      <c r="E4189">
        <v>222.9</v>
      </c>
      <c r="F4189">
        <v>220.9</v>
      </c>
      <c r="G4189">
        <v>220.9</v>
      </c>
      <c r="H4189">
        <v>876945</v>
      </c>
    </row>
    <row r="4190" spans="2:8" x14ac:dyDescent="0.35">
      <c r="B4190">
        <v>3</v>
      </c>
      <c r="C4190" s="1">
        <v>42907</v>
      </c>
      <c r="D4190">
        <v>220.4</v>
      </c>
      <c r="E4190">
        <v>221.8</v>
      </c>
      <c r="F4190">
        <v>218.5</v>
      </c>
      <c r="G4190">
        <v>221.2</v>
      </c>
      <c r="H4190">
        <v>1133025</v>
      </c>
    </row>
    <row r="4191" spans="2:8" x14ac:dyDescent="0.35">
      <c r="B4191">
        <v>3</v>
      </c>
      <c r="C4191" s="1">
        <v>42908</v>
      </c>
      <c r="D4191">
        <v>220.8</v>
      </c>
      <c r="E4191">
        <v>221.1</v>
      </c>
      <c r="F4191">
        <v>219.4</v>
      </c>
      <c r="G4191">
        <v>220.7</v>
      </c>
      <c r="H4191">
        <v>873722</v>
      </c>
    </row>
    <row r="4192" spans="2:8" x14ac:dyDescent="0.35">
      <c r="B4192">
        <v>3</v>
      </c>
      <c r="C4192" s="1">
        <v>42909</v>
      </c>
      <c r="D4192">
        <v>220.7</v>
      </c>
      <c r="E4192">
        <v>220.7</v>
      </c>
      <c r="F4192">
        <v>220.7</v>
      </c>
      <c r="G4192">
        <v>220.7</v>
      </c>
      <c r="H4192">
        <v>0</v>
      </c>
    </row>
    <row r="4193" spans="2:8" x14ac:dyDescent="0.35">
      <c r="B4193">
        <v>3</v>
      </c>
      <c r="C4193" s="1">
        <v>42912</v>
      </c>
      <c r="D4193">
        <v>221.3</v>
      </c>
      <c r="E4193">
        <v>222.4</v>
      </c>
      <c r="F4193">
        <v>220.9</v>
      </c>
      <c r="G4193">
        <v>221.2</v>
      </c>
      <c r="H4193">
        <v>836675</v>
      </c>
    </row>
    <row r="4194" spans="2:8" x14ac:dyDescent="0.35">
      <c r="B4194">
        <v>3</v>
      </c>
      <c r="C4194" s="1">
        <v>42913</v>
      </c>
      <c r="D4194">
        <v>220.9</v>
      </c>
      <c r="E4194">
        <v>221.1</v>
      </c>
      <c r="F4194">
        <v>218.6</v>
      </c>
      <c r="G4194">
        <v>218.6</v>
      </c>
      <c r="H4194">
        <v>923088</v>
      </c>
    </row>
    <row r="4195" spans="2:8" x14ac:dyDescent="0.35">
      <c r="B4195">
        <v>3</v>
      </c>
      <c r="C4195" s="1">
        <v>42914</v>
      </c>
      <c r="D4195">
        <v>218</v>
      </c>
      <c r="E4195">
        <v>218</v>
      </c>
      <c r="F4195">
        <v>214.5</v>
      </c>
      <c r="G4195">
        <v>214.9</v>
      </c>
      <c r="H4195">
        <v>1158243</v>
      </c>
    </row>
    <row r="4196" spans="2:8" x14ac:dyDescent="0.35">
      <c r="B4196">
        <v>3</v>
      </c>
      <c r="C4196" s="1">
        <v>42915</v>
      </c>
      <c r="D4196">
        <v>215.7</v>
      </c>
      <c r="E4196">
        <v>215.7</v>
      </c>
      <c r="F4196">
        <v>209.8</v>
      </c>
      <c r="G4196">
        <v>209.8</v>
      </c>
      <c r="H4196">
        <v>1526320</v>
      </c>
    </row>
    <row r="4197" spans="2:8" x14ac:dyDescent="0.35">
      <c r="B4197">
        <v>3</v>
      </c>
      <c r="C4197" s="1">
        <v>42916</v>
      </c>
      <c r="D4197">
        <v>209.5</v>
      </c>
      <c r="E4197">
        <v>211</v>
      </c>
      <c r="F4197">
        <v>208.4</v>
      </c>
      <c r="G4197">
        <v>209.2</v>
      </c>
      <c r="H4197">
        <v>3334657</v>
      </c>
    </row>
    <row r="4198" spans="2:8" x14ac:dyDescent="0.35">
      <c r="B4198">
        <v>3</v>
      </c>
      <c r="C4198" s="1">
        <v>42919</v>
      </c>
      <c r="D4198">
        <v>209.4</v>
      </c>
      <c r="E4198">
        <v>211.7</v>
      </c>
      <c r="F4198">
        <v>209.3</v>
      </c>
      <c r="G4198">
        <v>211.1</v>
      </c>
      <c r="H4198">
        <v>1193928</v>
      </c>
    </row>
    <row r="4199" spans="2:8" x14ac:dyDescent="0.35">
      <c r="B4199">
        <v>3</v>
      </c>
      <c r="C4199" s="1">
        <v>42920</v>
      </c>
      <c r="D4199">
        <v>210.7</v>
      </c>
      <c r="E4199">
        <v>211.1</v>
      </c>
      <c r="F4199">
        <v>209.7</v>
      </c>
      <c r="G4199">
        <v>209.9</v>
      </c>
      <c r="H4199">
        <v>766962</v>
      </c>
    </row>
    <row r="4200" spans="2:8" x14ac:dyDescent="0.35">
      <c r="B4200">
        <v>3</v>
      </c>
      <c r="C4200" s="1">
        <v>42921</v>
      </c>
      <c r="D4200">
        <v>209.3</v>
      </c>
      <c r="E4200">
        <v>210.3</v>
      </c>
      <c r="F4200">
        <v>208.4</v>
      </c>
      <c r="G4200">
        <v>210.3</v>
      </c>
      <c r="H4200">
        <v>945532</v>
      </c>
    </row>
    <row r="4201" spans="2:8" x14ac:dyDescent="0.35">
      <c r="B4201">
        <v>3</v>
      </c>
      <c r="C4201" s="1">
        <v>42922</v>
      </c>
      <c r="D4201">
        <v>209.3</v>
      </c>
      <c r="E4201">
        <v>210</v>
      </c>
      <c r="F4201">
        <v>206.6</v>
      </c>
      <c r="G4201">
        <v>208.9</v>
      </c>
      <c r="H4201">
        <v>1247869</v>
      </c>
    </row>
    <row r="4202" spans="2:8" x14ac:dyDescent="0.35">
      <c r="B4202">
        <v>3</v>
      </c>
      <c r="C4202" s="1">
        <v>42923</v>
      </c>
      <c r="D4202">
        <v>208.8</v>
      </c>
      <c r="E4202">
        <v>209.2</v>
      </c>
      <c r="F4202">
        <v>207.4</v>
      </c>
      <c r="G4202">
        <v>207.4</v>
      </c>
      <c r="H4202">
        <v>727008</v>
      </c>
    </row>
    <row r="4203" spans="2:8" x14ac:dyDescent="0.35">
      <c r="B4203">
        <v>3</v>
      </c>
      <c r="C4203" s="1">
        <v>42926</v>
      </c>
      <c r="D4203">
        <v>208.1</v>
      </c>
      <c r="E4203">
        <v>209.2</v>
      </c>
      <c r="F4203">
        <v>207.7</v>
      </c>
      <c r="G4203">
        <v>207.8</v>
      </c>
      <c r="H4203">
        <v>631485</v>
      </c>
    </row>
    <row r="4204" spans="2:8" x14ac:dyDescent="0.35">
      <c r="B4204">
        <v>3</v>
      </c>
      <c r="C4204" s="1">
        <v>42927</v>
      </c>
      <c r="D4204">
        <v>208.2</v>
      </c>
      <c r="E4204">
        <v>209.4</v>
      </c>
      <c r="F4204">
        <v>207.2</v>
      </c>
      <c r="G4204">
        <v>207.7</v>
      </c>
      <c r="H4204">
        <v>976192</v>
      </c>
    </row>
    <row r="4205" spans="2:8" x14ac:dyDescent="0.35">
      <c r="B4205">
        <v>3</v>
      </c>
      <c r="C4205" s="1">
        <v>42928</v>
      </c>
      <c r="D4205">
        <v>207.9</v>
      </c>
      <c r="E4205">
        <v>212.6</v>
      </c>
      <c r="F4205">
        <v>207.9</v>
      </c>
      <c r="G4205">
        <v>212</v>
      </c>
      <c r="H4205">
        <v>1032671</v>
      </c>
    </row>
    <row r="4206" spans="2:8" x14ac:dyDescent="0.35">
      <c r="B4206">
        <v>3</v>
      </c>
      <c r="C4206" s="1">
        <v>42929</v>
      </c>
      <c r="D4206">
        <v>212</v>
      </c>
      <c r="E4206">
        <v>212</v>
      </c>
      <c r="F4206">
        <v>208.8</v>
      </c>
      <c r="G4206">
        <v>208.8</v>
      </c>
      <c r="H4206">
        <v>1221812</v>
      </c>
    </row>
    <row r="4207" spans="2:8" x14ac:dyDescent="0.35">
      <c r="B4207">
        <v>3</v>
      </c>
      <c r="C4207" s="1">
        <v>42930</v>
      </c>
      <c r="D4207">
        <v>208.4</v>
      </c>
      <c r="E4207">
        <v>208.4</v>
      </c>
      <c r="F4207">
        <v>206.4</v>
      </c>
      <c r="G4207">
        <v>208</v>
      </c>
      <c r="H4207">
        <v>1045259</v>
      </c>
    </row>
    <row r="4208" spans="2:8" x14ac:dyDescent="0.35">
      <c r="B4208">
        <v>3</v>
      </c>
      <c r="C4208" s="1">
        <v>42933</v>
      </c>
      <c r="D4208">
        <v>208.2</v>
      </c>
      <c r="E4208">
        <v>209.5</v>
      </c>
      <c r="F4208">
        <v>207.5</v>
      </c>
      <c r="G4208">
        <v>208.2</v>
      </c>
      <c r="H4208">
        <v>940522</v>
      </c>
    </row>
    <row r="4209" spans="2:8" x14ac:dyDescent="0.35">
      <c r="B4209">
        <v>3</v>
      </c>
      <c r="C4209" s="1">
        <v>42934</v>
      </c>
      <c r="D4209">
        <v>207.1</v>
      </c>
      <c r="E4209">
        <v>208.6</v>
      </c>
      <c r="F4209">
        <v>205.7</v>
      </c>
      <c r="G4209">
        <v>206.3</v>
      </c>
      <c r="H4209">
        <v>1202159</v>
      </c>
    </row>
    <row r="4210" spans="2:8" x14ac:dyDescent="0.35">
      <c r="B4210">
        <v>3</v>
      </c>
      <c r="C4210" s="1">
        <v>42935</v>
      </c>
      <c r="D4210">
        <v>206.8</v>
      </c>
      <c r="E4210">
        <v>208.6</v>
      </c>
      <c r="F4210">
        <v>206.4</v>
      </c>
      <c r="G4210">
        <v>207.6</v>
      </c>
      <c r="H4210">
        <v>1285232</v>
      </c>
    </row>
    <row r="4211" spans="2:8" x14ac:dyDescent="0.35">
      <c r="B4211">
        <v>3</v>
      </c>
      <c r="C4211" s="1">
        <v>42936</v>
      </c>
      <c r="D4211">
        <v>203</v>
      </c>
      <c r="E4211">
        <v>203.4</v>
      </c>
      <c r="F4211">
        <v>200.1</v>
      </c>
      <c r="G4211">
        <v>201.4</v>
      </c>
      <c r="H4211">
        <v>3292571</v>
      </c>
    </row>
    <row r="4212" spans="2:8" x14ac:dyDescent="0.35">
      <c r="B4212">
        <v>3</v>
      </c>
      <c r="C4212" s="1">
        <v>42937</v>
      </c>
      <c r="D4212">
        <v>199.4</v>
      </c>
      <c r="E4212">
        <v>199.6</v>
      </c>
      <c r="F4212">
        <v>195.7</v>
      </c>
      <c r="G4212">
        <v>196.1</v>
      </c>
      <c r="H4212">
        <v>1806148</v>
      </c>
    </row>
    <row r="4213" spans="2:8" x14ac:dyDescent="0.35">
      <c r="B4213">
        <v>3</v>
      </c>
      <c r="C4213" s="1">
        <v>42940</v>
      </c>
      <c r="D4213">
        <v>195.5</v>
      </c>
      <c r="E4213">
        <v>196.3</v>
      </c>
      <c r="F4213">
        <v>192.7</v>
      </c>
      <c r="G4213">
        <v>192.7</v>
      </c>
      <c r="H4213">
        <v>1454776</v>
      </c>
    </row>
    <row r="4214" spans="2:8" x14ac:dyDescent="0.35">
      <c r="B4214">
        <v>3</v>
      </c>
      <c r="C4214" s="1">
        <v>42941</v>
      </c>
      <c r="D4214">
        <v>192.7</v>
      </c>
      <c r="E4214">
        <v>193.7</v>
      </c>
      <c r="F4214">
        <v>191.5</v>
      </c>
      <c r="G4214">
        <v>192.5</v>
      </c>
      <c r="H4214">
        <v>1138515</v>
      </c>
    </row>
    <row r="4215" spans="2:8" x14ac:dyDescent="0.35">
      <c r="B4215">
        <v>3</v>
      </c>
      <c r="C4215" s="1">
        <v>42942</v>
      </c>
      <c r="D4215">
        <v>192.5</v>
      </c>
      <c r="E4215">
        <v>193.9</v>
      </c>
      <c r="F4215">
        <v>191.4</v>
      </c>
      <c r="G4215">
        <v>191.7</v>
      </c>
      <c r="H4215">
        <v>1133666</v>
      </c>
    </row>
    <row r="4216" spans="2:8" x14ac:dyDescent="0.35">
      <c r="B4216">
        <v>3</v>
      </c>
      <c r="C4216" s="1">
        <v>42943</v>
      </c>
      <c r="D4216">
        <v>191.7</v>
      </c>
      <c r="E4216">
        <v>193.1</v>
      </c>
      <c r="F4216">
        <v>191.3</v>
      </c>
      <c r="G4216">
        <v>191.6</v>
      </c>
      <c r="H4216">
        <v>947622</v>
      </c>
    </row>
    <row r="4217" spans="2:8" x14ac:dyDescent="0.35">
      <c r="B4217">
        <v>3</v>
      </c>
      <c r="C4217" s="1">
        <v>42944</v>
      </c>
      <c r="D4217">
        <v>191</v>
      </c>
      <c r="E4217">
        <v>191.5</v>
      </c>
      <c r="F4217">
        <v>189</v>
      </c>
      <c r="G4217">
        <v>190.3</v>
      </c>
      <c r="H4217">
        <v>1386087</v>
      </c>
    </row>
    <row r="4218" spans="2:8" x14ac:dyDescent="0.35">
      <c r="B4218">
        <v>3</v>
      </c>
      <c r="C4218" s="1">
        <v>42947</v>
      </c>
      <c r="D4218">
        <v>190.4</v>
      </c>
      <c r="E4218">
        <v>191.6</v>
      </c>
      <c r="F4218">
        <v>189.7</v>
      </c>
      <c r="G4218">
        <v>190.1</v>
      </c>
      <c r="H4218">
        <v>961258</v>
      </c>
    </row>
    <row r="4219" spans="2:8" x14ac:dyDescent="0.35">
      <c r="B4219">
        <v>3</v>
      </c>
      <c r="C4219" s="1">
        <v>42948</v>
      </c>
      <c r="D4219">
        <v>189.7</v>
      </c>
      <c r="E4219">
        <v>192.4</v>
      </c>
      <c r="F4219">
        <v>189.5</v>
      </c>
      <c r="G4219">
        <v>191.5</v>
      </c>
      <c r="H4219">
        <v>755353</v>
      </c>
    </row>
    <row r="4220" spans="2:8" x14ac:dyDescent="0.35">
      <c r="B4220">
        <v>3</v>
      </c>
      <c r="C4220" s="1">
        <v>42949</v>
      </c>
      <c r="D4220">
        <v>192</v>
      </c>
      <c r="E4220">
        <v>192.4</v>
      </c>
      <c r="F4220">
        <v>190.1</v>
      </c>
      <c r="G4220">
        <v>190.8</v>
      </c>
      <c r="H4220">
        <v>1230619</v>
      </c>
    </row>
    <row r="4221" spans="2:8" x14ac:dyDescent="0.35">
      <c r="B4221">
        <v>3</v>
      </c>
      <c r="C4221" s="1">
        <v>42950</v>
      </c>
      <c r="D4221">
        <v>191.2</v>
      </c>
      <c r="E4221">
        <v>191.3</v>
      </c>
      <c r="F4221">
        <v>189.7</v>
      </c>
      <c r="G4221">
        <v>190.3</v>
      </c>
      <c r="H4221">
        <v>880489</v>
      </c>
    </row>
    <row r="4222" spans="2:8" x14ac:dyDescent="0.35">
      <c r="B4222">
        <v>3</v>
      </c>
      <c r="C4222" s="1">
        <v>42951</v>
      </c>
      <c r="D4222">
        <v>190.4</v>
      </c>
      <c r="E4222">
        <v>191.3</v>
      </c>
      <c r="F4222">
        <v>189.4</v>
      </c>
      <c r="G4222">
        <v>190.9</v>
      </c>
      <c r="H4222">
        <v>831554</v>
      </c>
    </row>
    <row r="4223" spans="2:8" x14ac:dyDescent="0.35">
      <c r="B4223">
        <v>3</v>
      </c>
      <c r="C4223" s="1">
        <v>42954</v>
      </c>
      <c r="D4223">
        <v>190.6</v>
      </c>
      <c r="E4223">
        <v>191.1</v>
      </c>
      <c r="F4223">
        <v>188.8</v>
      </c>
      <c r="G4223">
        <v>189.7</v>
      </c>
      <c r="H4223">
        <v>950428</v>
      </c>
    </row>
    <row r="4224" spans="2:8" x14ac:dyDescent="0.35">
      <c r="B4224">
        <v>3</v>
      </c>
      <c r="C4224" s="1">
        <v>42955</v>
      </c>
      <c r="D4224">
        <v>189.4</v>
      </c>
      <c r="E4224">
        <v>192</v>
      </c>
      <c r="F4224">
        <v>189.4</v>
      </c>
      <c r="G4224">
        <v>191.4</v>
      </c>
      <c r="H4224">
        <v>1128878</v>
      </c>
    </row>
    <row r="4225" spans="2:8" x14ac:dyDescent="0.35">
      <c r="B4225">
        <v>3</v>
      </c>
      <c r="C4225" s="1">
        <v>42956</v>
      </c>
      <c r="D4225">
        <v>190.9</v>
      </c>
      <c r="E4225">
        <v>191.2</v>
      </c>
      <c r="F4225">
        <v>189.4</v>
      </c>
      <c r="G4225">
        <v>189.5</v>
      </c>
      <c r="H4225">
        <v>876009</v>
      </c>
    </row>
    <row r="4226" spans="2:8" x14ac:dyDescent="0.35">
      <c r="B4226">
        <v>3</v>
      </c>
      <c r="C4226" s="1">
        <v>42957</v>
      </c>
      <c r="D4226">
        <v>189.7</v>
      </c>
      <c r="E4226">
        <v>189.8</v>
      </c>
      <c r="F4226">
        <v>186.6</v>
      </c>
      <c r="G4226">
        <v>186.6</v>
      </c>
      <c r="H4226">
        <v>895696</v>
      </c>
    </row>
    <row r="4227" spans="2:8" x14ac:dyDescent="0.35">
      <c r="B4227">
        <v>3</v>
      </c>
      <c r="C4227" s="1">
        <v>42958</v>
      </c>
      <c r="D4227">
        <v>186</v>
      </c>
      <c r="E4227">
        <v>186.8</v>
      </c>
      <c r="F4227">
        <v>185.5</v>
      </c>
      <c r="G4227">
        <v>185.8</v>
      </c>
      <c r="H4227">
        <v>1239225</v>
      </c>
    </row>
    <row r="4228" spans="2:8" x14ac:dyDescent="0.35">
      <c r="B4228">
        <v>3</v>
      </c>
      <c r="C4228" s="1">
        <v>42961</v>
      </c>
      <c r="D4228">
        <v>186</v>
      </c>
      <c r="E4228">
        <v>187.3</v>
      </c>
      <c r="F4228">
        <v>185.9</v>
      </c>
      <c r="G4228">
        <v>186.3</v>
      </c>
      <c r="H4228">
        <v>832782</v>
      </c>
    </row>
    <row r="4229" spans="2:8" x14ac:dyDescent="0.35">
      <c r="B4229">
        <v>3</v>
      </c>
      <c r="C4229" s="1">
        <v>42962</v>
      </c>
      <c r="D4229">
        <v>186.4</v>
      </c>
      <c r="E4229">
        <v>187.5</v>
      </c>
      <c r="F4229">
        <v>184</v>
      </c>
      <c r="G4229">
        <v>184.6</v>
      </c>
      <c r="H4229">
        <v>1211219</v>
      </c>
    </row>
    <row r="4230" spans="2:8" x14ac:dyDescent="0.35">
      <c r="B4230">
        <v>3</v>
      </c>
      <c r="C4230" s="1">
        <v>42963</v>
      </c>
      <c r="D4230">
        <v>184.4</v>
      </c>
      <c r="E4230">
        <v>187.6</v>
      </c>
      <c r="F4230">
        <v>184.4</v>
      </c>
      <c r="G4230">
        <v>187.4</v>
      </c>
      <c r="H4230">
        <v>1644275</v>
      </c>
    </row>
    <row r="4231" spans="2:8" x14ac:dyDescent="0.35">
      <c r="B4231">
        <v>3</v>
      </c>
      <c r="C4231" s="1">
        <v>42964</v>
      </c>
      <c r="D4231">
        <v>187.4</v>
      </c>
      <c r="E4231">
        <v>187.8</v>
      </c>
      <c r="F4231">
        <v>186.6</v>
      </c>
      <c r="G4231">
        <v>187.2</v>
      </c>
      <c r="H4231">
        <v>1507183</v>
      </c>
    </row>
    <row r="4232" spans="2:8" x14ac:dyDescent="0.35">
      <c r="B4232">
        <v>3</v>
      </c>
      <c r="C4232" s="1">
        <v>42965</v>
      </c>
      <c r="D4232">
        <v>186.2</v>
      </c>
      <c r="E4232">
        <v>186.8</v>
      </c>
      <c r="F4232">
        <v>184.8</v>
      </c>
      <c r="G4232">
        <v>184.9</v>
      </c>
      <c r="H4232">
        <v>1243705</v>
      </c>
    </row>
    <row r="4233" spans="2:8" x14ac:dyDescent="0.35">
      <c r="B4233">
        <v>3</v>
      </c>
      <c r="C4233" s="1">
        <v>42968</v>
      </c>
      <c r="D4233">
        <v>184</v>
      </c>
      <c r="E4233">
        <v>185.1</v>
      </c>
      <c r="F4233">
        <v>182.9</v>
      </c>
      <c r="G4233">
        <v>183.8</v>
      </c>
      <c r="H4233">
        <v>1240957</v>
      </c>
    </row>
    <row r="4234" spans="2:8" x14ac:dyDescent="0.35">
      <c r="B4234">
        <v>3</v>
      </c>
      <c r="C4234" s="1">
        <v>42969</v>
      </c>
      <c r="D4234">
        <v>184.3</v>
      </c>
      <c r="E4234">
        <v>187.4</v>
      </c>
      <c r="F4234">
        <v>184.3</v>
      </c>
      <c r="G4234">
        <v>187.3</v>
      </c>
      <c r="H4234">
        <v>2192074</v>
      </c>
    </row>
    <row r="4235" spans="2:8" x14ac:dyDescent="0.35">
      <c r="B4235">
        <v>3</v>
      </c>
      <c r="C4235" s="1">
        <v>42970</v>
      </c>
      <c r="D4235">
        <v>186.8</v>
      </c>
      <c r="E4235">
        <v>187.6</v>
      </c>
      <c r="F4235">
        <v>186.4</v>
      </c>
      <c r="G4235">
        <v>187.3</v>
      </c>
      <c r="H4235">
        <v>1546138</v>
      </c>
    </row>
    <row r="4236" spans="2:8" x14ac:dyDescent="0.35">
      <c r="B4236">
        <v>3</v>
      </c>
      <c r="C4236" s="1">
        <v>42971</v>
      </c>
      <c r="D4236">
        <v>187.8</v>
      </c>
      <c r="E4236">
        <v>188.4</v>
      </c>
      <c r="F4236">
        <v>185.9</v>
      </c>
      <c r="G4236">
        <v>186</v>
      </c>
      <c r="H4236">
        <v>1211625</v>
      </c>
    </row>
    <row r="4237" spans="2:8" x14ac:dyDescent="0.35">
      <c r="B4237">
        <v>3</v>
      </c>
      <c r="C4237" s="1">
        <v>42972</v>
      </c>
      <c r="D4237">
        <v>186.4</v>
      </c>
      <c r="E4237">
        <v>187.1</v>
      </c>
      <c r="F4237">
        <v>185.9</v>
      </c>
      <c r="G4237">
        <v>185.9</v>
      </c>
      <c r="H4237">
        <v>941509</v>
      </c>
    </row>
    <row r="4238" spans="2:8" x14ac:dyDescent="0.35">
      <c r="B4238">
        <v>3</v>
      </c>
      <c r="C4238" s="1">
        <v>42975</v>
      </c>
      <c r="D4238">
        <v>185.2</v>
      </c>
      <c r="E4238">
        <v>185.6</v>
      </c>
      <c r="F4238">
        <v>183.8</v>
      </c>
      <c r="G4238">
        <v>184.1</v>
      </c>
      <c r="H4238">
        <v>719319</v>
      </c>
    </row>
    <row r="4239" spans="2:8" x14ac:dyDescent="0.35">
      <c r="B4239">
        <v>3</v>
      </c>
      <c r="C4239" s="1">
        <v>42976</v>
      </c>
      <c r="D4239">
        <v>182.8</v>
      </c>
      <c r="E4239">
        <v>183.1</v>
      </c>
      <c r="F4239">
        <v>181.2</v>
      </c>
      <c r="G4239">
        <v>181.2</v>
      </c>
      <c r="H4239">
        <v>1387307</v>
      </c>
    </row>
    <row r="4240" spans="2:8" x14ac:dyDescent="0.35">
      <c r="B4240">
        <v>3</v>
      </c>
      <c r="C4240" s="1">
        <v>42977</v>
      </c>
      <c r="D4240">
        <v>182</v>
      </c>
      <c r="E4240">
        <v>182.7</v>
      </c>
      <c r="F4240">
        <v>181.1</v>
      </c>
      <c r="G4240">
        <v>182.6</v>
      </c>
      <c r="H4240">
        <v>1813007</v>
      </c>
    </row>
    <row r="4241" spans="2:8" x14ac:dyDescent="0.35">
      <c r="B4241">
        <v>3</v>
      </c>
      <c r="C4241" s="1">
        <v>42978</v>
      </c>
      <c r="D4241">
        <v>182.6</v>
      </c>
      <c r="E4241">
        <v>184</v>
      </c>
      <c r="F4241">
        <v>182.3</v>
      </c>
      <c r="G4241">
        <v>183.6</v>
      </c>
      <c r="H4241">
        <v>1248085</v>
      </c>
    </row>
    <row r="4242" spans="2:8" x14ac:dyDescent="0.35">
      <c r="B4242">
        <v>3</v>
      </c>
      <c r="C4242" s="1">
        <v>42979</v>
      </c>
      <c r="D4242">
        <v>185.1</v>
      </c>
      <c r="E4242">
        <v>186.9</v>
      </c>
      <c r="F4242">
        <v>184.7</v>
      </c>
      <c r="G4242">
        <v>186.1</v>
      </c>
      <c r="H4242">
        <v>1065681</v>
      </c>
    </row>
    <row r="4243" spans="2:8" x14ac:dyDescent="0.35">
      <c r="B4243">
        <v>3</v>
      </c>
      <c r="C4243" s="1">
        <v>42982</v>
      </c>
      <c r="D4243">
        <v>184.7</v>
      </c>
      <c r="E4243">
        <v>187.3</v>
      </c>
      <c r="F4243">
        <v>184.6</v>
      </c>
      <c r="G4243">
        <v>186.9</v>
      </c>
      <c r="H4243">
        <v>1178382</v>
      </c>
    </row>
    <row r="4244" spans="2:8" x14ac:dyDescent="0.35">
      <c r="B4244">
        <v>3</v>
      </c>
      <c r="C4244" s="1">
        <v>42983</v>
      </c>
      <c r="D4244">
        <v>187.1</v>
      </c>
      <c r="E4244">
        <v>189.6</v>
      </c>
      <c r="F4244">
        <v>187</v>
      </c>
      <c r="G4244">
        <v>188.2</v>
      </c>
      <c r="H4244">
        <v>2007545</v>
      </c>
    </row>
    <row r="4245" spans="2:8" x14ac:dyDescent="0.35">
      <c r="B4245">
        <v>3</v>
      </c>
      <c r="C4245" s="1">
        <v>42984</v>
      </c>
      <c r="D4245">
        <v>187.7</v>
      </c>
      <c r="E4245">
        <v>189.8</v>
      </c>
      <c r="F4245">
        <v>187.1</v>
      </c>
      <c r="G4245">
        <v>189.3</v>
      </c>
      <c r="H4245">
        <v>1466066</v>
      </c>
    </row>
    <row r="4246" spans="2:8" x14ac:dyDescent="0.35">
      <c r="B4246">
        <v>3</v>
      </c>
      <c r="C4246" s="1">
        <v>42985</v>
      </c>
      <c r="D4246">
        <v>190</v>
      </c>
      <c r="E4246">
        <v>190.6</v>
      </c>
      <c r="F4246">
        <v>188.3</v>
      </c>
      <c r="G4246">
        <v>190.6</v>
      </c>
      <c r="H4246">
        <v>1635040</v>
      </c>
    </row>
    <row r="4247" spans="2:8" x14ac:dyDescent="0.35">
      <c r="B4247">
        <v>3</v>
      </c>
      <c r="C4247" s="1">
        <v>42986</v>
      </c>
      <c r="D4247">
        <v>190.1</v>
      </c>
      <c r="E4247">
        <v>191.4</v>
      </c>
      <c r="F4247">
        <v>189.1</v>
      </c>
      <c r="G4247">
        <v>191</v>
      </c>
      <c r="H4247">
        <v>1063178</v>
      </c>
    </row>
    <row r="4248" spans="2:8" x14ac:dyDescent="0.35">
      <c r="B4248">
        <v>3</v>
      </c>
      <c r="C4248" s="1">
        <v>42989</v>
      </c>
      <c r="D4248">
        <v>191.6</v>
      </c>
      <c r="E4248">
        <v>194.6</v>
      </c>
      <c r="F4248">
        <v>191.1</v>
      </c>
      <c r="G4248">
        <v>193.9</v>
      </c>
      <c r="H4248">
        <v>1530153</v>
      </c>
    </row>
    <row r="4249" spans="2:8" x14ac:dyDescent="0.35">
      <c r="B4249">
        <v>3</v>
      </c>
      <c r="C4249" s="1">
        <v>42990</v>
      </c>
      <c r="D4249">
        <v>194.1</v>
      </c>
      <c r="E4249">
        <v>194.6</v>
      </c>
      <c r="F4249">
        <v>192.9</v>
      </c>
      <c r="G4249">
        <v>194.4</v>
      </c>
      <c r="H4249">
        <v>1242519</v>
      </c>
    </row>
    <row r="4250" spans="2:8" x14ac:dyDescent="0.35">
      <c r="B4250">
        <v>3</v>
      </c>
      <c r="C4250" s="1">
        <v>42991</v>
      </c>
      <c r="D4250">
        <v>193.8</v>
      </c>
      <c r="E4250">
        <v>195.3</v>
      </c>
      <c r="F4250">
        <v>193.3</v>
      </c>
      <c r="G4250">
        <v>195.3</v>
      </c>
      <c r="H4250">
        <v>1082888</v>
      </c>
    </row>
    <row r="4251" spans="2:8" x14ac:dyDescent="0.35">
      <c r="B4251">
        <v>3</v>
      </c>
      <c r="C4251" s="1">
        <v>42992</v>
      </c>
      <c r="D4251">
        <v>195.1</v>
      </c>
      <c r="E4251">
        <v>196.1</v>
      </c>
      <c r="F4251">
        <v>194.5</v>
      </c>
      <c r="G4251">
        <v>195.9</v>
      </c>
      <c r="H4251">
        <v>1575397</v>
      </c>
    </row>
    <row r="4252" spans="2:8" x14ac:dyDescent="0.35">
      <c r="B4252">
        <v>3</v>
      </c>
      <c r="C4252" s="1">
        <v>42993</v>
      </c>
      <c r="D4252">
        <v>195.7</v>
      </c>
      <c r="E4252">
        <v>196.3</v>
      </c>
      <c r="F4252">
        <v>193.6</v>
      </c>
      <c r="G4252">
        <v>194.2</v>
      </c>
      <c r="H4252">
        <v>1330068</v>
      </c>
    </row>
    <row r="4253" spans="2:8" x14ac:dyDescent="0.35">
      <c r="B4253">
        <v>3</v>
      </c>
      <c r="C4253" s="1">
        <v>42996</v>
      </c>
      <c r="D4253">
        <v>195</v>
      </c>
      <c r="E4253">
        <v>195.7</v>
      </c>
      <c r="F4253">
        <v>194.5</v>
      </c>
      <c r="G4253">
        <v>195.2</v>
      </c>
      <c r="H4253">
        <v>1214579</v>
      </c>
    </row>
    <row r="4254" spans="2:8" x14ac:dyDescent="0.35">
      <c r="B4254">
        <v>3</v>
      </c>
      <c r="C4254" s="1">
        <v>42997</v>
      </c>
      <c r="D4254">
        <v>195.2</v>
      </c>
      <c r="E4254">
        <v>196.4</v>
      </c>
      <c r="F4254">
        <v>195.2</v>
      </c>
      <c r="G4254">
        <v>195.6</v>
      </c>
      <c r="H4254">
        <v>1737928</v>
      </c>
    </row>
    <row r="4255" spans="2:8" x14ac:dyDescent="0.35">
      <c r="B4255">
        <v>3</v>
      </c>
      <c r="C4255" s="1">
        <v>42998</v>
      </c>
      <c r="D4255">
        <v>195</v>
      </c>
      <c r="E4255">
        <v>196.7</v>
      </c>
      <c r="F4255">
        <v>195</v>
      </c>
      <c r="G4255">
        <v>195.9</v>
      </c>
      <c r="H4255">
        <v>1060022</v>
      </c>
    </row>
    <row r="4256" spans="2:8" x14ac:dyDescent="0.35">
      <c r="B4256">
        <v>3</v>
      </c>
      <c r="C4256" s="1">
        <v>42999</v>
      </c>
      <c r="D4256">
        <v>196.4</v>
      </c>
      <c r="E4256">
        <v>196.9</v>
      </c>
      <c r="F4256">
        <v>195.7</v>
      </c>
      <c r="G4256">
        <v>196.9</v>
      </c>
      <c r="H4256">
        <v>887442</v>
      </c>
    </row>
    <row r="4257" spans="2:8" x14ac:dyDescent="0.35">
      <c r="B4257">
        <v>3</v>
      </c>
      <c r="C4257" s="1">
        <v>43000</v>
      </c>
      <c r="D4257">
        <v>196.8</v>
      </c>
      <c r="E4257">
        <v>196.9</v>
      </c>
      <c r="F4257">
        <v>195.6</v>
      </c>
      <c r="G4257">
        <v>196.6</v>
      </c>
      <c r="H4257">
        <v>1036971</v>
      </c>
    </row>
    <row r="4258" spans="2:8" x14ac:dyDescent="0.35">
      <c r="B4258">
        <v>3</v>
      </c>
      <c r="C4258" s="1">
        <v>43003</v>
      </c>
      <c r="D4258">
        <v>196.6</v>
      </c>
      <c r="E4258">
        <v>198.6</v>
      </c>
      <c r="F4258">
        <v>196.4</v>
      </c>
      <c r="G4258">
        <v>198.6</v>
      </c>
      <c r="H4258">
        <v>2041055</v>
      </c>
    </row>
    <row r="4259" spans="2:8" x14ac:dyDescent="0.35">
      <c r="B4259">
        <v>3</v>
      </c>
      <c r="C4259" s="1">
        <v>43004</v>
      </c>
      <c r="D4259">
        <v>198</v>
      </c>
      <c r="E4259">
        <v>199.8</v>
      </c>
      <c r="F4259">
        <v>197.7</v>
      </c>
      <c r="G4259">
        <v>199.7</v>
      </c>
      <c r="H4259">
        <v>1292856</v>
      </c>
    </row>
    <row r="4260" spans="2:8" x14ac:dyDescent="0.35">
      <c r="B4260">
        <v>3</v>
      </c>
      <c r="C4260" s="1">
        <v>43005</v>
      </c>
      <c r="D4260">
        <v>200</v>
      </c>
      <c r="E4260">
        <v>200.4</v>
      </c>
      <c r="F4260">
        <v>198.8</v>
      </c>
      <c r="G4260">
        <v>199.7</v>
      </c>
      <c r="H4260">
        <v>1313981</v>
      </c>
    </row>
    <row r="4261" spans="2:8" x14ac:dyDescent="0.35">
      <c r="B4261">
        <v>3</v>
      </c>
      <c r="C4261" s="1">
        <v>43006</v>
      </c>
      <c r="D4261">
        <v>199.8</v>
      </c>
      <c r="E4261">
        <v>200.1</v>
      </c>
      <c r="F4261">
        <v>198.7</v>
      </c>
      <c r="G4261">
        <v>200</v>
      </c>
      <c r="H4261">
        <v>1443181</v>
      </c>
    </row>
    <row r="4262" spans="2:8" x14ac:dyDescent="0.35">
      <c r="B4262">
        <v>3</v>
      </c>
      <c r="C4262" s="1">
        <v>43007</v>
      </c>
      <c r="D4262">
        <v>200.1</v>
      </c>
      <c r="E4262">
        <v>201.6</v>
      </c>
      <c r="F4262">
        <v>198.9</v>
      </c>
      <c r="G4262">
        <v>201.6</v>
      </c>
      <c r="H4262">
        <v>1545141</v>
      </c>
    </row>
    <row r="4263" spans="2:8" x14ac:dyDescent="0.35">
      <c r="B4263">
        <v>3</v>
      </c>
      <c r="C4263" s="1">
        <v>43010</v>
      </c>
      <c r="D4263">
        <v>201.8</v>
      </c>
      <c r="E4263">
        <v>203.8</v>
      </c>
      <c r="F4263">
        <v>201.8</v>
      </c>
      <c r="G4263">
        <v>202.9</v>
      </c>
      <c r="H4263">
        <v>1600849</v>
      </c>
    </row>
    <row r="4264" spans="2:8" x14ac:dyDescent="0.35">
      <c r="B4264">
        <v>3</v>
      </c>
      <c r="C4264" s="1">
        <v>43011</v>
      </c>
      <c r="D4264">
        <v>204</v>
      </c>
      <c r="E4264">
        <v>204</v>
      </c>
      <c r="F4264">
        <v>202.8</v>
      </c>
      <c r="G4264">
        <v>203</v>
      </c>
      <c r="H4264">
        <v>1723141</v>
      </c>
    </row>
    <row r="4265" spans="2:8" x14ac:dyDescent="0.35">
      <c r="B4265">
        <v>3</v>
      </c>
      <c r="C4265" s="1">
        <v>43012</v>
      </c>
      <c r="D4265">
        <v>203.3</v>
      </c>
      <c r="E4265">
        <v>203.9</v>
      </c>
      <c r="F4265">
        <v>201.2</v>
      </c>
      <c r="G4265">
        <v>203.6</v>
      </c>
      <c r="H4265">
        <v>1910266</v>
      </c>
    </row>
    <row r="4266" spans="2:8" x14ac:dyDescent="0.35">
      <c r="B4266">
        <v>3</v>
      </c>
      <c r="C4266" s="1">
        <v>43013</v>
      </c>
      <c r="D4266">
        <v>202.9</v>
      </c>
      <c r="E4266">
        <v>203.8</v>
      </c>
      <c r="F4266">
        <v>202.8</v>
      </c>
      <c r="G4266">
        <v>203.6</v>
      </c>
      <c r="H4266">
        <v>1428452</v>
      </c>
    </row>
    <row r="4267" spans="2:8" x14ac:dyDescent="0.35">
      <c r="B4267">
        <v>3</v>
      </c>
      <c r="C4267" s="1">
        <v>43014</v>
      </c>
      <c r="D4267">
        <v>203.8</v>
      </c>
      <c r="E4267">
        <v>203.9</v>
      </c>
      <c r="F4267">
        <v>202.8</v>
      </c>
      <c r="G4267">
        <v>203.3</v>
      </c>
      <c r="H4267">
        <v>1266282</v>
      </c>
    </row>
    <row r="4268" spans="2:8" x14ac:dyDescent="0.35">
      <c r="B4268">
        <v>3</v>
      </c>
      <c r="C4268" s="1">
        <v>43017</v>
      </c>
      <c r="D4268">
        <v>203.2</v>
      </c>
      <c r="E4268">
        <v>203.9</v>
      </c>
      <c r="F4268">
        <v>202.2</v>
      </c>
      <c r="G4268">
        <v>203.3</v>
      </c>
      <c r="H4268">
        <v>1313161</v>
      </c>
    </row>
    <row r="4269" spans="2:8" x14ac:dyDescent="0.35">
      <c r="B4269">
        <v>3</v>
      </c>
      <c r="C4269" s="1">
        <v>43018</v>
      </c>
      <c r="D4269">
        <v>202.8</v>
      </c>
      <c r="E4269">
        <v>203.1</v>
      </c>
      <c r="F4269">
        <v>201.7</v>
      </c>
      <c r="G4269">
        <v>202.4</v>
      </c>
      <c r="H4269">
        <v>965443</v>
      </c>
    </row>
    <row r="4270" spans="2:8" x14ac:dyDescent="0.35">
      <c r="B4270">
        <v>3</v>
      </c>
      <c r="C4270" s="1">
        <v>43019</v>
      </c>
      <c r="D4270">
        <v>202</v>
      </c>
      <c r="E4270">
        <v>203.2</v>
      </c>
      <c r="F4270">
        <v>201.2</v>
      </c>
      <c r="G4270">
        <v>202.7</v>
      </c>
      <c r="H4270">
        <v>1108768</v>
      </c>
    </row>
    <row r="4271" spans="2:8" x14ac:dyDescent="0.35">
      <c r="B4271">
        <v>3</v>
      </c>
      <c r="C4271" s="1">
        <v>43020</v>
      </c>
      <c r="D4271">
        <v>202</v>
      </c>
      <c r="E4271">
        <v>202.7</v>
      </c>
      <c r="F4271">
        <v>201.4</v>
      </c>
      <c r="G4271">
        <v>202.3</v>
      </c>
      <c r="H4271">
        <v>989627</v>
      </c>
    </row>
    <row r="4272" spans="2:8" x14ac:dyDescent="0.35">
      <c r="B4272">
        <v>3</v>
      </c>
      <c r="C4272" s="1">
        <v>43021</v>
      </c>
      <c r="D4272">
        <v>203</v>
      </c>
      <c r="E4272">
        <v>203.5</v>
      </c>
      <c r="F4272">
        <v>202.4</v>
      </c>
      <c r="G4272">
        <v>203.4</v>
      </c>
      <c r="H4272">
        <v>1254793</v>
      </c>
    </row>
    <row r="4273" spans="2:8" x14ac:dyDescent="0.35">
      <c r="B4273">
        <v>3</v>
      </c>
      <c r="C4273" s="1">
        <v>43024</v>
      </c>
      <c r="D4273">
        <v>203.6</v>
      </c>
      <c r="E4273">
        <v>204</v>
      </c>
      <c r="F4273">
        <v>202.1</v>
      </c>
      <c r="G4273">
        <v>202.2</v>
      </c>
      <c r="H4273">
        <v>929885</v>
      </c>
    </row>
    <row r="4274" spans="2:8" x14ac:dyDescent="0.35">
      <c r="B4274">
        <v>3</v>
      </c>
      <c r="C4274" s="1">
        <v>43025</v>
      </c>
      <c r="D4274">
        <v>202.5</v>
      </c>
      <c r="E4274">
        <v>203.9</v>
      </c>
      <c r="F4274">
        <v>202</v>
      </c>
      <c r="G4274">
        <v>203.4</v>
      </c>
      <c r="H4274">
        <v>1235393</v>
      </c>
    </row>
    <row r="4275" spans="2:8" x14ac:dyDescent="0.35">
      <c r="B4275">
        <v>3</v>
      </c>
      <c r="C4275" s="1">
        <v>43026</v>
      </c>
      <c r="D4275">
        <v>203.5</v>
      </c>
      <c r="E4275">
        <v>203.5</v>
      </c>
      <c r="F4275">
        <v>202.1</v>
      </c>
      <c r="G4275">
        <v>203.3</v>
      </c>
      <c r="H4275">
        <v>1458552</v>
      </c>
    </row>
    <row r="4276" spans="2:8" x14ac:dyDescent="0.35">
      <c r="B4276">
        <v>3</v>
      </c>
      <c r="C4276" s="1">
        <v>43027</v>
      </c>
      <c r="D4276">
        <v>203</v>
      </c>
      <c r="E4276">
        <v>206.6</v>
      </c>
      <c r="F4276">
        <v>202.7</v>
      </c>
      <c r="G4276">
        <v>206.4</v>
      </c>
      <c r="H4276">
        <v>2213171</v>
      </c>
    </row>
    <row r="4277" spans="2:8" x14ac:dyDescent="0.35">
      <c r="B4277">
        <v>3</v>
      </c>
      <c r="C4277" s="1">
        <v>43028</v>
      </c>
      <c r="D4277">
        <v>206.8</v>
      </c>
      <c r="E4277">
        <v>208.8</v>
      </c>
      <c r="F4277">
        <v>206.6</v>
      </c>
      <c r="G4277">
        <v>207.5</v>
      </c>
      <c r="H4277">
        <v>2003062</v>
      </c>
    </row>
    <row r="4278" spans="2:8" x14ac:dyDescent="0.35">
      <c r="B4278">
        <v>3</v>
      </c>
      <c r="C4278" s="1">
        <v>43031</v>
      </c>
      <c r="D4278">
        <v>207.2</v>
      </c>
      <c r="E4278">
        <v>208.6</v>
      </c>
      <c r="F4278">
        <v>206.9</v>
      </c>
      <c r="G4278">
        <v>207.7</v>
      </c>
      <c r="H4278">
        <v>1754601</v>
      </c>
    </row>
    <row r="4279" spans="2:8" x14ac:dyDescent="0.35">
      <c r="B4279">
        <v>3</v>
      </c>
      <c r="C4279" s="1">
        <v>43032</v>
      </c>
      <c r="D4279">
        <v>207.1</v>
      </c>
      <c r="E4279">
        <v>207.6</v>
      </c>
      <c r="F4279">
        <v>205.2</v>
      </c>
      <c r="G4279">
        <v>205.9</v>
      </c>
      <c r="H4279">
        <v>1421432</v>
      </c>
    </row>
    <row r="4280" spans="2:8" x14ac:dyDescent="0.35">
      <c r="B4280">
        <v>3</v>
      </c>
      <c r="C4280" s="1">
        <v>43033</v>
      </c>
      <c r="D4280">
        <v>205.9</v>
      </c>
      <c r="E4280">
        <v>207</v>
      </c>
      <c r="F4280">
        <v>205.1</v>
      </c>
      <c r="G4280">
        <v>205.8</v>
      </c>
      <c r="H4280">
        <v>1361688</v>
      </c>
    </row>
    <row r="4281" spans="2:8" x14ac:dyDescent="0.35">
      <c r="B4281">
        <v>3</v>
      </c>
      <c r="C4281" s="1">
        <v>43034</v>
      </c>
      <c r="D4281">
        <v>207.6</v>
      </c>
      <c r="E4281">
        <v>212.6</v>
      </c>
      <c r="F4281">
        <v>207</v>
      </c>
      <c r="G4281">
        <v>211.4</v>
      </c>
      <c r="H4281">
        <v>2874879</v>
      </c>
    </row>
    <row r="4282" spans="2:8" x14ac:dyDescent="0.35">
      <c r="B4282">
        <v>3</v>
      </c>
      <c r="C4282" s="1">
        <v>43035</v>
      </c>
      <c r="D4282">
        <v>211.4</v>
      </c>
      <c r="E4282">
        <v>212.6</v>
      </c>
      <c r="F4282">
        <v>210.6</v>
      </c>
      <c r="G4282">
        <v>211.9</v>
      </c>
      <c r="H4282">
        <v>1634756</v>
      </c>
    </row>
    <row r="4283" spans="2:8" x14ac:dyDescent="0.35">
      <c r="B4283">
        <v>3</v>
      </c>
      <c r="C4283" s="1">
        <v>43038</v>
      </c>
      <c r="D4283">
        <v>211</v>
      </c>
      <c r="E4283">
        <v>212.1</v>
      </c>
      <c r="F4283">
        <v>210.2</v>
      </c>
      <c r="G4283">
        <v>211.6</v>
      </c>
      <c r="H4283">
        <v>1114371</v>
      </c>
    </row>
    <row r="4284" spans="2:8" x14ac:dyDescent="0.35">
      <c r="B4284">
        <v>3</v>
      </c>
      <c r="C4284" s="1">
        <v>43039</v>
      </c>
      <c r="D4284">
        <v>215</v>
      </c>
      <c r="E4284">
        <v>219.8</v>
      </c>
      <c r="F4284">
        <v>214.2</v>
      </c>
      <c r="G4284">
        <v>219.4</v>
      </c>
      <c r="H4284">
        <v>3269293</v>
      </c>
    </row>
    <row r="4285" spans="2:8" x14ac:dyDescent="0.35">
      <c r="B4285">
        <v>3</v>
      </c>
      <c r="C4285" s="1">
        <v>43040</v>
      </c>
      <c r="D4285">
        <v>220.5</v>
      </c>
      <c r="E4285">
        <v>222.4</v>
      </c>
      <c r="F4285">
        <v>219.9</v>
      </c>
      <c r="G4285">
        <v>220.5</v>
      </c>
      <c r="H4285">
        <v>2656177</v>
      </c>
    </row>
    <row r="4286" spans="2:8" x14ac:dyDescent="0.35">
      <c r="B4286">
        <v>3</v>
      </c>
      <c r="C4286" s="1">
        <v>43041</v>
      </c>
      <c r="D4286">
        <v>220.3</v>
      </c>
      <c r="E4286">
        <v>220.3</v>
      </c>
      <c r="F4286">
        <v>217.3</v>
      </c>
      <c r="G4286">
        <v>218.8</v>
      </c>
      <c r="H4286">
        <v>1735448</v>
      </c>
    </row>
    <row r="4287" spans="2:8" x14ac:dyDescent="0.35">
      <c r="B4287">
        <v>3</v>
      </c>
      <c r="C4287" s="1">
        <v>43042</v>
      </c>
      <c r="D4287">
        <v>219</v>
      </c>
      <c r="E4287">
        <v>221.2</v>
      </c>
      <c r="F4287">
        <v>218.2</v>
      </c>
      <c r="G4287">
        <v>220.2</v>
      </c>
      <c r="H4287">
        <v>565804</v>
      </c>
    </row>
    <row r="4288" spans="2:8" x14ac:dyDescent="0.35">
      <c r="B4288">
        <v>3</v>
      </c>
      <c r="C4288" s="1">
        <v>43045</v>
      </c>
      <c r="D4288">
        <v>220.3</v>
      </c>
      <c r="E4288">
        <v>221.1</v>
      </c>
      <c r="F4288">
        <v>219.7</v>
      </c>
      <c r="G4288">
        <v>219.8</v>
      </c>
      <c r="H4288">
        <v>1157616</v>
      </c>
    </row>
    <row r="4289" spans="2:8" x14ac:dyDescent="0.35">
      <c r="B4289">
        <v>3</v>
      </c>
      <c r="C4289" s="1">
        <v>43046</v>
      </c>
      <c r="D4289">
        <v>220.1</v>
      </c>
      <c r="E4289">
        <v>221.2</v>
      </c>
      <c r="F4289">
        <v>219.8</v>
      </c>
      <c r="G4289">
        <v>220</v>
      </c>
      <c r="H4289">
        <v>1576028</v>
      </c>
    </row>
    <row r="4290" spans="2:8" x14ac:dyDescent="0.35">
      <c r="B4290">
        <v>3</v>
      </c>
      <c r="C4290" s="1">
        <v>43047</v>
      </c>
      <c r="D4290">
        <v>219.9</v>
      </c>
      <c r="E4290">
        <v>220.5</v>
      </c>
      <c r="F4290">
        <v>218.2</v>
      </c>
      <c r="G4290">
        <v>219.3</v>
      </c>
      <c r="H4290">
        <v>1286790</v>
      </c>
    </row>
    <row r="4291" spans="2:8" x14ac:dyDescent="0.35">
      <c r="B4291">
        <v>3</v>
      </c>
      <c r="C4291" s="1">
        <v>43048</v>
      </c>
      <c r="D4291">
        <v>219.2</v>
      </c>
      <c r="E4291">
        <v>219.2</v>
      </c>
      <c r="F4291">
        <v>214.4</v>
      </c>
      <c r="G4291">
        <v>215.1</v>
      </c>
      <c r="H4291">
        <v>1970034</v>
      </c>
    </row>
    <row r="4292" spans="2:8" x14ac:dyDescent="0.35">
      <c r="B4292">
        <v>3</v>
      </c>
      <c r="C4292" s="1">
        <v>43049</v>
      </c>
      <c r="D4292">
        <v>214.4</v>
      </c>
      <c r="E4292">
        <v>215.1</v>
      </c>
      <c r="F4292">
        <v>210.9</v>
      </c>
      <c r="G4292">
        <v>211.4</v>
      </c>
      <c r="H4292">
        <v>1523740</v>
      </c>
    </row>
    <row r="4293" spans="2:8" x14ac:dyDescent="0.35">
      <c r="B4293">
        <v>3</v>
      </c>
      <c r="C4293" s="1">
        <v>43052</v>
      </c>
      <c r="D4293">
        <v>212.5</v>
      </c>
      <c r="E4293">
        <v>213.6</v>
      </c>
      <c r="F4293">
        <v>211.4</v>
      </c>
      <c r="G4293">
        <v>212.9</v>
      </c>
      <c r="H4293">
        <v>1390075</v>
      </c>
    </row>
    <row r="4294" spans="2:8" x14ac:dyDescent="0.35">
      <c r="B4294">
        <v>3</v>
      </c>
      <c r="C4294" s="1">
        <v>43053</v>
      </c>
      <c r="D4294">
        <v>211.2</v>
      </c>
      <c r="E4294">
        <v>213.5</v>
      </c>
      <c r="F4294">
        <v>209.8</v>
      </c>
      <c r="G4294">
        <v>212.9</v>
      </c>
      <c r="H4294">
        <v>1714381</v>
      </c>
    </row>
    <row r="4295" spans="2:8" x14ac:dyDescent="0.35">
      <c r="B4295">
        <v>3</v>
      </c>
      <c r="C4295" s="1">
        <v>43054</v>
      </c>
      <c r="D4295">
        <v>212.1</v>
      </c>
      <c r="E4295">
        <v>212.8</v>
      </c>
      <c r="F4295">
        <v>210.3</v>
      </c>
      <c r="G4295">
        <v>212.2</v>
      </c>
      <c r="H4295">
        <v>1208868</v>
      </c>
    </row>
    <row r="4296" spans="2:8" x14ac:dyDescent="0.35">
      <c r="B4296">
        <v>3</v>
      </c>
      <c r="C4296" s="1">
        <v>43055</v>
      </c>
      <c r="D4296">
        <v>212.4</v>
      </c>
      <c r="E4296">
        <v>212.9</v>
      </c>
      <c r="F4296">
        <v>210.6</v>
      </c>
      <c r="G4296">
        <v>211.9</v>
      </c>
      <c r="H4296">
        <v>985908</v>
      </c>
    </row>
    <row r="4297" spans="2:8" x14ac:dyDescent="0.35">
      <c r="B4297">
        <v>3</v>
      </c>
      <c r="C4297" s="1">
        <v>43056</v>
      </c>
      <c r="D4297">
        <v>211.9</v>
      </c>
      <c r="E4297">
        <v>212.4</v>
      </c>
      <c r="F4297">
        <v>210.4</v>
      </c>
      <c r="G4297">
        <v>211.6</v>
      </c>
      <c r="H4297">
        <v>1300758</v>
      </c>
    </row>
    <row r="4298" spans="2:8" x14ac:dyDescent="0.35">
      <c r="B4298">
        <v>3</v>
      </c>
      <c r="C4298" s="1">
        <v>43059</v>
      </c>
      <c r="D4298">
        <v>212.1</v>
      </c>
      <c r="E4298">
        <v>215.4</v>
      </c>
      <c r="F4298">
        <v>211.2</v>
      </c>
      <c r="G4298">
        <v>214.6</v>
      </c>
      <c r="H4298">
        <v>1135435</v>
      </c>
    </row>
    <row r="4299" spans="2:8" x14ac:dyDescent="0.35">
      <c r="B4299">
        <v>3</v>
      </c>
      <c r="C4299" s="1">
        <v>43060</v>
      </c>
      <c r="D4299">
        <v>214.7</v>
      </c>
      <c r="E4299">
        <v>217.7</v>
      </c>
      <c r="F4299">
        <v>214</v>
      </c>
      <c r="G4299">
        <v>215.3</v>
      </c>
      <c r="H4299">
        <v>1798757</v>
      </c>
    </row>
    <row r="4300" spans="2:8" x14ac:dyDescent="0.35">
      <c r="B4300">
        <v>3</v>
      </c>
      <c r="C4300" s="1">
        <v>43061</v>
      </c>
      <c r="D4300">
        <v>215.1</v>
      </c>
      <c r="E4300">
        <v>215.4</v>
      </c>
      <c r="F4300">
        <v>212.6</v>
      </c>
      <c r="G4300">
        <v>212.6</v>
      </c>
      <c r="H4300">
        <v>1539783</v>
      </c>
    </row>
    <row r="4301" spans="2:8" x14ac:dyDescent="0.35">
      <c r="B4301">
        <v>3</v>
      </c>
      <c r="C4301" s="1">
        <v>43062</v>
      </c>
      <c r="D4301">
        <v>211.5</v>
      </c>
      <c r="E4301">
        <v>212.6</v>
      </c>
      <c r="F4301">
        <v>210.4</v>
      </c>
      <c r="G4301">
        <v>210.8</v>
      </c>
      <c r="H4301">
        <v>981018</v>
      </c>
    </row>
    <row r="4302" spans="2:8" x14ac:dyDescent="0.35">
      <c r="B4302">
        <v>3</v>
      </c>
      <c r="C4302" s="1">
        <v>43063</v>
      </c>
      <c r="D4302">
        <v>211</v>
      </c>
      <c r="E4302">
        <v>212.5</v>
      </c>
      <c r="F4302">
        <v>210.6</v>
      </c>
      <c r="G4302">
        <v>212</v>
      </c>
      <c r="H4302">
        <v>1284600</v>
      </c>
    </row>
    <row r="4303" spans="2:8" x14ac:dyDescent="0.35">
      <c r="B4303">
        <v>3</v>
      </c>
      <c r="C4303" s="1">
        <v>43066</v>
      </c>
      <c r="D4303">
        <v>212</v>
      </c>
      <c r="E4303">
        <v>212.9</v>
      </c>
      <c r="F4303">
        <v>211.1</v>
      </c>
      <c r="G4303">
        <v>212.3</v>
      </c>
      <c r="H4303">
        <v>1138442</v>
      </c>
    </row>
    <row r="4304" spans="2:8" x14ac:dyDescent="0.35">
      <c r="B4304">
        <v>3</v>
      </c>
      <c r="C4304" s="1">
        <v>43067</v>
      </c>
      <c r="D4304">
        <v>212</v>
      </c>
      <c r="E4304">
        <v>214.9</v>
      </c>
      <c r="F4304">
        <v>212</v>
      </c>
      <c r="G4304">
        <v>214.7</v>
      </c>
      <c r="H4304">
        <v>1043575</v>
      </c>
    </row>
    <row r="4305" spans="2:8" x14ac:dyDescent="0.35">
      <c r="B4305">
        <v>3</v>
      </c>
      <c r="C4305" s="1">
        <v>43068</v>
      </c>
      <c r="D4305">
        <v>215</v>
      </c>
      <c r="E4305">
        <v>215</v>
      </c>
      <c r="F4305">
        <v>213.3</v>
      </c>
      <c r="G4305">
        <v>213.7</v>
      </c>
      <c r="H4305">
        <v>1040651</v>
      </c>
    </row>
    <row r="4306" spans="2:8" x14ac:dyDescent="0.35">
      <c r="B4306">
        <v>3</v>
      </c>
      <c r="C4306" s="1">
        <v>43069</v>
      </c>
      <c r="D4306">
        <v>214</v>
      </c>
      <c r="E4306">
        <v>214.9</v>
      </c>
      <c r="F4306">
        <v>212.3</v>
      </c>
      <c r="G4306">
        <v>213.4</v>
      </c>
      <c r="H4306">
        <v>1717173</v>
      </c>
    </row>
    <row r="4307" spans="2:8" x14ac:dyDescent="0.35">
      <c r="B4307">
        <v>3</v>
      </c>
      <c r="C4307" s="1">
        <v>43070</v>
      </c>
      <c r="D4307">
        <v>213.9</v>
      </c>
      <c r="E4307">
        <v>215.1</v>
      </c>
      <c r="F4307">
        <v>212.3</v>
      </c>
      <c r="G4307">
        <v>213.1</v>
      </c>
      <c r="H4307">
        <v>1487360</v>
      </c>
    </row>
    <row r="4308" spans="2:8" x14ac:dyDescent="0.35">
      <c r="B4308">
        <v>3</v>
      </c>
      <c r="C4308" s="1">
        <v>43073</v>
      </c>
      <c r="D4308">
        <v>215.1</v>
      </c>
      <c r="E4308">
        <v>218.5</v>
      </c>
      <c r="F4308">
        <v>214.8</v>
      </c>
      <c r="G4308">
        <v>217.8</v>
      </c>
      <c r="H4308">
        <v>1403651</v>
      </c>
    </row>
    <row r="4309" spans="2:8" x14ac:dyDescent="0.35">
      <c r="B4309">
        <v>3</v>
      </c>
      <c r="C4309" s="1">
        <v>43074</v>
      </c>
      <c r="D4309">
        <v>217</v>
      </c>
      <c r="E4309">
        <v>218</v>
      </c>
      <c r="F4309">
        <v>215.7</v>
      </c>
      <c r="G4309">
        <v>215.7</v>
      </c>
      <c r="H4309">
        <v>758854</v>
      </c>
    </row>
    <row r="4310" spans="2:8" x14ac:dyDescent="0.35">
      <c r="B4310">
        <v>3</v>
      </c>
      <c r="C4310" s="1">
        <v>43075</v>
      </c>
      <c r="D4310">
        <v>213.5</v>
      </c>
      <c r="E4310">
        <v>216.8</v>
      </c>
      <c r="F4310">
        <v>212.3</v>
      </c>
      <c r="G4310">
        <v>215.7</v>
      </c>
      <c r="H4310">
        <v>1741781</v>
      </c>
    </row>
    <row r="4311" spans="2:8" x14ac:dyDescent="0.35">
      <c r="B4311">
        <v>3</v>
      </c>
      <c r="C4311" s="1">
        <v>43076</v>
      </c>
      <c r="D4311">
        <v>215.7</v>
      </c>
      <c r="E4311">
        <v>218</v>
      </c>
      <c r="F4311">
        <v>215.7</v>
      </c>
      <c r="G4311">
        <v>217.6</v>
      </c>
      <c r="H4311">
        <v>1090174</v>
      </c>
    </row>
    <row r="4312" spans="2:8" x14ac:dyDescent="0.35">
      <c r="B4312">
        <v>3</v>
      </c>
      <c r="C4312" s="1">
        <v>43077</v>
      </c>
      <c r="D4312">
        <v>218.3</v>
      </c>
      <c r="E4312">
        <v>221.3</v>
      </c>
      <c r="F4312">
        <v>218.3</v>
      </c>
      <c r="G4312">
        <v>220.8</v>
      </c>
      <c r="H4312">
        <v>1498564</v>
      </c>
    </row>
    <row r="4313" spans="2:8" x14ac:dyDescent="0.35">
      <c r="B4313">
        <v>3</v>
      </c>
      <c r="C4313" s="1">
        <v>43080</v>
      </c>
      <c r="D4313">
        <v>221</v>
      </c>
      <c r="E4313">
        <v>221.6</v>
      </c>
      <c r="F4313">
        <v>219.7</v>
      </c>
      <c r="G4313">
        <v>221</v>
      </c>
      <c r="H4313">
        <v>1148962</v>
      </c>
    </row>
    <row r="4314" spans="2:8" x14ac:dyDescent="0.35">
      <c r="B4314">
        <v>3</v>
      </c>
      <c r="C4314" s="1">
        <v>43081</v>
      </c>
      <c r="D4314">
        <v>221</v>
      </c>
      <c r="E4314">
        <v>221.5</v>
      </c>
      <c r="F4314">
        <v>217.5</v>
      </c>
      <c r="G4314">
        <v>219.6</v>
      </c>
      <c r="H4314">
        <v>1066038</v>
      </c>
    </row>
    <row r="4315" spans="2:8" x14ac:dyDescent="0.35">
      <c r="B4315">
        <v>3</v>
      </c>
      <c r="C4315" s="1">
        <v>43082</v>
      </c>
      <c r="D4315">
        <v>218.3</v>
      </c>
      <c r="E4315">
        <v>220.2</v>
      </c>
      <c r="F4315">
        <v>218.1</v>
      </c>
      <c r="G4315">
        <v>219.1</v>
      </c>
      <c r="H4315">
        <v>1017752</v>
      </c>
    </row>
    <row r="4316" spans="2:8" x14ac:dyDescent="0.35">
      <c r="B4316">
        <v>3</v>
      </c>
      <c r="C4316" s="1">
        <v>43083</v>
      </c>
      <c r="D4316">
        <v>219.6</v>
      </c>
      <c r="E4316">
        <v>221.8</v>
      </c>
      <c r="F4316">
        <v>217.3</v>
      </c>
      <c r="G4316">
        <v>219.7</v>
      </c>
      <c r="H4316">
        <v>1513836</v>
      </c>
    </row>
    <row r="4317" spans="2:8" x14ac:dyDescent="0.35">
      <c r="B4317">
        <v>3</v>
      </c>
      <c r="C4317" s="1">
        <v>43084</v>
      </c>
      <c r="D4317">
        <v>220</v>
      </c>
      <c r="E4317">
        <v>221.5</v>
      </c>
      <c r="F4317">
        <v>218.3</v>
      </c>
      <c r="G4317">
        <v>221.2</v>
      </c>
      <c r="H4317">
        <v>1648860</v>
      </c>
    </row>
    <row r="4318" spans="2:8" x14ac:dyDescent="0.35">
      <c r="B4318">
        <v>3</v>
      </c>
      <c r="C4318" s="1">
        <v>43087</v>
      </c>
      <c r="D4318">
        <v>221.6</v>
      </c>
      <c r="E4318">
        <v>223.6</v>
      </c>
      <c r="F4318">
        <v>221.5</v>
      </c>
      <c r="G4318">
        <v>223.3</v>
      </c>
      <c r="H4318">
        <v>1690473</v>
      </c>
    </row>
    <row r="4319" spans="2:8" x14ac:dyDescent="0.35">
      <c r="B4319">
        <v>3</v>
      </c>
      <c r="C4319" s="1">
        <v>43088</v>
      </c>
      <c r="D4319">
        <v>222.6</v>
      </c>
      <c r="E4319">
        <v>224.6</v>
      </c>
      <c r="F4319">
        <v>222.5</v>
      </c>
      <c r="G4319">
        <v>223.2</v>
      </c>
      <c r="H4319">
        <v>957435</v>
      </c>
    </row>
    <row r="4320" spans="2:8" x14ac:dyDescent="0.35">
      <c r="B4320">
        <v>3</v>
      </c>
      <c r="C4320" s="1">
        <v>43089</v>
      </c>
      <c r="D4320">
        <v>220</v>
      </c>
      <c r="E4320">
        <v>223.1</v>
      </c>
      <c r="F4320">
        <v>219</v>
      </c>
      <c r="G4320">
        <v>222.3</v>
      </c>
      <c r="H4320">
        <v>2285394</v>
      </c>
    </row>
    <row r="4321" spans="2:8" x14ac:dyDescent="0.35">
      <c r="B4321">
        <v>3</v>
      </c>
      <c r="C4321" s="1">
        <v>43090</v>
      </c>
      <c r="D4321">
        <v>222.3</v>
      </c>
      <c r="E4321">
        <v>224.1</v>
      </c>
      <c r="F4321">
        <v>220.5</v>
      </c>
      <c r="G4321">
        <v>224</v>
      </c>
      <c r="H4321">
        <v>1177945</v>
      </c>
    </row>
    <row r="4322" spans="2:8" x14ac:dyDescent="0.35">
      <c r="B4322">
        <v>3</v>
      </c>
      <c r="C4322" s="1">
        <v>43091</v>
      </c>
      <c r="D4322">
        <v>222.5</v>
      </c>
      <c r="E4322">
        <v>223.3</v>
      </c>
      <c r="F4322">
        <v>221.2</v>
      </c>
      <c r="G4322">
        <v>221.7</v>
      </c>
      <c r="H4322">
        <v>775940</v>
      </c>
    </row>
    <row r="4323" spans="2:8" x14ac:dyDescent="0.35">
      <c r="B4323">
        <v>3</v>
      </c>
      <c r="C4323" s="1">
        <v>43096</v>
      </c>
      <c r="D4323">
        <v>221</v>
      </c>
      <c r="E4323">
        <v>222.4</v>
      </c>
      <c r="F4323">
        <v>220</v>
      </c>
      <c r="G4323">
        <v>221.2</v>
      </c>
      <c r="H4323">
        <v>835116</v>
      </c>
    </row>
    <row r="4324" spans="2:8" x14ac:dyDescent="0.35">
      <c r="B4324">
        <v>3</v>
      </c>
      <c r="C4324" s="1">
        <v>43097</v>
      </c>
      <c r="D4324">
        <v>221</v>
      </c>
      <c r="E4324">
        <v>221.8</v>
      </c>
      <c r="F4324">
        <v>220.2</v>
      </c>
      <c r="G4324">
        <v>220.8</v>
      </c>
      <c r="H4324">
        <v>1097255</v>
      </c>
    </row>
    <row r="4325" spans="2:8" x14ac:dyDescent="0.35">
      <c r="B4325">
        <v>3</v>
      </c>
      <c r="C4325" s="1">
        <v>43098</v>
      </c>
      <c r="D4325">
        <v>221.2</v>
      </c>
      <c r="E4325">
        <v>221.4</v>
      </c>
      <c r="F4325">
        <v>218.4</v>
      </c>
      <c r="G4325">
        <v>220.3</v>
      </c>
      <c r="H4325">
        <v>1893049</v>
      </c>
    </row>
    <row r="4326" spans="2:8" x14ac:dyDescent="0.35">
      <c r="B4326">
        <v>3</v>
      </c>
      <c r="C4326" s="1">
        <v>43102</v>
      </c>
      <c r="D4326">
        <v>220.3</v>
      </c>
      <c r="E4326">
        <v>220.9</v>
      </c>
      <c r="F4326">
        <v>218.9</v>
      </c>
      <c r="G4326">
        <v>220.2</v>
      </c>
      <c r="H4326">
        <v>1219290</v>
      </c>
    </row>
    <row r="4327" spans="2:8" x14ac:dyDescent="0.35">
      <c r="B4327">
        <v>3</v>
      </c>
      <c r="C4327" s="1">
        <v>43103</v>
      </c>
      <c r="D4327">
        <v>219.6</v>
      </c>
      <c r="E4327">
        <v>221.9</v>
      </c>
      <c r="F4327">
        <v>219.2</v>
      </c>
      <c r="G4327">
        <v>220.6</v>
      </c>
      <c r="H4327">
        <v>1426082</v>
      </c>
    </row>
    <row r="4328" spans="2:8" x14ac:dyDescent="0.35">
      <c r="B4328">
        <v>3</v>
      </c>
      <c r="C4328" s="1">
        <v>43104</v>
      </c>
      <c r="D4328">
        <v>221.7</v>
      </c>
      <c r="E4328">
        <v>223.3</v>
      </c>
      <c r="F4328">
        <v>220.9</v>
      </c>
      <c r="G4328">
        <v>222.8</v>
      </c>
      <c r="H4328">
        <v>1107000</v>
      </c>
    </row>
    <row r="4329" spans="2:8" x14ac:dyDescent="0.35">
      <c r="B4329">
        <v>3</v>
      </c>
      <c r="C4329" s="1">
        <v>43105</v>
      </c>
      <c r="D4329">
        <v>223.2</v>
      </c>
      <c r="E4329">
        <v>223.8</v>
      </c>
      <c r="F4329">
        <v>222.4</v>
      </c>
      <c r="G4329">
        <v>223.3</v>
      </c>
      <c r="H4329">
        <v>463393</v>
      </c>
    </row>
    <row r="4330" spans="2:8" x14ac:dyDescent="0.35">
      <c r="B4330">
        <v>3</v>
      </c>
      <c r="C4330" s="1">
        <v>43108</v>
      </c>
      <c r="D4330">
        <v>225</v>
      </c>
      <c r="E4330">
        <v>226.5</v>
      </c>
      <c r="F4330">
        <v>223.4</v>
      </c>
      <c r="G4330">
        <v>226.2</v>
      </c>
      <c r="H4330">
        <v>1351476</v>
      </c>
    </row>
    <row r="4331" spans="2:8" x14ac:dyDescent="0.35">
      <c r="B4331">
        <v>3</v>
      </c>
      <c r="C4331" s="1">
        <v>43109</v>
      </c>
      <c r="D4331">
        <v>225.2</v>
      </c>
      <c r="E4331">
        <v>226.8</v>
      </c>
      <c r="F4331">
        <v>223.8</v>
      </c>
      <c r="G4331">
        <v>226.6</v>
      </c>
      <c r="H4331">
        <v>1363804</v>
      </c>
    </row>
    <row r="4332" spans="2:8" x14ac:dyDescent="0.35">
      <c r="B4332">
        <v>3</v>
      </c>
      <c r="C4332" s="1">
        <v>43110</v>
      </c>
      <c r="D4332">
        <v>226.5</v>
      </c>
      <c r="E4332">
        <v>226.5</v>
      </c>
      <c r="F4332">
        <v>224.2</v>
      </c>
      <c r="G4332">
        <v>225.1</v>
      </c>
      <c r="H4332">
        <v>937751</v>
      </c>
    </row>
    <row r="4333" spans="2:8" x14ac:dyDescent="0.35">
      <c r="B4333">
        <v>3</v>
      </c>
      <c r="C4333" s="1">
        <v>43111</v>
      </c>
      <c r="D4333">
        <v>225.6</v>
      </c>
      <c r="E4333">
        <v>225.9</v>
      </c>
      <c r="F4333">
        <v>224</v>
      </c>
      <c r="G4333">
        <v>224.6</v>
      </c>
      <c r="H4333">
        <v>849063</v>
      </c>
    </row>
    <row r="4334" spans="2:8" x14ac:dyDescent="0.35">
      <c r="B4334">
        <v>3</v>
      </c>
      <c r="C4334" s="1">
        <v>43112</v>
      </c>
      <c r="D4334">
        <v>224.8</v>
      </c>
      <c r="E4334">
        <v>226.7</v>
      </c>
      <c r="F4334">
        <v>224</v>
      </c>
      <c r="G4334">
        <v>226.1</v>
      </c>
      <c r="H4334">
        <v>934767</v>
      </c>
    </row>
    <row r="4335" spans="2:8" x14ac:dyDescent="0.35">
      <c r="B4335">
        <v>3</v>
      </c>
      <c r="C4335" s="1">
        <v>43115</v>
      </c>
      <c r="D4335">
        <v>226.4</v>
      </c>
      <c r="E4335">
        <v>226.4</v>
      </c>
      <c r="F4335">
        <v>224.2</v>
      </c>
      <c r="G4335">
        <v>224.6</v>
      </c>
      <c r="H4335">
        <v>920120</v>
      </c>
    </row>
    <row r="4336" spans="2:8" x14ac:dyDescent="0.35">
      <c r="B4336">
        <v>3</v>
      </c>
      <c r="C4336" s="1">
        <v>43116</v>
      </c>
      <c r="D4336">
        <v>224.5</v>
      </c>
      <c r="E4336">
        <v>227</v>
      </c>
      <c r="F4336">
        <v>224.3</v>
      </c>
      <c r="G4336">
        <v>226.5</v>
      </c>
      <c r="H4336">
        <v>1000875</v>
      </c>
    </row>
    <row r="4337" spans="2:8" x14ac:dyDescent="0.35">
      <c r="B4337">
        <v>3</v>
      </c>
      <c r="C4337" s="1">
        <v>43117</v>
      </c>
      <c r="D4337">
        <v>225.2</v>
      </c>
      <c r="E4337">
        <v>226.3</v>
      </c>
      <c r="F4337">
        <v>223.3</v>
      </c>
      <c r="G4337">
        <v>223.4</v>
      </c>
      <c r="H4337">
        <v>1364109</v>
      </c>
    </row>
    <row r="4338" spans="2:8" x14ac:dyDescent="0.35">
      <c r="B4338">
        <v>3</v>
      </c>
      <c r="C4338" s="1">
        <v>43118</v>
      </c>
      <c r="D4338">
        <v>224.6</v>
      </c>
      <c r="E4338">
        <v>225.5</v>
      </c>
      <c r="F4338">
        <v>223.7</v>
      </c>
      <c r="G4338">
        <v>224</v>
      </c>
      <c r="H4338">
        <v>861649</v>
      </c>
    </row>
    <row r="4339" spans="2:8" x14ac:dyDescent="0.35">
      <c r="B4339">
        <v>3</v>
      </c>
      <c r="C4339" s="1">
        <v>43119</v>
      </c>
      <c r="D4339">
        <v>224</v>
      </c>
      <c r="E4339">
        <v>226</v>
      </c>
      <c r="F4339">
        <v>224</v>
      </c>
      <c r="G4339">
        <v>225.1</v>
      </c>
      <c r="H4339">
        <v>1124099</v>
      </c>
    </row>
    <row r="4340" spans="2:8" x14ac:dyDescent="0.35">
      <c r="B4340">
        <v>3</v>
      </c>
      <c r="C4340" s="1">
        <v>43122</v>
      </c>
      <c r="D4340">
        <v>224.9</v>
      </c>
      <c r="E4340">
        <v>225.9</v>
      </c>
      <c r="F4340">
        <v>224.1</v>
      </c>
      <c r="G4340">
        <v>224.5</v>
      </c>
      <c r="H4340">
        <v>1163907</v>
      </c>
    </row>
    <row r="4341" spans="2:8" x14ac:dyDescent="0.35">
      <c r="B4341">
        <v>3</v>
      </c>
      <c r="C4341" s="1">
        <v>43123</v>
      </c>
      <c r="D4341">
        <v>225.8</v>
      </c>
      <c r="E4341">
        <v>226.5</v>
      </c>
      <c r="F4341">
        <v>224.7</v>
      </c>
      <c r="G4341">
        <v>226.3</v>
      </c>
      <c r="H4341">
        <v>1219998</v>
      </c>
    </row>
    <row r="4342" spans="2:8" x14ac:dyDescent="0.35">
      <c r="B4342">
        <v>3</v>
      </c>
      <c r="C4342" s="1">
        <v>43124</v>
      </c>
      <c r="D4342">
        <v>225.7</v>
      </c>
      <c r="E4342">
        <v>227.8</v>
      </c>
      <c r="F4342">
        <v>225.7</v>
      </c>
      <c r="G4342">
        <v>226.4</v>
      </c>
      <c r="H4342">
        <v>1201204</v>
      </c>
    </row>
    <row r="4343" spans="2:8" x14ac:dyDescent="0.35">
      <c r="B4343">
        <v>3</v>
      </c>
      <c r="C4343" s="1">
        <v>43125</v>
      </c>
      <c r="D4343">
        <v>226</v>
      </c>
      <c r="E4343">
        <v>226.8</v>
      </c>
      <c r="F4343">
        <v>222.8</v>
      </c>
      <c r="G4343">
        <v>223</v>
      </c>
      <c r="H4343">
        <v>1630641</v>
      </c>
    </row>
    <row r="4344" spans="2:8" x14ac:dyDescent="0.35">
      <c r="B4344">
        <v>3</v>
      </c>
      <c r="C4344" s="1">
        <v>43126</v>
      </c>
      <c r="D4344">
        <v>223.1</v>
      </c>
      <c r="E4344">
        <v>224.6</v>
      </c>
      <c r="F4344">
        <v>223</v>
      </c>
      <c r="G4344">
        <v>223.7</v>
      </c>
      <c r="H4344">
        <v>1252693</v>
      </c>
    </row>
    <row r="4345" spans="2:8" x14ac:dyDescent="0.35">
      <c r="B4345">
        <v>3</v>
      </c>
      <c r="C4345" s="1">
        <v>43129</v>
      </c>
      <c r="D4345">
        <v>224</v>
      </c>
      <c r="E4345">
        <v>225.9</v>
      </c>
      <c r="F4345">
        <v>221.9</v>
      </c>
      <c r="G4345">
        <v>222.2</v>
      </c>
      <c r="H4345">
        <v>770730</v>
      </c>
    </row>
    <row r="4346" spans="2:8" x14ac:dyDescent="0.35">
      <c r="B4346">
        <v>3</v>
      </c>
      <c r="C4346" s="1">
        <v>43130</v>
      </c>
      <c r="D4346">
        <v>221.3</v>
      </c>
      <c r="E4346">
        <v>222.3</v>
      </c>
      <c r="F4346">
        <v>220.2</v>
      </c>
      <c r="G4346">
        <v>220.5</v>
      </c>
      <c r="H4346">
        <v>923008</v>
      </c>
    </row>
    <row r="4347" spans="2:8" x14ac:dyDescent="0.35">
      <c r="B4347">
        <v>3</v>
      </c>
      <c r="C4347" s="1">
        <v>43131</v>
      </c>
      <c r="D4347">
        <v>220.5</v>
      </c>
      <c r="E4347">
        <v>221.9</v>
      </c>
      <c r="F4347">
        <v>218.3</v>
      </c>
      <c r="G4347">
        <v>219.4</v>
      </c>
      <c r="H4347">
        <v>863532</v>
      </c>
    </row>
    <row r="4348" spans="2:8" x14ac:dyDescent="0.35">
      <c r="B4348">
        <v>3</v>
      </c>
      <c r="C4348" s="1">
        <v>43132</v>
      </c>
      <c r="D4348">
        <v>220</v>
      </c>
      <c r="E4348">
        <v>221.5</v>
      </c>
      <c r="F4348">
        <v>219.4</v>
      </c>
      <c r="G4348">
        <v>221</v>
      </c>
      <c r="H4348">
        <v>1644062</v>
      </c>
    </row>
    <row r="4349" spans="2:8" x14ac:dyDescent="0.35">
      <c r="B4349">
        <v>3</v>
      </c>
      <c r="C4349" s="1">
        <v>43133</v>
      </c>
      <c r="D4349">
        <v>220</v>
      </c>
      <c r="E4349">
        <v>220.4</v>
      </c>
      <c r="F4349">
        <v>218</v>
      </c>
      <c r="G4349">
        <v>218</v>
      </c>
      <c r="H4349">
        <v>1455829</v>
      </c>
    </row>
    <row r="4350" spans="2:8" x14ac:dyDescent="0.35">
      <c r="B4350">
        <v>3</v>
      </c>
      <c r="C4350" s="1">
        <v>43136</v>
      </c>
      <c r="D4350">
        <v>216</v>
      </c>
      <c r="E4350">
        <v>216</v>
      </c>
      <c r="F4350">
        <v>212.1</v>
      </c>
      <c r="G4350">
        <v>212.2</v>
      </c>
      <c r="H4350">
        <v>1734451</v>
      </c>
    </row>
    <row r="4351" spans="2:8" x14ac:dyDescent="0.35">
      <c r="B4351">
        <v>3</v>
      </c>
      <c r="C4351" s="1">
        <v>43137</v>
      </c>
      <c r="D4351">
        <v>207</v>
      </c>
      <c r="E4351">
        <v>209.6</v>
      </c>
      <c r="F4351">
        <v>204.4</v>
      </c>
      <c r="G4351">
        <v>205.8</v>
      </c>
      <c r="H4351">
        <v>3029867</v>
      </c>
    </row>
    <row r="4352" spans="2:8" x14ac:dyDescent="0.35">
      <c r="B4352">
        <v>3</v>
      </c>
      <c r="C4352" s="1">
        <v>43138</v>
      </c>
      <c r="D4352">
        <v>208.9</v>
      </c>
      <c r="E4352">
        <v>211.5</v>
      </c>
      <c r="F4352">
        <v>206.1</v>
      </c>
      <c r="G4352">
        <v>210.5</v>
      </c>
      <c r="H4352">
        <v>1576798</v>
      </c>
    </row>
    <row r="4353" spans="2:8" x14ac:dyDescent="0.35">
      <c r="B4353">
        <v>3</v>
      </c>
      <c r="C4353" s="1">
        <v>43139</v>
      </c>
      <c r="D4353">
        <v>208</v>
      </c>
      <c r="E4353">
        <v>209</v>
      </c>
      <c r="F4353">
        <v>198.1</v>
      </c>
      <c r="G4353">
        <v>199.7</v>
      </c>
      <c r="H4353">
        <v>3497160</v>
      </c>
    </row>
    <row r="4354" spans="2:8" x14ac:dyDescent="0.35">
      <c r="B4354">
        <v>3</v>
      </c>
      <c r="C4354" s="1">
        <v>43140</v>
      </c>
      <c r="D4354">
        <v>197.65</v>
      </c>
      <c r="E4354">
        <v>200.1</v>
      </c>
      <c r="F4354">
        <v>195</v>
      </c>
      <c r="G4354">
        <v>195</v>
      </c>
      <c r="H4354">
        <v>2646745</v>
      </c>
    </row>
    <row r="4355" spans="2:8" x14ac:dyDescent="0.35">
      <c r="B4355">
        <v>3</v>
      </c>
      <c r="C4355" s="1">
        <v>43143</v>
      </c>
      <c r="D4355">
        <v>197</v>
      </c>
      <c r="E4355">
        <v>200.5</v>
      </c>
      <c r="F4355">
        <v>197</v>
      </c>
      <c r="G4355">
        <v>198.25</v>
      </c>
      <c r="H4355">
        <v>1810899</v>
      </c>
    </row>
    <row r="4356" spans="2:8" x14ac:dyDescent="0.35">
      <c r="B4356">
        <v>3</v>
      </c>
      <c r="C4356" s="1">
        <v>43144</v>
      </c>
      <c r="D4356">
        <v>199</v>
      </c>
      <c r="E4356">
        <v>199.3</v>
      </c>
      <c r="F4356">
        <v>195.1</v>
      </c>
      <c r="G4356">
        <v>195.1</v>
      </c>
      <c r="H4356">
        <v>1813505</v>
      </c>
    </row>
    <row r="4357" spans="2:8" x14ac:dyDescent="0.35">
      <c r="B4357">
        <v>3</v>
      </c>
      <c r="C4357" s="1">
        <v>43145</v>
      </c>
      <c r="D4357">
        <v>196.2</v>
      </c>
      <c r="E4357">
        <v>198.55</v>
      </c>
      <c r="F4357">
        <v>194.35</v>
      </c>
      <c r="G4357">
        <v>197.65</v>
      </c>
      <c r="H4357">
        <v>2053969</v>
      </c>
    </row>
    <row r="4358" spans="2:8" x14ac:dyDescent="0.35">
      <c r="B4358">
        <v>3</v>
      </c>
      <c r="C4358" s="1">
        <v>43146</v>
      </c>
      <c r="D4358">
        <v>199.6</v>
      </c>
      <c r="E4358">
        <v>203</v>
      </c>
      <c r="F4358">
        <v>198.9</v>
      </c>
      <c r="G4358">
        <v>201.7</v>
      </c>
      <c r="H4358">
        <v>2387653</v>
      </c>
    </row>
    <row r="4359" spans="2:8" x14ac:dyDescent="0.35">
      <c r="B4359">
        <v>3</v>
      </c>
      <c r="C4359" s="1">
        <v>43147</v>
      </c>
      <c r="D4359">
        <v>203.4</v>
      </c>
      <c r="E4359">
        <v>203.9</v>
      </c>
      <c r="F4359">
        <v>201.2</v>
      </c>
      <c r="G4359">
        <v>202.6</v>
      </c>
      <c r="H4359">
        <v>799653</v>
      </c>
    </row>
    <row r="4360" spans="2:8" x14ac:dyDescent="0.35">
      <c r="B4360">
        <v>3</v>
      </c>
      <c r="C4360" s="1">
        <v>43150</v>
      </c>
      <c r="D4360">
        <v>203.5</v>
      </c>
      <c r="E4360">
        <v>203.5</v>
      </c>
      <c r="F4360">
        <v>201.3</v>
      </c>
      <c r="G4360">
        <v>201.5</v>
      </c>
      <c r="H4360">
        <v>649881</v>
      </c>
    </row>
    <row r="4361" spans="2:8" x14ac:dyDescent="0.35">
      <c r="B4361">
        <v>3</v>
      </c>
      <c r="C4361" s="1">
        <v>43151</v>
      </c>
      <c r="D4361">
        <v>202</v>
      </c>
      <c r="E4361">
        <v>206</v>
      </c>
      <c r="F4361">
        <v>201.8</v>
      </c>
      <c r="G4361">
        <v>205.2</v>
      </c>
      <c r="H4361">
        <v>1328157</v>
      </c>
    </row>
    <row r="4362" spans="2:8" x14ac:dyDescent="0.35">
      <c r="B4362">
        <v>3</v>
      </c>
      <c r="C4362" s="1">
        <v>43152</v>
      </c>
      <c r="D4362">
        <v>204.7</v>
      </c>
      <c r="E4362">
        <v>204.7</v>
      </c>
      <c r="F4362">
        <v>201.8</v>
      </c>
      <c r="G4362">
        <v>203.5</v>
      </c>
      <c r="H4362">
        <v>1446320</v>
      </c>
    </row>
    <row r="4363" spans="2:8" x14ac:dyDescent="0.35">
      <c r="B4363">
        <v>3</v>
      </c>
      <c r="C4363" s="1">
        <v>43153</v>
      </c>
      <c r="D4363">
        <v>202.7</v>
      </c>
      <c r="E4363">
        <v>203.3</v>
      </c>
      <c r="F4363">
        <v>200.4</v>
      </c>
      <c r="G4363">
        <v>203.3</v>
      </c>
      <c r="H4363">
        <v>1040985</v>
      </c>
    </row>
    <row r="4364" spans="2:8" x14ac:dyDescent="0.35">
      <c r="B4364">
        <v>3</v>
      </c>
      <c r="C4364" s="1">
        <v>43154</v>
      </c>
      <c r="D4364">
        <v>204.3</v>
      </c>
      <c r="E4364">
        <v>204.4</v>
      </c>
      <c r="F4364">
        <v>202.6</v>
      </c>
      <c r="G4364">
        <v>203.6</v>
      </c>
      <c r="H4364">
        <v>686869</v>
      </c>
    </row>
    <row r="4365" spans="2:8" x14ac:dyDescent="0.35">
      <c r="B4365">
        <v>3</v>
      </c>
      <c r="C4365" s="1">
        <v>43157</v>
      </c>
      <c r="D4365">
        <v>204.6</v>
      </c>
      <c r="E4365">
        <v>204.8</v>
      </c>
      <c r="F4365">
        <v>201.7</v>
      </c>
      <c r="G4365">
        <v>203.2</v>
      </c>
      <c r="H4365">
        <v>718882</v>
      </c>
    </row>
    <row r="4366" spans="2:8" x14ac:dyDescent="0.35">
      <c r="B4366">
        <v>3</v>
      </c>
      <c r="C4366" s="1">
        <v>43158</v>
      </c>
      <c r="D4366">
        <v>203.6</v>
      </c>
      <c r="E4366">
        <v>205.5</v>
      </c>
      <c r="F4366">
        <v>202.4</v>
      </c>
      <c r="G4366">
        <v>204.5</v>
      </c>
      <c r="H4366">
        <v>842530</v>
      </c>
    </row>
    <row r="4367" spans="2:8" x14ac:dyDescent="0.35">
      <c r="B4367">
        <v>3</v>
      </c>
      <c r="C4367" s="1">
        <v>43159</v>
      </c>
      <c r="D4367">
        <v>203.8</v>
      </c>
      <c r="E4367">
        <v>204.9</v>
      </c>
      <c r="F4367">
        <v>202.1</v>
      </c>
      <c r="G4367">
        <v>202.6</v>
      </c>
      <c r="H4367">
        <v>759313</v>
      </c>
    </row>
    <row r="4368" spans="2:8" x14ac:dyDescent="0.35">
      <c r="B4368">
        <v>3</v>
      </c>
      <c r="C4368" s="1">
        <v>43160</v>
      </c>
      <c r="D4368">
        <v>201.6</v>
      </c>
      <c r="E4368">
        <v>201.8</v>
      </c>
      <c r="F4368">
        <v>199.2</v>
      </c>
      <c r="G4368">
        <v>199.6</v>
      </c>
      <c r="H4368">
        <v>870371</v>
      </c>
    </row>
    <row r="4369" spans="2:8" x14ac:dyDescent="0.35">
      <c r="B4369">
        <v>3</v>
      </c>
      <c r="C4369" s="1">
        <v>43161</v>
      </c>
      <c r="D4369">
        <v>198.8</v>
      </c>
      <c r="E4369">
        <v>199.2</v>
      </c>
      <c r="F4369">
        <v>196.15</v>
      </c>
      <c r="G4369">
        <v>196.6</v>
      </c>
      <c r="H4369">
        <v>1297594</v>
      </c>
    </row>
    <row r="4370" spans="2:8" x14ac:dyDescent="0.35">
      <c r="B4370">
        <v>3</v>
      </c>
      <c r="C4370" s="1">
        <v>43164</v>
      </c>
      <c r="D4370">
        <v>196.4</v>
      </c>
      <c r="E4370">
        <v>199.75</v>
      </c>
      <c r="F4370">
        <v>196.4</v>
      </c>
      <c r="G4370">
        <v>198.95</v>
      </c>
      <c r="H4370">
        <v>828639</v>
      </c>
    </row>
    <row r="4371" spans="2:8" x14ac:dyDescent="0.35">
      <c r="B4371">
        <v>3</v>
      </c>
      <c r="C4371" s="1">
        <v>43165</v>
      </c>
      <c r="D4371">
        <v>201.4</v>
      </c>
      <c r="E4371">
        <v>202.3</v>
      </c>
      <c r="F4371">
        <v>199.9</v>
      </c>
      <c r="G4371">
        <v>199.9</v>
      </c>
      <c r="H4371">
        <v>731104</v>
      </c>
    </row>
    <row r="4372" spans="2:8" x14ac:dyDescent="0.35">
      <c r="B4372">
        <v>3</v>
      </c>
      <c r="C4372" s="1">
        <v>43166</v>
      </c>
      <c r="D4372">
        <v>198.55</v>
      </c>
      <c r="E4372">
        <v>199.15</v>
      </c>
      <c r="F4372">
        <v>197.3</v>
      </c>
      <c r="G4372">
        <v>198.35</v>
      </c>
      <c r="H4372">
        <v>1554038</v>
      </c>
    </row>
    <row r="4373" spans="2:8" x14ac:dyDescent="0.35">
      <c r="B4373">
        <v>3</v>
      </c>
      <c r="C4373" s="1">
        <v>43167</v>
      </c>
      <c r="D4373">
        <v>198.35</v>
      </c>
      <c r="E4373">
        <v>200.7</v>
      </c>
      <c r="F4373">
        <v>197.8</v>
      </c>
      <c r="G4373">
        <v>200.6</v>
      </c>
      <c r="H4373">
        <v>991408</v>
      </c>
    </row>
    <row r="4374" spans="2:8" x14ac:dyDescent="0.35">
      <c r="B4374">
        <v>3</v>
      </c>
      <c r="C4374" s="1">
        <v>43168</v>
      </c>
      <c r="D4374">
        <v>200.6</v>
      </c>
      <c r="E4374">
        <v>202.3</v>
      </c>
      <c r="F4374">
        <v>199.9</v>
      </c>
      <c r="G4374">
        <v>201.6</v>
      </c>
      <c r="H4374">
        <v>1024454</v>
      </c>
    </row>
    <row r="4375" spans="2:8" x14ac:dyDescent="0.35">
      <c r="B4375">
        <v>3</v>
      </c>
      <c r="C4375" s="1">
        <v>43171</v>
      </c>
      <c r="D4375">
        <v>203.4</v>
      </c>
      <c r="E4375">
        <v>203.6</v>
      </c>
      <c r="F4375">
        <v>200.5</v>
      </c>
      <c r="G4375">
        <v>201.6</v>
      </c>
      <c r="H4375">
        <v>731500</v>
      </c>
    </row>
    <row r="4376" spans="2:8" x14ac:dyDescent="0.35">
      <c r="B4376">
        <v>3</v>
      </c>
      <c r="C4376" s="1">
        <v>43172</v>
      </c>
      <c r="D4376">
        <v>201.5</v>
      </c>
      <c r="E4376">
        <v>203.2</v>
      </c>
      <c r="F4376">
        <v>198.9</v>
      </c>
      <c r="G4376">
        <v>199.4</v>
      </c>
      <c r="H4376">
        <v>740868</v>
      </c>
    </row>
    <row r="4377" spans="2:8" x14ac:dyDescent="0.35">
      <c r="B4377">
        <v>3</v>
      </c>
      <c r="C4377" s="1">
        <v>43173</v>
      </c>
      <c r="D4377">
        <v>200</v>
      </c>
      <c r="E4377">
        <v>200.3</v>
      </c>
      <c r="F4377">
        <v>197.15</v>
      </c>
      <c r="G4377">
        <v>197.5</v>
      </c>
      <c r="H4377">
        <v>1565263</v>
      </c>
    </row>
    <row r="4378" spans="2:8" x14ac:dyDescent="0.35">
      <c r="B4378">
        <v>3</v>
      </c>
      <c r="C4378" s="1">
        <v>43174</v>
      </c>
      <c r="D4378">
        <v>198.25</v>
      </c>
      <c r="E4378">
        <v>199.1</v>
      </c>
      <c r="F4378">
        <v>196.45</v>
      </c>
      <c r="G4378">
        <v>198.45</v>
      </c>
      <c r="H4378">
        <v>1597908</v>
      </c>
    </row>
    <row r="4379" spans="2:8" x14ac:dyDescent="0.35">
      <c r="B4379">
        <v>3</v>
      </c>
      <c r="C4379" s="1">
        <v>43175</v>
      </c>
      <c r="D4379">
        <v>198.45</v>
      </c>
      <c r="E4379">
        <v>199.6</v>
      </c>
      <c r="F4379">
        <v>197.2</v>
      </c>
      <c r="G4379">
        <v>198.7</v>
      </c>
      <c r="H4379">
        <v>1123499</v>
      </c>
    </row>
    <row r="4380" spans="2:8" x14ac:dyDescent="0.35">
      <c r="B4380">
        <v>3</v>
      </c>
      <c r="C4380" s="1">
        <v>43178</v>
      </c>
      <c r="D4380">
        <v>198.3</v>
      </c>
      <c r="E4380">
        <v>198.3</v>
      </c>
      <c r="F4380">
        <v>194.9</v>
      </c>
      <c r="G4380">
        <v>195.3</v>
      </c>
      <c r="H4380">
        <v>983640</v>
      </c>
    </row>
    <row r="4381" spans="2:8" x14ac:dyDescent="0.35">
      <c r="B4381">
        <v>3</v>
      </c>
      <c r="C4381" s="1">
        <v>43179</v>
      </c>
      <c r="D4381">
        <v>195.65</v>
      </c>
      <c r="E4381">
        <v>197</v>
      </c>
      <c r="F4381">
        <v>195.05</v>
      </c>
      <c r="G4381">
        <v>196.95</v>
      </c>
      <c r="H4381">
        <v>835896</v>
      </c>
    </row>
    <row r="4382" spans="2:8" x14ac:dyDescent="0.35">
      <c r="B4382">
        <v>3</v>
      </c>
      <c r="C4382" s="1">
        <v>43180</v>
      </c>
      <c r="D4382">
        <v>197</v>
      </c>
      <c r="E4382">
        <v>197.35</v>
      </c>
      <c r="F4382">
        <v>195.65</v>
      </c>
      <c r="G4382">
        <v>196.85</v>
      </c>
      <c r="H4382">
        <v>520526</v>
      </c>
    </row>
    <row r="4383" spans="2:8" x14ac:dyDescent="0.35">
      <c r="B4383">
        <v>3</v>
      </c>
      <c r="C4383" s="1">
        <v>43181</v>
      </c>
      <c r="D4383">
        <v>195.7</v>
      </c>
      <c r="E4383">
        <v>195.95</v>
      </c>
      <c r="F4383">
        <v>192.7</v>
      </c>
      <c r="G4383">
        <v>193.15</v>
      </c>
      <c r="H4383">
        <v>862432</v>
      </c>
    </row>
    <row r="4384" spans="2:8" x14ac:dyDescent="0.35">
      <c r="B4384">
        <v>3</v>
      </c>
      <c r="C4384" s="1">
        <v>43182</v>
      </c>
      <c r="D4384">
        <v>192.55</v>
      </c>
      <c r="E4384">
        <v>193.9</v>
      </c>
      <c r="F4384">
        <v>191.55</v>
      </c>
      <c r="G4384">
        <v>192.6</v>
      </c>
      <c r="H4384">
        <v>843151</v>
      </c>
    </row>
    <row r="4385" spans="2:8" x14ac:dyDescent="0.35">
      <c r="B4385">
        <v>3</v>
      </c>
      <c r="C4385" s="1">
        <v>43185</v>
      </c>
      <c r="D4385">
        <v>192.5</v>
      </c>
      <c r="E4385">
        <v>193.75</v>
      </c>
      <c r="F4385">
        <v>189.35</v>
      </c>
      <c r="G4385">
        <v>189.8</v>
      </c>
      <c r="H4385">
        <v>686011</v>
      </c>
    </row>
    <row r="4386" spans="2:8" x14ac:dyDescent="0.35">
      <c r="B4386">
        <v>3</v>
      </c>
      <c r="C4386" s="1">
        <v>43186</v>
      </c>
      <c r="D4386">
        <v>192.9</v>
      </c>
      <c r="E4386">
        <v>195.15</v>
      </c>
      <c r="F4386">
        <v>192.45</v>
      </c>
      <c r="G4386">
        <v>194.35</v>
      </c>
      <c r="H4386">
        <v>1154632</v>
      </c>
    </row>
    <row r="4387" spans="2:8" x14ac:dyDescent="0.35">
      <c r="B4387">
        <v>3</v>
      </c>
      <c r="C4387" s="1">
        <v>43187</v>
      </c>
      <c r="D4387">
        <v>193.15</v>
      </c>
      <c r="E4387">
        <v>195.8</v>
      </c>
      <c r="F4387">
        <v>191.95</v>
      </c>
      <c r="G4387">
        <v>195.75</v>
      </c>
      <c r="H4387">
        <v>902811</v>
      </c>
    </row>
    <row r="4388" spans="2:8" x14ac:dyDescent="0.35">
      <c r="B4388">
        <v>3</v>
      </c>
      <c r="C4388" s="1">
        <v>43188</v>
      </c>
      <c r="D4388">
        <v>195.8</v>
      </c>
      <c r="E4388">
        <v>197.9</v>
      </c>
      <c r="F4388">
        <v>195.4</v>
      </c>
      <c r="G4388">
        <v>197.6</v>
      </c>
      <c r="H4388">
        <v>572023</v>
      </c>
    </row>
    <row r="4389" spans="2:8" x14ac:dyDescent="0.35">
      <c r="B4389">
        <v>3</v>
      </c>
      <c r="C4389" s="1">
        <v>43193</v>
      </c>
      <c r="D4389">
        <v>197.6</v>
      </c>
      <c r="E4389">
        <v>198</v>
      </c>
      <c r="F4389">
        <v>194.1</v>
      </c>
      <c r="G4389">
        <v>195.45</v>
      </c>
      <c r="H4389">
        <v>1391705</v>
      </c>
    </row>
    <row r="4390" spans="2:8" x14ac:dyDescent="0.35">
      <c r="B4390">
        <v>3</v>
      </c>
      <c r="C4390" s="1">
        <v>43194</v>
      </c>
      <c r="D4390">
        <v>189.15</v>
      </c>
      <c r="E4390">
        <v>189.55</v>
      </c>
      <c r="F4390">
        <v>184.05</v>
      </c>
      <c r="G4390">
        <v>184.5</v>
      </c>
      <c r="H4390">
        <v>1365070</v>
      </c>
    </row>
    <row r="4391" spans="2:8" x14ac:dyDescent="0.35">
      <c r="B4391">
        <v>3</v>
      </c>
      <c r="C4391" s="1">
        <v>43195</v>
      </c>
      <c r="D4391">
        <v>187.75</v>
      </c>
      <c r="E4391">
        <v>191.45</v>
      </c>
      <c r="F4391">
        <v>187.35</v>
      </c>
      <c r="G4391">
        <v>191.3</v>
      </c>
      <c r="H4391">
        <v>1210243</v>
      </c>
    </row>
    <row r="4392" spans="2:8" x14ac:dyDescent="0.35">
      <c r="B4392">
        <v>3</v>
      </c>
      <c r="C4392" s="1">
        <v>43196</v>
      </c>
      <c r="D4392">
        <v>191.3</v>
      </c>
      <c r="E4392">
        <v>191.3</v>
      </c>
      <c r="F4392">
        <v>188.25</v>
      </c>
      <c r="G4392">
        <v>188.4</v>
      </c>
      <c r="H4392">
        <v>765484</v>
      </c>
    </row>
    <row r="4393" spans="2:8" x14ac:dyDescent="0.35">
      <c r="B4393">
        <v>3</v>
      </c>
      <c r="C4393" s="1">
        <v>43199</v>
      </c>
      <c r="D4393">
        <v>188.8</v>
      </c>
      <c r="E4393">
        <v>191.7</v>
      </c>
      <c r="F4393">
        <v>188.45</v>
      </c>
      <c r="G4393">
        <v>189.55</v>
      </c>
      <c r="H4393">
        <v>937646</v>
      </c>
    </row>
    <row r="4394" spans="2:8" x14ac:dyDescent="0.35">
      <c r="B4394">
        <v>3</v>
      </c>
      <c r="C4394" s="1">
        <v>43200</v>
      </c>
      <c r="D4394">
        <v>191.5</v>
      </c>
      <c r="E4394">
        <v>193.2</v>
      </c>
      <c r="F4394">
        <v>191.05</v>
      </c>
      <c r="G4394">
        <v>191.6</v>
      </c>
      <c r="H4394">
        <v>1024798</v>
      </c>
    </row>
    <row r="4395" spans="2:8" x14ac:dyDescent="0.35">
      <c r="B4395">
        <v>3</v>
      </c>
      <c r="C4395" s="1">
        <v>43201</v>
      </c>
      <c r="D4395">
        <v>191.5</v>
      </c>
      <c r="E4395">
        <v>191.5</v>
      </c>
      <c r="F4395">
        <v>188.5</v>
      </c>
      <c r="G4395">
        <v>189.5</v>
      </c>
      <c r="H4395">
        <v>743728</v>
      </c>
    </row>
    <row r="4396" spans="2:8" x14ac:dyDescent="0.35">
      <c r="B4396">
        <v>3</v>
      </c>
      <c r="C4396" s="1">
        <v>43202</v>
      </c>
      <c r="D4396">
        <v>190.55</v>
      </c>
      <c r="E4396">
        <v>193.15</v>
      </c>
      <c r="F4396">
        <v>188.95</v>
      </c>
      <c r="G4396">
        <v>192.25</v>
      </c>
      <c r="H4396">
        <v>1203007</v>
      </c>
    </row>
    <row r="4397" spans="2:8" x14ac:dyDescent="0.35">
      <c r="B4397">
        <v>3</v>
      </c>
      <c r="C4397" s="1">
        <v>43203</v>
      </c>
      <c r="D4397">
        <v>192.95</v>
      </c>
      <c r="E4397">
        <v>194.9</v>
      </c>
      <c r="F4397">
        <v>192.2</v>
      </c>
      <c r="G4397">
        <v>193.6</v>
      </c>
      <c r="H4397">
        <v>1055020</v>
      </c>
    </row>
    <row r="4398" spans="2:8" x14ac:dyDescent="0.35">
      <c r="B4398">
        <v>3</v>
      </c>
      <c r="C4398" s="1">
        <v>43206</v>
      </c>
      <c r="D4398">
        <v>194</v>
      </c>
      <c r="E4398">
        <v>195.05</v>
      </c>
      <c r="F4398">
        <v>193.15</v>
      </c>
      <c r="G4398">
        <v>193.95</v>
      </c>
      <c r="H4398">
        <v>966492</v>
      </c>
    </row>
    <row r="4399" spans="2:8" x14ac:dyDescent="0.35">
      <c r="B4399">
        <v>3</v>
      </c>
      <c r="C4399" s="1">
        <v>43207</v>
      </c>
      <c r="D4399">
        <v>195.3</v>
      </c>
      <c r="E4399">
        <v>196.6</v>
      </c>
      <c r="F4399">
        <v>194.3</v>
      </c>
      <c r="G4399">
        <v>196.2</v>
      </c>
      <c r="H4399">
        <v>1202906</v>
      </c>
    </row>
    <row r="4400" spans="2:8" x14ac:dyDescent="0.35">
      <c r="B4400">
        <v>3</v>
      </c>
      <c r="C4400" s="1">
        <v>43208</v>
      </c>
      <c r="D4400">
        <v>194.75</v>
      </c>
      <c r="E4400">
        <v>196.15</v>
      </c>
      <c r="F4400">
        <v>193.9</v>
      </c>
      <c r="G4400">
        <v>195.8</v>
      </c>
      <c r="H4400">
        <v>527967</v>
      </c>
    </row>
    <row r="4401" spans="2:8" x14ac:dyDescent="0.35">
      <c r="B4401">
        <v>3</v>
      </c>
      <c r="C4401" s="1">
        <v>43209</v>
      </c>
      <c r="D4401">
        <v>204.8</v>
      </c>
      <c r="E4401">
        <v>206</v>
      </c>
      <c r="F4401">
        <v>203.2</v>
      </c>
      <c r="G4401">
        <v>204.5</v>
      </c>
      <c r="H4401">
        <v>2906633</v>
      </c>
    </row>
    <row r="4402" spans="2:8" x14ac:dyDescent="0.35">
      <c r="B4402">
        <v>3</v>
      </c>
      <c r="C4402" s="1">
        <v>43210</v>
      </c>
      <c r="D4402">
        <v>205.4</v>
      </c>
      <c r="E4402">
        <v>207.3</v>
      </c>
      <c r="F4402">
        <v>204.8</v>
      </c>
      <c r="G4402">
        <v>205.4</v>
      </c>
      <c r="H4402">
        <v>1793784</v>
      </c>
    </row>
    <row r="4403" spans="2:8" x14ac:dyDescent="0.35">
      <c r="B4403">
        <v>3</v>
      </c>
      <c r="C4403" s="1">
        <v>43213</v>
      </c>
      <c r="D4403">
        <v>206</v>
      </c>
      <c r="E4403">
        <v>207</v>
      </c>
      <c r="F4403">
        <v>203.6</v>
      </c>
      <c r="G4403">
        <v>207</v>
      </c>
      <c r="H4403">
        <v>1279685</v>
      </c>
    </row>
    <row r="4404" spans="2:8" x14ac:dyDescent="0.35">
      <c r="B4404">
        <v>3</v>
      </c>
      <c r="C4404" s="1">
        <v>43214</v>
      </c>
      <c r="D4404">
        <v>207.4</v>
      </c>
      <c r="E4404">
        <v>207.6</v>
      </c>
      <c r="F4404">
        <v>204.2</v>
      </c>
      <c r="G4404">
        <v>205</v>
      </c>
      <c r="H4404">
        <v>1138672</v>
      </c>
    </row>
    <row r="4405" spans="2:8" x14ac:dyDescent="0.35">
      <c r="B4405">
        <v>3</v>
      </c>
      <c r="C4405" s="1">
        <v>43215</v>
      </c>
      <c r="D4405">
        <v>204</v>
      </c>
      <c r="E4405">
        <v>204.5</v>
      </c>
      <c r="F4405">
        <v>198.45</v>
      </c>
      <c r="G4405">
        <v>199.85</v>
      </c>
      <c r="H4405">
        <v>1390563</v>
      </c>
    </row>
    <row r="4406" spans="2:8" x14ac:dyDescent="0.35">
      <c r="B4406">
        <v>3</v>
      </c>
      <c r="C4406" s="1">
        <v>43216</v>
      </c>
      <c r="D4406">
        <v>199.8</v>
      </c>
      <c r="E4406">
        <v>203.8</v>
      </c>
      <c r="F4406">
        <v>199.15</v>
      </c>
      <c r="G4406">
        <v>202.7</v>
      </c>
      <c r="H4406">
        <v>1187548</v>
      </c>
    </row>
    <row r="4407" spans="2:8" x14ac:dyDescent="0.35">
      <c r="B4407">
        <v>3</v>
      </c>
      <c r="C4407" s="1">
        <v>43217</v>
      </c>
      <c r="D4407">
        <v>203.1</v>
      </c>
      <c r="E4407">
        <v>203.1</v>
      </c>
      <c r="F4407">
        <v>201.5</v>
      </c>
      <c r="G4407">
        <v>202.4</v>
      </c>
      <c r="H4407">
        <v>545720</v>
      </c>
    </row>
    <row r="4408" spans="2:8" x14ac:dyDescent="0.35">
      <c r="B4408">
        <v>3</v>
      </c>
      <c r="C4408" s="1">
        <v>43220</v>
      </c>
      <c r="D4408">
        <v>202.2</v>
      </c>
      <c r="E4408">
        <v>204</v>
      </c>
      <c r="F4408">
        <v>201.9</v>
      </c>
      <c r="G4408">
        <v>202.9</v>
      </c>
      <c r="H4408">
        <v>398691</v>
      </c>
    </row>
    <row r="4409" spans="2:8" x14ac:dyDescent="0.35">
      <c r="B4409">
        <v>3</v>
      </c>
      <c r="C4409" s="1">
        <v>43222</v>
      </c>
      <c r="D4409">
        <v>206</v>
      </c>
      <c r="E4409">
        <v>210</v>
      </c>
      <c r="F4409">
        <v>205.8</v>
      </c>
      <c r="G4409">
        <v>209.8</v>
      </c>
      <c r="H4409">
        <v>1578899</v>
      </c>
    </row>
    <row r="4410" spans="2:8" x14ac:dyDescent="0.35">
      <c r="B4410">
        <v>3</v>
      </c>
      <c r="C4410" s="1">
        <v>43223</v>
      </c>
      <c r="D4410">
        <v>209</v>
      </c>
      <c r="E4410">
        <v>209.2</v>
      </c>
      <c r="F4410">
        <v>205.1</v>
      </c>
      <c r="G4410">
        <v>205.9</v>
      </c>
      <c r="H4410">
        <v>795940</v>
      </c>
    </row>
    <row r="4411" spans="2:8" x14ac:dyDescent="0.35">
      <c r="B4411">
        <v>3</v>
      </c>
      <c r="C4411" s="1">
        <v>43224</v>
      </c>
      <c r="D4411">
        <v>205.9</v>
      </c>
      <c r="E4411">
        <v>207.2</v>
      </c>
      <c r="F4411">
        <v>204.8</v>
      </c>
      <c r="G4411">
        <v>206.5</v>
      </c>
      <c r="H4411">
        <v>616216</v>
      </c>
    </row>
    <row r="4412" spans="2:8" x14ac:dyDescent="0.35">
      <c r="B4412">
        <v>3</v>
      </c>
      <c r="C4412" s="1">
        <v>43227</v>
      </c>
      <c r="D4412">
        <v>207.2</v>
      </c>
      <c r="E4412">
        <v>209.9</v>
      </c>
      <c r="F4412">
        <v>206.7</v>
      </c>
      <c r="G4412">
        <v>209.3</v>
      </c>
      <c r="H4412">
        <v>835932</v>
      </c>
    </row>
    <row r="4413" spans="2:8" x14ac:dyDescent="0.35">
      <c r="B4413">
        <v>3</v>
      </c>
      <c r="C4413" s="1">
        <v>43228</v>
      </c>
      <c r="D4413">
        <v>209.4</v>
      </c>
      <c r="E4413">
        <v>211.6</v>
      </c>
      <c r="F4413">
        <v>208.2</v>
      </c>
      <c r="G4413">
        <v>211.6</v>
      </c>
      <c r="H4413">
        <v>1099131</v>
      </c>
    </row>
    <row r="4414" spans="2:8" x14ac:dyDescent="0.35">
      <c r="B4414">
        <v>3</v>
      </c>
      <c r="C4414" s="1">
        <v>43229</v>
      </c>
      <c r="D4414">
        <v>211</v>
      </c>
      <c r="E4414">
        <v>212.6</v>
      </c>
      <c r="F4414">
        <v>209.4</v>
      </c>
      <c r="G4414">
        <v>210</v>
      </c>
      <c r="H4414">
        <v>681536</v>
      </c>
    </row>
    <row r="4415" spans="2:8" x14ac:dyDescent="0.35">
      <c r="B4415">
        <v>3</v>
      </c>
      <c r="C4415" s="1">
        <v>43231</v>
      </c>
      <c r="D4415">
        <v>209</v>
      </c>
      <c r="E4415">
        <v>209</v>
      </c>
      <c r="F4415">
        <v>206.3</v>
      </c>
      <c r="G4415">
        <v>207</v>
      </c>
      <c r="H4415">
        <v>883414</v>
      </c>
    </row>
    <row r="4416" spans="2:8" x14ac:dyDescent="0.35">
      <c r="B4416">
        <v>3</v>
      </c>
      <c r="C4416" s="1">
        <v>43234</v>
      </c>
      <c r="D4416">
        <v>207</v>
      </c>
      <c r="E4416">
        <v>207.1</v>
      </c>
      <c r="F4416">
        <v>204.9</v>
      </c>
      <c r="G4416">
        <v>206.1</v>
      </c>
      <c r="H4416">
        <v>758599</v>
      </c>
    </row>
    <row r="4417" spans="2:8" x14ac:dyDescent="0.35">
      <c r="B4417">
        <v>3</v>
      </c>
      <c r="C4417" s="1">
        <v>43235</v>
      </c>
      <c r="D4417">
        <v>205.2</v>
      </c>
      <c r="E4417">
        <v>208.1</v>
      </c>
      <c r="F4417">
        <v>205.2</v>
      </c>
      <c r="G4417">
        <v>208.1</v>
      </c>
      <c r="H4417">
        <v>748135</v>
      </c>
    </row>
    <row r="4418" spans="2:8" x14ac:dyDescent="0.35">
      <c r="B4418">
        <v>3</v>
      </c>
      <c r="C4418" s="1">
        <v>43236</v>
      </c>
      <c r="D4418">
        <v>208.1</v>
      </c>
      <c r="E4418">
        <v>210</v>
      </c>
      <c r="F4418">
        <v>207.7</v>
      </c>
      <c r="G4418">
        <v>209.1</v>
      </c>
      <c r="H4418">
        <v>1050607</v>
      </c>
    </row>
    <row r="4419" spans="2:8" x14ac:dyDescent="0.35">
      <c r="B4419">
        <v>3</v>
      </c>
      <c r="C4419" s="1">
        <v>43237</v>
      </c>
      <c r="D4419">
        <v>209</v>
      </c>
      <c r="E4419">
        <v>210.4</v>
      </c>
      <c r="F4419">
        <v>207.3</v>
      </c>
      <c r="G4419">
        <v>210.1</v>
      </c>
      <c r="H4419">
        <v>695665</v>
      </c>
    </row>
    <row r="4420" spans="2:8" x14ac:dyDescent="0.35">
      <c r="B4420">
        <v>3</v>
      </c>
      <c r="C4420" s="1">
        <v>43238</v>
      </c>
      <c r="D4420">
        <v>210.5</v>
      </c>
      <c r="E4420">
        <v>213.2</v>
      </c>
      <c r="F4420">
        <v>210.3</v>
      </c>
      <c r="G4420">
        <v>213.2</v>
      </c>
      <c r="H4420">
        <v>1004459</v>
      </c>
    </row>
    <row r="4421" spans="2:8" x14ac:dyDescent="0.35">
      <c r="B4421">
        <v>3</v>
      </c>
      <c r="C4421" s="1">
        <v>43241</v>
      </c>
      <c r="D4421">
        <v>213.5</v>
      </c>
      <c r="E4421">
        <v>215.7</v>
      </c>
      <c r="F4421">
        <v>213.3</v>
      </c>
      <c r="G4421">
        <v>213.7</v>
      </c>
      <c r="H4421">
        <v>848966</v>
      </c>
    </row>
    <row r="4422" spans="2:8" x14ac:dyDescent="0.35">
      <c r="B4422">
        <v>3</v>
      </c>
      <c r="C4422" s="1">
        <v>43242</v>
      </c>
      <c r="D4422">
        <v>213.5</v>
      </c>
      <c r="E4422">
        <v>214.7</v>
      </c>
      <c r="F4422">
        <v>212.6</v>
      </c>
      <c r="G4422">
        <v>214.4</v>
      </c>
      <c r="H4422">
        <v>853650</v>
      </c>
    </row>
    <row r="4423" spans="2:8" x14ac:dyDescent="0.35">
      <c r="B4423">
        <v>3</v>
      </c>
      <c r="C4423" s="1">
        <v>43243</v>
      </c>
      <c r="D4423">
        <v>214</v>
      </c>
      <c r="E4423">
        <v>214.8</v>
      </c>
      <c r="F4423">
        <v>209.5</v>
      </c>
      <c r="G4423">
        <v>209.5</v>
      </c>
      <c r="H4423">
        <v>1029951</v>
      </c>
    </row>
    <row r="4424" spans="2:8" x14ac:dyDescent="0.35">
      <c r="B4424">
        <v>3</v>
      </c>
      <c r="C4424" s="1">
        <v>43244</v>
      </c>
      <c r="D4424">
        <v>209.5</v>
      </c>
      <c r="E4424">
        <v>210.8</v>
      </c>
      <c r="F4424">
        <v>206.4</v>
      </c>
      <c r="G4424">
        <v>207</v>
      </c>
      <c r="H4424">
        <v>919685</v>
      </c>
    </row>
    <row r="4425" spans="2:8" x14ac:dyDescent="0.35">
      <c r="B4425">
        <v>3</v>
      </c>
      <c r="C4425" s="1">
        <v>43245</v>
      </c>
      <c r="D4425">
        <v>208.7</v>
      </c>
      <c r="E4425">
        <v>210.4</v>
      </c>
      <c r="F4425">
        <v>205.8</v>
      </c>
      <c r="G4425">
        <v>206.5</v>
      </c>
      <c r="H4425">
        <v>962194</v>
      </c>
    </row>
    <row r="4426" spans="2:8" x14ac:dyDescent="0.35">
      <c r="B4426">
        <v>3</v>
      </c>
      <c r="C4426" s="1">
        <v>43248</v>
      </c>
      <c r="D4426">
        <v>206.9</v>
      </c>
      <c r="E4426">
        <v>208.4</v>
      </c>
      <c r="F4426">
        <v>206</v>
      </c>
      <c r="G4426">
        <v>207</v>
      </c>
      <c r="H4426">
        <v>588956</v>
      </c>
    </row>
    <row r="4427" spans="2:8" x14ac:dyDescent="0.35">
      <c r="B4427">
        <v>3</v>
      </c>
      <c r="C4427" s="1">
        <v>43249</v>
      </c>
      <c r="D4427">
        <v>206.6</v>
      </c>
      <c r="E4427">
        <v>207.6</v>
      </c>
      <c r="F4427">
        <v>204.6</v>
      </c>
      <c r="G4427">
        <v>206.1</v>
      </c>
      <c r="H4427">
        <v>1038019</v>
      </c>
    </row>
    <row r="4428" spans="2:8" x14ac:dyDescent="0.35">
      <c r="B4428">
        <v>3</v>
      </c>
      <c r="C4428" s="1">
        <v>43250</v>
      </c>
      <c r="D4428">
        <v>206.2</v>
      </c>
      <c r="E4428">
        <v>206.2</v>
      </c>
      <c r="F4428">
        <v>201.9</v>
      </c>
      <c r="G4428">
        <v>202.4</v>
      </c>
      <c r="H4428">
        <v>1094668</v>
      </c>
    </row>
    <row r="4429" spans="2:8" x14ac:dyDescent="0.35">
      <c r="B4429">
        <v>3</v>
      </c>
      <c r="C4429" s="1">
        <v>43251</v>
      </c>
      <c r="D4429">
        <v>203.1</v>
      </c>
      <c r="E4429">
        <v>204.4</v>
      </c>
      <c r="F4429">
        <v>199.6</v>
      </c>
      <c r="G4429">
        <v>200.6</v>
      </c>
      <c r="H4429">
        <v>1506513</v>
      </c>
    </row>
    <row r="4430" spans="2:8" x14ac:dyDescent="0.35">
      <c r="B4430">
        <v>3</v>
      </c>
      <c r="C4430" s="1">
        <v>43252</v>
      </c>
      <c r="D4430">
        <v>202.4</v>
      </c>
      <c r="E4430">
        <v>205.4</v>
      </c>
      <c r="F4430">
        <v>201.3</v>
      </c>
      <c r="G4430">
        <v>204.7</v>
      </c>
      <c r="H4430">
        <v>1061484</v>
      </c>
    </row>
    <row r="4431" spans="2:8" x14ac:dyDescent="0.35">
      <c r="B4431">
        <v>3</v>
      </c>
      <c r="C4431" s="1">
        <v>43255</v>
      </c>
      <c r="D4431">
        <v>205.4</v>
      </c>
      <c r="E4431">
        <v>205.7</v>
      </c>
      <c r="F4431">
        <v>201.5</v>
      </c>
      <c r="G4431">
        <v>202.5</v>
      </c>
      <c r="H4431">
        <v>1103420</v>
      </c>
    </row>
    <row r="4432" spans="2:8" x14ac:dyDescent="0.35">
      <c r="B4432">
        <v>3</v>
      </c>
      <c r="C4432" s="1">
        <v>43256</v>
      </c>
      <c r="D4432">
        <v>201.6</v>
      </c>
      <c r="E4432">
        <v>204.2</v>
      </c>
      <c r="F4432">
        <v>200.3</v>
      </c>
      <c r="G4432">
        <v>202</v>
      </c>
      <c r="H4432">
        <v>952925</v>
      </c>
    </row>
    <row r="4433" spans="2:8" x14ac:dyDescent="0.35">
      <c r="B4433">
        <v>3</v>
      </c>
      <c r="C4433" s="1">
        <v>43258</v>
      </c>
      <c r="D4433">
        <v>202</v>
      </c>
      <c r="E4433">
        <v>202.7</v>
      </c>
      <c r="F4433">
        <v>199.75</v>
      </c>
      <c r="G4433">
        <v>200.1</v>
      </c>
      <c r="H4433">
        <v>916976</v>
      </c>
    </row>
    <row r="4434" spans="2:8" x14ac:dyDescent="0.35">
      <c r="B4434">
        <v>3</v>
      </c>
      <c r="C4434" s="1">
        <v>43259</v>
      </c>
      <c r="D4434">
        <v>200.1</v>
      </c>
      <c r="E4434">
        <v>201.9</v>
      </c>
      <c r="F4434">
        <v>199.3</v>
      </c>
      <c r="G4434">
        <v>200.6</v>
      </c>
      <c r="H4434">
        <v>905761</v>
      </c>
    </row>
    <row r="4435" spans="2:8" x14ac:dyDescent="0.35">
      <c r="B4435">
        <v>3</v>
      </c>
      <c r="C4435" s="1">
        <v>43262</v>
      </c>
      <c r="D4435">
        <v>200.6</v>
      </c>
      <c r="E4435">
        <v>201.9</v>
      </c>
      <c r="F4435">
        <v>200.3</v>
      </c>
      <c r="G4435">
        <v>201</v>
      </c>
      <c r="H4435">
        <v>788227</v>
      </c>
    </row>
    <row r="4436" spans="2:8" x14ac:dyDescent="0.35">
      <c r="B4436">
        <v>3</v>
      </c>
      <c r="C4436" s="1">
        <v>43263</v>
      </c>
      <c r="D4436">
        <v>201.9</v>
      </c>
      <c r="E4436">
        <v>201.9</v>
      </c>
      <c r="F4436">
        <v>200.3</v>
      </c>
      <c r="G4436">
        <v>201.1</v>
      </c>
      <c r="H4436">
        <v>910131</v>
      </c>
    </row>
    <row r="4437" spans="2:8" x14ac:dyDescent="0.35">
      <c r="B4437">
        <v>3</v>
      </c>
      <c r="C4437" s="1">
        <v>43264</v>
      </c>
      <c r="D4437">
        <v>201.1</v>
      </c>
      <c r="E4437">
        <v>201.6</v>
      </c>
      <c r="F4437">
        <v>200.3</v>
      </c>
      <c r="G4437">
        <v>201.5</v>
      </c>
      <c r="H4437">
        <v>1036292</v>
      </c>
    </row>
    <row r="4438" spans="2:8" x14ac:dyDescent="0.35">
      <c r="B4438">
        <v>3</v>
      </c>
      <c r="C4438" s="1">
        <v>43265</v>
      </c>
      <c r="D4438">
        <v>200</v>
      </c>
      <c r="E4438">
        <v>205.6</v>
      </c>
      <c r="F4438">
        <v>199.45</v>
      </c>
      <c r="G4438">
        <v>204.6</v>
      </c>
      <c r="H4438">
        <v>1482739</v>
      </c>
    </row>
    <row r="4439" spans="2:8" x14ac:dyDescent="0.35">
      <c r="B4439">
        <v>3</v>
      </c>
      <c r="C4439" s="1">
        <v>43266</v>
      </c>
      <c r="D4439">
        <v>204.2</v>
      </c>
      <c r="E4439">
        <v>205.2</v>
      </c>
      <c r="F4439">
        <v>201.6</v>
      </c>
      <c r="G4439">
        <v>201.6</v>
      </c>
      <c r="H4439">
        <v>1359424</v>
      </c>
    </row>
    <row r="4440" spans="2:8" x14ac:dyDescent="0.35">
      <c r="B4440">
        <v>3</v>
      </c>
      <c r="C4440" s="1">
        <v>43269</v>
      </c>
      <c r="D4440">
        <v>201.9</v>
      </c>
      <c r="E4440">
        <v>201.9</v>
      </c>
      <c r="F4440">
        <v>198.05</v>
      </c>
      <c r="G4440">
        <v>199.55</v>
      </c>
      <c r="H4440">
        <v>1007537</v>
      </c>
    </row>
    <row r="4441" spans="2:8" x14ac:dyDescent="0.35">
      <c r="B4441">
        <v>3</v>
      </c>
      <c r="C4441" s="1">
        <v>43270</v>
      </c>
      <c r="D4441">
        <v>199.25</v>
      </c>
      <c r="E4441">
        <v>199.75</v>
      </c>
      <c r="F4441">
        <v>198.15</v>
      </c>
      <c r="G4441">
        <v>199.65</v>
      </c>
      <c r="H4441">
        <v>1031105</v>
      </c>
    </row>
    <row r="4442" spans="2:8" x14ac:dyDescent="0.35">
      <c r="B4442">
        <v>3</v>
      </c>
      <c r="C4442" s="1">
        <v>43271</v>
      </c>
      <c r="D4442">
        <v>199.8</v>
      </c>
      <c r="E4442">
        <v>200.4</v>
      </c>
      <c r="F4442">
        <v>198.85</v>
      </c>
      <c r="G4442">
        <v>199.75</v>
      </c>
      <c r="H4442">
        <v>740306</v>
      </c>
    </row>
    <row r="4443" spans="2:8" x14ac:dyDescent="0.35">
      <c r="B4443">
        <v>3</v>
      </c>
      <c r="C4443" s="1">
        <v>43272</v>
      </c>
      <c r="D4443">
        <v>199.75</v>
      </c>
      <c r="E4443">
        <v>200.3</v>
      </c>
      <c r="F4443">
        <v>196.55</v>
      </c>
      <c r="G4443">
        <v>196.7</v>
      </c>
      <c r="H4443">
        <v>1063416</v>
      </c>
    </row>
    <row r="4444" spans="2:8" x14ac:dyDescent="0.35">
      <c r="B4444">
        <v>3</v>
      </c>
      <c r="C4444" s="1">
        <v>43276</v>
      </c>
      <c r="D4444">
        <v>198.9</v>
      </c>
      <c r="E4444">
        <v>198.9</v>
      </c>
      <c r="F4444">
        <v>192.75</v>
      </c>
      <c r="G4444">
        <v>192.9</v>
      </c>
      <c r="H4444">
        <v>1277859</v>
      </c>
    </row>
    <row r="4445" spans="2:8" x14ac:dyDescent="0.35">
      <c r="B4445">
        <v>3</v>
      </c>
      <c r="C4445" s="1">
        <v>43277</v>
      </c>
      <c r="D4445">
        <v>192.9</v>
      </c>
      <c r="E4445">
        <v>192.9</v>
      </c>
      <c r="F4445">
        <v>190.05</v>
      </c>
      <c r="G4445">
        <v>191.7</v>
      </c>
      <c r="H4445">
        <v>978724</v>
      </c>
    </row>
    <row r="4446" spans="2:8" x14ac:dyDescent="0.35">
      <c r="B4446">
        <v>3</v>
      </c>
      <c r="C4446" s="1">
        <v>43278</v>
      </c>
      <c r="D4446">
        <v>191.3</v>
      </c>
      <c r="E4446">
        <v>194.6</v>
      </c>
      <c r="F4446">
        <v>189.25</v>
      </c>
      <c r="G4446">
        <v>193.65</v>
      </c>
      <c r="H4446">
        <v>926672</v>
      </c>
    </row>
    <row r="4447" spans="2:8" x14ac:dyDescent="0.35">
      <c r="B4447">
        <v>3</v>
      </c>
      <c r="C4447" s="1">
        <v>43279</v>
      </c>
      <c r="D4447">
        <v>193.65</v>
      </c>
      <c r="E4447">
        <v>194.7</v>
      </c>
      <c r="F4447">
        <v>190.5</v>
      </c>
      <c r="G4447">
        <v>191.55</v>
      </c>
      <c r="H4447">
        <v>981986</v>
      </c>
    </row>
    <row r="4448" spans="2:8" x14ac:dyDescent="0.35">
      <c r="B4448">
        <v>3</v>
      </c>
      <c r="C4448" s="1">
        <v>43280</v>
      </c>
      <c r="D4448">
        <v>193.85</v>
      </c>
      <c r="E4448">
        <v>196.4</v>
      </c>
      <c r="F4448">
        <v>193.85</v>
      </c>
      <c r="G4448">
        <v>195.7</v>
      </c>
      <c r="H4448">
        <v>1560362</v>
      </c>
    </row>
    <row r="4449" spans="2:8" x14ac:dyDescent="0.35">
      <c r="B4449">
        <v>3</v>
      </c>
      <c r="C4449" s="1">
        <v>43283</v>
      </c>
      <c r="D4449">
        <v>193.5</v>
      </c>
      <c r="E4449">
        <v>194.05</v>
      </c>
      <c r="F4449">
        <v>192.05</v>
      </c>
      <c r="G4449">
        <v>193.35</v>
      </c>
      <c r="H4449">
        <v>835266</v>
      </c>
    </row>
    <row r="4450" spans="2:8" x14ac:dyDescent="0.35">
      <c r="B4450">
        <v>3</v>
      </c>
      <c r="C4450" s="1">
        <v>43284</v>
      </c>
      <c r="D4450">
        <v>193.2</v>
      </c>
      <c r="E4450">
        <v>193.3</v>
      </c>
      <c r="F4450">
        <v>190.35</v>
      </c>
      <c r="G4450">
        <v>190.6</v>
      </c>
      <c r="H4450">
        <v>1071837</v>
      </c>
    </row>
    <row r="4451" spans="2:8" x14ac:dyDescent="0.35">
      <c r="B4451">
        <v>3</v>
      </c>
      <c r="C4451" s="1">
        <v>43285</v>
      </c>
      <c r="D4451">
        <v>190.1</v>
      </c>
      <c r="E4451">
        <v>190.1</v>
      </c>
      <c r="F4451">
        <v>186.65</v>
      </c>
      <c r="G4451">
        <v>187.35</v>
      </c>
      <c r="H4451">
        <v>901033</v>
      </c>
    </row>
    <row r="4452" spans="2:8" x14ac:dyDescent="0.35">
      <c r="B4452">
        <v>3</v>
      </c>
      <c r="C4452" s="1">
        <v>43286</v>
      </c>
      <c r="D4452">
        <v>187.35</v>
      </c>
      <c r="E4452">
        <v>188.95</v>
      </c>
      <c r="F4452">
        <v>186</v>
      </c>
      <c r="G4452">
        <v>187.3</v>
      </c>
      <c r="H4452">
        <v>839665</v>
      </c>
    </row>
    <row r="4453" spans="2:8" x14ac:dyDescent="0.35">
      <c r="B4453">
        <v>3</v>
      </c>
      <c r="C4453" s="1">
        <v>43287</v>
      </c>
      <c r="D4453">
        <v>187.6</v>
      </c>
      <c r="E4453">
        <v>187.85</v>
      </c>
      <c r="F4453">
        <v>185.25</v>
      </c>
      <c r="G4453">
        <v>186.95</v>
      </c>
      <c r="H4453">
        <v>888406</v>
      </c>
    </row>
    <row r="4454" spans="2:8" x14ac:dyDescent="0.35">
      <c r="B4454">
        <v>3</v>
      </c>
      <c r="C4454" s="1">
        <v>43290</v>
      </c>
      <c r="D4454">
        <v>187.15</v>
      </c>
      <c r="E4454">
        <v>190.6</v>
      </c>
      <c r="F4454">
        <v>187.15</v>
      </c>
      <c r="G4454">
        <v>190.25</v>
      </c>
      <c r="H4454">
        <v>685314</v>
      </c>
    </row>
    <row r="4455" spans="2:8" x14ac:dyDescent="0.35">
      <c r="B4455">
        <v>3</v>
      </c>
      <c r="C4455" s="1">
        <v>43291</v>
      </c>
      <c r="D4455">
        <v>190.25</v>
      </c>
      <c r="E4455">
        <v>191.3</v>
      </c>
      <c r="F4455">
        <v>189.6</v>
      </c>
      <c r="G4455">
        <v>190.9</v>
      </c>
      <c r="H4455">
        <v>529062</v>
      </c>
    </row>
    <row r="4456" spans="2:8" x14ac:dyDescent="0.35">
      <c r="B4456">
        <v>3</v>
      </c>
      <c r="C4456" s="1">
        <v>43292</v>
      </c>
      <c r="D4456">
        <v>190.2</v>
      </c>
      <c r="E4456">
        <v>190.35</v>
      </c>
      <c r="F4456">
        <v>187.95</v>
      </c>
      <c r="G4456">
        <v>189.5</v>
      </c>
      <c r="H4456">
        <v>1067637</v>
      </c>
    </row>
    <row r="4457" spans="2:8" x14ac:dyDescent="0.35">
      <c r="B4457">
        <v>3</v>
      </c>
      <c r="C4457" s="1">
        <v>43293</v>
      </c>
      <c r="D4457">
        <v>189.8</v>
      </c>
      <c r="E4457">
        <v>190.45</v>
      </c>
      <c r="F4457">
        <v>187.8</v>
      </c>
      <c r="G4457">
        <v>190.4</v>
      </c>
      <c r="H4457">
        <v>811038</v>
      </c>
    </row>
    <row r="4458" spans="2:8" x14ac:dyDescent="0.35">
      <c r="B4458">
        <v>3</v>
      </c>
      <c r="C4458" s="1">
        <v>43294</v>
      </c>
      <c r="D4458">
        <v>190.4</v>
      </c>
      <c r="E4458">
        <v>192.75</v>
      </c>
      <c r="F4458">
        <v>190.4</v>
      </c>
      <c r="G4458">
        <v>192.3</v>
      </c>
      <c r="H4458">
        <v>796163</v>
      </c>
    </row>
    <row r="4459" spans="2:8" x14ac:dyDescent="0.35">
      <c r="B4459">
        <v>3</v>
      </c>
      <c r="C4459" s="1">
        <v>43297</v>
      </c>
      <c r="D4459">
        <v>192</v>
      </c>
      <c r="E4459">
        <v>193.1</v>
      </c>
      <c r="F4459">
        <v>191.05</v>
      </c>
      <c r="G4459">
        <v>192.1</v>
      </c>
      <c r="H4459">
        <v>724558</v>
      </c>
    </row>
    <row r="4460" spans="2:8" x14ac:dyDescent="0.35">
      <c r="B4460">
        <v>3</v>
      </c>
      <c r="C4460" s="1">
        <v>43298</v>
      </c>
      <c r="D4460">
        <v>191.9</v>
      </c>
      <c r="E4460">
        <v>192.2</v>
      </c>
      <c r="F4460">
        <v>190.35</v>
      </c>
      <c r="G4460">
        <v>191.9</v>
      </c>
      <c r="H4460">
        <v>684468</v>
      </c>
    </row>
    <row r="4461" spans="2:8" x14ac:dyDescent="0.35">
      <c r="B4461">
        <v>3</v>
      </c>
      <c r="C4461" s="1">
        <v>43299</v>
      </c>
      <c r="D4461">
        <v>192.55</v>
      </c>
      <c r="E4461">
        <v>195.15</v>
      </c>
      <c r="F4461">
        <v>191.7</v>
      </c>
      <c r="G4461">
        <v>194.8</v>
      </c>
      <c r="H4461">
        <v>1152582</v>
      </c>
    </row>
    <row r="4462" spans="2:8" x14ac:dyDescent="0.35">
      <c r="B4462">
        <v>3</v>
      </c>
      <c r="C4462" s="1">
        <v>43300</v>
      </c>
      <c r="D4462">
        <v>203</v>
      </c>
      <c r="E4462">
        <v>206.1</v>
      </c>
      <c r="F4462">
        <v>200.8</v>
      </c>
      <c r="G4462">
        <v>201.6</v>
      </c>
      <c r="H4462">
        <v>2344499</v>
      </c>
    </row>
    <row r="4463" spans="2:8" x14ac:dyDescent="0.35">
      <c r="B4463">
        <v>3</v>
      </c>
      <c r="C4463" s="1">
        <v>43301</v>
      </c>
      <c r="D4463">
        <v>201.5</v>
      </c>
      <c r="E4463">
        <v>201.7</v>
      </c>
      <c r="F4463">
        <v>196.1</v>
      </c>
      <c r="G4463">
        <v>199</v>
      </c>
      <c r="H4463">
        <v>1789192</v>
      </c>
    </row>
    <row r="4464" spans="2:8" x14ac:dyDescent="0.35">
      <c r="B4464">
        <v>3</v>
      </c>
      <c r="C4464" s="1">
        <v>43304</v>
      </c>
      <c r="D4464">
        <v>198.15</v>
      </c>
      <c r="E4464">
        <v>198.5</v>
      </c>
      <c r="F4464">
        <v>196.15</v>
      </c>
      <c r="G4464">
        <v>197.35</v>
      </c>
      <c r="H4464">
        <v>1122642</v>
      </c>
    </row>
    <row r="4465" spans="2:8" x14ac:dyDescent="0.35">
      <c r="B4465">
        <v>3</v>
      </c>
      <c r="C4465" s="1">
        <v>43305</v>
      </c>
      <c r="D4465">
        <v>198</v>
      </c>
      <c r="E4465">
        <v>199.6</v>
      </c>
      <c r="F4465">
        <v>197.6</v>
      </c>
      <c r="G4465">
        <v>198.4</v>
      </c>
      <c r="H4465">
        <v>1027831</v>
      </c>
    </row>
    <row r="4466" spans="2:8" x14ac:dyDescent="0.35">
      <c r="B4466">
        <v>3</v>
      </c>
      <c r="C4466" s="1">
        <v>43306</v>
      </c>
      <c r="D4466">
        <v>198.4</v>
      </c>
      <c r="E4466">
        <v>198.75</v>
      </c>
      <c r="F4466">
        <v>195.95</v>
      </c>
      <c r="G4466">
        <v>196.6</v>
      </c>
      <c r="H4466">
        <v>860044</v>
      </c>
    </row>
    <row r="4467" spans="2:8" x14ac:dyDescent="0.35">
      <c r="B4467">
        <v>3</v>
      </c>
      <c r="C4467" s="1">
        <v>43307</v>
      </c>
      <c r="D4467">
        <v>197.7</v>
      </c>
      <c r="E4467">
        <v>201.2</v>
      </c>
      <c r="F4467">
        <v>197</v>
      </c>
      <c r="G4467">
        <v>200.7</v>
      </c>
      <c r="H4467">
        <v>991049</v>
      </c>
    </row>
    <row r="4468" spans="2:8" x14ac:dyDescent="0.35">
      <c r="B4468">
        <v>3</v>
      </c>
      <c r="C4468" s="1">
        <v>43308</v>
      </c>
      <c r="D4468">
        <v>201</v>
      </c>
      <c r="E4468">
        <v>202.7</v>
      </c>
      <c r="F4468">
        <v>200.5</v>
      </c>
      <c r="G4468">
        <v>202.2</v>
      </c>
      <c r="H4468">
        <v>495496</v>
      </c>
    </row>
    <row r="4469" spans="2:8" x14ac:dyDescent="0.35">
      <c r="B4469">
        <v>3</v>
      </c>
      <c r="C4469" s="1">
        <v>43311</v>
      </c>
      <c r="D4469">
        <v>201</v>
      </c>
      <c r="E4469">
        <v>201.5</v>
      </c>
      <c r="F4469">
        <v>200</v>
      </c>
      <c r="G4469">
        <v>200.9</v>
      </c>
      <c r="H4469">
        <v>660702</v>
      </c>
    </row>
    <row r="4470" spans="2:8" x14ac:dyDescent="0.35">
      <c r="B4470">
        <v>3</v>
      </c>
      <c r="C4470" s="1">
        <v>43312</v>
      </c>
      <c r="D4470">
        <v>200.2</v>
      </c>
      <c r="E4470">
        <v>202.5</v>
      </c>
      <c r="F4470">
        <v>199.6</v>
      </c>
      <c r="G4470">
        <v>201.9</v>
      </c>
      <c r="H4470">
        <v>597134</v>
      </c>
    </row>
    <row r="4471" spans="2:8" x14ac:dyDescent="0.35">
      <c r="B4471">
        <v>3</v>
      </c>
      <c r="C4471" s="1">
        <v>43313</v>
      </c>
      <c r="D4471">
        <v>202.9</v>
      </c>
      <c r="E4471">
        <v>203.6</v>
      </c>
      <c r="F4471">
        <v>201.1</v>
      </c>
      <c r="G4471">
        <v>201.1</v>
      </c>
      <c r="H4471">
        <v>998981</v>
      </c>
    </row>
    <row r="4472" spans="2:8" x14ac:dyDescent="0.35">
      <c r="B4472">
        <v>3</v>
      </c>
      <c r="C4472" s="1">
        <v>43314</v>
      </c>
      <c r="D4472">
        <v>201.7</v>
      </c>
      <c r="E4472">
        <v>201.7</v>
      </c>
      <c r="F4472">
        <v>198.2</v>
      </c>
      <c r="G4472">
        <v>199.3</v>
      </c>
      <c r="H4472">
        <v>712899</v>
      </c>
    </row>
    <row r="4473" spans="2:8" x14ac:dyDescent="0.35">
      <c r="B4473">
        <v>3</v>
      </c>
      <c r="C4473" s="1">
        <v>43315</v>
      </c>
      <c r="D4473">
        <v>200</v>
      </c>
      <c r="E4473">
        <v>202.5</v>
      </c>
      <c r="F4473">
        <v>199.6</v>
      </c>
      <c r="G4473">
        <v>201.6</v>
      </c>
      <c r="H4473">
        <v>521276</v>
      </c>
    </row>
    <row r="4474" spans="2:8" x14ac:dyDescent="0.35">
      <c r="B4474">
        <v>3</v>
      </c>
      <c r="C4474" s="1">
        <v>43318</v>
      </c>
      <c r="D4474">
        <v>203</v>
      </c>
      <c r="E4474">
        <v>206.4</v>
      </c>
      <c r="F4474">
        <v>202.2</v>
      </c>
      <c r="G4474">
        <v>204.8</v>
      </c>
      <c r="H4474">
        <v>1556385</v>
      </c>
    </row>
    <row r="4475" spans="2:8" x14ac:dyDescent="0.35">
      <c r="B4475">
        <v>3</v>
      </c>
      <c r="C4475" s="1">
        <v>43319</v>
      </c>
      <c r="D4475">
        <v>205.5</v>
      </c>
      <c r="E4475">
        <v>207.1</v>
      </c>
      <c r="F4475">
        <v>205.2</v>
      </c>
      <c r="G4475">
        <v>206.3</v>
      </c>
      <c r="H4475">
        <v>974083</v>
      </c>
    </row>
    <row r="4476" spans="2:8" x14ac:dyDescent="0.35">
      <c r="B4476">
        <v>3</v>
      </c>
      <c r="C4476" s="1">
        <v>43320</v>
      </c>
      <c r="D4476">
        <v>206</v>
      </c>
      <c r="E4476">
        <v>208.7</v>
      </c>
      <c r="F4476">
        <v>205.4</v>
      </c>
      <c r="G4476">
        <v>207.6</v>
      </c>
      <c r="H4476">
        <v>779686</v>
      </c>
    </row>
    <row r="4477" spans="2:8" x14ac:dyDescent="0.35">
      <c r="B4477">
        <v>3</v>
      </c>
      <c r="C4477" s="1">
        <v>43321</v>
      </c>
      <c r="D4477">
        <v>208</v>
      </c>
      <c r="E4477">
        <v>208</v>
      </c>
      <c r="F4477">
        <v>206.1</v>
      </c>
      <c r="G4477">
        <v>207.7</v>
      </c>
      <c r="H4477">
        <v>586441</v>
      </c>
    </row>
    <row r="4478" spans="2:8" x14ac:dyDescent="0.35">
      <c r="B4478">
        <v>3</v>
      </c>
      <c r="C4478" s="1">
        <v>43322</v>
      </c>
      <c r="D4478">
        <v>205.8</v>
      </c>
      <c r="E4478">
        <v>207</v>
      </c>
      <c r="F4478">
        <v>205.1</v>
      </c>
      <c r="G4478">
        <v>206.8</v>
      </c>
      <c r="H4478">
        <v>724507</v>
      </c>
    </row>
    <row r="4479" spans="2:8" x14ac:dyDescent="0.35">
      <c r="B4479">
        <v>3</v>
      </c>
      <c r="C4479" s="1">
        <v>43325</v>
      </c>
      <c r="D4479">
        <v>206.7</v>
      </c>
      <c r="E4479">
        <v>207.3</v>
      </c>
      <c r="F4479">
        <v>205.8</v>
      </c>
      <c r="G4479">
        <v>206.4</v>
      </c>
      <c r="H4479">
        <v>865415</v>
      </c>
    </row>
    <row r="4480" spans="2:8" x14ac:dyDescent="0.35">
      <c r="B4480">
        <v>3</v>
      </c>
      <c r="C4480" s="1">
        <v>43326</v>
      </c>
      <c r="D4480">
        <v>207.2</v>
      </c>
      <c r="E4480">
        <v>207.5</v>
      </c>
      <c r="F4480">
        <v>204.7</v>
      </c>
      <c r="G4480">
        <v>206</v>
      </c>
      <c r="H4480">
        <v>680035</v>
      </c>
    </row>
    <row r="4481" spans="2:8" x14ac:dyDescent="0.35">
      <c r="B4481">
        <v>3</v>
      </c>
      <c r="C4481" s="1">
        <v>43327</v>
      </c>
      <c r="D4481">
        <v>206</v>
      </c>
      <c r="E4481">
        <v>207</v>
      </c>
      <c r="F4481">
        <v>203.4</v>
      </c>
      <c r="G4481">
        <v>203.9</v>
      </c>
      <c r="H4481">
        <v>1071942</v>
      </c>
    </row>
    <row r="4482" spans="2:8" x14ac:dyDescent="0.35">
      <c r="B4482">
        <v>3</v>
      </c>
      <c r="C4482" s="1">
        <v>43328</v>
      </c>
      <c r="D4482">
        <v>205.2</v>
      </c>
      <c r="E4482">
        <v>206.3</v>
      </c>
      <c r="F4482">
        <v>204.7</v>
      </c>
      <c r="G4482">
        <v>205.9</v>
      </c>
      <c r="H4482">
        <v>1164406</v>
      </c>
    </row>
    <row r="4483" spans="2:8" x14ac:dyDescent="0.35">
      <c r="B4483">
        <v>3</v>
      </c>
      <c r="C4483" s="1">
        <v>43329</v>
      </c>
      <c r="D4483">
        <v>205.9</v>
      </c>
      <c r="E4483">
        <v>207</v>
      </c>
      <c r="F4483">
        <v>205.2</v>
      </c>
      <c r="G4483">
        <v>206.8</v>
      </c>
      <c r="H4483">
        <v>945917</v>
      </c>
    </row>
    <row r="4484" spans="2:8" x14ac:dyDescent="0.35">
      <c r="B4484">
        <v>3</v>
      </c>
      <c r="C4484" s="1">
        <v>43332</v>
      </c>
      <c r="D4484">
        <v>207</v>
      </c>
      <c r="E4484">
        <v>210.1</v>
      </c>
      <c r="F4484">
        <v>206.8</v>
      </c>
      <c r="G4484">
        <v>209</v>
      </c>
      <c r="H4484">
        <v>1251716</v>
      </c>
    </row>
    <row r="4485" spans="2:8" x14ac:dyDescent="0.35">
      <c r="B4485">
        <v>3</v>
      </c>
      <c r="C4485" s="1">
        <v>43333</v>
      </c>
      <c r="D4485">
        <v>208.5</v>
      </c>
      <c r="E4485">
        <v>210.5</v>
      </c>
      <c r="F4485">
        <v>207.5</v>
      </c>
      <c r="G4485">
        <v>209.7</v>
      </c>
      <c r="H4485">
        <v>890485</v>
      </c>
    </row>
    <row r="4486" spans="2:8" x14ac:dyDescent="0.35">
      <c r="B4486">
        <v>3</v>
      </c>
      <c r="C4486" s="1">
        <v>43334</v>
      </c>
      <c r="D4486">
        <v>209.6</v>
      </c>
      <c r="E4486">
        <v>210.6</v>
      </c>
      <c r="F4486">
        <v>209.1</v>
      </c>
      <c r="G4486">
        <v>209.5</v>
      </c>
      <c r="H4486">
        <v>911489</v>
      </c>
    </row>
    <row r="4487" spans="2:8" x14ac:dyDescent="0.35">
      <c r="B4487">
        <v>3</v>
      </c>
      <c r="C4487" s="1">
        <v>43335</v>
      </c>
      <c r="D4487">
        <v>209.4</v>
      </c>
      <c r="E4487">
        <v>215</v>
      </c>
      <c r="F4487">
        <v>209.1</v>
      </c>
      <c r="G4487">
        <v>214</v>
      </c>
      <c r="H4487">
        <v>2521258</v>
      </c>
    </row>
    <row r="4488" spans="2:8" x14ac:dyDescent="0.35">
      <c r="B4488">
        <v>3</v>
      </c>
      <c r="C4488" s="1">
        <v>43336</v>
      </c>
      <c r="D4488">
        <v>214</v>
      </c>
      <c r="E4488">
        <v>215.7</v>
      </c>
      <c r="F4488">
        <v>213.4</v>
      </c>
      <c r="G4488">
        <v>214.8</v>
      </c>
      <c r="H4488">
        <v>1908138</v>
      </c>
    </row>
    <row r="4489" spans="2:8" x14ac:dyDescent="0.35">
      <c r="B4489">
        <v>3</v>
      </c>
      <c r="C4489" s="1">
        <v>43339</v>
      </c>
      <c r="D4489">
        <v>215.7</v>
      </c>
      <c r="E4489">
        <v>217.1</v>
      </c>
      <c r="F4489">
        <v>214.6</v>
      </c>
      <c r="G4489">
        <v>217.1</v>
      </c>
      <c r="H4489">
        <v>1597941</v>
      </c>
    </row>
    <row r="4490" spans="2:8" x14ac:dyDescent="0.35">
      <c r="B4490">
        <v>3</v>
      </c>
      <c r="C4490" s="1">
        <v>43340</v>
      </c>
      <c r="D4490">
        <v>217.5</v>
      </c>
      <c r="E4490">
        <v>219.4</v>
      </c>
      <c r="F4490">
        <v>216.2</v>
      </c>
      <c r="G4490">
        <v>218.5</v>
      </c>
      <c r="H4490">
        <v>1289213</v>
      </c>
    </row>
    <row r="4491" spans="2:8" x14ac:dyDescent="0.35">
      <c r="B4491">
        <v>3</v>
      </c>
      <c r="C4491" s="1">
        <v>43341</v>
      </c>
      <c r="D4491">
        <v>218.1</v>
      </c>
      <c r="E4491">
        <v>219.9</v>
      </c>
      <c r="F4491">
        <v>217.8</v>
      </c>
      <c r="G4491">
        <v>219.4</v>
      </c>
      <c r="H4491">
        <v>1076726</v>
      </c>
    </row>
    <row r="4492" spans="2:8" x14ac:dyDescent="0.35">
      <c r="B4492">
        <v>3</v>
      </c>
      <c r="C4492" s="1">
        <v>43342</v>
      </c>
      <c r="D4492">
        <v>218.6</v>
      </c>
      <c r="E4492">
        <v>219.4</v>
      </c>
      <c r="F4492">
        <v>216</v>
      </c>
      <c r="G4492">
        <v>216.7</v>
      </c>
      <c r="H4492">
        <v>1257530</v>
      </c>
    </row>
    <row r="4493" spans="2:8" x14ac:dyDescent="0.35">
      <c r="B4493">
        <v>3</v>
      </c>
      <c r="C4493" s="1">
        <v>43343</v>
      </c>
      <c r="D4493">
        <v>216.7</v>
      </c>
      <c r="E4493">
        <v>216.7</v>
      </c>
      <c r="F4493">
        <v>214.4</v>
      </c>
      <c r="G4493">
        <v>215.9</v>
      </c>
      <c r="H4493">
        <v>1129138</v>
      </c>
    </row>
    <row r="4494" spans="2:8" x14ac:dyDescent="0.35">
      <c r="B4494">
        <v>3</v>
      </c>
      <c r="C4494" s="1">
        <v>43346</v>
      </c>
      <c r="D4494">
        <v>215.6</v>
      </c>
      <c r="E4494">
        <v>216.1</v>
      </c>
      <c r="F4494">
        <v>214.2</v>
      </c>
      <c r="G4494">
        <v>215.1</v>
      </c>
      <c r="H4494">
        <v>1249471</v>
      </c>
    </row>
    <row r="4495" spans="2:8" x14ac:dyDescent="0.35">
      <c r="B4495">
        <v>3</v>
      </c>
      <c r="C4495" s="1">
        <v>43347</v>
      </c>
      <c r="D4495">
        <v>218.1</v>
      </c>
      <c r="E4495">
        <v>219.3</v>
      </c>
      <c r="F4495">
        <v>213.6</v>
      </c>
      <c r="G4495">
        <v>213.9</v>
      </c>
      <c r="H4495">
        <v>2393882</v>
      </c>
    </row>
    <row r="4496" spans="2:8" x14ac:dyDescent="0.35">
      <c r="B4496">
        <v>3</v>
      </c>
      <c r="C4496" s="1">
        <v>43348</v>
      </c>
      <c r="D4496">
        <v>213.9</v>
      </c>
      <c r="E4496">
        <v>213.9</v>
      </c>
      <c r="F4496">
        <v>211.7</v>
      </c>
      <c r="G4496">
        <v>211.7</v>
      </c>
      <c r="H4496">
        <v>1727615</v>
      </c>
    </row>
    <row r="4497" spans="2:8" x14ac:dyDescent="0.35">
      <c r="B4497">
        <v>3</v>
      </c>
      <c r="C4497" s="1">
        <v>43349</v>
      </c>
      <c r="D4497">
        <v>211.7</v>
      </c>
      <c r="E4497">
        <v>215</v>
      </c>
      <c r="F4497">
        <v>210.6</v>
      </c>
      <c r="G4497">
        <v>213.3</v>
      </c>
      <c r="H4497">
        <v>2283221</v>
      </c>
    </row>
    <row r="4498" spans="2:8" x14ac:dyDescent="0.35">
      <c r="B4498">
        <v>3</v>
      </c>
      <c r="C4498" s="1">
        <v>43350</v>
      </c>
      <c r="D4498">
        <v>213.8</v>
      </c>
      <c r="E4498">
        <v>213.8</v>
      </c>
      <c r="F4498">
        <v>209.7</v>
      </c>
      <c r="G4498">
        <v>211.2</v>
      </c>
      <c r="H4498">
        <v>1886113</v>
      </c>
    </row>
    <row r="4499" spans="2:8" x14ac:dyDescent="0.35">
      <c r="B4499">
        <v>3</v>
      </c>
      <c r="C4499" s="1">
        <v>43353</v>
      </c>
      <c r="D4499">
        <v>211</v>
      </c>
      <c r="E4499">
        <v>212.4</v>
      </c>
      <c r="F4499">
        <v>210</v>
      </c>
      <c r="G4499">
        <v>211.1</v>
      </c>
      <c r="H4499">
        <v>930124</v>
      </c>
    </row>
    <row r="4500" spans="2:8" x14ac:dyDescent="0.35">
      <c r="B4500">
        <v>3</v>
      </c>
      <c r="C4500" s="1">
        <v>43354</v>
      </c>
      <c r="D4500">
        <v>211.2</v>
      </c>
      <c r="E4500">
        <v>211.6</v>
      </c>
      <c r="F4500">
        <v>210</v>
      </c>
      <c r="G4500">
        <v>211.3</v>
      </c>
      <c r="H4500">
        <v>707292</v>
      </c>
    </row>
    <row r="4501" spans="2:8" x14ac:dyDescent="0.35">
      <c r="B4501">
        <v>3</v>
      </c>
      <c r="C4501" s="1">
        <v>43355</v>
      </c>
      <c r="D4501">
        <v>212</v>
      </c>
      <c r="E4501">
        <v>214.5</v>
      </c>
      <c r="F4501">
        <v>211.6</v>
      </c>
      <c r="G4501">
        <v>212.7</v>
      </c>
      <c r="H4501">
        <v>1088756</v>
      </c>
    </row>
    <row r="4502" spans="2:8" x14ac:dyDescent="0.35">
      <c r="B4502">
        <v>3</v>
      </c>
      <c r="C4502" s="1">
        <v>43356</v>
      </c>
      <c r="D4502">
        <v>213.3</v>
      </c>
      <c r="E4502">
        <v>216.3</v>
      </c>
      <c r="F4502">
        <v>212.3</v>
      </c>
      <c r="G4502">
        <v>215.1</v>
      </c>
      <c r="H4502">
        <v>1323871</v>
      </c>
    </row>
    <row r="4503" spans="2:8" x14ac:dyDescent="0.35">
      <c r="B4503">
        <v>3</v>
      </c>
      <c r="C4503" s="1">
        <v>43357</v>
      </c>
      <c r="D4503">
        <v>217</v>
      </c>
      <c r="E4503">
        <v>218.1</v>
      </c>
      <c r="F4503">
        <v>216.2</v>
      </c>
      <c r="G4503">
        <v>217.3</v>
      </c>
      <c r="H4503">
        <v>1087401</v>
      </c>
    </row>
    <row r="4504" spans="2:8" x14ac:dyDescent="0.35">
      <c r="B4504">
        <v>3</v>
      </c>
      <c r="C4504" s="1">
        <v>43360</v>
      </c>
      <c r="D4504">
        <v>217.1</v>
      </c>
      <c r="E4504">
        <v>217.1</v>
      </c>
      <c r="F4504">
        <v>214.5</v>
      </c>
      <c r="G4504">
        <v>215.5</v>
      </c>
      <c r="H4504">
        <v>1294108</v>
      </c>
    </row>
    <row r="4505" spans="2:8" x14ac:dyDescent="0.35">
      <c r="B4505">
        <v>3</v>
      </c>
      <c r="C4505" s="1">
        <v>43361</v>
      </c>
      <c r="D4505">
        <v>215</v>
      </c>
      <c r="E4505">
        <v>216</v>
      </c>
      <c r="F4505">
        <v>212.4</v>
      </c>
      <c r="G4505">
        <v>214.1</v>
      </c>
      <c r="H4505">
        <v>1081765</v>
      </c>
    </row>
    <row r="4506" spans="2:8" x14ac:dyDescent="0.35">
      <c r="B4506">
        <v>3</v>
      </c>
      <c r="C4506" s="1">
        <v>43362</v>
      </c>
      <c r="D4506">
        <v>213.9</v>
      </c>
      <c r="E4506">
        <v>215.6</v>
      </c>
      <c r="F4506">
        <v>213.1</v>
      </c>
      <c r="G4506">
        <v>214.4</v>
      </c>
      <c r="H4506">
        <v>1169362</v>
      </c>
    </row>
    <row r="4507" spans="2:8" x14ac:dyDescent="0.35">
      <c r="B4507">
        <v>3</v>
      </c>
      <c r="C4507" s="1">
        <v>43363</v>
      </c>
      <c r="D4507">
        <v>214.6</v>
      </c>
      <c r="E4507">
        <v>214.6</v>
      </c>
      <c r="F4507">
        <v>212.6</v>
      </c>
      <c r="G4507">
        <v>213.5</v>
      </c>
      <c r="H4507">
        <v>937078</v>
      </c>
    </row>
    <row r="4508" spans="2:8" x14ac:dyDescent="0.35">
      <c r="B4508">
        <v>3</v>
      </c>
      <c r="C4508" s="1">
        <v>43364</v>
      </c>
      <c r="D4508">
        <v>214.4</v>
      </c>
      <c r="E4508">
        <v>216.1</v>
      </c>
      <c r="F4508">
        <v>214.4</v>
      </c>
      <c r="G4508">
        <v>214.7</v>
      </c>
      <c r="H4508">
        <v>1042647</v>
      </c>
    </row>
    <row r="4509" spans="2:8" x14ac:dyDescent="0.35">
      <c r="B4509">
        <v>3</v>
      </c>
      <c r="C4509" s="1">
        <v>43367</v>
      </c>
      <c r="D4509">
        <v>214.5</v>
      </c>
      <c r="E4509">
        <v>215.2</v>
      </c>
      <c r="F4509">
        <v>211.6</v>
      </c>
      <c r="G4509">
        <v>212.2</v>
      </c>
      <c r="H4509">
        <v>1012682</v>
      </c>
    </row>
    <row r="4510" spans="2:8" x14ac:dyDescent="0.35">
      <c r="B4510">
        <v>3</v>
      </c>
      <c r="C4510" s="1">
        <v>43368</v>
      </c>
      <c r="D4510">
        <v>211.4</v>
      </c>
      <c r="E4510">
        <v>211.5</v>
      </c>
      <c r="F4510">
        <v>209.5</v>
      </c>
      <c r="G4510">
        <v>211</v>
      </c>
      <c r="H4510">
        <v>1318768</v>
      </c>
    </row>
    <row r="4511" spans="2:8" x14ac:dyDescent="0.35">
      <c r="B4511">
        <v>3</v>
      </c>
      <c r="C4511" s="1">
        <v>43369</v>
      </c>
      <c r="D4511">
        <v>211</v>
      </c>
      <c r="E4511">
        <v>211</v>
      </c>
      <c r="F4511">
        <v>209</v>
      </c>
      <c r="G4511">
        <v>210.7</v>
      </c>
      <c r="H4511">
        <v>1089189</v>
      </c>
    </row>
    <row r="4512" spans="2:8" x14ac:dyDescent="0.35">
      <c r="B4512">
        <v>3</v>
      </c>
      <c r="C4512" s="1">
        <v>43370</v>
      </c>
      <c r="D4512">
        <v>210.2</v>
      </c>
      <c r="E4512">
        <v>210.8</v>
      </c>
      <c r="F4512">
        <v>208.5</v>
      </c>
      <c r="G4512">
        <v>210.5</v>
      </c>
      <c r="H4512">
        <v>1251241</v>
      </c>
    </row>
    <row r="4513" spans="2:8" x14ac:dyDescent="0.35">
      <c r="B4513">
        <v>3</v>
      </c>
      <c r="C4513" s="1">
        <v>43371</v>
      </c>
      <c r="D4513">
        <v>210.5</v>
      </c>
      <c r="E4513">
        <v>211.9</v>
      </c>
      <c r="F4513">
        <v>209</v>
      </c>
      <c r="G4513">
        <v>211.3</v>
      </c>
      <c r="H4513">
        <v>968449</v>
      </c>
    </row>
    <row r="4514" spans="2:8" x14ac:dyDescent="0.35">
      <c r="B4514">
        <v>3</v>
      </c>
      <c r="C4514" s="1">
        <v>43374</v>
      </c>
      <c r="D4514">
        <v>211.7</v>
      </c>
      <c r="E4514">
        <v>211.7</v>
      </c>
      <c r="F4514">
        <v>208.2</v>
      </c>
      <c r="G4514">
        <v>209.9</v>
      </c>
      <c r="H4514">
        <v>1271998</v>
      </c>
    </row>
    <row r="4515" spans="2:8" x14ac:dyDescent="0.35">
      <c r="B4515">
        <v>3</v>
      </c>
      <c r="C4515" s="1">
        <v>43375</v>
      </c>
      <c r="D4515">
        <v>209.1</v>
      </c>
      <c r="E4515">
        <v>209.6</v>
      </c>
      <c r="F4515">
        <v>207</v>
      </c>
      <c r="G4515">
        <v>207.8</v>
      </c>
      <c r="H4515">
        <v>1144805</v>
      </c>
    </row>
    <row r="4516" spans="2:8" x14ac:dyDescent="0.35">
      <c r="B4516">
        <v>3</v>
      </c>
      <c r="C4516" s="1">
        <v>43376</v>
      </c>
      <c r="D4516">
        <v>208.1</v>
      </c>
      <c r="E4516">
        <v>210</v>
      </c>
      <c r="F4516">
        <v>208.1</v>
      </c>
      <c r="G4516">
        <v>209.8</v>
      </c>
      <c r="H4516">
        <v>971064</v>
      </c>
    </row>
    <row r="4517" spans="2:8" x14ac:dyDescent="0.35">
      <c r="B4517">
        <v>3</v>
      </c>
      <c r="C4517" s="1">
        <v>43377</v>
      </c>
      <c r="D4517">
        <v>208.5</v>
      </c>
      <c r="E4517">
        <v>208.9</v>
      </c>
      <c r="F4517">
        <v>206.6</v>
      </c>
      <c r="G4517">
        <v>208.2</v>
      </c>
      <c r="H4517">
        <v>649620</v>
      </c>
    </row>
    <row r="4518" spans="2:8" x14ac:dyDescent="0.35">
      <c r="B4518">
        <v>3</v>
      </c>
      <c r="C4518" s="1">
        <v>43378</v>
      </c>
      <c r="D4518">
        <v>207.6</v>
      </c>
      <c r="E4518">
        <v>208</v>
      </c>
      <c r="F4518">
        <v>205.6</v>
      </c>
      <c r="G4518">
        <v>206.4</v>
      </c>
      <c r="H4518">
        <v>875699</v>
      </c>
    </row>
    <row r="4519" spans="2:8" x14ac:dyDescent="0.35">
      <c r="B4519">
        <v>3</v>
      </c>
      <c r="C4519" s="1">
        <v>43381</v>
      </c>
      <c r="D4519">
        <v>205.7</v>
      </c>
      <c r="E4519">
        <v>205.9</v>
      </c>
      <c r="F4519">
        <v>203.3</v>
      </c>
      <c r="G4519">
        <v>203.5</v>
      </c>
      <c r="H4519">
        <v>948164</v>
      </c>
    </row>
    <row r="4520" spans="2:8" x14ac:dyDescent="0.35">
      <c r="B4520">
        <v>3</v>
      </c>
      <c r="C4520" s="1">
        <v>43382</v>
      </c>
      <c r="D4520">
        <v>204</v>
      </c>
      <c r="E4520">
        <v>205.2</v>
      </c>
      <c r="F4520">
        <v>202.3</v>
      </c>
      <c r="G4520">
        <v>204.2</v>
      </c>
      <c r="H4520">
        <v>799764</v>
      </c>
    </row>
    <row r="4521" spans="2:8" x14ac:dyDescent="0.35">
      <c r="B4521">
        <v>3</v>
      </c>
      <c r="C4521" s="1">
        <v>43383</v>
      </c>
      <c r="D4521">
        <v>203.3</v>
      </c>
      <c r="E4521">
        <v>203.5</v>
      </c>
      <c r="F4521">
        <v>198.3</v>
      </c>
      <c r="G4521">
        <v>198.8</v>
      </c>
      <c r="H4521">
        <v>1785635</v>
      </c>
    </row>
    <row r="4522" spans="2:8" x14ac:dyDescent="0.35">
      <c r="B4522">
        <v>3</v>
      </c>
      <c r="C4522" s="1">
        <v>43384</v>
      </c>
      <c r="D4522">
        <v>195.25</v>
      </c>
      <c r="E4522">
        <v>196.45</v>
      </c>
      <c r="F4522">
        <v>191.1</v>
      </c>
      <c r="G4522">
        <v>192.1</v>
      </c>
      <c r="H4522">
        <v>2756656</v>
      </c>
    </row>
    <row r="4523" spans="2:8" x14ac:dyDescent="0.35">
      <c r="B4523">
        <v>3</v>
      </c>
      <c r="C4523" s="1">
        <v>43385</v>
      </c>
      <c r="D4523">
        <v>193.05</v>
      </c>
      <c r="E4523">
        <v>193.95</v>
      </c>
      <c r="F4523">
        <v>190.35</v>
      </c>
      <c r="G4523">
        <v>190.5</v>
      </c>
      <c r="H4523">
        <v>1416618</v>
      </c>
    </row>
    <row r="4524" spans="2:8" x14ac:dyDescent="0.35">
      <c r="B4524">
        <v>3</v>
      </c>
      <c r="C4524" s="1">
        <v>43388</v>
      </c>
      <c r="D4524">
        <v>190.5</v>
      </c>
      <c r="E4524">
        <v>190.65</v>
      </c>
      <c r="F4524">
        <v>187.65</v>
      </c>
      <c r="G4524">
        <v>189.75</v>
      </c>
      <c r="H4524">
        <v>1383242</v>
      </c>
    </row>
    <row r="4525" spans="2:8" x14ac:dyDescent="0.35">
      <c r="B4525">
        <v>3</v>
      </c>
      <c r="C4525" s="1">
        <v>43389</v>
      </c>
      <c r="D4525">
        <v>189.2</v>
      </c>
      <c r="E4525">
        <v>191.25</v>
      </c>
      <c r="F4525">
        <v>188.3</v>
      </c>
      <c r="G4525">
        <v>190.7</v>
      </c>
      <c r="H4525">
        <v>1701130</v>
      </c>
    </row>
    <row r="4526" spans="2:8" x14ac:dyDescent="0.35">
      <c r="B4526">
        <v>3</v>
      </c>
      <c r="C4526" s="1">
        <v>43390</v>
      </c>
      <c r="D4526">
        <v>192</v>
      </c>
      <c r="E4526">
        <v>192.15</v>
      </c>
      <c r="F4526">
        <v>189.6</v>
      </c>
      <c r="G4526">
        <v>190.9</v>
      </c>
      <c r="H4526">
        <v>1339109</v>
      </c>
    </row>
    <row r="4527" spans="2:8" x14ac:dyDescent="0.35">
      <c r="B4527">
        <v>3</v>
      </c>
      <c r="C4527" s="1">
        <v>43391</v>
      </c>
      <c r="D4527">
        <v>192.3</v>
      </c>
      <c r="E4527">
        <v>193.75</v>
      </c>
      <c r="F4527">
        <v>190.75</v>
      </c>
      <c r="G4527">
        <v>191.75</v>
      </c>
      <c r="H4527">
        <v>1915899</v>
      </c>
    </row>
    <row r="4528" spans="2:8" x14ac:dyDescent="0.35">
      <c r="B4528">
        <v>3</v>
      </c>
      <c r="C4528" s="1">
        <v>43392</v>
      </c>
      <c r="D4528">
        <v>191.95</v>
      </c>
      <c r="E4528">
        <v>192.65</v>
      </c>
      <c r="F4528">
        <v>188.6</v>
      </c>
      <c r="G4528">
        <v>189.8</v>
      </c>
      <c r="H4528">
        <v>1759814</v>
      </c>
    </row>
    <row r="4529" spans="2:8" x14ac:dyDescent="0.35">
      <c r="B4529">
        <v>3</v>
      </c>
      <c r="C4529" s="1">
        <v>43395</v>
      </c>
      <c r="D4529">
        <v>190.9</v>
      </c>
      <c r="E4529">
        <v>191.5</v>
      </c>
      <c r="F4529">
        <v>188.45</v>
      </c>
      <c r="G4529">
        <v>189.1</v>
      </c>
      <c r="H4529">
        <v>1173198</v>
      </c>
    </row>
    <row r="4530" spans="2:8" x14ac:dyDescent="0.35">
      <c r="B4530">
        <v>3</v>
      </c>
      <c r="C4530" s="1">
        <v>43396</v>
      </c>
      <c r="D4530">
        <v>188.1</v>
      </c>
      <c r="E4530">
        <v>188.1</v>
      </c>
      <c r="F4530">
        <v>185.2</v>
      </c>
      <c r="G4530">
        <v>186.5</v>
      </c>
      <c r="H4530">
        <v>1351186</v>
      </c>
    </row>
    <row r="4531" spans="2:8" x14ac:dyDescent="0.35">
      <c r="B4531">
        <v>3</v>
      </c>
      <c r="C4531" s="1">
        <v>43397</v>
      </c>
      <c r="D4531">
        <v>186.9</v>
      </c>
      <c r="E4531">
        <v>187.25</v>
      </c>
      <c r="F4531">
        <v>183.35</v>
      </c>
      <c r="G4531">
        <v>185</v>
      </c>
      <c r="H4531">
        <v>1612268</v>
      </c>
    </row>
    <row r="4532" spans="2:8" x14ac:dyDescent="0.35">
      <c r="B4532">
        <v>3</v>
      </c>
      <c r="C4532" s="1">
        <v>43398</v>
      </c>
      <c r="D4532">
        <v>177.4</v>
      </c>
      <c r="E4532">
        <v>182.95</v>
      </c>
      <c r="F4532">
        <v>176</v>
      </c>
      <c r="G4532">
        <v>182.6</v>
      </c>
      <c r="H4532">
        <v>2693240</v>
      </c>
    </row>
    <row r="4533" spans="2:8" x14ac:dyDescent="0.35">
      <c r="B4533">
        <v>3</v>
      </c>
      <c r="C4533" s="1">
        <v>43399</v>
      </c>
      <c r="D4533">
        <v>180.5</v>
      </c>
      <c r="E4533">
        <v>180.5</v>
      </c>
      <c r="F4533">
        <v>174.45</v>
      </c>
      <c r="G4533">
        <v>178</v>
      </c>
      <c r="H4533">
        <v>2878288</v>
      </c>
    </row>
    <row r="4534" spans="2:8" x14ac:dyDescent="0.35">
      <c r="B4534">
        <v>3</v>
      </c>
      <c r="C4534" s="1">
        <v>43402</v>
      </c>
      <c r="D4534">
        <v>179.7</v>
      </c>
      <c r="E4534">
        <v>181.95</v>
      </c>
      <c r="F4534">
        <v>177.85</v>
      </c>
      <c r="G4534">
        <v>179.2</v>
      </c>
      <c r="H4534">
        <v>1277765</v>
      </c>
    </row>
    <row r="4535" spans="2:8" x14ac:dyDescent="0.35">
      <c r="B4535">
        <v>3</v>
      </c>
      <c r="C4535" s="1">
        <v>43403</v>
      </c>
      <c r="D4535">
        <v>179.55</v>
      </c>
      <c r="E4535">
        <v>180.4</v>
      </c>
      <c r="F4535">
        <v>177.3</v>
      </c>
      <c r="G4535">
        <v>180.35</v>
      </c>
      <c r="H4535">
        <v>1247009</v>
      </c>
    </row>
    <row r="4536" spans="2:8" x14ac:dyDescent="0.35">
      <c r="B4536">
        <v>3</v>
      </c>
      <c r="C4536" s="1">
        <v>43404</v>
      </c>
      <c r="D4536">
        <v>182.75</v>
      </c>
      <c r="E4536">
        <v>186.4</v>
      </c>
      <c r="F4536">
        <v>182.75</v>
      </c>
      <c r="G4536">
        <v>184.65</v>
      </c>
      <c r="H4536">
        <v>1736496</v>
      </c>
    </row>
    <row r="4537" spans="2:8" x14ac:dyDescent="0.35">
      <c r="B4537">
        <v>3</v>
      </c>
      <c r="C4537" s="1">
        <v>43405</v>
      </c>
      <c r="D4537">
        <v>184</v>
      </c>
      <c r="E4537">
        <v>185.15</v>
      </c>
      <c r="F4537">
        <v>182.25</v>
      </c>
      <c r="G4537">
        <v>183.8</v>
      </c>
      <c r="H4537">
        <v>1016710</v>
      </c>
    </row>
    <row r="4538" spans="2:8" x14ac:dyDescent="0.35">
      <c r="B4538">
        <v>3</v>
      </c>
      <c r="C4538" s="1">
        <v>43406</v>
      </c>
      <c r="D4538">
        <v>185.3</v>
      </c>
      <c r="E4538">
        <v>188</v>
      </c>
      <c r="F4538">
        <v>185.3</v>
      </c>
      <c r="G4538">
        <v>188</v>
      </c>
      <c r="H4538">
        <v>953863</v>
      </c>
    </row>
    <row r="4539" spans="2:8" x14ac:dyDescent="0.35">
      <c r="B4539">
        <v>3</v>
      </c>
      <c r="C4539" s="1">
        <v>43409</v>
      </c>
      <c r="D4539">
        <v>186</v>
      </c>
      <c r="E4539">
        <v>186</v>
      </c>
      <c r="F4539">
        <v>183.5</v>
      </c>
      <c r="G4539">
        <v>184.65</v>
      </c>
      <c r="H4539">
        <v>1217972</v>
      </c>
    </row>
    <row r="4540" spans="2:8" x14ac:dyDescent="0.35">
      <c r="B4540">
        <v>3</v>
      </c>
      <c r="C4540" s="1">
        <v>43410</v>
      </c>
      <c r="D4540">
        <v>185.3</v>
      </c>
      <c r="E4540">
        <v>185.9</v>
      </c>
      <c r="F4540">
        <v>184</v>
      </c>
      <c r="G4540">
        <v>185.45</v>
      </c>
      <c r="H4540">
        <v>1231164</v>
      </c>
    </row>
    <row r="4541" spans="2:8" x14ac:dyDescent="0.35">
      <c r="B4541">
        <v>3</v>
      </c>
      <c r="C4541" s="1">
        <v>43411</v>
      </c>
      <c r="D4541">
        <v>186.1</v>
      </c>
      <c r="E4541">
        <v>186.85</v>
      </c>
      <c r="F4541">
        <v>184.25</v>
      </c>
      <c r="G4541">
        <v>185.35</v>
      </c>
      <c r="H4541">
        <v>1276330</v>
      </c>
    </row>
    <row r="4542" spans="2:8" x14ac:dyDescent="0.35">
      <c r="B4542">
        <v>3</v>
      </c>
      <c r="C4542" s="1">
        <v>43412</v>
      </c>
      <c r="D4542">
        <v>185.95</v>
      </c>
      <c r="E4542">
        <v>185.95</v>
      </c>
      <c r="F4542">
        <v>184.15</v>
      </c>
      <c r="G4542">
        <v>184.55</v>
      </c>
      <c r="H4542">
        <v>1264581</v>
      </c>
    </row>
    <row r="4543" spans="2:8" x14ac:dyDescent="0.35">
      <c r="B4543">
        <v>3</v>
      </c>
      <c r="C4543" s="1">
        <v>43413</v>
      </c>
      <c r="D4543">
        <v>184.7</v>
      </c>
      <c r="E4543">
        <v>184.9</v>
      </c>
      <c r="F4543">
        <v>181.8</v>
      </c>
      <c r="G4543">
        <v>182.45</v>
      </c>
      <c r="H4543">
        <v>959875</v>
      </c>
    </row>
    <row r="4544" spans="2:8" x14ac:dyDescent="0.35">
      <c r="B4544">
        <v>3</v>
      </c>
      <c r="C4544" s="1">
        <v>43416</v>
      </c>
      <c r="D4544">
        <v>184.45</v>
      </c>
      <c r="E4544">
        <v>184.9</v>
      </c>
      <c r="F4544">
        <v>179.5</v>
      </c>
      <c r="G4544">
        <v>180.1</v>
      </c>
      <c r="H4544">
        <v>1077257</v>
      </c>
    </row>
    <row r="4545" spans="2:8" x14ac:dyDescent="0.35">
      <c r="B4545">
        <v>3</v>
      </c>
      <c r="C4545" s="1">
        <v>43417</v>
      </c>
      <c r="D4545">
        <v>180.05</v>
      </c>
      <c r="E4545">
        <v>182</v>
      </c>
      <c r="F4545">
        <v>178.15</v>
      </c>
      <c r="G4545">
        <v>180.45</v>
      </c>
      <c r="H4545">
        <v>713382</v>
      </c>
    </row>
    <row r="4546" spans="2:8" x14ac:dyDescent="0.35">
      <c r="B4546">
        <v>3</v>
      </c>
      <c r="C4546" s="1">
        <v>43418</v>
      </c>
      <c r="D4546">
        <v>179.1</v>
      </c>
      <c r="E4546">
        <v>180.7</v>
      </c>
      <c r="F4546">
        <v>177.35</v>
      </c>
      <c r="G4546">
        <v>179.6</v>
      </c>
      <c r="H4546">
        <v>909442</v>
      </c>
    </row>
    <row r="4547" spans="2:8" x14ac:dyDescent="0.35">
      <c r="B4547">
        <v>3</v>
      </c>
      <c r="C4547" s="1">
        <v>43419</v>
      </c>
      <c r="D4547">
        <v>179.5</v>
      </c>
      <c r="E4547">
        <v>180.9</v>
      </c>
      <c r="F4547">
        <v>177.3</v>
      </c>
      <c r="G4547">
        <v>177.45</v>
      </c>
      <c r="H4547">
        <v>1415299</v>
      </c>
    </row>
    <row r="4548" spans="2:8" x14ac:dyDescent="0.35">
      <c r="B4548">
        <v>3</v>
      </c>
      <c r="C4548" s="1">
        <v>43420</v>
      </c>
      <c r="D4548">
        <v>182.15</v>
      </c>
      <c r="E4548">
        <v>184.65</v>
      </c>
      <c r="F4548">
        <v>179.55</v>
      </c>
      <c r="G4548">
        <v>180.4</v>
      </c>
      <c r="H4548">
        <v>1771976</v>
      </c>
    </row>
    <row r="4549" spans="2:8" x14ac:dyDescent="0.35">
      <c r="B4549">
        <v>3</v>
      </c>
      <c r="C4549" s="1">
        <v>43423</v>
      </c>
      <c r="D4549">
        <v>183.5</v>
      </c>
      <c r="E4549">
        <v>184.45</v>
      </c>
      <c r="F4549">
        <v>179.8</v>
      </c>
      <c r="G4549">
        <v>179.8</v>
      </c>
      <c r="H4549">
        <v>1780474</v>
      </c>
    </row>
    <row r="4550" spans="2:8" x14ac:dyDescent="0.35">
      <c r="B4550">
        <v>3</v>
      </c>
      <c r="C4550" s="1">
        <v>43424</v>
      </c>
      <c r="D4550">
        <v>179.45</v>
      </c>
      <c r="E4550">
        <v>179.45</v>
      </c>
      <c r="F4550">
        <v>176.65</v>
      </c>
      <c r="G4550">
        <v>178.4</v>
      </c>
      <c r="H4550">
        <v>1569309</v>
      </c>
    </row>
    <row r="4551" spans="2:8" x14ac:dyDescent="0.35">
      <c r="B4551">
        <v>3</v>
      </c>
      <c r="C4551" s="1">
        <v>43425</v>
      </c>
      <c r="D4551">
        <v>179.45</v>
      </c>
      <c r="E4551">
        <v>182</v>
      </c>
      <c r="F4551">
        <v>179.35</v>
      </c>
      <c r="G4551">
        <v>181.95</v>
      </c>
      <c r="H4551">
        <v>2047018</v>
      </c>
    </row>
    <row r="4552" spans="2:8" x14ac:dyDescent="0.35">
      <c r="B4552">
        <v>3</v>
      </c>
      <c r="C4552" s="1">
        <v>43426</v>
      </c>
      <c r="D4552">
        <v>181.15</v>
      </c>
      <c r="E4552">
        <v>181.15</v>
      </c>
      <c r="F4552">
        <v>179.1</v>
      </c>
      <c r="G4552">
        <v>179.65</v>
      </c>
      <c r="H4552">
        <v>1072388</v>
      </c>
    </row>
    <row r="4553" spans="2:8" x14ac:dyDescent="0.35">
      <c r="B4553">
        <v>3</v>
      </c>
      <c r="C4553" s="1">
        <v>43427</v>
      </c>
      <c r="D4553">
        <v>179.65</v>
      </c>
      <c r="E4553">
        <v>181.2</v>
      </c>
      <c r="F4553">
        <v>179.2</v>
      </c>
      <c r="G4553">
        <v>181.2</v>
      </c>
      <c r="H4553">
        <v>937859</v>
      </c>
    </row>
    <row r="4554" spans="2:8" x14ac:dyDescent="0.35">
      <c r="B4554">
        <v>3</v>
      </c>
      <c r="C4554" s="1">
        <v>43430</v>
      </c>
      <c r="D4554">
        <v>181.7</v>
      </c>
      <c r="E4554">
        <v>184.95</v>
      </c>
      <c r="F4554">
        <v>181.7</v>
      </c>
      <c r="G4554">
        <v>183.95</v>
      </c>
      <c r="H4554">
        <v>1307366</v>
      </c>
    </row>
    <row r="4555" spans="2:8" x14ac:dyDescent="0.35">
      <c r="B4555">
        <v>3</v>
      </c>
      <c r="C4555" s="1">
        <v>43431</v>
      </c>
      <c r="D4555">
        <v>183.9</v>
      </c>
      <c r="E4555">
        <v>184.55</v>
      </c>
      <c r="F4555">
        <v>181.45</v>
      </c>
      <c r="G4555">
        <v>182.6</v>
      </c>
      <c r="H4555">
        <v>1275103</v>
      </c>
    </row>
    <row r="4556" spans="2:8" x14ac:dyDescent="0.35">
      <c r="B4556">
        <v>3</v>
      </c>
      <c r="C4556" s="1">
        <v>43432</v>
      </c>
      <c r="D4556">
        <v>183</v>
      </c>
      <c r="E4556">
        <v>184.6</v>
      </c>
      <c r="F4556">
        <v>182.1</v>
      </c>
      <c r="G4556">
        <v>182.8</v>
      </c>
      <c r="H4556">
        <v>1161472</v>
      </c>
    </row>
    <row r="4557" spans="2:8" x14ac:dyDescent="0.35">
      <c r="B4557">
        <v>3</v>
      </c>
      <c r="C4557" s="1">
        <v>43433</v>
      </c>
      <c r="D4557">
        <v>183.7</v>
      </c>
      <c r="E4557">
        <v>186.05</v>
      </c>
      <c r="F4557">
        <v>182.9</v>
      </c>
      <c r="G4557">
        <v>184.65</v>
      </c>
      <c r="H4557">
        <v>1024677</v>
      </c>
    </row>
    <row r="4558" spans="2:8" x14ac:dyDescent="0.35">
      <c r="B4558">
        <v>3</v>
      </c>
      <c r="C4558" s="1">
        <v>43434</v>
      </c>
      <c r="D4558">
        <v>185.35</v>
      </c>
      <c r="E4558">
        <v>185.65</v>
      </c>
      <c r="F4558">
        <v>183.35</v>
      </c>
      <c r="G4558">
        <v>184.7</v>
      </c>
      <c r="H4558">
        <v>1522384</v>
      </c>
    </row>
    <row r="4559" spans="2:8" x14ac:dyDescent="0.35">
      <c r="B4559">
        <v>3</v>
      </c>
      <c r="C4559" s="1">
        <v>43437</v>
      </c>
      <c r="D4559">
        <v>186.9</v>
      </c>
      <c r="E4559">
        <v>187.45</v>
      </c>
      <c r="F4559">
        <v>183.7</v>
      </c>
      <c r="G4559">
        <v>183.8</v>
      </c>
      <c r="H4559">
        <v>1495582</v>
      </c>
    </row>
    <row r="4560" spans="2:8" x14ac:dyDescent="0.35">
      <c r="B4560">
        <v>3</v>
      </c>
      <c r="C4560" s="1">
        <v>43438</v>
      </c>
      <c r="D4560">
        <v>182.75</v>
      </c>
      <c r="E4560">
        <v>182.8</v>
      </c>
      <c r="F4560">
        <v>180.85</v>
      </c>
      <c r="G4560">
        <v>180.9</v>
      </c>
      <c r="H4560">
        <v>1249760</v>
      </c>
    </row>
    <row r="4561" spans="2:8" x14ac:dyDescent="0.35">
      <c r="B4561">
        <v>3</v>
      </c>
      <c r="C4561" s="1">
        <v>43439</v>
      </c>
      <c r="D4561">
        <v>179.5</v>
      </c>
      <c r="E4561">
        <v>179.7</v>
      </c>
      <c r="F4561">
        <v>176.1</v>
      </c>
      <c r="G4561">
        <v>176.2</v>
      </c>
      <c r="H4561">
        <v>1368792</v>
      </c>
    </row>
    <row r="4562" spans="2:8" x14ac:dyDescent="0.35">
      <c r="B4562">
        <v>3</v>
      </c>
      <c r="C4562" s="1">
        <v>43440</v>
      </c>
      <c r="D4562">
        <v>175.5</v>
      </c>
      <c r="E4562">
        <v>175.6</v>
      </c>
      <c r="F4562">
        <v>171.05</v>
      </c>
      <c r="G4562">
        <v>171.05</v>
      </c>
      <c r="H4562">
        <v>1670997</v>
      </c>
    </row>
    <row r="4563" spans="2:8" x14ac:dyDescent="0.35">
      <c r="B4563">
        <v>3</v>
      </c>
      <c r="C4563" s="1">
        <v>43441</v>
      </c>
      <c r="D4563">
        <v>173</v>
      </c>
      <c r="E4563">
        <v>173.85</v>
      </c>
      <c r="F4563">
        <v>171.8</v>
      </c>
      <c r="G4563">
        <v>172.6</v>
      </c>
      <c r="H4563">
        <v>1037386</v>
      </c>
    </row>
    <row r="4564" spans="2:8" x14ac:dyDescent="0.35">
      <c r="B4564">
        <v>3</v>
      </c>
      <c r="C4564" s="1">
        <v>43444</v>
      </c>
      <c r="D4564">
        <v>172.75</v>
      </c>
      <c r="E4564">
        <v>174.05</v>
      </c>
      <c r="F4564">
        <v>170.85</v>
      </c>
      <c r="G4564">
        <v>170.85</v>
      </c>
      <c r="H4564">
        <v>1415198</v>
      </c>
    </row>
    <row r="4565" spans="2:8" x14ac:dyDescent="0.35">
      <c r="B4565">
        <v>3</v>
      </c>
      <c r="C4565" s="1">
        <v>43445</v>
      </c>
      <c r="D4565">
        <v>173</v>
      </c>
      <c r="E4565">
        <v>175.15</v>
      </c>
      <c r="F4565">
        <v>171.6</v>
      </c>
      <c r="G4565">
        <v>173.85</v>
      </c>
      <c r="H4565">
        <v>1654903</v>
      </c>
    </row>
    <row r="4566" spans="2:8" x14ac:dyDescent="0.35">
      <c r="B4566">
        <v>3</v>
      </c>
      <c r="C4566" s="1">
        <v>43446</v>
      </c>
      <c r="D4566">
        <v>173.95</v>
      </c>
      <c r="E4566">
        <v>182.15</v>
      </c>
      <c r="F4566">
        <v>171.75</v>
      </c>
      <c r="G4566">
        <v>180.95</v>
      </c>
      <c r="H4566">
        <v>3808111</v>
      </c>
    </row>
    <row r="4567" spans="2:8" x14ac:dyDescent="0.35">
      <c r="B4567">
        <v>3</v>
      </c>
      <c r="C4567" s="1">
        <v>43447</v>
      </c>
      <c r="D4567">
        <v>181.75</v>
      </c>
      <c r="E4567">
        <v>182.7</v>
      </c>
      <c r="F4567">
        <v>180.3</v>
      </c>
      <c r="G4567">
        <v>180.5</v>
      </c>
      <c r="H4567">
        <v>1897333</v>
      </c>
    </row>
    <row r="4568" spans="2:8" x14ac:dyDescent="0.35">
      <c r="B4568">
        <v>3</v>
      </c>
      <c r="C4568" s="1">
        <v>43448</v>
      </c>
      <c r="D4568">
        <v>179.5</v>
      </c>
      <c r="E4568">
        <v>180</v>
      </c>
      <c r="F4568">
        <v>177.15</v>
      </c>
      <c r="G4568">
        <v>178.7</v>
      </c>
      <c r="H4568">
        <v>1185883</v>
      </c>
    </row>
    <row r="4569" spans="2:8" x14ac:dyDescent="0.35">
      <c r="B4569">
        <v>3</v>
      </c>
      <c r="C4569" s="1">
        <v>43451</v>
      </c>
      <c r="D4569">
        <v>182.35</v>
      </c>
      <c r="E4569">
        <v>183.45</v>
      </c>
      <c r="F4569">
        <v>175.1</v>
      </c>
      <c r="G4569">
        <v>175.1</v>
      </c>
      <c r="H4569">
        <v>2977060</v>
      </c>
    </row>
    <row r="4570" spans="2:8" x14ac:dyDescent="0.35">
      <c r="B4570">
        <v>3</v>
      </c>
      <c r="C4570" s="1">
        <v>43452</v>
      </c>
      <c r="D4570">
        <v>175.1</v>
      </c>
      <c r="E4570">
        <v>178.1</v>
      </c>
      <c r="F4570">
        <v>174.2</v>
      </c>
      <c r="G4570">
        <v>176.65</v>
      </c>
      <c r="H4570">
        <v>1825361</v>
      </c>
    </row>
    <row r="4571" spans="2:8" x14ac:dyDescent="0.35">
      <c r="B4571">
        <v>3</v>
      </c>
      <c r="C4571" s="1">
        <v>43453</v>
      </c>
      <c r="D4571">
        <v>176</v>
      </c>
      <c r="E4571">
        <v>177.55</v>
      </c>
      <c r="F4571">
        <v>175.6</v>
      </c>
      <c r="G4571">
        <v>176.1</v>
      </c>
      <c r="H4571">
        <v>1477431</v>
      </c>
    </row>
    <row r="4572" spans="2:8" x14ac:dyDescent="0.35">
      <c r="B4572">
        <v>3</v>
      </c>
      <c r="C4572" s="1">
        <v>43454</v>
      </c>
      <c r="D4572">
        <v>173.6</v>
      </c>
      <c r="E4572">
        <v>173.6</v>
      </c>
      <c r="F4572">
        <v>168.9</v>
      </c>
      <c r="G4572">
        <v>169.3</v>
      </c>
      <c r="H4572">
        <v>2148765</v>
      </c>
    </row>
    <row r="4573" spans="2:8" x14ac:dyDescent="0.35">
      <c r="B4573">
        <v>3</v>
      </c>
      <c r="C4573" s="1">
        <v>43455</v>
      </c>
      <c r="D4573">
        <v>169.8</v>
      </c>
      <c r="E4573">
        <v>170.6</v>
      </c>
      <c r="F4573">
        <v>168.35</v>
      </c>
      <c r="G4573">
        <v>168.95</v>
      </c>
      <c r="H4573">
        <v>1927780</v>
      </c>
    </row>
    <row r="4574" spans="2:8" x14ac:dyDescent="0.35">
      <c r="B4574">
        <v>3</v>
      </c>
      <c r="C4574" s="1">
        <v>43461</v>
      </c>
      <c r="D4574">
        <v>173.4</v>
      </c>
      <c r="E4574">
        <v>174.9</v>
      </c>
      <c r="F4574">
        <v>164.35</v>
      </c>
      <c r="G4574">
        <v>165.05</v>
      </c>
      <c r="H4574">
        <v>1843068</v>
      </c>
    </row>
    <row r="4575" spans="2:8" x14ac:dyDescent="0.35">
      <c r="B4575">
        <v>3</v>
      </c>
      <c r="C4575" s="1">
        <v>43462</v>
      </c>
      <c r="D4575">
        <v>167.05</v>
      </c>
      <c r="E4575">
        <v>172.1</v>
      </c>
      <c r="F4575">
        <v>167.05</v>
      </c>
      <c r="G4575">
        <v>170.65</v>
      </c>
      <c r="H4575">
        <v>2042172</v>
      </c>
    </row>
    <row r="4576" spans="2:8" x14ac:dyDescent="0.35">
      <c r="B4576">
        <v>3</v>
      </c>
      <c r="C4576" s="1">
        <v>43467</v>
      </c>
      <c r="D4576">
        <v>170.45</v>
      </c>
      <c r="E4576">
        <v>170.45</v>
      </c>
      <c r="F4576">
        <v>167.35</v>
      </c>
      <c r="G4576">
        <v>169.2</v>
      </c>
      <c r="H4576">
        <v>1432144</v>
      </c>
    </row>
    <row r="4577" spans="2:8" x14ac:dyDescent="0.35">
      <c r="B4577">
        <v>3</v>
      </c>
      <c r="C4577" s="1">
        <v>43468</v>
      </c>
      <c r="D4577">
        <v>168.8</v>
      </c>
      <c r="E4577">
        <v>171.15</v>
      </c>
      <c r="F4577">
        <v>168.2</v>
      </c>
      <c r="G4577">
        <v>168.2</v>
      </c>
      <c r="H4577">
        <v>1194232</v>
      </c>
    </row>
    <row r="4578" spans="2:8" x14ac:dyDescent="0.35">
      <c r="B4578">
        <v>3</v>
      </c>
      <c r="C4578" s="1">
        <v>43469</v>
      </c>
      <c r="D4578">
        <v>169.1</v>
      </c>
      <c r="E4578">
        <v>172.6</v>
      </c>
      <c r="F4578">
        <v>168.7</v>
      </c>
      <c r="G4578">
        <v>171.6</v>
      </c>
      <c r="H4578">
        <v>1170516</v>
      </c>
    </row>
    <row r="4579" spans="2:8" x14ac:dyDescent="0.35">
      <c r="B4579">
        <v>3</v>
      </c>
      <c r="C4579" s="1">
        <v>43472</v>
      </c>
      <c r="D4579">
        <v>173.95</v>
      </c>
      <c r="E4579">
        <v>173.95</v>
      </c>
      <c r="F4579">
        <v>170.1</v>
      </c>
      <c r="G4579">
        <v>170.75</v>
      </c>
      <c r="H4579">
        <v>860440</v>
      </c>
    </row>
    <row r="4580" spans="2:8" x14ac:dyDescent="0.35">
      <c r="B4580">
        <v>3</v>
      </c>
      <c r="C4580" s="1">
        <v>43473</v>
      </c>
      <c r="D4580">
        <v>175.1</v>
      </c>
      <c r="E4580">
        <v>175.7</v>
      </c>
      <c r="F4580">
        <v>173.05</v>
      </c>
      <c r="G4580">
        <v>173.45</v>
      </c>
      <c r="H4580">
        <v>1290001</v>
      </c>
    </row>
    <row r="4581" spans="2:8" x14ac:dyDescent="0.35">
      <c r="B4581">
        <v>3</v>
      </c>
      <c r="C4581" s="1">
        <v>43474</v>
      </c>
      <c r="D4581">
        <v>174.65</v>
      </c>
      <c r="E4581">
        <v>177.05</v>
      </c>
      <c r="F4581">
        <v>173.45</v>
      </c>
      <c r="G4581">
        <v>175.7</v>
      </c>
      <c r="H4581">
        <v>1123364</v>
      </c>
    </row>
    <row r="4582" spans="2:8" x14ac:dyDescent="0.35">
      <c r="B4582">
        <v>3</v>
      </c>
      <c r="C4582" s="1">
        <v>43475</v>
      </c>
      <c r="D4582">
        <v>174.5</v>
      </c>
      <c r="E4582">
        <v>176.9</v>
      </c>
      <c r="F4582">
        <v>173.35</v>
      </c>
      <c r="G4582">
        <v>176.55</v>
      </c>
      <c r="H4582">
        <v>955143</v>
      </c>
    </row>
    <row r="4583" spans="2:8" x14ac:dyDescent="0.35">
      <c r="B4583">
        <v>3</v>
      </c>
      <c r="C4583" s="1">
        <v>43476</v>
      </c>
      <c r="D4583">
        <v>174.7</v>
      </c>
      <c r="E4583">
        <v>176.3</v>
      </c>
      <c r="F4583">
        <v>171.85</v>
      </c>
      <c r="G4583">
        <v>173.1</v>
      </c>
      <c r="H4583">
        <v>2747270</v>
      </c>
    </row>
    <row r="4584" spans="2:8" x14ac:dyDescent="0.35">
      <c r="B4584">
        <v>3</v>
      </c>
      <c r="C4584" s="1">
        <v>43479</v>
      </c>
      <c r="D4584">
        <v>172.65</v>
      </c>
      <c r="E4584">
        <v>173.35</v>
      </c>
      <c r="F4584">
        <v>171.45</v>
      </c>
      <c r="G4584">
        <v>172.85</v>
      </c>
      <c r="H4584">
        <v>1043321</v>
      </c>
    </row>
    <row r="4585" spans="2:8" x14ac:dyDescent="0.35">
      <c r="B4585">
        <v>3</v>
      </c>
      <c r="C4585" s="1">
        <v>43480</v>
      </c>
      <c r="D4585">
        <v>173.3</v>
      </c>
      <c r="E4585">
        <v>175.25</v>
      </c>
      <c r="F4585">
        <v>172.5</v>
      </c>
      <c r="G4585">
        <v>172.55</v>
      </c>
      <c r="H4585">
        <v>1861679</v>
      </c>
    </row>
    <row r="4586" spans="2:8" x14ac:dyDescent="0.35">
      <c r="B4586">
        <v>3</v>
      </c>
      <c r="C4586" s="1">
        <v>43481</v>
      </c>
      <c r="D4586">
        <v>173.7</v>
      </c>
      <c r="E4586">
        <v>174</v>
      </c>
      <c r="F4586">
        <v>171.1</v>
      </c>
      <c r="G4586">
        <v>172</v>
      </c>
      <c r="H4586">
        <v>1922002</v>
      </c>
    </row>
    <row r="4587" spans="2:8" x14ac:dyDescent="0.35">
      <c r="B4587">
        <v>3</v>
      </c>
      <c r="C4587" s="1">
        <v>43482</v>
      </c>
      <c r="D4587">
        <v>171.5</v>
      </c>
      <c r="E4587">
        <v>171.9</v>
      </c>
      <c r="F4587">
        <v>169.9</v>
      </c>
      <c r="G4587">
        <v>170.7</v>
      </c>
      <c r="H4587">
        <v>3311301</v>
      </c>
    </row>
    <row r="4588" spans="2:8" x14ac:dyDescent="0.35">
      <c r="B4588">
        <v>3</v>
      </c>
      <c r="C4588" s="1">
        <v>43483</v>
      </c>
      <c r="D4588">
        <v>172.5</v>
      </c>
      <c r="E4588">
        <v>174.8</v>
      </c>
      <c r="F4588">
        <v>172</v>
      </c>
      <c r="G4588">
        <v>174.5</v>
      </c>
      <c r="H4588">
        <v>5164808</v>
      </c>
    </row>
    <row r="4589" spans="2:8" x14ac:dyDescent="0.35">
      <c r="B4589">
        <v>3</v>
      </c>
      <c r="C4589" s="1">
        <v>43486</v>
      </c>
      <c r="D4589">
        <v>174.5</v>
      </c>
      <c r="E4589">
        <v>176.3</v>
      </c>
      <c r="F4589">
        <v>173.7</v>
      </c>
      <c r="G4589">
        <v>174.7</v>
      </c>
      <c r="H4589">
        <v>1115712</v>
      </c>
    </row>
    <row r="4590" spans="2:8" x14ac:dyDescent="0.35">
      <c r="B4590">
        <v>3</v>
      </c>
      <c r="C4590" s="1">
        <v>43487</v>
      </c>
      <c r="D4590">
        <v>173.95</v>
      </c>
      <c r="E4590">
        <v>175.3</v>
      </c>
      <c r="F4590">
        <v>171.55</v>
      </c>
      <c r="G4590">
        <v>172.7</v>
      </c>
      <c r="H4590">
        <v>1490326</v>
      </c>
    </row>
    <row r="4591" spans="2:8" x14ac:dyDescent="0.35">
      <c r="B4591">
        <v>3</v>
      </c>
      <c r="C4591" s="1">
        <v>43488</v>
      </c>
      <c r="D4591">
        <v>172.6</v>
      </c>
      <c r="E4591">
        <v>173.75</v>
      </c>
      <c r="F4591">
        <v>171.1</v>
      </c>
      <c r="G4591">
        <v>171.45</v>
      </c>
      <c r="H4591">
        <v>1184841</v>
      </c>
    </row>
    <row r="4592" spans="2:8" x14ac:dyDescent="0.35">
      <c r="B4592">
        <v>3</v>
      </c>
      <c r="C4592" s="1">
        <v>43489</v>
      </c>
      <c r="D4592">
        <v>172.1</v>
      </c>
      <c r="E4592">
        <v>172.95</v>
      </c>
      <c r="F4592">
        <v>171.25</v>
      </c>
      <c r="G4592">
        <v>172.8</v>
      </c>
      <c r="H4592">
        <v>1659809</v>
      </c>
    </row>
    <row r="4593" spans="2:8" x14ac:dyDescent="0.35">
      <c r="B4593">
        <v>3</v>
      </c>
      <c r="C4593" s="1">
        <v>43490</v>
      </c>
      <c r="D4593">
        <v>173.2</v>
      </c>
      <c r="E4593">
        <v>176.5</v>
      </c>
      <c r="F4593">
        <v>173</v>
      </c>
      <c r="G4593">
        <v>175.9</v>
      </c>
      <c r="H4593">
        <v>1313004</v>
      </c>
    </row>
    <row r="4594" spans="2:8" x14ac:dyDescent="0.35">
      <c r="B4594">
        <v>3</v>
      </c>
      <c r="C4594" s="1">
        <v>43493</v>
      </c>
      <c r="D4594">
        <v>174.55</v>
      </c>
      <c r="E4594">
        <v>174.55</v>
      </c>
      <c r="F4594">
        <v>172.8</v>
      </c>
      <c r="G4594">
        <v>173.15</v>
      </c>
      <c r="H4594">
        <v>1340765</v>
      </c>
    </row>
    <row r="4595" spans="2:8" x14ac:dyDescent="0.35">
      <c r="B4595">
        <v>3</v>
      </c>
      <c r="C4595" s="1">
        <v>43494</v>
      </c>
      <c r="D4595">
        <v>172.5</v>
      </c>
      <c r="E4595">
        <v>174.2</v>
      </c>
      <c r="F4595">
        <v>171.75</v>
      </c>
      <c r="G4595">
        <v>172.95</v>
      </c>
      <c r="H4595">
        <v>1077179</v>
      </c>
    </row>
    <row r="4596" spans="2:8" x14ac:dyDescent="0.35">
      <c r="B4596">
        <v>3</v>
      </c>
      <c r="C4596" s="1">
        <v>43495</v>
      </c>
      <c r="D4596">
        <v>172.75</v>
      </c>
      <c r="E4596">
        <v>174.95</v>
      </c>
      <c r="F4596">
        <v>172.65</v>
      </c>
      <c r="G4596">
        <v>173.3</v>
      </c>
      <c r="H4596">
        <v>987702</v>
      </c>
    </row>
    <row r="4597" spans="2:8" x14ac:dyDescent="0.35">
      <c r="B4597">
        <v>3</v>
      </c>
      <c r="C4597" s="1">
        <v>43496</v>
      </c>
      <c r="D4597">
        <v>173.5</v>
      </c>
      <c r="E4597">
        <v>174.9</v>
      </c>
      <c r="F4597">
        <v>171.4</v>
      </c>
      <c r="G4597">
        <v>172.25</v>
      </c>
      <c r="H4597">
        <v>1394941</v>
      </c>
    </row>
    <row r="4598" spans="2:8" x14ac:dyDescent="0.35">
      <c r="B4598">
        <v>3</v>
      </c>
      <c r="C4598" s="1">
        <v>43497</v>
      </c>
      <c r="D4598">
        <v>172.4</v>
      </c>
      <c r="E4598">
        <v>175.25</v>
      </c>
      <c r="F4598">
        <v>172.4</v>
      </c>
      <c r="G4598">
        <v>174.3</v>
      </c>
      <c r="H4598">
        <v>895531</v>
      </c>
    </row>
    <row r="4599" spans="2:8" x14ac:dyDescent="0.35">
      <c r="B4599">
        <v>3</v>
      </c>
      <c r="C4599" s="1">
        <v>43500</v>
      </c>
      <c r="D4599">
        <v>174.55</v>
      </c>
      <c r="E4599">
        <v>175.4</v>
      </c>
      <c r="F4599">
        <v>173.2</v>
      </c>
      <c r="G4599">
        <v>175.15</v>
      </c>
      <c r="H4599">
        <v>1010077</v>
      </c>
    </row>
    <row r="4600" spans="2:8" x14ac:dyDescent="0.35">
      <c r="B4600">
        <v>3</v>
      </c>
      <c r="C4600" s="1">
        <v>43501</v>
      </c>
      <c r="D4600">
        <v>176</v>
      </c>
      <c r="E4600">
        <v>178.85</v>
      </c>
      <c r="F4600">
        <v>176</v>
      </c>
      <c r="G4600">
        <v>178.65</v>
      </c>
      <c r="H4600">
        <v>1246714</v>
      </c>
    </row>
    <row r="4601" spans="2:8" x14ac:dyDescent="0.35">
      <c r="B4601">
        <v>3</v>
      </c>
      <c r="C4601" s="1">
        <v>43502</v>
      </c>
      <c r="D4601">
        <v>179</v>
      </c>
      <c r="E4601">
        <v>180.5</v>
      </c>
      <c r="F4601">
        <v>177.6</v>
      </c>
      <c r="G4601">
        <v>179.7</v>
      </c>
      <c r="H4601">
        <v>1143933</v>
      </c>
    </row>
    <row r="4602" spans="2:8" x14ac:dyDescent="0.35">
      <c r="B4602">
        <v>3</v>
      </c>
      <c r="C4602" s="1">
        <v>43503</v>
      </c>
      <c r="D4602">
        <v>179.9</v>
      </c>
      <c r="E4602">
        <v>181.05</v>
      </c>
      <c r="F4602">
        <v>178.1</v>
      </c>
      <c r="G4602">
        <v>178.1</v>
      </c>
      <c r="H4602">
        <v>1592956</v>
      </c>
    </row>
    <row r="4603" spans="2:8" x14ac:dyDescent="0.35">
      <c r="B4603">
        <v>3</v>
      </c>
      <c r="C4603" s="1">
        <v>43504</v>
      </c>
      <c r="D4603">
        <v>178.25</v>
      </c>
      <c r="E4603">
        <v>178.65</v>
      </c>
      <c r="F4603">
        <v>175.45</v>
      </c>
      <c r="G4603">
        <v>175.7</v>
      </c>
      <c r="H4603">
        <v>1439491</v>
      </c>
    </row>
    <row r="4604" spans="2:8" x14ac:dyDescent="0.35">
      <c r="B4604">
        <v>3</v>
      </c>
      <c r="C4604" s="1">
        <v>43507</v>
      </c>
      <c r="D4604">
        <v>177.65</v>
      </c>
      <c r="E4604">
        <v>177.65</v>
      </c>
      <c r="F4604">
        <v>176.15</v>
      </c>
      <c r="G4604">
        <v>176.65</v>
      </c>
      <c r="H4604">
        <v>1226412</v>
      </c>
    </row>
    <row r="4605" spans="2:8" x14ac:dyDescent="0.35">
      <c r="B4605">
        <v>3</v>
      </c>
      <c r="C4605" s="1">
        <v>43508</v>
      </c>
      <c r="D4605">
        <v>177.3</v>
      </c>
      <c r="E4605">
        <v>177.35</v>
      </c>
      <c r="F4605">
        <v>175</v>
      </c>
      <c r="G4605">
        <v>176.8</v>
      </c>
      <c r="H4605">
        <v>1904454</v>
      </c>
    </row>
    <row r="4606" spans="2:8" x14ac:dyDescent="0.35">
      <c r="B4606">
        <v>3</v>
      </c>
      <c r="C4606" s="1">
        <v>43509</v>
      </c>
      <c r="D4606">
        <v>176.2</v>
      </c>
      <c r="E4606">
        <v>178</v>
      </c>
      <c r="F4606">
        <v>176</v>
      </c>
      <c r="G4606">
        <v>177</v>
      </c>
      <c r="H4606">
        <v>1935229</v>
      </c>
    </row>
    <row r="4607" spans="2:8" x14ac:dyDescent="0.35">
      <c r="B4607">
        <v>3</v>
      </c>
      <c r="C4607" s="1">
        <v>43510</v>
      </c>
      <c r="D4607">
        <v>178.3</v>
      </c>
      <c r="E4607">
        <v>180.8</v>
      </c>
      <c r="F4607">
        <v>178.15</v>
      </c>
      <c r="G4607">
        <v>179.95</v>
      </c>
      <c r="H4607">
        <v>1777892</v>
      </c>
    </row>
    <row r="4608" spans="2:8" x14ac:dyDescent="0.35">
      <c r="B4608">
        <v>3</v>
      </c>
      <c r="C4608" s="1">
        <v>43511</v>
      </c>
      <c r="D4608">
        <v>180</v>
      </c>
      <c r="E4608">
        <v>183.55</v>
      </c>
      <c r="F4608">
        <v>179</v>
      </c>
      <c r="G4608">
        <v>182.6</v>
      </c>
      <c r="H4608">
        <v>1958798</v>
      </c>
    </row>
    <row r="4609" spans="2:8" x14ac:dyDescent="0.35">
      <c r="B4609">
        <v>3</v>
      </c>
      <c r="C4609" s="1">
        <v>43514</v>
      </c>
      <c r="D4609">
        <v>183</v>
      </c>
      <c r="E4609">
        <v>183.3</v>
      </c>
      <c r="F4609">
        <v>181.75</v>
      </c>
      <c r="G4609">
        <v>182.05</v>
      </c>
      <c r="H4609">
        <v>1185203</v>
      </c>
    </row>
    <row r="4610" spans="2:8" x14ac:dyDescent="0.35">
      <c r="B4610">
        <v>3</v>
      </c>
      <c r="C4610" s="1">
        <v>43515</v>
      </c>
      <c r="D4610">
        <v>181.9</v>
      </c>
      <c r="E4610">
        <v>184.1</v>
      </c>
      <c r="F4610">
        <v>181.5</v>
      </c>
      <c r="G4610">
        <v>183.95</v>
      </c>
      <c r="H4610">
        <v>1696540</v>
      </c>
    </row>
    <row r="4611" spans="2:8" x14ac:dyDescent="0.35">
      <c r="B4611">
        <v>3</v>
      </c>
      <c r="C4611" s="1">
        <v>43516</v>
      </c>
      <c r="D4611">
        <v>184.25</v>
      </c>
      <c r="E4611">
        <v>187.1</v>
      </c>
      <c r="F4611">
        <v>183.8</v>
      </c>
      <c r="G4611">
        <v>186.45</v>
      </c>
      <c r="H4611">
        <v>1400947</v>
      </c>
    </row>
    <row r="4612" spans="2:8" x14ac:dyDescent="0.35">
      <c r="B4612">
        <v>3</v>
      </c>
      <c r="C4612" s="1">
        <v>43517</v>
      </c>
      <c r="D4612">
        <v>187.65</v>
      </c>
      <c r="E4612">
        <v>189.15</v>
      </c>
      <c r="F4612">
        <v>186.4</v>
      </c>
      <c r="G4612">
        <v>188.05</v>
      </c>
      <c r="H4612">
        <v>2207110</v>
      </c>
    </row>
    <row r="4613" spans="2:8" x14ac:dyDescent="0.35">
      <c r="B4613">
        <v>3</v>
      </c>
      <c r="C4613" s="1">
        <v>43518</v>
      </c>
      <c r="D4613">
        <v>188.75</v>
      </c>
      <c r="E4613">
        <v>189.35</v>
      </c>
      <c r="F4613">
        <v>187.75</v>
      </c>
      <c r="G4613">
        <v>189.2</v>
      </c>
      <c r="H4613">
        <v>1013842</v>
      </c>
    </row>
    <row r="4614" spans="2:8" x14ac:dyDescent="0.35">
      <c r="B4614">
        <v>3</v>
      </c>
      <c r="C4614" s="1">
        <v>43521</v>
      </c>
      <c r="D4614">
        <v>189.4</v>
      </c>
      <c r="E4614">
        <v>190.15</v>
      </c>
      <c r="F4614">
        <v>188</v>
      </c>
      <c r="G4614">
        <v>189.8</v>
      </c>
      <c r="H4614">
        <v>984040</v>
      </c>
    </row>
    <row r="4615" spans="2:8" x14ac:dyDescent="0.35">
      <c r="B4615">
        <v>3</v>
      </c>
      <c r="C4615" s="1">
        <v>43522</v>
      </c>
      <c r="D4615">
        <v>189.8</v>
      </c>
      <c r="E4615">
        <v>190.5</v>
      </c>
      <c r="F4615">
        <v>188.8</v>
      </c>
      <c r="G4615">
        <v>190.25</v>
      </c>
      <c r="H4615">
        <v>1554088</v>
      </c>
    </row>
    <row r="4616" spans="2:8" x14ac:dyDescent="0.35">
      <c r="B4616">
        <v>3</v>
      </c>
      <c r="C4616" s="1">
        <v>43523</v>
      </c>
      <c r="D4616">
        <v>189.7</v>
      </c>
      <c r="E4616">
        <v>189.75</v>
      </c>
      <c r="F4616">
        <v>186.7</v>
      </c>
      <c r="G4616">
        <v>187.45</v>
      </c>
      <c r="H4616">
        <v>1414793</v>
      </c>
    </row>
    <row r="4617" spans="2:8" x14ac:dyDescent="0.35">
      <c r="B4617">
        <v>3</v>
      </c>
      <c r="C4617" s="1">
        <v>43524</v>
      </c>
      <c r="D4617">
        <v>190</v>
      </c>
      <c r="E4617">
        <v>190.05</v>
      </c>
      <c r="F4617">
        <v>181.15</v>
      </c>
      <c r="G4617">
        <v>182.9</v>
      </c>
      <c r="H4617">
        <v>1830816</v>
      </c>
    </row>
    <row r="4618" spans="2:8" x14ac:dyDescent="0.35">
      <c r="B4618">
        <v>3</v>
      </c>
      <c r="C4618" s="1">
        <v>43525</v>
      </c>
      <c r="D4618">
        <v>182.9</v>
      </c>
      <c r="E4618">
        <v>183.4</v>
      </c>
      <c r="F4618">
        <v>180.45</v>
      </c>
      <c r="G4618">
        <v>180.95</v>
      </c>
      <c r="H4618">
        <v>1906348</v>
      </c>
    </row>
    <row r="4619" spans="2:8" x14ac:dyDescent="0.35">
      <c r="B4619">
        <v>3</v>
      </c>
      <c r="C4619" s="1">
        <v>43528</v>
      </c>
      <c r="D4619">
        <v>181.15</v>
      </c>
      <c r="E4619">
        <v>182.5</v>
      </c>
      <c r="F4619">
        <v>180.1</v>
      </c>
      <c r="G4619">
        <v>180.65</v>
      </c>
      <c r="H4619">
        <v>2672310</v>
      </c>
    </row>
    <row r="4620" spans="2:8" x14ac:dyDescent="0.35">
      <c r="B4620">
        <v>3</v>
      </c>
      <c r="C4620" s="1">
        <v>43529</v>
      </c>
      <c r="D4620">
        <v>180.65</v>
      </c>
      <c r="E4620">
        <v>181.55</v>
      </c>
      <c r="F4620">
        <v>179.45</v>
      </c>
      <c r="G4620">
        <v>181</v>
      </c>
      <c r="H4620">
        <v>1390594</v>
      </c>
    </row>
    <row r="4621" spans="2:8" x14ac:dyDescent="0.35">
      <c r="B4621">
        <v>3</v>
      </c>
      <c r="C4621" s="1">
        <v>43530</v>
      </c>
      <c r="D4621">
        <v>180.2</v>
      </c>
      <c r="E4621">
        <v>181.3</v>
      </c>
      <c r="F4621">
        <v>179.5</v>
      </c>
      <c r="G4621">
        <v>179.6</v>
      </c>
      <c r="H4621">
        <v>1437596</v>
      </c>
    </row>
    <row r="4622" spans="2:8" x14ac:dyDescent="0.35">
      <c r="B4622">
        <v>3</v>
      </c>
      <c r="C4622" s="1">
        <v>43531</v>
      </c>
      <c r="D4622">
        <v>179.4</v>
      </c>
      <c r="E4622">
        <v>179.9</v>
      </c>
      <c r="F4622">
        <v>177.25</v>
      </c>
      <c r="G4622">
        <v>178.25</v>
      </c>
      <c r="H4622">
        <v>2122408</v>
      </c>
    </row>
    <row r="4623" spans="2:8" x14ac:dyDescent="0.35">
      <c r="B4623">
        <v>3</v>
      </c>
      <c r="C4623" s="1">
        <v>43532</v>
      </c>
      <c r="D4623">
        <v>177.7</v>
      </c>
      <c r="E4623">
        <v>178.7</v>
      </c>
      <c r="F4623">
        <v>175.7</v>
      </c>
      <c r="G4623">
        <v>176.8</v>
      </c>
      <c r="H4623">
        <v>1593980</v>
      </c>
    </row>
    <row r="4624" spans="2:8" x14ac:dyDescent="0.35">
      <c r="B4624">
        <v>3</v>
      </c>
      <c r="C4624" s="1">
        <v>43535</v>
      </c>
      <c r="D4624">
        <v>177.5</v>
      </c>
      <c r="E4624">
        <v>178.5</v>
      </c>
      <c r="F4624">
        <v>176.35</v>
      </c>
      <c r="G4624">
        <v>177.9</v>
      </c>
      <c r="H4624">
        <v>852405</v>
      </c>
    </row>
    <row r="4625" spans="2:8" x14ac:dyDescent="0.35">
      <c r="B4625">
        <v>3</v>
      </c>
      <c r="C4625" s="1">
        <v>43536</v>
      </c>
      <c r="D4625">
        <v>178.9</v>
      </c>
      <c r="E4625">
        <v>178.95</v>
      </c>
      <c r="F4625">
        <v>177.1</v>
      </c>
      <c r="G4625">
        <v>177.35</v>
      </c>
      <c r="H4625">
        <v>997117</v>
      </c>
    </row>
    <row r="4626" spans="2:8" x14ac:dyDescent="0.35">
      <c r="B4626">
        <v>3</v>
      </c>
      <c r="C4626" s="1">
        <v>43537</v>
      </c>
      <c r="D4626">
        <v>177.25</v>
      </c>
      <c r="E4626">
        <v>178.05</v>
      </c>
      <c r="F4626">
        <v>176.65</v>
      </c>
      <c r="G4626">
        <v>177.55</v>
      </c>
      <c r="H4626">
        <v>1053217</v>
      </c>
    </row>
    <row r="4627" spans="2:8" x14ac:dyDescent="0.35">
      <c r="B4627">
        <v>3</v>
      </c>
      <c r="C4627" s="1">
        <v>43538</v>
      </c>
      <c r="D4627">
        <v>177.5</v>
      </c>
      <c r="E4627">
        <v>179.3</v>
      </c>
      <c r="F4627">
        <v>177.15</v>
      </c>
      <c r="G4627">
        <v>178.85</v>
      </c>
      <c r="H4627">
        <v>1191610</v>
      </c>
    </row>
    <row r="4628" spans="2:8" x14ac:dyDescent="0.35">
      <c r="B4628">
        <v>3</v>
      </c>
      <c r="C4628" s="1">
        <v>43539</v>
      </c>
      <c r="D4628">
        <v>178.85</v>
      </c>
      <c r="E4628">
        <v>178.95</v>
      </c>
      <c r="F4628">
        <v>177.05</v>
      </c>
      <c r="G4628">
        <v>177.7</v>
      </c>
      <c r="H4628">
        <v>2609387</v>
      </c>
    </row>
    <row r="4629" spans="2:8" x14ac:dyDescent="0.35">
      <c r="B4629">
        <v>3</v>
      </c>
      <c r="C4629" s="1">
        <v>43542</v>
      </c>
      <c r="D4629">
        <v>177.4</v>
      </c>
      <c r="E4629">
        <v>180.1</v>
      </c>
      <c r="F4629">
        <v>177.2</v>
      </c>
      <c r="G4629">
        <v>180</v>
      </c>
      <c r="H4629">
        <v>1164488</v>
      </c>
    </row>
    <row r="4630" spans="2:8" x14ac:dyDescent="0.35">
      <c r="B4630">
        <v>3</v>
      </c>
      <c r="C4630" s="1">
        <v>43543</v>
      </c>
      <c r="D4630">
        <v>180</v>
      </c>
      <c r="E4630">
        <v>181.7</v>
      </c>
      <c r="F4630">
        <v>179.6</v>
      </c>
      <c r="G4630">
        <v>180.7</v>
      </c>
      <c r="H4630">
        <v>957805</v>
      </c>
    </row>
    <row r="4631" spans="2:8" x14ac:dyDescent="0.35">
      <c r="B4631">
        <v>3</v>
      </c>
      <c r="C4631" s="1">
        <v>43544</v>
      </c>
      <c r="D4631">
        <v>180.35</v>
      </c>
      <c r="E4631">
        <v>180.35</v>
      </c>
      <c r="F4631">
        <v>177.75</v>
      </c>
      <c r="G4631">
        <v>178.15</v>
      </c>
      <c r="H4631">
        <v>1185583</v>
      </c>
    </row>
    <row r="4632" spans="2:8" x14ac:dyDescent="0.35">
      <c r="B4632">
        <v>3</v>
      </c>
      <c r="C4632" s="1">
        <v>43545</v>
      </c>
      <c r="D4632">
        <v>177.9</v>
      </c>
      <c r="E4632">
        <v>178</v>
      </c>
      <c r="F4632">
        <v>175.95</v>
      </c>
      <c r="G4632">
        <v>177</v>
      </c>
      <c r="H4632">
        <v>1048750</v>
      </c>
    </row>
    <row r="4633" spans="2:8" x14ac:dyDescent="0.35">
      <c r="B4633">
        <v>3</v>
      </c>
      <c r="C4633" s="1">
        <v>43546</v>
      </c>
      <c r="D4633">
        <v>176.95</v>
      </c>
      <c r="E4633">
        <v>177.4</v>
      </c>
      <c r="F4633">
        <v>172.8</v>
      </c>
      <c r="G4633">
        <v>173</v>
      </c>
      <c r="H4633">
        <v>1840502</v>
      </c>
    </row>
    <row r="4634" spans="2:8" x14ac:dyDescent="0.35">
      <c r="B4634">
        <v>3</v>
      </c>
      <c r="C4634" s="1">
        <v>43549</v>
      </c>
      <c r="D4634">
        <v>172</v>
      </c>
      <c r="E4634">
        <v>172</v>
      </c>
      <c r="F4634">
        <v>170.45</v>
      </c>
      <c r="G4634">
        <v>171.55</v>
      </c>
      <c r="H4634">
        <v>1200454</v>
      </c>
    </row>
    <row r="4635" spans="2:8" x14ac:dyDescent="0.35">
      <c r="B4635">
        <v>3</v>
      </c>
      <c r="C4635" s="1">
        <v>43550</v>
      </c>
      <c r="D4635">
        <v>172.65</v>
      </c>
      <c r="E4635">
        <v>172.65</v>
      </c>
      <c r="F4635">
        <v>169.7</v>
      </c>
      <c r="G4635">
        <v>171.8</v>
      </c>
      <c r="H4635">
        <v>833771</v>
      </c>
    </row>
    <row r="4636" spans="2:8" x14ac:dyDescent="0.35">
      <c r="B4636">
        <v>3</v>
      </c>
      <c r="C4636" s="1">
        <v>43551</v>
      </c>
      <c r="D4636">
        <v>172.35</v>
      </c>
      <c r="E4636">
        <v>173.25</v>
      </c>
      <c r="F4636">
        <v>171.3</v>
      </c>
      <c r="G4636">
        <v>172.4</v>
      </c>
      <c r="H4636">
        <v>1063448</v>
      </c>
    </row>
    <row r="4637" spans="2:8" x14ac:dyDescent="0.35">
      <c r="B4637">
        <v>3</v>
      </c>
      <c r="C4637" s="1">
        <v>43552</v>
      </c>
      <c r="D4637">
        <v>172.9</v>
      </c>
      <c r="E4637">
        <v>174</v>
      </c>
      <c r="F4637">
        <v>172.1</v>
      </c>
      <c r="G4637">
        <v>172.75</v>
      </c>
      <c r="H4637">
        <v>1163637</v>
      </c>
    </row>
    <row r="4638" spans="2:8" x14ac:dyDescent="0.35">
      <c r="B4638">
        <v>3</v>
      </c>
      <c r="C4638" s="1">
        <v>43553</v>
      </c>
      <c r="D4638">
        <v>172.9</v>
      </c>
      <c r="E4638">
        <v>174.9</v>
      </c>
      <c r="F4638">
        <v>172.9</v>
      </c>
      <c r="G4638">
        <v>174.45</v>
      </c>
      <c r="H4638">
        <v>1422497</v>
      </c>
    </row>
    <row r="4639" spans="2:8" x14ac:dyDescent="0.35">
      <c r="B4639">
        <v>3</v>
      </c>
      <c r="C4639" s="1">
        <v>43556</v>
      </c>
      <c r="D4639">
        <v>174.8</v>
      </c>
      <c r="E4639">
        <v>177.86</v>
      </c>
      <c r="F4639">
        <v>174.54</v>
      </c>
      <c r="G4639">
        <v>177.52</v>
      </c>
      <c r="H4639">
        <v>1547909</v>
      </c>
    </row>
    <row r="4640" spans="2:8" x14ac:dyDescent="0.35">
      <c r="B4640">
        <v>3</v>
      </c>
      <c r="C4640" s="1">
        <v>43557</v>
      </c>
      <c r="D4640">
        <v>177.9</v>
      </c>
      <c r="E4640">
        <v>179.9</v>
      </c>
      <c r="F4640">
        <v>177.5</v>
      </c>
      <c r="G4640">
        <v>179.5</v>
      </c>
      <c r="H4640">
        <v>1309812</v>
      </c>
    </row>
    <row r="4641" spans="2:8" x14ac:dyDescent="0.35">
      <c r="B4641">
        <v>3</v>
      </c>
      <c r="C4641" s="1">
        <v>43558</v>
      </c>
      <c r="D4641">
        <v>179.9</v>
      </c>
      <c r="E4641">
        <v>183.15</v>
      </c>
      <c r="F4641">
        <v>179.75</v>
      </c>
      <c r="G4641">
        <v>182.05</v>
      </c>
      <c r="H4641">
        <v>1685247</v>
      </c>
    </row>
    <row r="4642" spans="2:8" x14ac:dyDescent="0.35">
      <c r="B4642">
        <v>3</v>
      </c>
      <c r="C4642" s="1">
        <v>43559</v>
      </c>
      <c r="D4642">
        <v>182.25</v>
      </c>
      <c r="E4642">
        <v>183.05</v>
      </c>
      <c r="F4642">
        <v>180.9</v>
      </c>
      <c r="G4642">
        <v>182.05</v>
      </c>
      <c r="H4642">
        <v>1358644</v>
      </c>
    </row>
    <row r="4643" spans="2:8" x14ac:dyDescent="0.35">
      <c r="B4643">
        <v>3</v>
      </c>
      <c r="C4643" s="1">
        <v>43560</v>
      </c>
      <c r="D4643">
        <v>182.8</v>
      </c>
      <c r="E4643">
        <v>183.55</v>
      </c>
      <c r="F4643">
        <v>181.9</v>
      </c>
      <c r="G4643">
        <v>181.95</v>
      </c>
      <c r="H4643">
        <v>1249600</v>
      </c>
    </row>
    <row r="4644" spans="2:8" x14ac:dyDescent="0.35">
      <c r="B4644">
        <v>3</v>
      </c>
      <c r="C4644" s="1">
        <v>43563</v>
      </c>
      <c r="D4644">
        <v>181.9</v>
      </c>
      <c r="E4644">
        <v>182.65</v>
      </c>
      <c r="F4644">
        <v>181.1</v>
      </c>
      <c r="G4644">
        <v>181.5</v>
      </c>
      <c r="H4644">
        <v>2237993</v>
      </c>
    </row>
    <row r="4645" spans="2:8" x14ac:dyDescent="0.35">
      <c r="B4645">
        <v>3</v>
      </c>
      <c r="C4645" s="1">
        <v>43564</v>
      </c>
      <c r="D4645">
        <v>182.2</v>
      </c>
      <c r="E4645">
        <v>182.65</v>
      </c>
      <c r="F4645">
        <v>180.2</v>
      </c>
      <c r="G4645">
        <v>180.35</v>
      </c>
      <c r="H4645">
        <v>1297521</v>
      </c>
    </row>
    <row r="4646" spans="2:8" x14ac:dyDescent="0.35">
      <c r="B4646">
        <v>3</v>
      </c>
      <c r="C4646" s="1">
        <v>43565</v>
      </c>
      <c r="D4646">
        <v>180.7</v>
      </c>
      <c r="E4646">
        <v>181.05</v>
      </c>
      <c r="F4646">
        <v>179.4</v>
      </c>
      <c r="G4646">
        <v>179.65</v>
      </c>
      <c r="H4646">
        <v>1641743</v>
      </c>
    </row>
    <row r="4647" spans="2:8" x14ac:dyDescent="0.35">
      <c r="B4647">
        <v>3</v>
      </c>
      <c r="C4647" s="1">
        <v>43566</v>
      </c>
      <c r="D4647">
        <v>179.7</v>
      </c>
      <c r="E4647">
        <v>181.15</v>
      </c>
      <c r="F4647">
        <v>178.85</v>
      </c>
      <c r="G4647">
        <v>180.8</v>
      </c>
      <c r="H4647">
        <v>1425940</v>
      </c>
    </row>
    <row r="4648" spans="2:8" x14ac:dyDescent="0.35">
      <c r="B4648">
        <v>3</v>
      </c>
      <c r="C4648" s="1">
        <v>43567</v>
      </c>
      <c r="D4648">
        <v>180.8</v>
      </c>
      <c r="E4648">
        <v>184.7</v>
      </c>
      <c r="F4648">
        <v>180.6</v>
      </c>
      <c r="G4648">
        <v>182.8</v>
      </c>
      <c r="H4648">
        <v>1231024</v>
      </c>
    </row>
    <row r="4649" spans="2:8" x14ac:dyDescent="0.35">
      <c r="B4649">
        <v>3</v>
      </c>
      <c r="C4649" s="1">
        <v>43570</v>
      </c>
      <c r="D4649">
        <v>183.85</v>
      </c>
      <c r="E4649">
        <v>184.15</v>
      </c>
      <c r="F4649">
        <v>182.7</v>
      </c>
      <c r="G4649">
        <v>183.25</v>
      </c>
      <c r="H4649">
        <v>1186249</v>
      </c>
    </row>
    <row r="4650" spans="2:8" x14ac:dyDescent="0.35">
      <c r="B4650">
        <v>3</v>
      </c>
      <c r="C4650" s="1">
        <v>43571</v>
      </c>
      <c r="D4650">
        <v>184</v>
      </c>
      <c r="E4650">
        <v>185.25</v>
      </c>
      <c r="F4650">
        <v>183.25</v>
      </c>
      <c r="G4650">
        <v>184.6</v>
      </c>
      <c r="H4650">
        <v>1225918</v>
      </c>
    </row>
    <row r="4651" spans="2:8" x14ac:dyDescent="0.35">
      <c r="B4651">
        <v>3</v>
      </c>
      <c r="C4651" s="1">
        <v>43572</v>
      </c>
      <c r="D4651">
        <v>192</v>
      </c>
      <c r="E4651">
        <v>196.3</v>
      </c>
      <c r="F4651">
        <v>190.15</v>
      </c>
      <c r="G4651">
        <v>194.55</v>
      </c>
      <c r="H4651">
        <v>3313220</v>
      </c>
    </row>
    <row r="4652" spans="2:8" x14ac:dyDescent="0.35">
      <c r="B4652">
        <v>3</v>
      </c>
      <c r="C4652" s="1">
        <v>43573</v>
      </c>
      <c r="D4652">
        <v>194.3</v>
      </c>
      <c r="E4652">
        <v>196.25</v>
      </c>
      <c r="F4652">
        <v>192.65</v>
      </c>
      <c r="G4652">
        <v>195.15</v>
      </c>
      <c r="H4652">
        <v>856730</v>
      </c>
    </row>
    <row r="4653" spans="2:8" x14ac:dyDescent="0.35">
      <c r="B4653">
        <v>3</v>
      </c>
      <c r="C4653" s="1">
        <v>43578</v>
      </c>
      <c r="D4653">
        <v>194.85</v>
      </c>
      <c r="E4653">
        <v>194.85</v>
      </c>
      <c r="F4653">
        <v>189.35</v>
      </c>
      <c r="G4653">
        <v>193.7</v>
      </c>
      <c r="H4653">
        <v>1729844</v>
      </c>
    </row>
    <row r="4654" spans="2:8" x14ac:dyDescent="0.35">
      <c r="B4654">
        <v>3</v>
      </c>
      <c r="C4654" s="1">
        <v>43579</v>
      </c>
      <c r="D4654">
        <v>193.7</v>
      </c>
      <c r="E4654">
        <v>194.9</v>
      </c>
      <c r="F4654">
        <v>192.85</v>
      </c>
      <c r="G4654">
        <v>194.9</v>
      </c>
      <c r="H4654">
        <v>1189159</v>
      </c>
    </row>
    <row r="4655" spans="2:8" x14ac:dyDescent="0.35">
      <c r="B4655">
        <v>3</v>
      </c>
      <c r="C4655" s="1">
        <v>43580</v>
      </c>
      <c r="D4655">
        <v>195</v>
      </c>
      <c r="E4655">
        <v>197.8</v>
      </c>
      <c r="F4655">
        <v>193.4</v>
      </c>
      <c r="G4655">
        <v>196.25</v>
      </c>
      <c r="H4655">
        <v>1778565</v>
      </c>
    </row>
    <row r="4656" spans="2:8" x14ac:dyDescent="0.35">
      <c r="B4656">
        <v>3</v>
      </c>
      <c r="C4656" s="1">
        <v>43581</v>
      </c>
      <c r="D4656">
        <v>196.15</v>
      </c>
      <c r="E4656">
        <v>196.15</v>
      </c>
      <c r="F4656">
        <v>193</v>
      </c>
      <c r="G4656">
        <v>194.85</v>
      </c>
      <c r="H4656">
        <v>935579</v>
      </c>
    </row>
    <row r="4657" spans="2:8" x14ac:dyDescent="0.35">
      <c r="B4657">
        <v>3</v>
      </c>
      <c r="C4657" s="1">
        <v>43584</v>
      </c>
      <c r="D4657">
        <v>196.9</v>
      </c>
      <c r="E4657">
        <v>196.9</v>
      </c>
      <c r="F4657">
        <v>195.2</v>
      </c>
      <c r="G4657">
        <v>196.45</v>
      </c>
      <c r="H4657">
        <v>1248516</v>
      </c>
    </row>
    <row r="4658" spans="2:8" x14ac:dyDescent="0.35">
      <c r="B4658">
        <v>3</v>
      </c>
      <c r="C4658" s="1">
        <v>43585</v>
      </c>
      <c r="D4658">
        <v>196.5</v>
      </c>
      <c r="E4658">
        <v>196.95</v>
      </c>
      <c r="F4658">
        <v>194.8</v>
      </c>
      <c r="G4658">
        <v>196.2</v>
      </c>
      <c r="H4658">
        <v>585111</v>
      </c>
    </row>
    <row r="4659" spans="2:8" x14ac:dyDescent="0.35">
      <c r="B4659">
        <v>3</v>
      </c>
      <c r="C4659" s="1">
        <v>43587</v>
      </c>
      <c r="D4659">
        <v>197</v>
      </c>
      <c r="E4659">
        <v>197</v>
      </c>
      <c r="F4659">
        <v>194.1</v>
      </c>
      <c r="G4659">
        <v>195.5</v>
      </c>
      <c r="H4659">
        <v>1384044</v>
      </c>
    </row>
    <row r="4660" spans="2:8" x14ac:dyDescent="0.35">
      <c r="B4660">
        <v>3</v>
      </c>
      <c r="C4660" s="1">
        <v>43588</v>
      </c>
      <c r="D4660">
        <v>195.9</v>
      </c>
      <c r="E4660">
        <v>195.9</v>
      </c>
      <c r="F4660">
        <v>193.6</v>
      </c>
      <c r="G4660">
        <v>195.25</v>
      </c>
      <c r="H4660">
        <v>1137574</v>
      </c>
    </row>
    <row r="4661" spans="2:8" x14ac:dyDescent="0.35">
      <c r="B4661">
        <v>3</v>
      </c>
      <c r="C4661" s="1">
        <v>43591</v>
      </c>
      <c r="D4661">
        <v>185.85</v>
      </c>
      <c r="E4661">
        <v>187.9</v>
      </c>
      <c r="F4661">
        <v>185.05</v>
      </c>
      <c r="G4661">
        <v>187.2</v>
      </c>
      <c r="H4661">
        <v>1364575</v>
      </c>
    </row>
    <row r="4662" spans="2:8" x14ac:dyDescent="0.35">
      <c r="B4662">
        <v>3</v>
      </c>
      <c r="C4662" s="1">
        <v>43592</v>
      </c>
      <c r="D4662">
        <v>187.2</v>
      </c>
      <c r="E4662">
        <v>187.35</v>
      </c>
      <c r="F4662">
        <v>182.55</v>
      </c>
      <c r="G4662">
        <v>183.6</v>
      </c>
      <c r="H4662">
        <v>960866</v>
      </c>
    </row>
    <row r="4663" spans="2:8" x14ac:dyDescent="0.35">
      <c r="B4663">
        <v>3</v>
      </c>
      <c r="C4663" s="1">
        <v>43593</v>
      </c>
      <c r="D4663">
        <v>182.3</v>
      </c>
      <c r="E4663">
        <v>185.4</v>
      </c>
      <c r="F4663">
        <v>182.3</v>
      </c>
      <c r="G4663">
        <v>184.5</v>
      </c>
      <c r="H4663">
        <v>1052877</v>
      </c>
    </row>
    <row r="4664" spans="2:8" x14ac:dyDescent="0.35">
      <c r="B4664">
        <v>3</v>
      </c>
      <c r="C4664" s="1">
        <v>43594</v>
      </c>
      <c r="D4664">
        <v>182.75</v>
      </c>
      <c r="E4664">
        <v>183.7</v>
      </c>
      <c r="F4664">
        <v>181.6</v>
      </c>
      <c r="G4664">
        <v>182.25</v>
      </c>
      <c r="H4664">
        <v>1397253</v>
      </c>
    </row>
    <row r="4665" spans="2:8" x14ac:dyDescent="0.35">
      <c r="B4665">
        <v>3</v>
      </c>
      <c r="C4665" s="1">
        <v>43595</v>
      </c>
      <c r="D4665">
        <v>184.4</v>
      </c>
      <c r="E4665">
        <v>185.75</v>
      </c>
      <c r="F4665">
        <v>183.5</v>
      </c>
      <c r="G4665">
        <v>184.6</v>
      </c>
      <c r="H4665">
        <v>1354883</v>
      </c>
    </row>
    <row r="4666" spans="2:8" x14ac:dyDescent="0.35">
      <c r="B4666">
        <v>3</v>
      </c>
      <c r="C4666" s="1">
        <v>43598</v>
      </c>
      <c r="D4666">
        <v>184.6</v>
      </c>
      <c r="E4666">
        <v>184.6</v>
      </c>
      <c r="F4666">
        <v>180.05</v>
      </c>
      <c r="G4666">
        <v>180.4</v>
      </c>
      <c r="H4666">
        <v>1224342</v>
      </c>
    </row>
    <row r="4667" spans="2:8" x14ac:dyDescent="0.35">
      <c r="B4667">
        <v>3</v>
      </c>
      <c r="C4667" s="1">
        <v>43599</v>
      </c>
      <c r="D4667">
        <v>181.5</v>
      </c>
      <c r="E4667">
        <v>182.45</v>
      </c>
      <c r="F4667">
        <v>178.65</v>
      </c>
      <c r="G4667">
        <v>180.5</v>
      </c>
      <c r="H4667">
        <v>957002</v>
      </c>
    </row>
    <row r="4668" spans="2:8" x14ac:dyDescent="0.35">
      <c r="B4668">
        <v>3</v>
      </c>
      <c r="C4668" s="1">
        <v>43600</v>
      </c>
      <c r="D4668">
        <v>180.65</v>
      </c>
      <c r="E4668">
        <v>181.3</v>
      </c>
      <c r="F4668">
        <v>178.3</v>
      </c>
      <c r="G4668">
        <v>181.3</v>
      </c>
      <c r="H4668">
        <v>791464</v>
      </c>
    </row>
    <row r="4669" spans="2:8" x14ac:dyDescent="0.35">
      <c r="B4669">
        <v>3</v>
      </c>
      <c r="C4669" s="1">
        <v>43601</v>
      </c>
      <c r="D4669">
        <v>181.65</v>
      </c>
      <c r="E4669">
        <v>185.2</v>
      </c>
      <c r="F4669">
        <v>181.2</v>
      </c>
      <c r="G4669">
        <v>185.2</v>
      </c>
      <c r="H4669">
        <v>1218385</v>
      </c>
    </row>
    <row r="4670" spans="2:8" x14ac:dyDescent="0.35">
      <c r="B4670">
        <v>3</v>
      </c>
      <c r="C4670" s="1">
        <v>43602</v>
      </c>
      <c r="D4670">
        <v>185.6</v>
      </c>
      <c r="E4670">
        <v>186.5</v>
      </c>
      <c r="F4670">
        <v>183.8</v>
      </c>
      <c r="G4670">
        <v>184.7</v>
      </c>
      <c r="H4670">
        <v>1445441</v>
      </c>
    </row>
    <row r="4671" spans="2:8" x14ac:dyDescent="0.35">
      <c r="B4671">
        <v>3</v>
      </c>
      <c r="C4671" s="1">
        <v>43605</v>
      </c>
      <c r="D4671">
        <v>184.4</v>
      </c>
      <c r="E4671">
        <v>184.4</v>
      </c>
      <c r="F4671">
        <v>180.7</v>
      </c>
      <c r="G4671">
        <v>182.15</v>
      </c>
      <c r="H4671">
        <v>1151408</v>
      </c>
    </row>
    <row r="4672" spans="2:8" x14ac:dyDescent="0.35">
      <c r="B4672">
        <v>3</v>
      </c>
      <c r="C4672" s="1">
        <v>43606</v>
      </c>
      <c r="D4672">
        <v>182.75</v>
      </c>
      <c r="E4672">
        <v>184.6</v>
      </c>
      <c r="F4672">
        <v>182.65</v>
      </c>
      <c r="G4672">
        <v>183.4</v>
      </c>
      <c r="H4672">
        <v>708623</v>
      </c>
    </row>
    <row r="4673" spans="2:8" x14ac:dyDescent="0.35">
      <c r="B4673">
        <v>3</v>
      </c>
      <c r="C4673" s="1">
        <v>43607</v>
      </c>
      <c r="D4673">
        <v>183</v>
      </c>
      <c r="E4673">
        <v>183.4</v>
      </c>
      <c r="F4673">
        <v>181.6</v>
      </c>
      <c r="G4673">
        <v>182.9</v>
      </c>
      <c r="H4673">
        <v>803887</v>
      </c>
    </row>
    <row r="4674" spans="2:8" x14ac:dyDescent="0.35">
      <c r="B4674">
        <v>3</v>
      </c>
      <c r="C4674" s="1">
        <v>43608</v>
      </c>
      <c r="D4674">
        <v>182.4</v>
      </c>
      <c r="E4674">
        <v>182.45</v>
      </c>
      <c r="F4674">
        <v>179.55</v>
      </c>
      <c r="G4674">
        <v>180.2</v>
      </c>
      <c r="H4674">
        <v>1446325</v>
      </c>
    </row>
    <row r="4675" spans="2:8" x14ac:dyDescent="0.35">
      <c r="B4675">
        <v>3</v>
      </c>
      <c r="C4675" s="1">
        <v>43609</v>
      </c>
      <c r="D4675">
        <v>180.5</v>
      </c>
      <c r="E4675">
        <v>181.5</v>
      </c>
      <c r="F4675">
        <v>179.05</v>
      </c>
      <c r="G4675">
        <v>179.35</v>
      </c>
      <c r="H4675">
        <v>834430</v>
      </c>
    </row>
    <row r="4676" spans="2:8" x14ac:dyDescent="0.35">
      <c r="B4676">
        <v>3</v>
      </c>
      <c r="C4676" s="1">
        <v>43612</v>
      </c>
      <c r="D4676">
        <v>180.15</v>
      </c>
      <c r="E4676">
        <v>181.05</v>
      </c>
      <c r="F4676">
        <v>179.65</v>
      </c>
      <c r="G4676">
        <v>180.15</v>
      </c>
      <c r="H4676">
        <v>592510</v>
      </c>
    </row>
    <row r="4677" spans="2:8" x14ac:dyDescent="0.35">
      <c r="B4677">
        <v>3</v>
      </c>
      <c r="C4677" s="1">
        <v>43613</v>
      </c>
      <c r="D4677">
        <v>180.05</v>
      </c>
      <c r="E4677">
        <v>180.4</v>
      </c>
      <c r="F4677">
        <v>178.7</v>
      </c>
      <c r="G4677">
        <v>179</v>
      </c>
      <c r="H4677">
        <v>1330316</v>
      </c>
    </row>
    <row r="4678" spans="2:8" x14ac:dyDescent="0.35">
      <c r="B4678">
        <v>3</v>
      </c>
      <c r="C4678" s="1">
        <v>43614</v>
      </c>
      <c r="D4678">
        <v>177.75</v>
      </c>
      <c r="E4678">
        <v>177.95</v>
      </c>
      <c r="F4678">
        <v>176.5</v>
      </c>
      <c r="G4678">
        <v>176.8</v>
      </c>
      <c r="H4678">
        <v>635311</v>
      </c>
    </row>
    <row r="4679" spans="2:8" x14ac:dyDescent="0.35">
      <c r="B4679">
        <v>3</v>
      </c>
      <c r="C4679" s="1">
        <v>43616</v>
      </c>
      <c r="D4679">
        <v>175.6</v>
      </c>
      <c r="E4679">
        <v>175.75</v>
      </c>
      <c r="F4679">
        <v>173.55</v>
      </c>
      <c r="G4679">
        <v>173.9</v>
      </c>
      <c r="H4679">
        <v>2191664</v>
      </c>
    </row>
    <row r="4680" spans="2:8" x14ac:dyDescent="0.35">
      <c r="B4680">
        <v>3</v>
      </c>
      <c r="C4680" s="1">
        <v>43619</v>
      </c>
      <c r="D4680">
        <v>173</v>
      </c>
      <c r="E4680">
        <v>175.15</v>
      </c>
      <c r="F4680">
        <v>172.4</v>
      </c>
      <c r="G4680">
        <v>174.7</v>
      </c>
      <c r="H4680">
        <v>1192517</v>
      </c>
    </row>
    <row r="4681" spans="2:8" x14ac:dyDescent="0.35">
      <c r="B4681">
        <v>3</v>
      </c>
      <c r="C4681" s="1">
        <v>43620</v>
      </c>
      <c r="D4681">
        <v>175</v>
      </c>
      <c r="E4681">
        <v>178.4</v>
      </c>
      <c r="F4681">
        <v>174.2</v>
      </c>
      <c r="G4681">
        <v>178.4</v>
      </c>
      <c r="H4681">
        <v>1489657</v>
      </c>
    </row>
    <row r="4682" spans="2:8" x14ac:dyDescent="0.35">
      <c r="B4682">
        <v>3</v>
      </c>
      <c r="C4682" s="1">
        <v>43621</v>
      </c>
      <c r="D4682">
        <v>178.25</v>
      </c>
      <c r="E4682">
        <v>180.5</v>
      </c>
      <c r="F4682">
        <v>177.7</v>
      </c>
      <c r="G4682">
        <v>179.1</v>
      </c>
      <c r="H4682">
        <v>1035598</v>
      </c>
    </row>
    <row r="4683" spans="2:8" x14ac:dyDescent="0.35">
      <c r="B4683">
        <v>3</v>
      </c>
      <c r="C4683" s="1">
        <v>43623</v>
      </c>
      <c r="D4683">
        <v>180.65</v>
      </c>
      <c r="E4683">
        <v>182.45</v>
      </c>
      <c r="F4683">
        <v>180.45</v>
      </c>
      <c r="G4683">
        <v>181.6</v>
      </c>
      <c r="H4683">
        <v>1212285</v>
      </c>
    </row>
    <row r="4684" spans="2:8" x14ac:dyDescent="0.35">
      <c r="B4684">
        <v>3</v>
      </c>
      <c r="C4684" s="1">
        <v>43626</v>
      </c>
      <c r="D4684">
        <v>181.75</v>
      </c>
      <c r="E4684">
        <v>184.1</v>
      </c>
      <c r="F4684">
        <v>181.6</v>
      </c>
      <c r="G4684">
        <v>183.85</v>
      </c>
      <c r="H4684">
        <v>684255</v>
      </c>
    </row>
    <row r="4685" spans="2:8" x14ac:dyDescent="0.35">
      <c r="B4685">
        <v>3</v>
      </c>
      <c r="C4685" s="1">
        <v>43627</v>
      </c>
      <c r="D4685">
        <v>183.45</v>
      </c>
      <c r="E4685">
        <v>185.55</v>
      </c>
      <c r="F4685">
        <v>182.7</v>
      </c>
      <c r="G4685">
        <v>183.95</v>
      </c>
      <c r="H4685">
        <v>828234</v>
      </c>
    </row>
    <row r="4686" spans="2:8" x14ac:dyDescent="0.35">
      <c r="B4686">
        <v>3</v>
      </c>
      <c r="C4686" s="1">
        <v>43628</v>
      </c>
      <c r="D4686">
        <v>183</v>
      </c>
      <c r="E4686">
        <v>183.9</v>
      </c>
      <c r="F4686">
        <v>182.15</v>
      </c>
      <c r="G4686">
        <v>183</v>
      </c>
      <c r="H4686">
        <v>908458</v>
      </c>
    </row>
    <row r="4687" spans="2:8" x14ac:dyDescent="0.35">
      <c r="B4687">
        <v>3</v>
      </c>
      <c r="C4687" s="1">
        <v>43629</v>
      </c>
      <c r="D4687">
        <v>183</v>
      </c>
      <c r="E4687">
        <v>184.75</v>
      </c>
      <c r="F4687">
        <v>182.5</v>
      </c>
      <c r="G4687">
        <v>183.6</v>
      </c>
      <c r="H4687">
        <v>799822</v>
      </c>
    </row>
    <row r="4688" spans="2:8" x14ac:dyDescent="0.35">
      <c r="B4688">
        <v>3</v>
      </c>
      <c r="C4688" s="1">
        <v>43630</v>
      </c>
      <c r="D4688">
        <v>182.05</v>
      </c>
      <c r="E4688">
        <v>182.4</v>
      </c>
      <c r="F4688">
        <v>178</v>
      </c>
      <c r="G4688">
        <v>179</v>
      </c>
      <c r="H4688">
        <v>1142808</v>
      </c>
    </row>
    <row r="4689" spans="2:8" x14ac:dyDescent="0.35">
      <c r="B4689">
        <v>3</v>
      </c>
      <c r="C4689" s="1">
        <v>43633</v>
      </c>
      <c r="D4689">
        <v>179</v>
      </c>
      <c r="E4689">
        <v>179.3</v>
      </c>
      <c r="F4689">
        <v>178.2</v>
      </c>
      <c r="G4689">
        <v>178.8</v>
      </c>
      <c r="H4689">
        <v>693111</v>
      </c>
    </row>
    <row r="4690" spans="2:8" x14ac:dyDescent="0.35">
      <c r="B4690">
        <v>3</v>
      </c>
      <c r="C4690" s="1">
        <v>43634</v>
      </c>
      <c r="D4690">
        <v>178.8</v>
      </c>
      <c r="E4690">
        <v>183.05</v>
      </c>
      <c r="F4690">
        <v>177.15</v>
      </c>
      <c r="G4690">
        <v>182.65</v>
      </c>
      <c r="H4690">
        <v>1550999</v>
      </c>
    </row>
    <row r="4691" spans="2:8" x14ac:dyDescent="0.35">
      <c r="B4691">
        <v>3</v>
      </c>
      <c r="C4691" s="1">
        <v>43635</v>
      </c>
      <c r="D4691">
        <v>183.3</v>
      </c>
      <c r="E4691">
        <v>185.35</v>
      </c>
      <c r="F4691">
        <v>183.3</v>
      </c>
      <c r="G4691">
        <v>183.9</v>
      </c>
      <c r="H4691">
        <v>1365140</v>
      </c>
    </row>
    <row r="4692" spans="2:8" x14ac:dyDescent="0.35">
      <c r="B4692">
        <v>3</v>
      </c>
      <c r="C4692" s="1">
        <v>43636</v>
      </c>
      <c r="D4692">
        <v>185.05</v>
      </c>
      <c r="E4692">
        <v>186.75</v>
      </c>
      <c r="F4692">
        <v>184.8</v>
      </c>
      <c r="G4692">
        <v>186.1</v>
      </c>
      <c r="H4692">
        <v>1647483</v>
      </c>
    </row>
    <row r="4693" spans="2:8" x14ac:dyDescent="0.35">
      <c r="B4693">
        <v>3</v>
      </c>
      <c r="C4693" s="1">
        <v>43640</v>
      </c>
      <c r="D4693">
        <v>186.45</v>
      </c>
      <c r="E4693">
        <v>187.65</v>
      </c>
      <c r="F4693">
        <v>185.75</v>
      </c>
      <c r="G4693">
        <v>186</v>
      </c>
      <c r="H4693">
        <v>942398</v>
      </c>
    </row>
    <row r="4694" spans="2:8" x14ac:dyDescent="0.35">
      <c r="B4694">
        <v>3</v>
      </c>
      <c r="C4694" s="1">
        <v>43641</v>
      </c>
      <c r="D4694">
        <v>185.4</v>
      </c>
      <c r="E4694">
        <v>185.4</v>
      </c>
      <c r="F4694">
        <v>183.6</v>
      </c>
      <c r="G4694">
        <v>184.1</v>
      </c>
      <c r="H4694">
        <v>1073819</v>
      </c>
    </row>
    <row r="4695" spans="2:8" x14ac:dyDescent="0.35">
      <c r="B4695">
        <v>3</v>
      </c>
      <c r="C4695" s="1">
        <v>43642</v>
      </c>
      <c r="D4695">
        <v>184.5</v>
      </c>
      <c r="E4695">
        <v>184.8</v>
      </c>
      <c r="F4695">
        <v>182.9</v>
      </c>
      <c r="G4695">
        <v>183.6</v>
      </c>
      <c r="H4695">
        <v>669442</v>
      </c>
    </row>
    <row r="4696" spans="2:8" x14ac:dyDescent="0.35">
      <c r="B4696">
        <v>3</v>
      </c>
      <c r="C4696" s="1">
        <v>43643</v>
      </c>
      <c r="D4696">
        <v>184.35</v>
      </c>
      <c r="E4696">
        <v>185.85</v>
      </c>
      <c r="F4696">
        <v>183.95</v>
      </c>
      <c r="G4696">
        <v>184.7</v>
      </c>
      <c r="H4696">
        <v>867025</v>
      </c>
    </row>
    <row r="4697" spans="2:8" x14ac:dyDescent="0.35">
      <c r="B4697">
        <v>3</v>
      </c>
      <c r="C4697" s="1">
        <v>43644</v>
      </c>
      <c r="D4697">
        <v>185</v>
      </c>
      <c r="E4697">
        <v>186.2</v>
      </c>
      <c r="F4697">
        <v>184.4</v>
      </c>
      <c r="G4697">
        <v>186</v>
      </c>
      <c r="H4697">
        <v>1779354</v>
      </c>
    </row>
    <row r="4698" spans="2:8" x14ac:dyDescent="0.35">
      <c r="B4698">
        <v>3</v>
      </c>
      <c r="C4698" s="1">
        <v>43647</v>
      </c>
      <c r="D4698">
        <v>186.7</v>
      </c>
      <c r="E4698">
        <v>189.5</v>
      </c>
      <c r="F4698">
        <v>186.7</v>
      </c>
      <c r="G4698">
        <v>188.8</v>
      </c>
      <c r="H4698">
        <v>1808269</v>
      </c>
    </row>
    <row r="4699" spans="2:8" x14ac:dyDescent="0.35">
      <c r="B4699">
        <v>3</v>
      </c>
      <c r="C4699" s="1">
        <v>43648</v>
      </c>
      <c r="D4699">
        <v>188.7</v>
      </c>
      <c r="E4699">
        <v>188.9</v>
      </c>
      <c r="F4699">
        <v>187.35</v>
      </c>
      <c r="G4699">
        <v>188.15</v>
      </c>
      <c r="H4699">
        <v>848661</v>
      </c>
    </row>
    <row r="4700" spans="2:8" x14ac:dyDescent="0.35">
      <c r="B4700">
        <v>3</v>
      </c>
      <c r="C4700" s="1">
        <v>43649</v>
      </c>
      <c r="D4700">
        <v>187.7</v>
      </c>
      <c r="E4700">
        <v>188.45</v>
      </c>
      <c r="F4700">
        <v>185.9</v>
      </c>
      <c r="G4700">
        <v>186.8</v>
      </c>
      <c r="H4700">
        <v>2049227</v>
      </c>
    </row>
    <row r="4701" spans="2:8" x14ac:dyDescent="0.35">
      <c r="B4701">
        <v>3</v>
      </c>
      <c r="C4701" s="1">
        <v>43650</v>
      </c>
      <c r="D4701">
        <v>186.75</v>
      </c>
      <c r="E4701">
        <v>187.45</v>
      </c>
      <c r="F4701">
        <v>186.55</v>
      </c>
      <c r="G4701">
        <v>187.05</v>
      </c>
      <c r="H4701">
        <v>2138540</v>
      </c>
    </row>
    <row r="4702" spans="2:8" x14ac:dyDescent="0.35">
      <c r="B4702">
        <v>3</v>
      </c>
      <c r="C4702" s="1">
        <v>43651</v>
      </c>
      <c r="D4702">
        <v>187</v>
      </c>
      <c r="E4702">
        <v>187.2</v>
      </c>
      <c r="F4702">
        <v>180.15</v>
      </c>
      <c r="G4702">
        <v>182.4</v>
      </c>
      <c r="H4702">
        <v>3972788</v>
      </c>
    </row>
    <row r="4703" spans="2:8" x14ac:dyDescent="0.35">
      <c r="B4703">
        <v>3</v>
      </c>
      <c r="C4703" s="1">
        <v>43654</v>
      </c>
      <c r="D4703">
        <v>182.1</v>
      </c>
      <c r="E4703">
        <v>183</v>
      </c>
      <c r="F4703">
        <v>180.3</v>
      </c>
      <c r="G4703">
        <v>181.55</v>
      </c>
      <c r="H4703">
        <v>1931198</v>
      </c>
    </row>
    <row r="4704" spans="2:8" x14ac:dyDescent="0.35">
      <c r="B4704">
        <v>3</v>
      </c>
      <c r="C4704" s="1">
        <v>43655</v>
      </c>
      <c r="D4704">
        <v>180.8</v>
      </c>
      <c r="E4704">
        <v>180.8</v>
      </c>
      <c r="F4704">
        <v>176.85</v>
      </c>
      <c r="G4704">
        <v>177.05</v>
      </c>
      <c r="H4704">
        <v>2744464</v>
      </c>
    </row>
    <row r="4705" spans="2:8" x14ac:dyDescent="0.35">
      <c r="B4705">
        <v>3</v>
      </c>
      <c r="C4705" s="1">
        <v>43656</v>
      </c>
      <c r="D4705">
        <v>177.05</v>
      </c>
      <c r="E4705">
        <v>178.65</v>
      </c>
      <c r="F4705">
        <v>176.55</v>
      </c>
      <c r="G4705">
        <v>177.15</v>
      </c>
      <c r="H4705">
        <v>1543446</v>
      </c>
    </row>
    <row r="4706" spans="2:8" x14ac:dyDescent="0.35">
      <c r="B4706">
        <v>3</v>
      </c>
      <c r="C4706" s="1">
        <v>43657</v>
      </c>
      <c r="D4706">
        <v>177.15</v>
      </c>
      <c r="E4706">
        <v>177.7</v>
      </c>
      <c r="F4706">
        <v>174.6</v>
      </c>
      <c r="G4706">
        <v>175.2</v>
      </c>
      <c r="H4706">
        <v>1741479</v>
      </c>
    </row>
    <row r="4707" spans="2:8" x14ac:dyDescent="0.35">
      <c r="B4707">
        <v>3</v>
      </c>
      <c r="C4707" s="1">
        <v>43658</v>
      </c>
      <c r="D4707">
        <v>175</v>
      </c>
      <c r="E4707">
        <v>177.4</v>
      </c>
      <c r="F4707">
        <v>174.7</v>
      </c>
      <c r="G4707">
        <v>176.5</v>
      </c>
      <c r="H4707">
        <v>2074377</v>
      </c>
    </row>
    <row r="4708" spans="2:8" x14ac:dyDescent="0.35">
      <c r="B4708">
        <v>3</v>
      </c>
      <c r="C4708" s="1">
        <v>43661</v>
      </c>
      <c r="D4708">
        <v>177.2</v>
      </c>
      <c r="E4708">
        <v>178.45</v>
      </c>
      <c r="F4708">
        <v>176.5</v>
      </c>
      <c r="G4708">
        <v>177.8</v>
      </c>
      <c r="H4708">
        <v>1138202</v>
      </c>
    </row>
    <row r="4709" spans="2:8" x14ac:dyDescent="0.35">
      <c r="B4709">
        <v>3</v>
      </c>
      <c r="C4709" s="1">
        <v>43662</v>
      </c>
      <c r="D4709">
        <v>177</v>
      </c>
      <c r="E4709">
        <v>179</v>
      </c>
      <c r="F4709">
        <v>177</v>
      </c>
      <c r="G4709">
        <v>178.4</v>
      </c>
      <c r="H4709">
        <v>880610</v>
      </c>
    </row>
    <row r="4710" spans="2:8" x14ac:dyDescent="0.35">
      <c r="B4710">
        <v>3</v>
      </c>
      <c r="C4710" s="1">
        <v>43663</v>
      </c>
      <c r="D4710">
        <v>178.4</v>
      </c>
      <c r="E4710">
        <v>180.3</v>
      </c>
      <c r="F4710">
        <v>176.85</v>
      </c>
      <c r="G4710">
        <v>177.35</v>
      </c>
      <c r="H4710">
        <v>1557027</v>
      </c>
    </row>
    <row r="4711" spans="2:8" x14ac:dyDescent="0.35">
      <c r="B4711">
        <v>3</v>
      </c>
      <c r="C4711" s="1">
        <v>43664</v>
      </c>
      <c r="D4711">
        <v>176.5</v>
      </c>
      <c r="E4711">
        <v>176.7</v>
      </c>
      <c r="F4711">
        <v>174</v>
      </c>
      <c r="G4711">
        <v>174</v>
      </c>
      <c r="H4711">
        <v>1541657</v>
      </c>
    </row>
    <row r="4712" spans="2:8" x14ac:dyDescent="0.35">
      <c r="B4712">
        <v>3</v>
      </c>
      <c r="C4712" s="1">
        <v>43665</v>
      </c>
      <c r="D4712">
        <v>176.7</v>
      </c>
      <c r="E4712">
        <v>177.35</v>
      </c>
      <c r="F4712">
        <v>175.2</v>
      </c>
      <c r="G4712">
        <v>177.15</v>
      </c>
      <c r="H4712">
        <v>1346550</v>
      </c>
    </row>
    <row r="4713" spans="2:8" x14ac:dyDescent="0.35">
      <c r="B4713">
        <v>3</v>
      </c>
      <c r="C4713" s="1">
        <v>43668</v>
      </c>
      <c r="D4713">
        <v>177.3</v>
      </c>
      <c r="E4713">
        <v>178.65</v>
      </c>
      <c r="F4713">
        <v>177.3</v>
      </c>
      <c r="G4713">
        <v>178</v>
      </c>
      <c r="H4713">
        <v>897825</v>
      </c>
    </row>
    <row r="4714" spans="2:8" x14ac:dyDescent="0.35">
      <c r="B4714">
        <v>3</v>
      </c>
      <c r="C4714" s="1">
        <v>43669</v>
      </c>
      <c r="D4714">
        <v>179.2</v>
      </c>
      <c r="E4714">
        <v>182.55</v>
      </c>
      <c r="F4714">
        <v>178.8</v>
      </c>
      <c r="G4714">
        <v>181.8</v>
      </c>
      <c r="H4714">
        <v>1869850</v>
      </c>
    </row>
    <row r="4715" spans="2:8" x14ac:dyDescent="0.35">
      <c r="B4715">
        <v>3</v>
      </c>
      <c r="C4715" s="1">
        <v>43670</v>
      </c>
      <c r="D4715">
        <v>182.5</v>
      </c>
      <c r="E4715">
        <v>183.15</v>
      </c>
      <c r="F4715">
        <v>180.4</v>
      </c>
      <c r="G4715">
        <v>181.65</v>
      </c>
      <c r="H4715">
        <v>1637160</v>
      </c>
    </row>
    <row r="4716" spans="2:8" x14ac:dyDescent="0.35">
      <c r="B4716">
        <v>3</v>
      </c>
      <c r="C4716" s="1">
        <v>43671</v>
      </c>
      <c r="D4716">
        <v>185</v>
      </c>
      <c r="E4716">
        <v>186.6</v>
      </c>
      <c r="F4716">
        <v>176.15</v>
      </c>
      <c r="G4716">
        <v>177.1</v>
      </c>
      <c r="H4716">
        <v>2055905</v>
      </c>
    </row>
    <row r="4717" spans="2:8" x14ac:dyDescent="0.35">
      <c r="B4717">
        <v>3</v>
      </c>
      <c r="C4717" s="1">
        <v>43672</v>
      </c>
      <c r="D4717">
        <v>177.5</v>
      </c>
      <c r="E4717">
        <v>178.9</v>
      </c>
      <c r="F4717">
        <v>176.75</v>
      </c>
      <c r="G4717">
        <v>178.45</v>
      </c>
      <c r="H4717">
        <v>1631276</v>
      </c>
    </row>
    <row r="4718" spans="2:8" x14ac:dyDescent="0.35">
      <c r="B4718">
        <v>3</v>
      </c>
      <c r="C4718" s="1">
        <v>43675</v>
      </c>
      <c r="D4718">
        <v>177.55</v>
      </c>
      <c r="E4718">
        <v>178</v>
      </c>
      <c r="F4718">
        <v>175.9</v>
      </c>
      <c r="G4718">
        <v>176.3</v>
      </c>
      <c r="H4718">
        <v>999112</v>
      </c>
    </row>
    <row r="4719" spans="2:8" x14ac:dyDescent="0.35">
      <c r="B4719">
        <v>3</v>
      </c>
      <c r="C4719" s="1">
        <v>43676</v>
      </c>
      <c r="D4719">
        <v>178.1</v>
      </c>
      <c r="E4719">
        <v>182.1</v>
      </c>
      <c r="F4719">
        <v>177.35</v>
      </c>
      <c r="G4719">
        <v>179.6</v>
      </c>
      <c r="H4719">
        <v>2055312</v>
      </c>
    </row>
    <row r="4720" spans="2:8" x14ac:dyDescent="0.35">
      <c r="B4720">
        <v>3</v>
      </c>
      <c r="C4720" s="1">
        <v>43677</v>
      </c>
      <c r="D4720">
        <v>180.15</v>
      </c>
      <c r="E4720">
        <v>182.85</v>
      </c>
      <c r="F4720">
        <v>179.8</v>
      </c>
      <c r="G4720">
        <v>182.35</v>
      </c>
      <c r="H4720">
        <v>1266339</v>
      </c>
    </row>
    <row r="4721" spans="2:8" x14ac:dyDescent="0.35">
      <c r="B4721">
        <v>3</v>
      </c>
      <c r="C4721" s="1">
        <v>43678</v>
      </c>
      <c r="D4721">
        <v>180.25</v>
      </c>
      <c r="E4721">
        <v>182.45</v>
      </c>
      <c r="F4721">
        <v>179.95</v>
      </c>
      <c r="G4721">
        <v>181.8</v>
      </c>
      <c r="H4721">
        <v>877573</v>
      </c>
    </row>
    <row r="4722" spans="2:8" x14ac:dyDescent="0.35">
      <c r="B4722">
        <v>3</v>
      </c>
      <c r="C4722" s="1">
        <v>43679</v>
      </c>
      <c r="D4722">
        <v>179.8</v>
      </c>
      <c r="E4722">
        <v>180.6</v>
      </c>
      <c r="F4722">
        <v>177.15</v>
      </c>
      <c r="G4722">
        <v>179.3</v>
      </c>
      <c r="H4722">
        <v>2309156</v>
      </c>
    </row>
    <row r="4723" spans="2:8" x14ac:dyDescent="0.35">
      <c r="B4723">
        <v>3</v>
      </c>
      <c r="C4723" s="1">
        <v>43682</v>
      </c>
      <c r="D4723">
        <v>177.1</v>
      </c>
      <c r="E4723">
        <v>178.75</v>
      </c>
      <c r="F4723">
        <v>175.2</v>
      </c>
      <c r="G4723">
        <v>175.75</v>
      </c>
      <c r="H4723">
        <v>2221440</v>
      </c>
    </row>
    <row r="4724" spans="2:8" x14ac:dyDescent="0.35">
      <c r="B4724">
        <v>3</v>
      </c>
      <c r="C4724" s="1">
        <v>43683</v>
      </c>
      <c r="D4724">
        <v>175</v>
      </c>
      <c r="E4724">
        <v>175.1</v>
      </c>
      <c r="F4724">
        <v>171.35</v>
      </c>
      <c r="G4724">
        <v>171.9</v>
      </c>
      <c r="H4724">
        <v>1863514</v>
      </c>
    </row>
    <row r="4725" spans="2:8" x14ac:dyDescent="0.35">
      <c r="B4725">
        <v>3</v>
      </c>
      <c r="C4725" s="1">
        <v>43684</v>
      </c>
      <c r="D4725">
        <v>173</v>
      </c>
      <c r="E4725">
        <v>173.7</v>
      </c>
      <c r="F4725">
        <v>170.7</v>
      </c>
      <c r="G4725">
        <v>172.2</v>
      </c>
      <c r="H4725">
        <v>676417</v>
      </c>
    </row>
    <row r="4726" spans="2:8" x14ac:dyDescent="0.35">
      <c r="B4726">
        <v>3</v>
      </c>
      <c r="C4726" s="1">
        <v>43685</v>
      </c>
      <c r="D4726">
        <v>174.35</v>
      </c>
      <c r="E4726">
        <v>174.35</v>
      </c>
      <c r="F4726">
        <v>172.65</v>
      </c>
      <c r="G4726">
        <v>173.7</v>
      </c>
      <c r="H4726">
        <v>565704</v>
      </c>
    </row>
    <row r="4727" spans="2:8" x14ac:dyDescent="0.35">
      <c r="B4727">
        <v>3</v>
      </c>
      <c r="C4727" s="1">
        <v>43686</v>
      </c>
      <c r="D4727">
        <v>173.4</v>
      </c>
      <c r="E4727">
        <v>173.85</v>
      </c>
      <c r="F4727">
        <v>171.1</v>
      </c>
      <c r="G4727">
        <v>171.85</v>
      </c>
      <c r="H4727">
        <v>1130312</v>
      </c>
    </row>
    <row r="4728" spans="2:8" x14ac:dyDescent="0.35">
      <c r="B4728">
        <v>3</v>
      </c>
      <c r="C4728" s="1">
        <v>43689</v>
      </c>
      <c r="D4728">
        <v>178.55</v>
      </c>
      <c r="E4728">
        <v>180.4</v>
      </c>
      <c r="F4728">
        <v>176.8</v>
      </c>
      <c r="G4728">
        <v>178.6</v>
      </c>
      <c r="H4728">
        <v>5423975</v>
      </c>
    </row>
    <row r="4729" spans="2:8" x14ac:dyDescent="0.35">
      <c r="B4729">
        <v>3</v>
      </c>
      <c r="C4729" s="1">
        <v>43690</v>
      </c>
      <c r="D4729">
        <v>178.6</v>
      </c>
      <c r="E4729">
        <v>181.6</v>
      </c>
      <c r="F4729">
        <v>177.05</v>
      </c>
      <c r="G4729">
        <v>181.1</v>
      </c>
      <c r="H4729">
        <v>3850090</v>
      </c>
    </row>
    <row r="4730" spans="2:8" x14ac:dyDescent="0.35">
      <c r="B4730">
        <v>3</v>
      </c>
      <c r="C4730" s="1">
        <v>43691</v>
      </c>
      <c r="D4730">
        <v>179.6</v>
      </c>
      <c r="E4730">
        <v>179.6</v>
      </c>
      <c r="F4730">
        <v>176.65</v>
      </c>
      <c r="G4730">
        <v>177.4</v>
      </c>
      <c r="H4730">
        <v>1971265</v>
      </c>
    </row>
    <row r="4731" spans="2:8" x14ac:dyDescent="0.35">
      <c r="B4731">
        <v>3</v>
      </c>
      <c r="C4731" s="1">
        <v>43692</v>
      </c>
      <c r="D4731">
        <v>177.5</v>
      </c>
      <c r="E4731">
        <v>178.25</v>
      </c>
      <c r="F4731">
        <v>175.1</v>
      </c>
      <c r="G4731">
        <v>176.55</v>
      </c>
      <c r="H4731">
        <v>1440699</v>
      </c>
    </row>
    <row r="4732" spans="2:8" x14ac:dyDescent="0.35">
      <c r="B4732">
        <v>3</v>
      </c>
      <c r="C4732" s="1">
        <v>43693</v>
      </c>
      <c r="D4732">
        <v>177</v>
      </c>
      <c r="E4732">
        <v>179.45</v>
      </c>
      <c r="F4732">
        <v>176.6</v>
      </c>
      <c r="G4732">
        <v>178.75</v>
      </c>
      <c r="H4732">
        <v>2592581</v>
      </c>
    </row>
    <row r="4733" spans="2:8" x14ac:dyDescent="0.35">
      <c r="B4733">
        <v>3</v>
      </c>
      <c r="C4733" s="1">
        <v>43696</v>
      </c>
      <c r="D4733">
        <v>180</v>
      </c>
      <c r="E4733">
        <v>181.15</v>
      </c>
      <c r="F4733">
        <v>179.1</v>
      </c>
      <c r="G4733">
        <v>180.7</v>
      </c>
      <c r="H4733">
        <v>1241642</v>
      </c>
    </row>
    <row r="4734" spans="2:8" x14ac:dyDescent="0.35">
      <c r="B4734">
        <v>3</v>
      </c>
      <c r="C4734" s="1">
        <v>43697</v>
      </c>
      <c r="D4734">
        <v>180.55</v>
      </c>
      <c r="E4734">
        <v>182.1</v>
      </c>
      <c r="F4734">
        <v>179.9</v>
      </c>
      <c r="G4734">
        <v>180.2</v>
      </c>
      <c r="H4734">
        <v>1069103</v>
      </c>
    </row>
    <row r="4735" spans="2:8" x14ac:dyDescent="0.35">
      <c r="B4735">
        <v>3</v>
      </c>
      <c r="C4735" s="1">
        <v>43698</v>
      </c>
      <c r="D4735">
        <v>180.1</v>
      </c>
      <c r="E4735">
        <v>181.2</v>
      </c>
      <c r="F4735">
        <v>179.95</v>
      </c>
      <c r="G4735">
        <v>180.4</v>
      </c>
      <c r="H4735">
        <v>1076181</v>
      </c>
    </row>
    <row r="4736" spans="2:8" x14ac:dyDescent="0.35">
      <c r="B4736">
        <v>3</v>
      </c>
      <c r="C4736" s="1">
        <v>43699</v>
      </c>
      <c r="D4736">
        <v>180.4</v>
      </c>
      <c r="E4736">
        <v>181.6</v>
      </c>
      <c r="F4736">
        <v>179.1</v>
      </c>
      <c r="G4736">
        <v>180.1</v>
      </c>
      <c r="H4736">
        <v>828087</v>
      </c>
    </row>
    <row r="4737" spans="2:8" x14ac:dyDescent="0.35">
      <c r="B4737">
        <v>3</v>
      </c>
      <c r="C4737" s="1">
        <v>43700</v>
      </c>
      <c r="D4737">
        <v>181.3</v>
      </c>
      <c r="E4737">
        <v>182.2</v>
      </c>
      <c r="F4737">
        <v>178.9</v>
      </c>
      <c r="G4737">
        <v>178.9</v>
      </c>
      <c r="H4737">
        <v>664413</v>
      </c>
    </row>
    <row r="4738" spans="2:8" x14ac:dyDescent="0.35">
      <c r="B4738">
        <v>3</v>
      </c>
      <c r="C4738" s="1">
        <v>43703</v>
      </c>
      <c r="D4738">
        <v>178</v>
      </c>
      <c r="E4738">
        <v>180.1</v>
      </c>
      <c r="F4738">
        <v>177.15</v>
      </c>
      <c r="G4738">
        <v>179</v>
      </c>
      <c r="H4738">
        <v>645518</v>
      </c>
    </row>
    <row r="4739" spans="2:8" x14ac:dyDescent="0.35">
      <c r="B4739">
        <v>3</v>
      </c>
      <c r="C4739" s="1">
        <v>43704</v>
      </c>
      <c r="D4739">
        <v>179</v>
      </c>
      <c r="E4739">
        <v>179.4</v>
      </c>
      <c r="F4739">
        <v>177.5</v>
      </c>
      <c r="G4739">
        <v>179</v>
      </c>
      <c r="H4739">
        <v>1063749</v>
      </c>
    </row>
    <row r="4740" spans="2:8" x14ac:dyDescent="0.35">
      <c r="B4740">
        <v>3</v>
      </c>
      <c r="C4740" s="1">
        <v>43705</v>
      </c>
      <c r="D4740">
        <v>177.95</v>
      </c>
      <c r="E4740">
        <v>179.75</v>
      </c>
      <c r="F4740">
        <v>176.9</v>
      </c>
      <c r="G4740">
        <v>179.75</v>
      </c>
      <c r="H4740">
        <v>859675</v>
      </c>
    </row>
    <row r="4741" spans="2:8" x14ac:dyDescent="0.35">
      <c r="B4741">
        <v>3</v>
      </c>
      <c r="C4741" s="1">
        <v>43706</v>
      </c>
      <c r="D4741">
        <v>180</v>
      </c>
      <c r="E4741">
        <v>183.95</v>
      </c>
      <c r="F4741">
        <v>179.3</v>
      </c>
      <c r="G4741">
        <v>183.9</v>
      </c>
      <c r="H4741">
        <v>1795086</v>
      </c>
    </row>
    <row r="4742" spans="2:8" x14ac:dyDescent="0.35">
      <c r="B4742">
        <v>3</v>
      </c>
      <c r="C4742" s="1">
        <v>43707</v>
      </c>
      <c r="D4742">
        <v>184</v>
      </c>
      <c r="E4742">
        <v>187.75</v>
      </c>
      <c r="F4742">
        <v>184</v>
      </c>
      <c r="G4742">
        <v>186.95</v>
      </c>
      <c r="H4742">
        <v>1695061</v>
      </c>
    </row>
    <row r="4743" spans="2:8" x14ac:dyDescent="0.35">
      <c r="B4743">
        <v>3</v>
      </c>
      <c r="C4743" s="1">
        <v>43710</v>
      </c>
      <c r="D4743">
        <v>186.95</v>
      </c>
      <c r="E4743">
        <v>187.2</v>
      </c>
      <c r="F4743">
        <v>184.5</v>
      </c>
      <c r="G4743">
        <v>185.3</v>
      </c>
      <c r="H4743">
        <v>1613771</v>
      </c>
    </row>
    <row r="4744" spans="2:8" x14ac:dyDescent="0.35">
      <c r="B4744">
        <v>3</v>
      </c>
      <c r="C4744" s="1">
        <v>43711</v>
      </c>
      <c r="D4744">
        <v>185.3</v>
      </c>
      <c r="E4744">
        <v>186.8</v>
      </c>
      <c r="F4744">
        <v>184.4</v>
      </c>
      <c r="G4744">
        <v>185</v>
      </c>
      <c r="H4744">
        <v>1070746</v>
      </c>
    </row>
    <row r="4745" spans="2:8" x14ac:dyDescent="0.35">
      <c r="B4745">
        <v>3</v>
      </c>
      <c r="C4745" s="1">
        <v>43712</v>
      </c>
      <c r="D4745">
        <v>185</v>
      </c>
      <c r="E4745">
        <v>185.9</v>
      </c>
      <c r="F4745">
        <v>184</v>
      </c>
      <c r="G4745">
        <v>185.3</v>
      </c>
      <c r="H4745">
        <v>1474458</v>
      </c>
    </row>
    <row r="4746" spans="2:8" x14ac:dyDescent="0.35">
      <c r="B4746">
        <v>3</v>
      </c>
      <c r="C4746" s="1">
        <v>43713</v>
      </c>
      <c r="D4746">
        <v>186.8</v>
      </c>
      <c r="E4746">
        <v>187.7</v>
      </c>
      <c r="F4746">
        <v>185.95</v>
      </c>
      <c r="G4746">
        <v>187.4</v>
      </c>
      <c r="H4746">
        <v>1846018</v>
      </c>
    </row>
    <row r="4747" spans="2:8" x14ac:dyDescent="0.35">
      <c r="B4747">
        <v>3</v>
      </c>
      <c r="C4747" s="1">
        <v>43714</v>
      </c>
      <c r="D4747">
        <v>187.7</v>
      </c>
      <c r="E4747">
        <v>187.7</v>
      </c>
      <c r="F4747">
        <v>185.8</v>
      </c>
      <c r="G4747">
        <v>187.6</v>
      </c>
      <c r="H4747">
        <v>1551637</v>
      </c>
    </row>
    <row r="4748" spans="2:8" x14ac:dyDescent="0.35">
      <c r="B4748">
        <v>3</v>
      </c>
      <c r="C4748" s="1">
        <v>43717</v>
      </c>
      <c r="D4748">
        <v>187.5</v>
      </c>
      <c r="E4748">
        <v>189.65</v>
      </c>
      <c r="F4748">
        <v>187.3</v>
      </c>
      <c r="G4748">
        <v>189.65</v>
      </c>
      <c r="H4748">
        <v>1061266</v>
      </c>
    </row>
    <row r="4749" spans="2:8" x14ac:dyDescent="0.35">
      <c r="B4749">
        <v>3</v>
      </c>
      <c r="C4749" s="1">
        <v>43718</v>
      </c>
      <c r="D4749">
        <v>189.9</v>
      </c>
      <c r="E4749">
        <v>194.7</v>
      </c>
      <c r="F4749">
        <v>189.7</v>
      </c>
      <c r="G4749">
        <v>194.25</v>
      </c>
      <c r="H4749">
        <v>2347616</v>
      </c>
    </row>
    <row r="4750" spans="2:8" x14ac:dyDescent="0.35">
      <c r="B4750">
        <v>3</v>
      </c>
      <c r="C4750" s="1">
        <v>43719</v>
      </c>
      <c r="D4750">
        <v>194.15</v>
      </c>
      <c r="E4750">
        <v>196.1</v>
      </c>
      <c r="F4750">
        <v>193.55</v>
      </c>
      <c r="G4750">
        <v>196.1</v>
      </c>
      <c r="H4750">
        <v>2191165</v>
      </c>
    </row>
    <row r="4751" spans="2:8" x14ac:dyDescent="0.35">
      <c r="B4751">
        <v>3</v>
      </c>
      <c r="C4751" s="1">
        <v>43720</v>
      </c>
      <c r="D4751">
        <v>196.4</v>
      </c>
      <c r="E4751">
        <v>197.1</v>
      </c>
      <c r="F4751">
        <v>194.65</v>
      </c>
      <c r="G4751">
        <v>195.7</v>
      </c>
      <c r="H4751">
        <v>1525572</v>
      </c>
    </row>
    <row r="4752" spans="2:8" x14ac:dyDescent="0.35">
      <c r="B4752">
        <v>3</v>
      </c>
      <c r="C4752" s="1">
        <v>43721</v>
      </c>
      <c r="D4752">
        <v>195</v>
      </c>
      <c r="E4752">
        <v>196.85</v>
      </c>
      <c r="F4752">
        <v>195</v>
      </c>
      <c r="G4752">
        <v>196.6</v>
      </c>
      <c r="H4752">
        <v>678233</v>
      </c>
    </row>
    <row r="4753" spans="2:8" x14ac:dyDescent="0.35">
      <c r="B4753">
        <v>3</v>
      </c>
      <c r="C4753" s="1">
        <v>43724</v>
      </c>
      <c r="D4753">
        <v>195.4</v>
      </c>
      <c r="E4753">
        <v>196.9</v>
      </c>
      <c r="F4753">
        <v>194.5</v>
      </c>
      <c r="G4753">
        <v>196.55</v>
      </c>
      <c r="H4753">
        <v>1472038</v>
      </c>
    </row>
    <row r="4754" spans="2:8" x14ac:dyDescent="0.35">
      <c r="B4754">
        <v>3</v>
      </c>
      <c r="C4754" s="1">
        <v>43725</v>
      </c>
      <c r="D4754">
        <v>195.3</v>
      </c>
      <c r="E4754">
        <v>196.85</v>
      </c>
      <c r="F4754">
        <v>195.3</v>
      </c>
      <c r="G4754">
        <v>196.55</v>
      </c>
      <c r="H4754">
        <v>833302</v>
      </c>
    </row>
    <row r="4755" spans="2:8" x14ac:dyDescent="0.35">
      <c r="B4755">
        <v>3</v>
      </c>
      <c r="C4755" s="1">
        <v>43726</v>
      </c>
      <c r="D4755">
        <v>196</v>
      </c>
      <c r="E4755">
        <v>197.75</v>
      </c>
      <c r="F4755">
        <v>195.85</v>
      </c>
      <c r="G4755">
        <v>196.35</v>
      </c>
      <c r="H4755">
        <v>1051890</v>
      </c>
    </row>
    <row r="4756" spans="2:8" x14ac:dyDescent="0.35">
      <c r="B4756">
        <v>3</v>
      </c>
      <c r="C4756" s="1">
        <v>43727</v>
      </c>
      <c r="D4756">
        <v>196</v>
      </c>
      <c r="E4756">
        <v>198.15</v>
      </c>
      <c r="F4756">
        <v>195.75</v>
      </c>
      <c r="G4756">
        <v>196.25</v>
      </c>
      <c r="H4756">
        <v>1230865</v>
      </c>
    </row>
    <row r="4757" spans="2:8" x14ac:dyDescent="0.35">
      <c r="B4757">
        <v>3</v>
      </c>
      <c r="C4757" s="1">
        <v>43728</v>
      </c>
      <c r="D4757">
        <v>197</v>
      </c>
      <c r="E4757">
        <v>197</v>
      </c>
      <c r="F4757">
        <v>195</v>
      </c>
      <c r="G4757">
        <v>196.75</v>
      </c>
      <c r="H4757">
        <v>1032362</v>
      </c>
    </row>
    <row r="4758" spans="2:8" x14ac:dyDescent="0.35">
      <c r="B4758">
        <v>3</v>
      </c>
      <c r="C4758" s="1">
        <v>43731</v>
      </c>
      <c r="D4758">
        <v>196</v>
      </c>
      <c r="E4758">
        <v>196</v>
      </c>
      <c r="F4758">
        <v>192.15</v>
      </c>
      <c r="G4758">
        <v>193</v>
      </c>
      <c r="H4758">
        <v>1980340</v>
      </c>
    </row>
    <row r="4759" spans="2:8" x14ac:dyDescent="0.35">
      <c r="B4759">
        <v>3</v>
      </c>
      <c r="C4759" s="1">
        <v>43732</v>
      </c>
      <c r="D4759">
        <v>193</v>
      </c>
      <c r="E4759">
        <v>194</v>
      </c>
      <c r="F4759">
        <v>190.85</v>
      </c>
      <c r="G4759">
        <v>190.85</v>
      </c>
      <c r="H4759">
        <v>1512925</v>
      </c>
    </row>
    <row r="4760" spans="2:8" x14ac:dyDescent="0.35">
      <c r="B4760">
        <v>3</v>
      </c>
      <c r="C4760" s="1">
        <v>43733</v>
      </c>
      <c r="D4760">
        <v>189.6</v>
      </c>
      <c r="E4760">
        <v>189.65</v>
      </c>
      <c r="F4760">
        <v>186.8</v>
      </c>
      <c r="G4760">
        <v>188.2</v>
      </c>
      <c r="H4760">
        <v>1684132</v>
      </c>
    </row>
    <row r="4761" spans="2:8" x14ac:dyDescent="0.35">
      <c r="B4761">
        <v>3</v>
      </c>
      <c r="C4761" s="1">
        <v>43734</v>
      </c>
      <c r="D4761">
        <v>188.2</v>
      </c>
      <c r="E4761">
        <v>190.45</v>
      </c>
      <c r="F4761">
        <v>188.2</v>
      </c>
      <c r="G4761">
        <v>189.25</v>
      </c>
      <c r="H4761">
        <v>845717</v>
      </c>
    </row>
    <row r="4762" spans="2:8" x14ac:dyDescent="0.35">
      <c r="B4762">
        <v>3</v>
      </c>
      <c r="C4762" s="1">
        <v>43735</v>
      </c>
      <c r="D4762">
        <v>190</v>
      </c>
      <c r="E4762">
        <v>192.1</v>
      </c>
      <c r="F4762">
        <v>189.65</v>
      </c>
      <c r="G4762">
        <v>191.65</v>
      </c>
      <c r="H4762">
        <v>1171705</v>
      </c>
    </row>
    <row r="4763" spans="2:8" x14ac:dyDescent="0.35">
      <c r="B4763">
        <v>3</v>
      </c>
      <c r="C4763" s="1">
        <v>43738</v>
      </c>
      <c r="D4763">
        <v>192</v>
      </c>
      <c r="E4763">
        <v>193.8</v>
      </c>
      <c r="F4763">
        <v>191.7</v>
      </c>
      <c r="G4763">
        <v>192.95</v>
      </c>
      <c r="H4763">
        <v>1311403</v>
      </c>
    </row>
    <row r="4764" spans="2:8" x14ac:dyDescent="0.35">
      <c r="B4764">
        <v>3</v>
      </c>
      <c r="C4764" s="1">
        <v>43739</v>
      </c>
      <c r="D4764">
        <v>194</v>
      </c>
      <c r="E4764">
        <v>195.25</v>
      </c>
      <c r="F4764">
        <v>191.3</v>
      </c>
      <c r="G4764">
        <v>191.7</v>
      </c>
      <c r="H4764">
        <v>1631875</v>
      </c>
    </row>
    <row r="4765" spans="2:8" x14ac:dyDescent="0.35">
      <c r="B4765">
        <v>3</v>
      </c>
      <c r="C4765" s="1">
        <v>43740</v>
      </c>
      <c r="D4765">
        <v>190.6</v>
      </c>
      <c r="E4765">
        <v>190.6</v>
      </c>
      <c r="F4765">
        <v>183.3</v>
      </c>
      <c r="G4765">
        <v>183.3</v>
      </c>
      <c r="H4765">
        <v>2444998</v>
      </c>
    </row>
    <row r="4766" spans="2:8" x14ac:dyDescent="0.35">
      <c r="B4766">
        <v>3</v>
      </c>
      <c r="C4766" s="1">
        <v>43741</v>
      </c>
      <c r="D4766">
        <v>183.2</v>
      </c>
      <c r="E4766">
        <v>183.25</v>
      </c>
      <c r="F4766">
        <v>177.55</v>
      </c>
      <c r="G4766">
        <v>179.15</v>
      </c>
      <c r="H4766">
        <v>2408693</v>
      </c>
    </row>
    <row r="4767" spans="2:8" x14ac:dyDescent="0.35">
      <c r="B4767">
        <v>3</v>
      </c>
      <c r="C4767" s="1">
        <v>43742</v>
      </c>
      <c r="D4767">
        <v>179.8</v>
      </c>
      <c r="E4767">
        <v>180.05</v>
      </c>
      <c r="F4767">
        <v>177.3</v>
      </c>
      <c r="G4767">
        <v>178.2</v>
      </c>
      <c r="H4767">
        <v>2232979</v>
      </c>
    </row>
    <row r="4768" spans="2:8" x14ac:dyDescent="0.35">
      <c r="B4768">
        <v>3</v>
      </c>
      <c r="C4768" s="1">
        <v>43745</v>
      </c>
      <c r="D4768">
        <v>178.5</v>
      </c>
      <c r="E4768">
        <v>180.15</v>
      </c>
      <c r="F4768">
        <v>176.95</v>
      </c>
      <c r="G4768">
        <v>180.15</v>
      </c>
      <c r="H4768">
        <v>1339963</v>
      </c>
    </row>
    <row r="4769" spans="2:8" x14ac:dyDescent="0.35">
      <c r="B4769">
        <v>3</v>
      </c>
      <c r="C4769" s="1">
        <v>43746</v>
      </c>
      <c r="D4769">
        <v>180</v>
      </c>
      <c r="E4769">
        <v>180</v>
      </c>
      <c r="F4769">
        <v>177.05</v>
      </c>
      <c r="G4769">
        <v>178.85</v>
      </c>
      <c r="H4769">
        <v>1414139</v>
      </c>
    </row>
    <row r="4770" spans="2:8" x14ac:dyDescent="0.35">
      <c r="B4770">
        <v>3</v>
      </c>
      <c r="C4770" s="1">
        <v>43747</v>
      </c>
      <c r="D4770">
        <v>178.5</v>
      </c>
      <c r="E4770">
        <v>180.95</v>
      </c>
      <c r="F4770">
        <v>177.6</v>
      </c>
      <c r="G4770">
        <v>179.2</v>
      </c>
      <c r="H4770">
        <v>1351785</v>
      </c>
    </row>
    <row r="4771" spans="2:8" x14ac:dyDescent="0.35">
      <c r="B4771">
        <v>3</v>
      </c>
      <c r="C4771" s="1">
        <v>43748</v>
      </c>
      <c r="D4771">
        <v>178.9</v>
      </c>
      <c r="E4771">
        <v>179.85</v>
      </c>
      <c r="F4771">
        <v>177.05</v>
      </c>
      <c r="G4771">
        <v>179.25</v>
      </c>
      <c r="H4771">
        <v>1575845</v>
      </c>
    </row>
    <row r="4772" spans="2:8" x14ac:dyDescent="0.35">
      <c r="B4772">
        <v>3</v>
      </c>
      <c r="C4772" s="1">
        <v>43749</v>
      </c>
      <c r="D4772">
        <v>179.35</v>
      </c>
      <c r="E4772">
        <v>181.85</v>
      </c>
      <c r="F4772">
        <v>179.2</v>
      </c>
      <c r="G4772">
        <v>181.55</v>
      </c>
      <c r="H4772">
        <v>1510001</v>
      </c>
    </row>
    <row r="4773" spans="2:8" x14ac:dyDescent="0.35">
      <c r="B4773">
        <v>3</v>
      </c>
      <c r="C4773" s="1">
        <v>43752</v>
      </c>
      <c r="D4773">
        <v>182.45</v>
      </c>
      <c r="E4773">
        <v>182.45</v>
      </c>
      <c r="F4773">
        <v>180.35</v>
      </c>
      <c r="G4773">
        <v>181.95</v>
      </c>
      <c r="H4773">
        <v>846840</v>
      </c>
    </row>
    <row r="4774" spans="2:8" x14ac:dyDescent="0.35">
      <c r="B4774">
        <v>3</v>
      </c>
      <c r="C4774" s="1">
        <v>43753</v>
      </c>
      <c r="D4774">
        <v>182.8</v>
      </c>
      <c r="E4774">
        <v>185.25</v>
      </c>
      <c r="F4774">
        <v>181.85</v>
      </c>
      <c r="G4774">
        <v>184.25</v>
      </c>
      <c r="H4774">
        <v>1991066</v>
      </c>
    </row>
    <row r="4775" spans="2:8" x14ac:dyDescent="0.35">
      <c r="B4775">
        <v>3</v>
      </c>
      <c r="C4775" s="1">
        <v>43754</v>
      </c>
      <c r="D4775">
        <v>184.4</v>
      </c>
      <c r="E4775">
        <v>185.35</v>
      </c>
      <c r="F4775">
        <v>183.3</v>
      </c>
      <c r="G4775">
        <v>184.8</v>
      </c>
      <c r="H4775">
        <v>1353352</v>
      </c>
    </row>
    <row r="4776" spans="2:8" x14ac:dyDescent="0.35">
      <c r="B4776">
        <v>3</v>
      </c>
      <c r="C4776" s="1">
        <v>43755</v>
      </c>
      <c r="D4776">
        <v>184</v>
      </c>
      <c r="E4776">
        <v>185.25</v>
      </c>
      <c r="F4776">
        <v>183.8</v>
      </c>
      <c r="G4776">
        <v>184.6</v>
      </c>
      <c r="H4776">
        <v>1420891</v>
      </c>
    </row>
    <row r="4777" spans="2:8" x14ac:dyDescent="0.35">
      <c r="B4777">
        <v>3</v>
      </c>
      <c r="C4777" s="1">
        <v>43756</v>
      </c>
      <c r="D4777">
        <v>184.6</v>
      </c>
      <c r="E4777">
        <v>186.05</v>
      </c>
      <c r="F4777">
        <v>182.8</v>
      </c>
      <c r="G4777">
        <v>184.65</v>
      </c>
      <c r="H4777">
        <v>3146968</v>
      </c>
    </row>
    <row r="4778" spans="2:8" x14ac:dyDescent="0.35">
      <c r="B4778">
        <v>3</v>
      </c>
      <c r="C4778" s="1">
        <v>43759</v>
      </c>
      <c r="D4778">
        <v>184.55</v>
      </c>
      <c r="E4778">
        <v>189.1</v>
      </c>
      <c r="F4778">
        <v>184.3</v>
      </c>
      <c r="G4778">
        <v>188.75</v>
      </c>
      <c r="H4778">
        <v>2656725</v>
      </c>
    </row>
    <row r="4779" spans="2:8" x14ac:dyDescent="0.35">
      <c r="B4779">
        <v>3</v>
      </c>
      <c r="C4779" s="1">
        <v>43760</v>
      </c>
      <c r="D4779">
        <v>189.1</v>
      </c>
      <c r="E4779">
        <v>190.45</v>
      </c>
      <c r="F4779">
        <v>187.7</v>
      </c>
      <c r="G4779">
        <v>187.75</v>
      </c>
      <c r="H4779">
        <v>1632564</v>
      </c>
    </row>
    <row r="4780" spans="2:8" x14ac:dyDescent="0.35">
      <c r="B4780">
        <v>3</v>
      </c>
      <c r="C4780" s="1">
        <v>43761</v>
      </c>
      <c r="D4780">
        <v>191.1</v>
      </c>
      <c r="E4780">
        <v>195.65</v>
      </c>
      <c r="F4780">
        <v>189.95</v>
      </c>
      <c r="G4780">
        <v>194.05</v>
      </c>
      <c r="H4780">
        <v>3564699</v>
      </c>
    </row>
    <row r="4781" spans="2:8" x14ac:dyDescent="0.35">
      <c r="B4781">
        <v>3</v>
      </c>
      <c r="C4781" s="1">
        <v>43762</v>
      </c>
      <c r="D4781">
        <v>195.35</v>
      </c>
      <c r="E4781">
        <v>200.1</v>
      </c>
      <c r="F4781">
        <v>195.3</v>
      </c>
      <c r="G4781">
        <v>199.85</v>
      </c>
      <c r="H4781">
        <v>3168814</v>
      </c>
    </row>
    <row r="4782" spans="2:8" x14ac:dyDescent="0.35">
      <c r="B4782">
        <v>3</v>
      </c>
      <c r="C4782" s="1">
        <v>43763</v>
      </c>
      <c r="D4782">
        <v>200.1</v>
      </c>
      <c r="E4782">
        <v>204</v>
      </c>
      <c r="F4782">
        <v>199.75</v>
      </c>
      <c r="G4782">
        <v>203.9</v>
      </c>
      <c r="H4782">
        <v>1625301</v>
      </c>
    </row>
    <row r="4783" spans="2:8" x14ac:dyDescent="0.35">
      <c r="B4783">
        <v>3</v>
      </c>
      <c r="C4783" s="1">
        <v>43766</v>
      </c>
      <c r="D4783">
        <v>203.5</v>
      </c>
      <c r="E4783">
        <v>205.5</v>
      </c>
      <c r="F4783">
        <v>203.1</v>
      </c>
      <c r="G4783">
        <v>204.8</v>
      </c>
      <c r="H4783">
        <v>1243986</v>
      </c>
    </row>
    <row r="4784" spans="2:8" x14ac:dyDescent="0.35">
      <c r="B4784">
        <v>3</v>
      </c>
      <c r="C4784" s="1">
        <v>43767</v>
      </c>
      <c r="D4784">
        <v>204.8</v>
      </c>
      <c r="E4784">
        <v>206.1</v>
      </c>
      <c r="F4784">
        <v>204</v>
      </c>
      <c r="G4784">
        <v>205.3</v>
      </c>
      <c r="H4784">
        <v>2076953</v>
      </c>
    </row>
    <row r="4785" spans="2:8" x14ac:dyDescent="0.35">
      <c r="B4785">
        <v>3</v>
      </c>
      <c r="C4785" s="1">
        <v>43768</v>
      </c>
      <c r="D4785">
        <v>205</v>
      </c>
      <c r="E4785">
        <v>206.2</v>
      </c>
      <c r="F4785">
        <v>203.3</v>
      </c>
      <c r="G4785">
        <v>204.6</v>
      </c>
      <c r="H4785">
        <v>1555335</v>
      </c>
    </row>
    <row r="4786" spans="2:8" x14ac:dyDescent="0.35">
      <c r="B4786">
        <v>3</v>
      </c>
      <c r="C4786" s="1">
        <v>43769</v>
      </c>
      <c r="D4786">
        <v>204.9</v>
      </c>
      <c r="E4786">
        <v>204.9</v>
      </c>
      <c r="F4786">
        <v>201.7</v>
      </c>
      <c r="G4786">
        <v>202</v>
      </c>
      <c r="H4786">
        <v>1315447</v>
      </c>
    </row>
    <row r="4787" spans="2:8" x14ac:dyDescent="0.35">
      <c r="B4787">
        <v>3</v>
      </c>
      <c r="C4787" s="1">
        <v>43770</v>
      </c>
      <c r="D4787">
        <v>203.6</v>
      </c>
      <c r="E4787">
        <v>203.6</v>
      </c>
      <c r="F4787">
        <v>202</v>
      </c>
      <c r="G4787">
        <v>202.7</v>
      </c>
      <c r="H4787">
        <v>178649</v>
      </c>
    </row>
    <row r="4788" spans="2:8" x14ac:dyDescent="0.35">
      <c r="B4788">
        <v>3</v>
      </c>
      <c r="C4788" s="1">
        <v>43773</v>
      </c>
      <c r="D4788">
        <v>202.7</v>
      </c>
      <c r="E4788">
        <v>206.9</v>
      </c>
      <c r="F4788">
        <v>201.6</v>
      </c>
      <c r="G4788">
        <v>206.9</v>
      </c>
      <c r="H4788">
        <v>1708609</v>
      </c>
    </row>
    <row r="4789" spans="2:8" x14ac:dyDescent="0.35">
      <c r="B4789">
        <v>3</v>
      </c>
      <c r="C4789" s="1">
        <v>43774</v>
      </c>
      <c r="D4789">
        <v>206.7</v>
      </c>
      <c r="E4789">
        <v>207.6</v>
      </c>
      <c r="F4789">
        <v>205.6</v>
      </c>
      <c r="G4789">
        <v>207.2</v>
      </c>
      <c r="H4789">
        <v>1257140</v>
      </c>
    </row>
    <row r="4790" spans="2:8" x14ac:dyDescent="0.35">
      <c r="B4790">
        <v>3</v>
      </c>
      <c r="C4790" s="1">
        <v>43775</v>
      </c>
      <c r="D4790">
        <v>207.4</v>
      </c>
      <c r="E4790">
        <v>209.1</v>
      </c>
      <c r="F4790">
        <v>207.1</v>
      </c>
      <c r="G4790">
        <v>208.2</v>
      </c>
      <c r="H4790">
        <v>1536055</v>
      </c>
    </row>
    <row r="4791" spans="2:8" x14ac:dyDescent="0.35">
      <c r="B4791">
        <v>3</v>
      </c>
      <c r="C4791" s="1">
        <v>43776</v>
      </c>
      <c r="D4791">
        <v>209</v>
      </c>
      <c r="E4791">
        <v>210.3</v>
      </c>
      <c r="F4791">
        <v>208.6</v>
      </c>
      <c r="G4791">
        <v>208.6</v>
      </c>
      <c r="H4791">
        <v>1458640</v>
      </c>
    </row>
    <row r="4792" spans="2:8" x14ac:dyDescent="0.35">
      <c r="B4792">
        <v>3</v>
      </c>
      <c r="C4792" s="1">
        <v>43777</v>
      </c>
      <c r="D4792">
        <v>208.6</v>
      </c>
      <c r="E4792">
        <v>210</v>
      </c>
      <c r="F4792">
        <v>208</v>
      </c>
      <c r="G4792">
        <v>209.7</v>
      </c>
      <c r="H4792">
        <v>955721</v>
      </c>
    </row>
    <row r="4793" spans="2:8" x14ac:dyDescent="0.35">
      <c r="B4793">
        <v>3</v>
      </c>
      <c r="C4793" s="1">
        <v>43780</v>
      </c>
      <c r="D4793">
        <v>210</v>
      </c>
      <c r="E4793">
        <v>210.6</v>
      </c>
      <c r="F4793">
        <v>209.2</v>
      </c>
      <c r="G4793">
        <v>209.7</v>
      </c>
      <c r="H4793">
        <v>1483814</v>
      </c>
    </row>
    <row r="4794" spans="2:8" x14ac:dyDescent="0.35">
      <c r="B4794">
        <v>3</v>
      </c>
      <c r="C4794" s="1">
        <v>43781</v>
      </c>
      <c r="D4794">
        <v>210</v>
      </c>
      <c r="E4794">
        <v>212.7</v>
      </c>
      <c r="F4794">
        <v>209.5</v>
      </c>
      <c r="G4794">
        <v>212.1</v>
      </c>
      <c r="H4794">
        <v>1425453</v>
      </c>
    </row>
    <row r="4795" spans="2:8" x14ac:dyDescent="0.35">
      <c r="B4795">
        <v>3</v>
      </c>
      <c r="C4795" s="1">
        <v>43782</v>
      </c>
      <c r="D4795">
        <v>211.4</v>
      </c>
      <c r="E4795">
        <v>212.8</v>
      </c>
      <c r="F4795">
        <v>209.6</v>
      </c>
      <c r="G4795">
        <v>212.5</v>
      </c>
      <c r="H4795">
        <v>1303197</v>
      </c>
    </row>
    <row r="4796" spans="2:8" x14ac:dyDescent="0.35">
      <c r="B4796">
        <v>3</v>
      </c>
      <c r="C4796" s="1">
        <v>43783</v>
      </c>
      <c r="D4796">
        <v>212.4</v>
      </c>
      <c r="E4796">
        <v>213.1</v>
      </c>
      <c r="F4796">
        <v>211.5</v>
      </c>
      <c r="G4796">
        <v>212</v>
      </c>
      <c r="H4796">
        <v>1011225</v>
      </c>
    </row>
    <row r="4797" spans="2:8" x14ac:dyDescent="0.35">
      <c r="B4797">
        <v>3</v>
      </c>
      <c r="C4797" s="1">
        <v>43784</v>
      </c>
      <c r="D4797">
        <v>213.5</v>
      </c>
      <c r="E4797">
        <v>214.4</v>
      </c>
      <c r="F4797">
        <v>212.7</v>
      </c>
      <c r="G4797">
        <v>213.6</v>
      </c>
      <c r="H4797">
        <v>1423280</v>
      </c>
    </row>
    <row r="4798" spans="2:8" x14ac:dyDescent="0.35">
      <c r="B4798">
        <v>3</v>
      </c>
      <c r="C4798" s="1">
        <v>43787</v>
      </c>
      <c r="D4798">
        <v>213</v>
      </c>
      <c r="E4798">
        <v>213.4</v>
      </c>
      <c r="F4798">
        <v>211.2</v>
      </c>
      <c r="G4798">
        <v>212.2</v>
      </c>
      <c r="H4798">
        <v>999716</v>
      </c>
    </row>
    <row r="4799" spans="2:8" x14ac:dyDescent="0.35">
      <c r="B4799">
        <v>3</v>
      </c>
      <c r="C4799" s="1">
        <v>43788</v>
      </c>
      <c r="D4799">
        <v>212.6</v>
      </c>
      <c r="E4799">
        <v>213.8</v>
      </c>
      <c r="F4799">
        <v>210.7</v>
      </c>
      <c r="G4799">
        <v>211.2</v>
      </c>
      <c r="H4799">
        <v>850795</v>
      </c>
    </row>
    <row r="4800" spans="2:8" x14ac:dyDescent="0.35">
      <c r="B4800">
        <v>3</v>
      </c>
      <c r="C4800" s="1">
        <v>43789</v>
      </c>
      <c r="D4800">
        <v>210.3</v>
      </c>
      <c r="E4800">
        <v>211.4</v>
      </c>
      <c r="F4800">
        <v>209.2</v>
      </c>
      <c r="G4800">
        <v>209.9</v>
      </c>
      <c r="H4800">
        <v>771344</v>
      </c>
    </row>
    <row r="4801" spans="2:8" x14ac:dyDescent="0.35">
      <c r="B4801">
        <v>3</v>
      </c>
      <c r="C4801" s="1">
        <v>43790</v>
      </c>
      <c r="D4801">
        <v>209</v>
      </c>
      <c r="E4801">
        <v>209.5</v>
      </c>
      <c r="F4801">
        <v>207.4</v>
      </c>
      <c r="G4801">
        <v>209.4</v>
      </c>
      <c r="H4801">
        <v>1061344</v>
      </c>
    </row>
    <row r="4802" spans="2:8" x14ac:dyDescent="0.35">
      <c r="B4802">
        <v>3</v>
      </c>
      <c r="C4802" s="1">
        <v>43791</v>
      </c>
      <c r="D4802">
        <v>208.8</v>
      </c>
      <c r="E4802">
        <v>210.4</v>
      </c>
      <c r="F4802">
        <v>207.8</v>
      </c>
      <c r="G4802">
        <v>209.5</v>
      </c>
      <c r="H4802">
        <v>1043623</v>
      </c>
    </row>
    <row r="4803" spans="2:8" x14ac:dyDescent="0.35">
      <c r="B4803">
        <v>3</v>
      </c>
      <c r="C4803" s="1">
        <v>43794</v>
      </c>
      <c r="D4803">
        <v>209.5</v>
      </c>
      <c r="E4803">
        <v>211.7</v>
      </c>
      <c r="F4803">
        <v>209.3</v>
      </c>
      <c r="G4803">
        <v>211.5</v>
      </c>
      <c r="H4803">
        <v>784760</v>
      </c>
    </row>
    <row r="4804" spans="2:8" x14ac:dyDescent="0.35">
      <c r="B4804">
        <v>3</v>
      </c>
      <c r="C4804" s="1">
        <v>43795</v>
      </c>
      <c r="D4804">
        <v>212</v>
      </c>
      <c r="E4804">
        <v>212.5</v>
      </c>
      <c r="F4804">
        <v>210.8</v>
      </c>
      <c r="G4804">
        <v>212</v>
      </c>
      <c r="H4804">
        <v>1200737</v>
      </c>
    </row>
    <row r="4805" spans="2:8" x14ac:dyDescent="0.35">
      <c r="B4805">
        <v>3</v>
      </c>
      <c r="C4805" s="1">
        <v>43796</v>
      </c>
      <c r="D4805">
        <v>211.8</v>
      </c>
      <c r="E4805">
        <v>212.9</v>
      </c>
      <c r="F4805">
        <v>210.8</v>
      </c>
      <c r="G4805">
        <v>211.2</v>
      </c>
      <c r="H4805">
        <v>984064</v>
      </c>
    </row>
    <row r="4806" spans="2:8" x14ac:dyDescent="0.35">
      <c r="B4806">
        <v>3</v>
      </c>
      <c r="C4806" s="1">
        <v>43797</v>
      </c>
      <c r="D4806">
        <v>211</v>
      </c>
      <c r="E4806">
        <v>211</v>
      </c>
      <c r="F4806">
        <v>209.8</v>
      </c>
      <c r="G4806">
        <v>210.4</v>
      </c>
      <c r="H4806">
        <v>733218</v>
      </c>
    </row>
    <row r="4807" spans="2:8" x14ac:dyDescent="0.35">
      <c r="B4807">
        <v>3</v>
      </c>
      <c r="C4807" s="1">
        <v>43798</v>
      </c>
      <c r="D4807">
        <v>208.9</v>
      </c>
      <c r="E4807">
        <v>209.7</v>
      </c>
      <c r="F4807">
        <v>208</v>
      </c>
      <c r="G4807">
        <v>209.5</v>
      </c>
      <c r="H4807">
        <v>1113743</v>
      </c>
    </row>
    <row r="4808" spans="2:8" x14ac:dyDescent="0.35">
      <c r="B4808">
        <v>3</v>
      </c>
      <c r="C4808" s="1">
        <v>43801</v>
      </c>
      <c r="D4808">
        <v>209.5</v>
      </c>
      <c r="E4808">
        <v>211.5</v>
      </c>
      <c r="F4808">
        <v>207.2</v>
      </c>
      <c r="G4808">
        <v>207.9</v>
      </c>
      <c r="H4808">
        <v>1704319</v>
      </c>
    </row>
    <row r="4809" spans="2:8" x14ac:dyDescent="0.35">
      <c r="B4809">
        <v>3</v>
      </c>
      <c r="C4809" s="1">
        <v>43802</v>
      </c>
      <c r="D4809">
        <v>207.6</v>
      </c>
      <c r="E4809">
        <v>208.6</v>
      </c>
      <c r="F4809">
        <v>205.9</v>
      </c>
      <c r="G4809">
        <v>207.5</v>
      </c>
      <c r="H4809">
        <v>1597115</v>
      </c>
    </row>
    <row r="4810" spans="2:8" x14ac:dyDescent="0.35">
      <c r="B4810">
        <v>3</v>
      </c>
      <c r="C4810" s="1">
        <v>43803</v>
      </c>
      <c r="D4810">
        <v>207.4</v>
      </c>
      <c r="E4810">
        <v>212.9</v>
      </c>
      <c r="F4810">
        <v>207.2</v>
      </c>
      <c r="G4810">
        <v>211</v>
      </c>
      <c r="H4810">
        <v>1525953</v>
      </c>
    </row>
    <row r="4811" spans="2:8" x14ac:dyDescent="0.35">
      <c r="B4811">
        <v>3</v>
      </c>
      <c r="C4811" s="1">
        <v>43804</v>
      </c>
      <c r="D4811">
        <v>211</v>
      </c>
      <c r="E4811">
        <v>214.4</v>
      </c>
      <c r="F4811">
        <v>210.9</v>
      </c>
      <c r="G4811">
        <v>212.8</v>
      </c>
      <c r="H4811">
        <v>1110032</v>
      </c>
    </row>
    <row r="4812" spans="2:8" x14ac:dyDescent="0.35">
      <c r="B4812">
        <v>3</v>
      </c>
      <c r="C4812" s="1">
        <v>43805</v>
      </c>
      <c r="D4812">
        <v>212.8</v>
      </c>
      <c r="E4812">
        <v>214.6</v>
      </c>
      <c r="F4812">
        <v>211.5</v>
      </c>
      <c r="G4812">
        <v>214.5</v>
      </c>
      <c r="H4812">
        <v>1119022</v>
      </c>
    </row>
    <row r="4813" spans="2:8" x14ac:dyDescent="0.35">
      <c r="B4813">
        <v>3</v>
      </c>
      <c r="C4813" s="1">
        <v>43808</v>
      </c>
      <c r="D4813">
        <v>214.1</v>
      </c>
      <c r="E4813">
        <v>216.7</v>
      </c>
      <c r="F4813">
        <v>214</v>
      </c>
      <c r="G4813">
        <v>214.5</v>
      </c>
      <c r="H4813">
        <v>949284</v>
      </c>
    </row>
    <row r="4814" spans="2:8" x14ac:dyDescent="0.35">
      <c r="B4814">
        <v>3</v>
      </c>
      <c r="C4814" s="1">
        <v>43809</v>
      </c>
      <c r="D4814">
        <v>218</v>
      </c>
      <c r="E4814">
        <v>218.7</v>
      </c>
      <c r="F4814">
        <v>212.5</v>
      </c>
      <c r="G4814">
        <v>215.8</v>
      </c>
      <c r="H4814">
        <v>2055534</v>
      </c>
    </row>
    <row r="4815" spans="2:8" x14ac:dyDescent="0.35">
      <c r="B4815">
        <v>3</v>
      </c>
      <c r="C4815" s="1">
        <v>43810</v>
      </c>
      <c r="D4815">
        <v>216</v>
      </c>
      <c r="E4815">
        <v>216.7</v>
      </c>
      <c r="F4815">
        <v>213.9</v>
      </c>
      <c r="G4815">
        <v>216.7</v>
      </c>
      <c r="H4815">
        <v>2438031</v>
      </c>
    </row>
    <row r="4816" spans="2:8" x14ac:dyDescent="0.35">
      <c r="B4816">
        <v>3</v>
      </c>
      <c r="C4816" s="1">
        <v>43811</v>
      </c>
      <c r="D4816">
        <v>216.9</v>
      </c>
      <c r="E4816">
        <v>221.9</v>
      </c>
      <c r="F4816">
        <v>216.2</v>
      </c>
      <c r="G4816">
        <v>221.8</v>
      </c>
      <c r="H4816">
        <v>2994112</v>
      </c>
    </row>
    <row r="4817" spans="2:8" x14ac:dyDescent="0.35">
      <c r="B4817">
        <v>3</v>
      </c>
      <c r="C4817" s="1">
        <v>43812</v>
      </c>
      <c r="D4817">
        <v>224.1</v>
      </c>
      <c r="E4817">
        <v>225.3</v>
      </c>
      <c r="F4817">
        <v>222.2</v>
      </c>
      <c r="G4817">
        <v>222.2</v>
      </c>
      <c r="H4817">
        <v>2651515</v>
      </c>
    </row>
    <row r="4818" spans="2:8" x14ac:dyDescent="0.35">
      <c r="B4818">
        <v>3</v>
      </c>
      <c r="C4818" s="1">
        <v>43815</v>
      </c>
      <c r="D4818">
        <v>222.5</v>
      </c>
      <c r="E4818">
        <v>224.4</v>
      </c>
      <c r="F4818">
        <v>221.6</v>
      </c>
      <c r="G4818">
        <v>224.4</v>
      </c>
      <c r="H4818">
        <v>2426294</v>
      </c>
    </row>
    <row r="4819" spans="2:8" x14ac:dyDescent="0.35">
      <c r="B4819">
        <v>3</v>
      </c>
      <c r="C4819" s="1">
        <v>43816</v>
      </c>
      <c r="D4819">
        <v>223.7</v>
      </c>
      <c r="E4819">
        <v>226</v>
      </c>
      <c r="F4819">
        <v>222.6</v>
      </c>
      <c r="G4819">
        <v>225.8</v>
      </c>
      <c r="H4819">
        <v>2280320</v>
      </c>
    </row>
    <row r="4820" spans="2:8" x14ac:dyDescent="0.35">
      <c r="B4820">
        <v>3</v>
      </c>
      <c r="C4820" s="1">
        <v>43817</v>
      </c>
      <c r="D4820">
        <v>225.6</v>
      </c>
      <c r="E4820">
        <v>226.3</v>
      </c>
      <c r="F4820">
        <v>224.6</v>
      </c>
      <c r="G4820">
        <v>226.2</v>
      </c>
      <c r="H4820">
        <v>1677863</v>
      </c>
    </row>
    <row r="4821" spans="2:8" x14ac:dyDescent="0.35">
      <c r="B4821">
        <v>3</v>
      </c>
      <c r="C4821" s="1">
        <v>43818</v>
      </c>
      <c r="D4821">
        <v>226.3</v>
      </c>
      <c r="E4821">
        <v>227.6</v>
      </c>
      <c r="F4821">
        <v>225.1</v>
      </c>
      <c r="G4821">
        <v>227.2</v>
      </c>
      <c r="H4821">
        <v>1856074</v>
      </c>
    </row>
    <row r="4822" spans="2:8" x14ac:dyDescent="0.35">
      <c r="B4822">
        <v>3</v>
      </c>
      <c r="C4822" s="1">
        <v>43819</v>
      </c>
      <c r="D4822">
        <v>227.3</v>
      </c>
      <c r="E4822">
        <v>228.9</v>
      </c>
      <c r="F4822">
        <v>225.8</v>
      </c>
      <c r="G4822">
        <v>225.8</v>
      </c>
      <c r="H4822">
        <v>1391911</v>
      </c>
    </row>
    <row r="4823" spans="2:8" x14ac:dyDescent="0.35">
      <c r="B4823">
        <v>3</v>
      </c>
      <c r="C4823" s="1">
        <v>43822</v>
      </c>
      <c r="D4823">
        <v>225.8</v>
      </c>
      <c r="E4823">
        <v>227</v>
      </c>
      <c r="F4823">
        <v>224.9</v>
      </c>
      <c r="G4823">
        <v>226.8</v>
      </c>
      <c r="H4823">
        <v>939308</v>
      </c>
    </row>
    <row r="4824" spans="2:8" x14ac:dyDescent="0.35">
      <c r="B4824">
        <v>3</v>
      </c>
      <c r="C4824" s="1">
        <v>43826</v>
      </c>
      <c r="D4824">
        <v>227.5</v>
      </c>
      <c r="E4824">
        <v>227.7</v>
      </c>
      <c r="F4824">
        <v>225.8</v>
      </c>
      <c r="G4824">
        <v>226.5</v>
      </c>
      <c r="H4824">
        <v>761959</v>
      </c>
    </row>
    <row r="4825" spans="2:8" x14ac:dyDescent="0.35">
      <c r="B4825">
        <v>3</v>
      </c>
      <c r="C4825" s="1">
        <v>43829</v>
      </c>
      <c r="D4825">
        <v>226.5</v>
      </c>
      <c r="E4825">
        <v>226.8</v>
      </c>
      <c r="F4825">
        <v>224.5</v>
      </c>
      <c r="G4825">
        <v>225.1</v>
      </c>
      <c r="H4825">
        <v>871255</v>
      </c>
    </row>
    <row r="4826" spans="2:8" x14ac:dyDescent="0.35">
      <c r="B4826">
        <v>3</v>
      </c>
      <c r="C4826" s="1">
        <v>43832</v>
      </c>
      <c r="D4826">
        <v>225</v>
      </c>
      <c r="E4826">
        <v>230.1</v>
      </c>
      <c r="F4826">
        <v>224.8</v>
      </c>
      <c r="G4826">
        <v>228.3</v>
      </c>
      <c r="H4826">
        <v>1344258</v>
      </c>
    </row>
    <row r="4827" spans="2:8" x14ac:dyDescent="0.35">
      <c r="B4827">
        <v>3</v>
      </c>
      <c r="C4827" s="1">
        <v>43833</v>
      </c>
      <c r="D4827">
        <v>225.7</v>
      </c>
      <c r="E4827">
        <v>227.8</v>
      </c>
      <c r="F4827">
        <v>224.7</v>
      </c>
      <c r="G4827">
        <v>227.7</v>
      </c>
      <c r="H4827">
        <v>1187579</v>
      </c>
    </row>
    <row r="4828" spans="2:8" x14ac:dyDescent="0.35">
      <c r="B4828">
        <v>3</v>
      </c>
      <c r="C4828" s="1">
        <v>43837</v>
      </c>
      <c r="D4828">
        <v>228.7</v>
      </c>
      <c r="E4828">
        <v>230.8</v>
      </c>
      <c r="F4828">
        <v>228.7</v>
      </c>
      <c r="G4828">
        <v>229.9</v>
      </c>
      <c r="H4828">
        <v>1169831</v>
      </c>
    </row>
    <row r="4829" spans="2:8" x14ac:dyDescent="0.35">
      <c r="B4829">
        <v>3</v>
      </c>
      <c r="C4829" s="1">
        <v>43838</v>
      </c>
      <c r="D4829">
        <v>227.7</v>
      </c>
      <c r="E4829">
        <v>230.5</v>
      </c>
      <c r="F4829">
        <v>226.2</v>
      </c>
      <c r="G4829">
        <v>230.4</v>
      </c>
      <c r="H4829">
        <v>1477842</v>
      </c>
    </row>
    <row r="4830" spans="2:8" x14ac:dyDescent="0.35">
      <c r="B4830">
        <v>3</v>
      </c>
      <c r="C4830" s="1">
        <v>43839</v>
      </c>
      <c r="D4830">
        <v>231.9</v>
      </c>
      <c r="E4830">
        <v>232.4</v>
      </c>
      <c r="F4830">
        <v>229.5</v>
      </c>
      <c r="G4830">
        <v>229.9</v>
      </c>
      <c r="H4830">
        <v>1493288</v>
      </c>
    </row>
    <row r="4831" spans="2:8" x14ac:dyDescent="0.35">
      <c r="B4831">
        <v>3</v>
      </c>
      <c r="C4831" s="1">
        <v>43840</v>
      </c>
      <c r="D4831">
        <v>230</v>
      </c>
      <c r="E4831">
        <v>230.2</v>
      </c>
      <c r="F4831">
        <v>228.4</v>
      </c>
      <c r="G4831">
        <v>228.6</v>
      </c>
      <c r="H4831">
        <v>1086457</v>
      </c>
    </row>
    <row r="4832" spans="2:8" x14ac:dyDescent="0.35">
      <c r="B4832">
        <v>3</v>
      </c>
      <c r="C4832" s="1">
        <v>43843</v>
      </c>
      <c r="D4832">
        <v>229.1</v>
      </c>
      <c r="E4832">
        <v>229.4</v>
      </c>
      <c r="F4832">
        <v>226</v>
      </c>
      <c r="G4832">
        <v>226.5</v>
      </c>
      <c r="H4832">
        <v>1745823</v>
      </c>
    </row>
    <row r="4833" spans="2:8" x14ac:dyDescent="0.35">
      <c r="B4833">
        <v>3</v>
      </c>
      <c r="C4833" s="1">
        <v>43844</v>
      </c>
      <c r="D4833">
        <v>225</v>
      </c>
      <c r="E4833">
        <v>226.4</v>
      </c>
      <c r="F4833">
        <v>223.1</v>
      </c>
      <c r="G4833">
        <v>225.5</v>
      </c>
      <c r="H4833">
        <v>2379518</v>
      </c>
    </row>
    <row r="4834" spans="2:8" x14ac:dyDescent="0.35">
      <c r="B4834">
        <v>3</v>
      </c>
      <c r="C4834" s="1">
        <v>43845</v>
      </c>
      <c r="D4834">
        <v>225.9</v>
      </c>
      <c r="E4834">
        <v>227.9</v>
      </c>
      <c r="F4834">
        <v>225.3</v>
      </c>
      <c r="G4834">
        <v>226</v>
      </c>
      <c r="H4834">
        <v>2098506</v>
      </c>
    </row>
    <row r="4835" spans="2:8" x14ac:dyDescent="0.35">
      <c r="B4835">
        <v>3</v>
      </c>
      <c r="C4835" s="1">
        <v>43846</v>
      </c>
      <c r="D4835">
        <v>225.9</v>
      </c>
      <c r="E4835">
        <v>227.2</v>
      </c>
      <c r="F4835">
        <v>224.7</v>
      </c>
      <c r="G4835">
        <v>227.2</v>
      </c>
      <c r="H4835">
        <v>1083256</v>
      </c>
    </row>
    <row r="4836" spans="2:8" x14ac:dyDescent="0.35">
      <c r="B4836">
        <v>3</v>
      </c>
      <c r="C4836" s="1">
        <v>43847</v>
      </c>
      <c r="D4836">
        <v>228.2</v>
      </c>
      <c r="E4836">
        <v>229.4</v>
      </c>
      <c r="F4836">
        <v>227.5</v>
      </c>
      <c r="G4836">
        <v>227.6</v>
      </c>
      <c r="H4836">
        <v>2192055</v>
      </c>
    </row>
    <row r="4837" spans="2:8" x14ac:dyDescent="0.35">
      <c r="B4837">
        <v>3</v>
      </c>
      <c r="C4837" s="1">
        <v>43850</v>
      </c>
      <c r="D4837">
        <v>227.5</v>
      </c>
      <c r="E4837">
        <v>228.7</v>
      </c>
      <c r="F4837">
        <v>226.5</v>
      </c>
      <c r="G4837">
        <v>226.9</v>
      </c>
      <c r="H4837">
        <v>1583542</v>
      </c>
    </row>
    <row r="4838" spans="2:8" x14ac:dyDescent="0.35">
      <c r="B4838">
        <v>3</v>
      </c>
      <c r="C4838" s="1">
        <v>43851</v>
      </c>
      <c r="D4838">
        <v>227.1</v>
      </c>
      <c r="E4838">
        <v>227.5</v>
      </c>
      <c r="F4838">
        <v>225</v>
      </c>
      <c r="G4838">
        <v>226.9</v>
      </c>
      <c r="H4838">
        <v>1508124</v>
      </c>
    </row>
    <row r="4839" spans="2:8" x14ac:dyDescent="0.35">
      <c r="B4839">
        <v>3</v>
      </c>
      <c r="C4839" s="1">
        <v>43852</v>
      </c>
      <c r="D4839">
        <v>228.8</v>
      </c>
      <c r="E4839">
        <v>231.2</v>
      </c>
      <c r="F4839">
        <v>227.8</v>
      </c>
      <c r="G4839">
        <v>228.6</v>
      </c>
      <c r="H4839">
        <v>1470844</v>
      </c>
    </row>
    <row r="4840" spans="2:8" x14ac:dyDescent="0.35">
      <c r="B4840">
        <v>3</v>
      </c>
      <c r="C4840" s="1">
        <v>43853</v>
      </c>
      <c r="D4840">
        <v>227.2</v>
      </c>
      <c r="E4840">
        <v>227.7</v>
      </c>
      <c r="F4840">
        <v>225</v>
      </c>
      <c r="G4840">
        <v>225.7</v>
      </c>
      <c r="H4840">
        <v>1194664</v>
      </c>
    </row>
    <row r="4841" spans="2:8" x14ac:dyDescent="0.35">
      <c r="B4841">
        <v>3</v>
      </c>
      <c r="C4841" s="1">
        <v>43854</v>
      </c>
      <c r="D4841">
        <v>228.2</v>
      </c>
      <c r="E4841">
        <v>231.3</v>
      </c>
      <c r="F4841">
        <v>227.3</v>
      </c>
      <c r="G4841">
        <v>230.5</v>
      </c>
      <c r="H4841">
        <v>1804168</v>
      </c>
    </row>
    <row r="4842" spans="2:8" x14ac:dyDescent="0.35">
      <c r="B4842">
        <v>3</v>
      </c>
      <c r="C4842" s="1">
        <v>43857</v>
      </c>
      <c r="D4842">
        <v>227.5</v>
      </c>
      <c r="E4842">
        <v>228.1</v>
      </c>
      <c r="F4842">
        <v>224.2</v>
      </c>
      <c r="G4842">
        <v>224.4</v>
      </c>
      <c r="H4842">
        <v>2122305</v>
      </c>
    </row>
    <row r="4843" spans="2:8" x14ac:dyDescent="0.35">
      <c r="B4843">
        <v>3</v>
      </c>
      <c r="C4843" s="1">
        <v>43858</v>
      </c>
      <c r="D4843">
        <v>225.4</v>
      </c>
      <c r="E4843">
        <v>226</v>
      </c>
      <c r="F4843">
        <v>222.1</v>
      </c>
      <c r="G4843">
        <v>224.3</v>
      </c>
      <c r="H4843">
        <v>2207970</v>
      </c>
    </row>
    <row r="4844" spans="2:8" x14ac:dyDescent="0.35">
      <c r="B4844">
        <v>3</v>
      </c>
      <c r="C4844" s="1">
        <v>43859</v>
      </c>
      <c r="D4844">
        <v>225.2</v>
      </c>
      <c r="E4844">
        <v>227.3</v>
      </c>
      <c r="F4844">
        <v>224.2</v>
      </c>
      <c r="G4844">
        <v>227.3</v>
      </c>
      <c r="H4844">
        <v>1042121</v>
      </c>
    </row>
    <row r="4845" spans="2:8" x14ac:dyDescent="0.35">
      <c r="B4845">
        <v>3</v>
      </c>
      <c r="C4845" s="1">
        <v>43860</v>
      </c>
      <c r="D4845">
        <v>225.5</v>
      </c>
      <c r="E4845">
        <v>227.2</v>
      </c>
      <c r="F4845">
        <v>224.5</v>
      </c>
      <c r="G4845">
        <v>226.2</v>
      </c>
      <c r="H4845">
        <v>1490305</v>
      </c>
    </row>
    <row r="4846" spans="2:8" x14ac:dyDescent="0.35">
      <c r="B4846">
        <v>3</v>
      </c>
      <c r="C4846" s="1">
        <v>43861</v>
      </c>
      <c r="D4846">
        <v>227.9</v>
      </c>
      <c r="E4846">
        <v>228</v>
      </c>
      <c r="F4846">
        <v>224</v>
      </c>
      <c r="G4846">
        <v>224.8</v>
      </c>
      <c r="H4846">
        <v>1474123</v>
      </c>
    </row>
    <row r="4847" spans="2:8" x14ac:dyDescent="0.35">
      <c r="B4847">
        <v>3</v>
      </c>
      <c r="C4847" s="1">
        <v>43864</v>
      </c>
      <c r="D4847">
        <v>224.2</v>
      </c>
      <c r="E4847">
        <v>227.1</v>
      </c>
      <c r="F4847">
        <v>224.2</v>
      </c>
      <c r="G4847">
        <v>226</v>
      </c>
      <c r="H4847">
        <v>1303684</v>
      </c>
    </row>
    <row r="4848" spans="2:8" x14ac:dyDescent="0.35">
      <c r="B4848">
        <v>3</v>
      </c>
      <c r="C4848" s="1">
        <v>43865</v>
      </c>
      <c r="D4848">
        <v>226</v>
      </c>
      <c r="E4848">
        <v>231.2</v>
      </c>
      <c r="F4848">
        <v>225.6</v>
      </c>
      <c r="G4848">
        <v>230.6</v>
      </c>
      <c r="H4848">
        <v>1955988</v>
      </c>
    </row>
    <row r="4849" spans="2:8" x14ac:dyDescent="0.35">
      <c r="B4849">
        <v>3</v>
      </c>
      <c r="C4849" s="1">
        <v>43866</v>
      </c>
      <c r="D4849">
        <v>228.6</v>
      </c>
      <c r="E4849">
        <v>242.3</v>
      </c>
      <c r="F4849">
        <v>228.6</v>
      </c>
      <c r="G4849">
        <v>239.8</v>
      </c>
      <c r="H4849">
        <v>4866219</v>
      </c>
    </row>
    <row r="4850" spans="2:8" x14ac:dyDescent="0.35">
      <c r="B4850">
        <v>3</v>
      </c>
      <c r="C4850" s="1">
        <v>43867</v>
      </c>
      <c r="D4850">
        <v>240.8</v>
      </c>
      <c r="E4850">
        <v>242.7</v>
      </c>
      <c r="F4850">
        <v>238.3</v>
      </c>
      <c r="G4850">
        <v>239</v>
      </c>
      <c r="H4850">
        <v>2314126</v>
      </c>
    </row>
    <row r="4851" spans="2:8" x14ac:dyDescent="0.35">
      <c r="B4851">
        <v>3</v>
      </c>
      <c r="C4851" s="1">
        <v>43868</v>
      </c>
      <c r="D4851">
        <v>238.8</v>
      </c>
      <c r="E4851">
        <v>238.8</v>
      </c>
      <c r="F4851">
        <v>235</v>
      </c>
      <c r="G4851">
        <v>235.5</v>
      </c>
      <c r="H4851">
        <v>2078087</v>
      </c>
    </row>
    <row r="4852" spans="2:8" x14ac:dyDescent="0.35">
      <c r="B4852">
        <v>3</v>
      </c>
      <c r="C4852" s="1">
        <v>43871</v>
      </c>
      <c r="D4852">
        <v>235.4</v>
      </c>
      <c r="E4852">
        <v>235.8</v>
      </c>
      <c r="F4852">
        <v>233.6</v>
      </c>
      <c r="G4852">
        <v>234.7</v>
      </c>
      <c r="H4852">
        <v>1273573</v>
      </c>
    </row>
    <row r="4853" spans="2:8" x14ac:dyDescent="0.35">
      <c r="B4853">
        <v>3</v>
      </c>
      <c r="C4853" s="1">
        <v>43872</v>
      </c>
      <c r="D4853">
        <v>236</v>
      </c>
      <c r="E4853">
        <v>238.4</v>
      </c>
      <c r="F4853">
        <v>236</v>
      </c>
      <c r="G4853">
        <v>238.1</v>
      </c>
      <c r="H4853">
        <v>1239608</v>
      </c>
    </row>
    <row r="4854" spans="2:8" x14ac:dyDescent="0.35">
      <c r="B4854">
        <v>3</v>
      </c>
      <c r="C4854" s="1">
        <v>43873</v>
      </c>
      <c r="D4854">
        <v>238.5</v>
      </c>
      <c r="E4854">
        <v>239.8</v>
      </c>
      <c r="F4854">
        <v>237.2</v>
      </c>
      <c r="G4854">
        <v>237.8</v>
      </c>
      <c r="H4854">
        <v>933605</v>
      </c>
    </row>
    <row r="4855" spans="2:8" x14ac:dyDescent="0.35">
      <c r="B4855">
        <v>3</v>
      </c>
      <c r="C4855" s="1">
        <v>43874</v>
      </c>
      <c r="D4855">
        <v>238.3</v>
      </c>
      <c r="E4855">
        <v>238.8</v>
      </c>
      <c r="F4855">
        <v>235.6</v>
      </c>
      <c r="G4855">
        <v>235.7</v>
      </c>
      <c r="H4855">
        <v>1152394</v>
      </c>
    </row>
    <row r="4856" spans="2:8" x14ac:dyDescent="0.35">
      <c r="B4856">
        <v>3</v>
      </c>
      <c r="C4856" s="1">
        <v>43875</v>
      </c>
      <c r="D4856">
        <v>235.8</v>
      </c>
      <c r="E4856">
        <v>236.4</v>
      </c>
      <c r="F4856">
        <v>234.7</v>
      </c>
      <c r="G4856">
        <v>235</v>
      </c>
      <c r="H4856">
        <v>906741</v>
      </c>
    </row>
    <row r="4857" spans="2:8" x14ac:dyDescent="0.35">
      <c r="B4857">
        <v>3</v>
      </c>
      <c r="C4857" s="1">
        <v>43878</v>
      </c>
      <c r="D4857">
        <v>235.1</v>
      </c>
      <c r="E4857">
        <v>237.4</v>
      </c>
      <c r="F4857">
        <v>235.1</v>
      </c>
      <c r="G4857">
        <v>236.5</v>
      </c>
      <c r="H4857">
        <v>1186285</v>
      </c>
    </row>
    <row r="4858" spans="2:8" x14ac:dyDescent="0.35">
      <c r="B4858">
        <v>3</v>
      </c>
      <c r="C4858" s="1">
        <v>43879</v>
      </c>
      <c r="D4858">
        <v>235.8</v>
      </c>
      <c r="E4858">
        <v>237.1</v>
      </c>
      <c r="F4858">
        <v>234.6</v>
      </c>
      <c r="G4858">
        <v>236</v>
      </c>
      <c r="H4858">
        <v>1226242</v>
      </c>
    </row>
    <row r="4859" spans="2:8" x14ac:dyDescent="0.35">
      <c r="B4859">
        <v>3</v>
      </c>
      <c r="C4859" s="1">
        <v>43880</v>
      </c>
      <c r="D4859">
        <v>237.1</v>
      </c>
      <c r="E4859">
        <v>239.4</v>
      </c>
      <c r="F4859">
        <v>236.9</v>
      </c>
      <c r="G4859">
        <v>239.2</v>
      </c>
      <c r="H4859">
        <v>1326786</v>
      </c>
    </row>
    <row r="4860" spans="2:8" x14ac:dyDescent="0.35">
      <c r="B4860">
        <v>3</v>
      </c>
      <c r="C4860" s="1">
        <v>43881</v>
      </c>
      <c r="D4860">
        <v>239.4</v>
      </c>
      <c r="E4860">
        <v>241.3</v>
      </c>
      <c r="F4860">
        <v>238.5</v>
      </c>
      <c r="G4860">
        <v>238.5</v>
      </c>
      <c r="H4860">
        <v>1805238</v>
      </c>
    </row>
    <row r="4861" spans="2:8" x14ac:dyDescent="0.35">
      <c r="B4861">
        <v>3</v>
      </c>
      <c r="C4861" s="1">
        <v>43882</v>
      </c>
      <c r="D4861">
        <v>237.3</v>
      </c>
      <c r="E4861">
        <v>237.7</v>
      </c>
      <c r="F4861">
        <v>232.5</v>
      </c>
      <c r="G4861">
        <v>233.7</v>
      </c>
      <c r="H4861">
        <v>1540322</v>
      </c>
    </row>
    <row r="4862" spans="2:8" x14ac:dyDescent="0.35">
      <c r="B4862">
        <v>3</v>
      </c>
      <c r="C4862" s="1">
        <v>43885</v>
      </c>
      <c r="D4862">
        <v>228.6</v>
      </c>
      <c r="E4862">
        <v>228.7</v>
      </c>
      <c r="F4862">
        <v>220.8</v>
      </c>
      <c r="G4862">
        <v>223</v>
      </c>
      <c r="H4862">
        <v>3553128</v>
      </c>
    </row>
    <row r="4863" spans="2:8" x14ac:dyDescent="0.35">
      <c r="B4863">
        <v>3</v>
      </c>
      <c r="C4863" s="1">
        <v>43886</v>
      </c>
      <c r="D4863">
        <v>223</v>
      </c>
      <c r="E4863">
        <v>223.9</v>
      </c>
      <c r="F4863">
        <v>219.8</v>
      </c>
      <c r="G4863">
        <v>220.3</v>
      </c>
      <c r="H4863">
        <v>2134959</v>
      </c>
    </row>
    <row r="4864" spans="2:8" x14ac:dyDescent="0.35">
      <c r="B4864">
        <v>3</v>
      </c>
      <c r="C4864" s="1">
        <v>43887</v>
      </c>
      <c r="D4864">
        <v>217.8</v>
      </c>
      <c r="E4864">
        <v>222.6</v>
      </c>
      <c r="F4864">
        <v>213.3</v>
      </c>
      <c r="G4864">
        <v>222.3</v>
      </c>
      <c r="H4864">
        <v>3400806</v>
      </c>
    </row>
    <row r="4865" spans="2:8" x14ac:dyDescent="0.35">
      <c r="B4865">
        <v>3</v>
      </c>
      <c r="C4865" s="1">
        <v>43888</v>
      </c>
      <c r="D4865">
        <v>218</v>
      </c>
      <c r="E4865">
        <v>219.7</v>
      </c>
      <c r="F4865">
        <v>210.9</v>
      </c>
      <c r="G4865">
        <v>214.9</v>
      </c>
      <c r="H4865">
        <v>2902122</v>
      </c>
    </row>
    <row r="4866" spans="2:8" x14ac:dyDescent="0.35">
      <c r="B4866">
        <v>3</v>
      </c>
      <c r="C4866" s="1">
        <v>43889</v>
      </c>
      <c r="D4866">
        <v>208.4</v>
      </c>
      <c r="E4866">
        <v>211.4</v>
      </c>
      <c r="F4866">
        <v>205.8</v>
      </c>
      <c r="G4866">
        <v>208.2</v>
      </c>
      <c r="H4866">
        <v>4341212</v>
      </c>
    </row>
    <row r="4867" spans="2:8" x14ac:dyDescent="0.35">
      <c r="B4867">
        <v>3</v>
      </c>
      <c r="C4867" s="1">
        <v>43892</v>
      </c>
      <c r="D4867">
        <v>208.5</v>
      </c>
      <c r="E4867">
        <v>210</v>
      </c>
      <c r="F4867">
        <v>201.9</v>
      </c>
      <c r="G4867">
        <v>206.6</v>
      </c>
      <c r="H4867">
        <v>3300939</v>
      </c>
    </row>
    <row r="4868" spans="2:8" x14ac:dyDescent="0.35">
      <c r="B4868">
        <v>3</v>
      </c>
      <c r="C4868" s="1">
        <v>43893</v>
      </c>
      <c r="D4868">
        <v>209.5</v>
      </c>
      <c r="E4868">
        <v>212.6</v>
      </c>
      <c r="F4868">
        <v>206.4</v>
      </c>
      <c r="G4868">
        <v>206.5</v>
      </c>
      <c r="H4868">
        <v>2574944</v>
      </c>
    </row>
    <row r="4869" spans="2:8" x14ac:dyDescent="0.35">
      <c r="B4869">
        <v>3</v>
      </c>
      <c r="C4869" s="1">
        <v>43894</v>
      </c>
      <c r="D4869">
        <v>207</v>
      </c>
      <c r="E4869">
        <v>209.3</v>
      </c>
      <c r="F4869">
        <v>205.4</v>
      </c>
      <c r="G4869">
        <v>207.2</v>
      </c>
      <c r="H4869">
        <v>2081014</v>
      </c>
    </row>
    <row r="4870" spans="2:8" x14ac:dyDescent="0.35">
      <c r="B4870">
        <v>3</v>
      </c>
      <c r="C4870" s="1">
        <v>43895</v>
      </c>
      <c r="D4870">
        <v>209.5</v>
      </c>
      <c r="E4870">
        <v>209.7</v>
      </c>
      <c r="F4870">
        <v>201.4</v>
      </c>
      <c r="G4870">
        <v>204.1</v>
      </c>
      <c r="H4870">
        <v>2493793</v>
      </c>
    </row>
    <row r="4871" spans="2:8" x14ac:dyDescent="0.35">
      <c r="B4871">
        <v>3</v>
      </c>
      <c r="C4871" s="1">
        <v>43896</v>
      </c>
      <c r="D4871">
        <v>200</v>
      </c>
      <c r="E4871">
        <v>201.7</v>
      </c>
      <c r="F4871">
        <v>194.6</v>
      </c>
      <c r="G4871">
        <v>195.65</v>
      </c>
      <c r="H4871">
        <v>3289564</v>
      </c>
    </row>
    <row r="4872" spans="2:8" x14ac:dyDescent="0.35">
      <c r="B4872">
        <v>3</v>
      </c>
      <c r="C4872" s="1">
        <v>43899</v>
      </c>
      <c r="D4872">
        <v>180</v>
      </c>
      <c r="E4872">
        <v>187.2</v>
      </c>
      <c r="F4872">
        <v>176.35</v>
      </c>
      <c r="G4872">
        <v>183.15</v>
      </c>
      <c r="H4872">
        <v>6080168</v>
      </c>
    </row>
    <row r="4873" spans="2:8" x14ac:dyDescent="0.35">
      <c r="B4873">
        <v>3</v>
      </c>
      <c r="C4873" s="1">
        <v>43900</v>
      </c>
      <c r="D4873">
        <v>184.95</v>
      </c>
      <c r="E4873">
        <v>192.65</v>
      </c>
      <c r="F4873">
        <v>181.7</v>
      </c>
      <c r="G4873">
        <v>183.55</v>
      </c>
      <c r="H4873">
        <v>3416089</v>
      </c>
    </row>
    <row r="4874" spans="2:8" x14ac:dyDescent="0.35">
      <c r="B4874">
        <v>3</v>
      </c>
      <c r="C4874" s="1">
        <v>43901</v>
      </c>
      <c r="D4874">
        <v>185</v>
      </c>
      <c r="E4874">
        <v>188.75</v>
      </c>
      <c r="F4874">
        <v>180.4</v>
      </c>
      <c r="G4874">
        <v>180.9</v>
      </c>
      <c r="H4874">
        <v>3836160</v>
      </c>
    </row>
    <row r="4875" spans="2:8" x14ac:dyDescent="0.35">
      <c r="B4875">
        <v>3</v>
      </c>
      <c r="C4875" s="1">
        <v>43902</v>
      </c>
      <c r="D4875">
        <v>172.95</v>
      </c>
      <c r="E4875">
        <v>174.4</v>
      </c>
      <c r="F4875">
        <v>160.85</v>
      </c>
      <c r="G4875">
        <v>161.80000000000001</v>
      </c>
      <c r="H4875">
        <v>7067883</v>
      </c>
    </row>
    <row r="4876" spans="2:8" x14ac:dyDescent="0.35">
      <c r="B4876">
        <v>3</v>
      </c>
      <c r="C4876" s="1">
        <v>43903</v>
      </c>
      <c r="D4876">
        <v>165.5</v>
      </c>
      <c r="E4876">
        <v>175.55</v>
      </c>
      <c r="F4876">
        <v>158.85</v>
      </c>
      <c r="G4876">
        <v>161.69999999999999</v>
      </c>
      <c r="H4876">
        <v>4693963</v>
      </c>
    </row>
    <row r="4877" spans="2:8" x14ac:dyDescent="0.35">
      <c r="B4877">
        <v>3</v>
      </c>
      <c r="C4877" s="1">
        <v>43906</v>
      </c>
      <c r="D4877">
        <v>153.5</v>
      </c>
      <c r="E4877">
        <v>159.15</v>
      </c>
      <c r="F4877">
        <v>144.55000000000001</v>
      </c>
      <c r="G4877">
        <v>155.85</v>
      </c>
      <c r="H4877">
        <v>5990309</v>
      </c>
    </row>
    <row r="4878" spans="2:8" x14ac:dyDescent="0.35">
      <c r="B4878">
        <v>3</v>
      </c>
      <c r="C4878" s="1">
        <v>43907</v>
      </c>
      <c r="D4878">
        <v>161.05000000000001</v>
      </c>
      <c r="E4878">
        <v>162.65</v>
      </c>
      <c r="F4878">
        <v>150.19999999999999</v>
      </c>
      <c r="G4878">
        <v>161.1</v>
      </c>
      <c r="H4878">
        <v>2937549</v>
      </c>
    </row>
    <row r="4879" spans="2:8" x14ac:dyDescent="0.35">
      <c r="B4879">
        <v>3</v>
      </c>
      <c r="C4879" s="1">
        <v>43908</v>
      </c>
      <c r="D4879">
        <v>155.5</v>
      </c>
      <c r="E4879">
        <v>159.19999999999999</v>
      </c>
      <c r="F4879">
        <v>152.75</v>
      </c>
      <c r="G4879">
        <v>157.35</v>
      </c>
      <c r="H4879">
        <v>2398848</v>
      </c>
    </row>
    <row r="4880" spans="2:8" x14ac:dyDescent="0.35">
      <c r="B4880">
        <v>3</v>
      </c>
      <c r="C4880" s="1">
        <v>43909</v>
      </c>
      <c r="D4880">
        <v>159.75</v>
      </c>
      <c r="E4880">
        <v>167.7</v>
      </c>
      <c r="F4880">
        <v>156.94999999999999</v>
      </c>
      <c r="G4880">
        <v>165.85</v>
      </c>
      <c r="H4880">
        <v>2868449</v>
      </c>
    </row>
    <row r="4881" spans="2:8" x14ac:dyDescent="0.35">
      <c r="B4881">
        <v>3</v>
      </c>
      <c r="C4881" s="1">
        <v>43910</v>
      </c>
      <c r="D4881">
        <v>179</v>
      </c>
      <c r="E4881">
        <v>179</v>
      </c>
      <c r="F4881">
        <v>167.85</v>
      </c>
      <c r="G4881">
        <v>169.05</v>
      </c>
      <c r="H4881">
        <v>2617541</v>
      </c>
    </row>
    <row r="4882" spans="2:8" x14ac:dyDescent="0.35">
      <c r="B4882">
        <v>3</v>
      </c>
      <c r="C4882" s="1">
        <v>43913</v>
      </c>
      <c r="D4882">
        <v>161.85</v>
      </c>
      <c r="E4882">
        <v>166.7</v>
      </c>
      <c r="F4882">
        <v>154</v>
      </c>
      <c r="G4882">
        <v>156.6</v>
      </c>
      <c r="H4882">
        <v>2451392</v>
      </c>
    </row>
    <row r="4883" spans="2:8" x14ac:dyDescent="0.35">
      <c r="B4883">
        <v>3</v>
      </c>
      <c r="C4883" s="1">
        <v>43914</v>
      </c>
      <c r="D4883">
        <v>163</v>
      </c>
      <c r="E4883">
        <v>171.3</v>
      </c>
      <c r="F4883">
        <v>160.69999999999999</v>
      </c>
      <c r="G4883">
        <v>171.3</v>
      </c>
      <c r="H4883">
        <v>2331974</v>
      </c>
    </row>
    <row r="4884" spans="2:8" x14ac:dyDescent="0.35">
      <c r="B4884">
        <v>3</v>
      </c>
      <c r="C4884" s="1">
        <v>43915</v>
      </c>
      <c r="D4884">
        <v>177.5</v>
      </c>
      <c r="E4884">
        <v>182.7</v>
      </c>
      <c r="F4884">
        <v>170</v>
      </c>
      <c r="G4884">
        <v>180</v>
      </c>
      <c r="H4884">
        <v>2640846</v>
      </c>
    </row>
    <row r="4885" spans="2:8" x14ac:dyDescent="0.35">
      <c r="B4885">
        <v>3</v>
      </c>
      <c r="C4885" s="1">
        <v>43916</v>
      </c>
      <c r="D4885">
        <v>176.45</v>
      </c>
      <c r="E4885">
        <v>189.7</v>
      </c>
      <c r="F4885">
        <v>175.7</v>
      </c>
      <c r="G4885">
        <v>189.7</v>
      </c>
      <c r="H4885">
        <v>1628879</v>
      </c>
    </row>
    <row r="4886" spans="2:8" x14ac:dyDescent="0.35">
      <c r="B4886">
        <v>3</v>
      </c>
      <c r="C4886" s="1">
        <v>43917</v>
      </c>
      <c r="D4886">
        <v>186</v>
      </c>
      <c r="E4886">
        <v>186.35</v>
      </c>
      <c r="F4886">
        <v>179.25</v>
      </c>
      <c r="G4886">
        <v>180.8</v>
      </c>
      <c r="H4886">
        <v>2274187</v>
      </c>
    </row>
    <row r="4887" spans="2:8" x14ac:dyDescent="0.35">
      <c r="B4887">
        <v>3</v>
      </c>
      <c r="C4887" s="1">
        <v>43920</v>
      </c>
      <c r="D4887">
        <v>175.05</v>
      </c>
      <c r="E4887">
        <v>177.25</v>
      </c>
      <c r="F4887">
        <v>171.05</v>
      </c>
      <c r="G4887">
        <v>173.8</v>
      </c>
      <c r="H4887">
        <v>1834971</v>
      </c>
    </row>
    <row r="4888" spans="2:8" x14ac:dyDescent="0.35">
      <c r="B4888">
        <v>3</v>
      </c>
      <c r="C4888" s="1">
        <v>43921</v>
      </c>
      <c r="D4888">
        <v>176.5</v>
      </c>
      <c r="E4888">
        <v>179.2</v>
      </c>
      <c r="F4888">
        <v>172.05</v>
      </c>
      <c r="G4888">
        <v>175.3</v>
      </c>
      <c r="H4888">
        <v>1799707</v>
      </c>
    </row>
    <row r="4889" spans="2:8" x14ac:dyDescent="0.35">
      <c r="B4889">
        <v>3</v>
      </c>
      <c r="C4889" s="1">
        <v>43922</v>
      </c>
      <c r="D4889">
        <v>171.5</v>
      </c>
      <c r="E4889">
        <v>172.3</v>
      </c>
      <c r="F4889">
        <v>167.3</v>
      </c>
      <c r="G4889">
        <v>168.4</v>
      </c>
      <c r="H4889">
        <v>893889</v>
      </c>
    </row>
    <row r="4890" spans="2:8" x14ac:dyDescent="0.35">
      <c r="B4890">
        <v>3</v>
      </c>
      <c r="C4890" s="1">
        <v>43923</v>
      </c>
      <c r="D4890">
        <v>169.35</v>
      </c>
      <c r="E4890">
        <v>173.7</v>
      </c>
      <c r="F4890">
        <v>167.8</v>
      </c>
      <c r="G4890">
        <v>170.8</v>
      </c>
      <c r="H4890">
        <v>1524392</v>
      </c>
    </row>
    <row r="4891" spans="2:8" x14ac:dyDescent="0.35">
      <c r="B4891">
        <v>3</v>
      </c>
      <c r="C4891" s="1">
        <v>43924</v>
      </c>
      <c r="D4891">
        <v>170</v>
      </c>
      <c r="E4891">
        <v>172.55</v>
      </c>
      <c r="F4891">
        <v>168.05</v>
      </c>
      <c r="G4891">
        <v>168.75</v>
      </c>
      <c r="H4891">
        <v>1121071</v>
      </c>
    </row>
    <row r="4892" spans="2:8" x14ac:dyDescent="0.35">
      <c r="B4892">
        <v>3</v>
      </c>
      <c r="C4892" s="1">
        <v>43927</v>
      </c>
      <c r="D4892">
        <v>174.2</v>
      </c>
      <c r="E4892">
        <v>178.15</v>
      </c>
      <c r="F4892">
        <v>172</v>
      </c>
      <c r="G4892">
        <v>176.85</v>
      </c>
      <c r="H4892">
        <v>1504083</v>
      </c>
    </row>
    <row r="4893" spans="2:8" x14ac:dyDescent="0.35">
      <c r="B4893">
        <v>3</v>
      </c>
      <c r="C4893" s="1">
        <v>43928</v>
      </c>
      <c r="D4893">
        <v>181.2</v>
      </c>
      <c r="E4893">
        <v>184.95</v>
      </c>
      <c r="F4893">
        <v>179.5</v>
      </c>
      <c r="G4893">
        <v>181.9</v>
      </c>
      <c r="H4893">
        <v>2527390</v>
      </c>
    </row>
    <row r="4894" spans="2:8" x14ac:dyDescent="0.35">
      <c r="B4894">
        <v>3</v>
      </c>
      <c r="C4894" s="1">
        <v>43929</v>
      </c>
      <c r="D4894">
        <v>179.4</v>
      </c>
      <c r="E4894">
        <v>180.6</v>
      </c>
      <c r="F4894">
        <v>176.2</v>
      </c>
      <c r="G4894">
        <v>178</v>
      </c>
      <c r="H4894">
        <v>1657737</v>
      </c>
    </row>
    <row r="4895" spans="2:8" x14ac:dyDescent="0.35">
      <c r="B4895">
        <v>3</v>
      </c>
      <c r="C4895" s="1">
        <v>43930</v>
      </c>
      <c r="D4895">
        <v>181.7</v>
      </c>
      <c r="E4895">
        <v>182.8</v>
      </c>
      <c r="F4895">
        <v>178.85</v>
      </c>
      <c r="G4895">
        <v>179.8</v>
      </c>
      <c r="H4895">
        <v>1074746</v>
      </c>
    </row>
    <row r="4896" spans="2:8" x14ac:dyDescent="0.35">
      <c r="B4896">
        <v>3</v>
      </c>
      <c r="C4896" s="1">
        <v>43935</v>
      </c>
      <c r="D4896">
        <v>182.95</v>
      </c>
      <c r="E4896">
        <v>184.2</v>
      </c>
      <c r="F4896">
        <v>179.8</v>
      </c>
      <c r="G4896">
        <v>182.65</v>
      </c>
      <c r="H4896">
        <v>1511969</v>
      </c>
    </row>
    <row r="4897" spans="2:8" x14ac:dyDescent="0.35">
      <c r="B4897">
        <v>3</v>
      </c>
      <c r="C4897" s="1">
        <v>43936</v>
      </c>
      <c r="D4897">
        <v>182.5</v>
      </c>
      <c r="E4897">
        <v>182.5</v>
      </c>
      <c r="F4897">
        <v>172.95</v>
      </c>
      <c r="G4897">
        <v>173.55</v>
      </c>
      <c r="H4897">
        <v>1918871</v>
      </c>
    </row>
    <row r="4898" spans="2:8" x14ac:dyDescent="0.35">
      <c r="B4898">
        <v>3</v>
      </c>
      <c r="C4898" s="1">
        <v>43937</v>
      </c>
      <c r="D4898">
        <v>175</v>
      </c>
      <c r="E4898">
        <v>176.4</v>
      </c>
      <c r="F4898">
        <v>169.95</v>
      </c>
      <c r="G4898">
        <v>171.75</v>
      </c>
      <c r="H4898">
        <v>1191327</v>
      </c>
    </row>
    <row r="4899" spans="2:8" x14ac:dyDescent="0.35">
      <c r="B4899">
        <v>3</v>
      </c>
      <c r="C4899" s="1">
        <v>43938</v>
      </c>
      <c r="D4899">
        <v>177.25</v>
      </c>
      <c r="E4899">
        <v>178</v>
      </c>
      <c r="F4899">
        <v>174.65</v>
      </c>
      <c r="G4899">
        <v>175.65</v>
      </c>
      <c r="H4899">
        <v>2320281</v>
      </c>
    </row>
    <row r="4900" spans="2:8" x14ac:dyDescent="0.35">
      <c r="B4900">
        <v>3</v>
      </c>
      <c r="C4900" s="1">
        <v>43941</v>
      </c>
      <c r="D4900">
        <v>178</v>
      </c>
      <c r="E4900">
        <v>178</v>
      </c>
      <c r="F4900">
        <v>172.7</v>
      </c>
      <c r="G4900">
        <v>177.8</v>
      </c>
      <c r="H4900">
        <v>1182243</v>
      </c>
    </row>
    <row r="4901" spans="2:8" x14ac:dyDescent="0.35">
      <c r="B4901">
        <v>3</v>
      </c>
      <c r="C4901" s="1">
        <v>43942</v>
      </c>
      <c r="D4901">
        <v>174.55</v>
      </c>
      <c r="E4901">
        <v>175.65</v>
      </c>
      <c r="F4901">
        <v>171.5</v>
      </c>
      <c r="G4901">
        <v>171.9</v>
      </c>
      <c r="H4901">
        <v>995727</v>
      </c>
    </row>
    <row r="4902" spans="2:8" x14ac:dyDescent="0.35">
      <c r="B4902">
        <v>3</v>
      </c>
      <c r="C4902" s="1">
        <v>43943</v>
      </c>
      <c r="D4902">
        <v>172</v>
      </c>
      <c r="E4902">
        <v>173.8</v>
      </c>
      <c r="F4902">
        <v>170.45</v>
      </c>
      <c r="G4902">
        <v>172.45</v>
      </c>
      <c r="H4902">
        <v>1230816</v>
      </c>
    </row>
    <row r="4903" spans="2:8" x14ac:dyDescent="0.35">
      <c r="B4903">
        <v>3</v>
      </c>
      <c r="C4903" s="1">
        <v>43944</v>
      </c>
      <c r="D4903">
        <v>173.75</v>
      </c>
      <c r="E4903">
        <v>175.7</v>
      </c>
      <c r="F4903">
        <v>171.25</v>
      </c>
      <c r="G4903">
        <v>174.25</v>
      </c>
      <c r="H4903">
        <v>1200850</v>
      </c>
    </row>
    <row r="4904" spans="2:8" x14ac:dyDescent="0.35">
      <c r="B4904">
        <v>3</v>
      </c>
      <c r="C4904" s="1">
        <v>43945</v>
      </c>
      <c r="D4904">
        <v>172.45</v>
      </c>
      <c r="E4904">
        <v>175</v>
      </c>
      <c r="F4904">
        <v>170.5</v>
      </c>
      <c r="G4904">
        <v>173.8</v>
      </c>
      <c r="H4904">
        <v>1226575</v>
      </c>
    </row>
    <row r="4905" spans="2:8" x14ac:dyDescent="0.35">
      <c r="B4905">
        <v>3</v>
      </c>
      <c r="C4905" s="1">
        <v>43948</v>
      </c>
      <c r="D4905">
        <v>176.4</v>
      </c>
      <c r="E4905">
        <v>179.1</v>
      </c>
      <c r="F4905">
        <v>176.3</v>
      </c>
      <c r="G4905">
        <v>179.05</v>
      </c>
      <c r="H4905">
        <v>1525975</v>
      </c>
    </row>
    <row r="4906" spans="2:8" x14ac:dyDescent="0.35">
      <c r="B4906">
        <v>3</v>
      </c>
      <c r="C4906" s="1">
        <v>43949</v>
      </c>
      <c r="D4906">
        <v>183.2</v>
      </c>
      <c r="E4906">
        <v>187.8</v>
      </c>
      <c r="F4906">
        <v>182.15</v>
      </c>
      <c r="G4906">
        <v>186.05</v>
      </c>
      <c r="H4906">
        <v>2992782</v>
      </c>
    </row>
    <row r="4907" spans="2:8" x14ac:dyDescent="0.35">
      <c r="B4907">
        <v>3</v>
      </c>
      <c r="C4907" s="1">
        <v>43950</v>
      </c>
      <c r="D4907">
        <v>186.25</v>
      </c>
      <c r="E4907">
        <v>191.25</v>
      </c>
      <c r="F4907">
        <v>184.5</v>
      </c>
      <c r="G4907">
        <v>190.75</v>
      </c>
      <c r="H4907">
        <v>2264816</v>
      </c>
    </row>
    <row r="4908" spans="2:8" x14ac:dyDescent="0.35">
      <c r="B4908">
        <v>3</v>
      </c>
      <c r="C4908" s="1">
        <v>43951</v>
      </c>
      <c r="D4908">
        <v>190.2</v>
      </c>
      <c r="E4908">
        <v>192</v>
      </c>
      <c r="F4908">
        <v>187.5</v>
      </c>
      <c r="G4908">
        <v>187.5</v>
      </c>
      <c r="H4908">
        <v>1378964</v>
      </c>
    </row>
    <row r="4909" spans="2:8" x14ac:dyDescent="0.35">
      <c r="B4909">
        <v>3</v>
      </c>
      <c r="C4909" s="1">
        <v>43955</v>
      </c>
      <c r="D4909">
        <v>181.7</v>
      </c>
      <c r="E4909">
        <v>182</v>
      </c>
      <c r="F4909">
        <v>177.15</v>
      </c>
      <c r="G4909">
        <v>177.15</v>
      </c>
      <c r="H4909">
        <v>2503510</v>
      </c>
    </row>
    <row r="4910" spans="2:8" x14ac:dyDescent="0.35">
      <c r="B4910">
        <v>3</v>
      </c>
      <c r="C4910" s="1">
        <v>43956</v>
      </c>
      <c r="D4910">
        <v>180</v>
      </c>
      <c r="E4910">
        <v>181.35</v>
      </c>
      <c r="F4910">
        <v>178.35</v>
      </c>
      <c r="G4910">
        <v>179.05</v>
      </c>
      <c r="H4910">
        <v>1770541</v>
      </c>
    </row>
    <row r="4911" spans="2:8" x14ac:dyDescent="0.35">
      <c r="B4911">
        <v>3</v>
      </c>
      <c r="C4911" s="1">
        <v>43957</v>
      </c>
      <c r="D4911">
        <v>178.55</v>
      </c>
      <c r="E4911">
        <v>178.55</v>
      </c>
      <c r="F4911">
        <v>175</v>
      </c>
      <c r="G4911">
        <v>175.1</v>
      </c>
      <c r="H4911">
        <v>1614715</v>
      </c>
    </row>
    <row r="4912" spans="2:8" x14ac:dyDescent="0.35">
      <c r="B4912">
        <v>3</v>
      </c>
      <c r="C4912" s="1">
        <v>43958</v>
      </c>
      <c r="D4912">
        <v>175.9</v>
      </c>
      <c r="E4912">
        <v>177</v>
      </c>
      <c r="F4912">
        <v>173.95</v>
      </c>
      <c r="G4912">
        <v>176.45</v>
      </c>
      <c r="H4912">
        <v>1448392</v>
      </c>
    </row>
    <row r="4913" spans="2:8" x14ac:dyDescent="0.35">
      <c r="B4913">
        <v>3</v>
      </c>
      <c r="C4913" s="1">
        <v>43959</v>
      </c>
      <c r="D4913">
        <v>179.15</v>
      </c>
      <c r="E4913">
        <v>179.4</v>
      </c>
      <c r="F4913">
        <v>176.7</v>
      </c>
      <c r="G4913">
        <v>178.65</v>
      </c>
      <c r="H4913">
        <v>1335890</v>
      </c>
    </row>
    <row r="4914" spans="2:8" x14ac:dyDescent="0.35">
      <c r="B4914">
        <v>3</v>
      </c>
      <c r="C4914" s="1">
        <v>43962</v>
      </c>
      <c r="D4914">
        <v>179.2</v>
      </c>
      <c r="E4914">
        <v>180.15</v>
      </c>
      <c r="F4914">
        <v>178.05</v>
      </c>
      <c r="G4914">
        <v>179.9</v>
      </c>
      <c r="H4914">
        <v>1136107</v>
      </c>
    </row>
    <row r="4915" spans="2:8" x14ac:dyDescent="0.35">
      <c r="B4915">
        <v>3</v>
      </c>
      <c r="C4915" s="1">
        <v>43963</v>
      </c>
      <c r="D4915">
        <v>179.1</v>
      </c>
      <c r="E4915">
        <v>181.3</v>
      </c>
      <c r="F4915">
        <v>178.75</v>
      </c>
      <c r="G4915">
        <v>179.1</v>
      </c>
      <c r="H4915">
        <v>1259430</v>
      </c>
    </row>
    <row r="4916" spans="2:8" x14ac:dyDescent="0.35">
      <c r="B4916">
        <v>3</v>
      </c>
      <c r="C4916" s="1">
        <v>43964</v>
      </c>
      <c r="D4916">
        <v>177.35</v>
      </c>
      <c r="E4916">
        <v>178.65</v>
      </c>
      <c r="F4916">
        <v>175.85</v>
      </c>
      <c r="G4916">
        <v>176.45</v>
      </c>
      <c r="H4916">
        <v>1533703</v>
      </c>
    </row>
    <row r="4917" spans="2:8" x14ac:dyDescent="0.35">
      <c r="B4917">
        <v>3</v>
      </c>
      <c r="C4917" s="1">
        <v>43965</v>
      </c>
      <c r="D4917">
        <v>174.5</v>
      </c>
      <c r="E4917">
        <v>175.4</v>
      </c>
      <c r="F4917">
        <v>166.1</v>
      </c>
      <c r="G4917">
        <v>169.85</v>
      </c>
      <c r="H4917">
        <v>3652728</v>
      </c>
    </row>
    <row r="4918" spans="2:8" x14ac:dyDescent="0.35">
      <c r="B4918">
        <v>3</v>
      </c>
      <c r="C4918" s="1">
        <v>43966</v>
      </c>
      <c r="D4918">
        <v>172</v>
      </c>
      <c r="E4918">
        <v>174.7</v>
      </c>
      <c r="F4918">
        <v>171.65</v>
      </c>
      <c r="G4918">
        <v>173.2</v>
      </c>
      <c r="H4918">
        <v>2292330</v>
      </c>
    </row>
    <row r="4919" spans="2:8" x14ac:dyDescent="0.35">
      <c r="B4919">
        <v>3</v>
      </c>
      <c r="C4919" s="1">
        <v>43969</v>
      </c>
      <c r="D4919">
        <v>175.6</v>
      </c>
      <c r="E4919">
        <v>183.5</v>
      </c>
      <c r="F4919">
        <v>175.6</v>
      </c>
      <c r="G4919">
        <v>183.3</v>
      </c>
      <c r="H4919">
        <v>1629164</v>
      </c>
    </row>
    <row r="4920" spans="2:8" x14ac:dyDescent="0.35">
      <c r="B4920">
        <v>3</v>
      </c>
      <c r="C4920" s="1">
        <v>43970</v>
      </c>
      <c r="D4920">
        <v>183.5</v>
      </c>
      <c r="E4920">
        <v>183.85</v>
      </c>
      <c r="F4920">
        <v>180.55</v>
      </c>
      <c r="G4920">
        <v>182.55</v>
      </c>
      <c r="H4920">
        <v>1801229</v>
      </c>
    </row>
    <row r="4921" spans="2:8" x14ac:dyDescent="0.35">
      <c r="B4921">
        <v>3</v>
      </c>
      <c r="C4921" s="1">
        <v>43971</v>
      </c>
      <c r="D4921">
        <v>181.4</v>
      </c>
      <c r="E4921">
        <v>183.8</v>
      </c>
      <c r="F4921">
        <v>179.65</v>
      </c>
      <c r="G4921">
        <v>182.2</v>
      </c>
      <c r="H4921">
        <v>725697</v>
      </c>
    </row>
    <row r="4922" spans="2:8" x14ac:dyDescent="0.35">
      <c r="B4922">
        <v>3</v>
      </c>
      <c r="C4922" s="1">
        <v>43973</v>
      </c>
      <c r="D4922">
        <v>179.1</v>
      </c>
      <c r="E4922">
        <v>181.95</v>
      </c>
      <c r="F4922">
        <v>177.9</v>
      </c>
      <c r="G4922">
        <v>181.7</v>
      </c>
      <c r="H4922">
        <v>1413558</v>
      </c>
    </row>
    <row r="4923" spans="2:8" x14ac:dyDescent="0.35">
      <c r="B4923">
        <v>3</v>
      </c>
      <c r="C4923" s="1">
        <v>43976</v>
      </c>
      <c r="D4923">
        <v>182.5</v>
      </c>
      <c r="E4923">
        <v>186</v>
      </c>
      <c r="F4923">
        <v>182</v>
      </c>
      <c r="G4923">
        <v>185.8</v>
      </c>
      <c r="H4923">
        <v>1113907</v>
      </c>
    </row>
    <row r="4924" spans="2:8" x14ac:dyDescent="0.35">
      <c r="B4924">
        <v>3</v>
      </c>
      <c r="C4924" s="1">
        <v>43977</v>
      </c>
      <c r="D4924">
        <v>187.2</v>
      </c>
      <c r="E4924">
        <v>189.25</v>
      </c>
      <c r="F4924">
        <v>186.35</v>
      </c>
      <c r="G4924">
        <v>188.95</v>
      </c>
      <c r="H4924">
        <v>1597560</v>
      </c>
    </row>
    <row r="4925" spans="2:8" x14ac:dyDescent="0.35">
      <c r="B4925">
        <v>3</v>
      </c>
      <c r="C4925" s="1">
        <v>43978</v>
      </c>
      <c r="D4925">
        <v>189.2</v>
      </c>
      <c r="E4925">
        <v>190.4</v>
      </c>
      <c r="F4925">
        <v>186.75</v>
      </c>
      <c r="G4925">
        <v>188.3</v>
      </c>
      <c r="H4925">
        <v>1765838</v>
      </c>
    </row>
    <row r="4926" spans="2:8" x14ac:dyDescent="0.35">
      <c r="B4926">
        <v>3</v>
      </c>
      <c r="C4926" s="1">
        <v>43979</v>
      </c>
      <c r="D4926">
        <v>189.3</v>
      </c>
      <c r="E4926">
        <v>190.7</v>
      </c>
      <c r="F4926">
        <v>188.25</v>
      </c>
      <c r="G4926">
        <v>190.6</v>
      </c>
      <c r="H4926">
        <v>2100120</v>
      </c>
    </row>
    <row r="4927" spans="2:8" x14ac:dyDescent="0.35">
      <c r="B4927">
        <v>3</v>
      </c>
      <c r="C4927" s="1">
        <v>43980</v>
      </c>
      <c r="D4927">
        <v>188.6</v>
      </c>
      <c r="E4927">
        <v>188.6</v>
      </c>
      <c r="F4927">
        <v>185.05</v>
      </c>
      <c r="G4927">
        <v>185.8</v>
      </c>
      <c r="H4927">
        <v>2654332</v>
      </c>
    </row>
    <row r="4928" spans="2:8" x14ac:dyDescent="0.35">
      <c r="B4928">
        <v>3</v>
      </c>
      <c r="C4928" s="1">
        <v>43983</v>
      </c>
      <c r="D4928">
        <v>189.9</v>
      </c>
      <c r="E4928">
        <v>190.2</v>
      </c>
      <c r="F4928">
        <v>187.15</v>
      </c>
      <c r="G4928">
        <v>187.9</v>
      </c>
      <c r="H4928">
        <v>1256486</v>
      </c>
    </row>
    <row r="4929" spans="2:8" x14ac:dyDescent="0.35">
      <c r="B4929">
        <v>3</v>
      </c>
      <c r="C4929" s="1">
        <v>43984</v>
      </c>
      <c r="D4929">
        <v>187.9</v>
      </c>
      <c r="E4929">
        <v>193</v>
      </c>
      <c r="F4929">
        <v>187.5</v>
      </c>
      <c r="G4929">
        <v>190.65</v>
      </c>
      <c r="H4929">
        <v>2551924</v>
      </c>
    </row>
    <row r="4930" spans="2:8" x14ac:dyDescent="0.35">
      <c r="B4930">
        <v>3</v>
      </c>
      <c r="C4930" s="1">
        <v>43985</v>
      </c>
      <c r="D4930">
        <v>193.05</v>
      </c>
      <c r="E4930">
        <v>200.4</v>
      </c>
      <c r="F4930">
        <v>191.55</v>
      </c>
      <c r="G4930">
        <v>199.35</v>
      </c>
      <c r="H4930">
        <v>4170056</v>
      </c>
    </row>
    <row r="4931" spans="2:8" x14ac:dyDescent="0.35">
      <c r="B4931">
        <v>3</v>
      </c>
      <c r="C4931" s="1">
        <v>43986</v>
      </c>
      <c r="D4931">
        <v>199.8</v>
      </c>
      <c r="E4931">
        <v>200.8</v>
      </c>
      <c r="F4931">
        <v>197.45</v>
      </c>
      <c r="G4931">
        <v>197.45</v>
      </c>
      <c r="H4931">
        <v>3786583</v>
      </c>
    </row>
    <row r="4932" spans="2:8" x14ac:dyDescent="0.35">
      <c r="B4932">
        <v>3</v>
      </c>
      <c r="C4932" s="1">
        <v>43987</v>
      </c>
      <c r="D4932">
        <v>199.5</v>
      </c>
      <c r="E4932">
        <v>201.3</v>
      </c>
      <c r="F4932">
        <v>197.2</v>
      </c>
      <c r="G4932">
        <v>200.4</v>
      </c>
      <c r="H4932">
        <v>3206650</v>
      </c>
    </row>
    <row r="4933" spans="2:8" x14ac:dyDescent="0.35">
      <c r="B4933">
        <v>3</v>
      </c>
      <c r="C4933" s="1">
        <v>43990</v>
      </c>
      <c r="D4933">
        <v>198.8</v>
      </c>
      <c r="E4933">
        <v>202.1</v>
      </c>
      <c r="F4933">
        <v>197.5</v>
      </c>
      <c r="G4933">
        <v>202.1</v>
      </c>
      <c r="H4933">
        <v>1835700</v>
      </c>
    </row>
    <row r="4934" spans="2:8" x14ac:dyDescent="0.35">
      <c r="B4934">
        <v>3</v>
      </c>
      <c r="C4934" s="1">
        <v>43991</v>
      </c>
      <c r="D4934">
        <v>203</v>
      </c>
      <c r="E4934">
        <v>203.5</v>
      </c>
      <c r="F4934">
        <v>197.55</v>
      </c>
      <c r="G4934">
        <v>200</v>
      </c>
      <c r="H4934">
        <v>2589918</v>
      </c>
    </row>
    <row r="4935" spans="2:8" x14ac:dyDescent="0.35">
      <c r="B4935">
        <v>3</v>
      </c>
      <c r="C4935" s="1">
        <v>43992</v>
      </c>
      <c r="D4935">
        <v>201</v>
      </c>
      <c r="E4935">
        <v>204.4</v>
      </c>
      <c r="F4935">
        <v>198.3</v>
      </c>
      <c r="G4935">
        <v>201.7</v>
      </c>
      <c r="H4935">
        <v>4763839</v>
      </c>
    </row>
    <row r="4936" spans="2:8" x14ac:dyDescent="0.35">
      <c r="B4936">
        <v>3</v>
      </c>
      <c r="C4936" s="1">
        <v>43993</v>
      </c>
      <c r="D4936">
        <v>198.15</v>
      </c>
      <c r="E4936">
        <v>199.95</v>
      </c>
      <c r="F4936">
        <v>193.9</v>
      </c>
      <c r="G4936">
        <v>193.9</v>
      </c>
      <c r="H4936">
        <v>4729334</v>
      </c>
    </row>
    <row r="4937" spans="2:8" x14ac:dyDescent="0.35">
      <c r="B4937">
        <v>3</v>
      </c>
      <c r="C4937" s="1">
        <v>43994</v>
      </c>
      <c r="D4937">
        <v>191.05</v>
      </c>
      <c r="E4937">
        <v>198.15</v>
      </c>
      <c r="F4937">
        <v>191.05</v>
      </c>
      <c r="G4937">
        <v>194.25</v>
      </c>
      <c r="H4937">
        <v>2288815</v>
      </c>
    </row>
    <row r="4938" spans="2:8" x14ac:dyDescent="0.35">
      <c r="B4938">
        <v>3</v>
      </c>
      <c r="C4938" s="1">
        <v>43997</v>
      </c>
      <c r="D4938">
        <v>191</v>
      </c>
      <c r="E4938">
        <v>196.05</v>
      </c>
      <c r="F4938">
        <v>189.7</v>
      </c>
      <c r="G4938">
        <v>195.95</v>
      </c>
      <c r="H4938">
        <v>2051987</v>
      </c>
    </row>
    <row r="4939" spans="2:8" x14ac:dyDescent="0.35">
      <c r="B4939">
        <v>3</v>
      </c>
      <c r="C4939" s="1">
        <v>43998</v>
      </c>
      <c r="D4939">
        <v>200</v>
      </c>
      <c r="E4939">
        <v>202.2</v>
      </c>
      <c r="F4939">
        <v>196.85</v>
      </c>
      <c r="G4939">
        <v>200.7</v>
      </c>
      <c r="H4939">
        <v>2927641</v>
      </c>
    </row>
    <row r="4940" spans="2:8" x14ac:dyDescent="0.35">
      <c r="B4940">
        <v>3</v>
      </c>
      <c r="C4940" s="1">
        <v>43999</v>
      </c>
      <c r="D4940">
        <v>200.5</v>
      </c>
      <c r="E4940">
        <v>203.6</v>
      </c>
      <c r="F4940">
        <v>199.5</v>
      </c>
      <c r="G4940">
        <v>201.6</v>
      </c>
      <c r="H4940">
        <v>1688547</v>
      </c>
    </row>
    <row r="4941" spans="2:8" x14ac:dyDescent="0.35">
      <c r="B4941">
        <v>3</v>
      </c>
      <c r="C4941" s="1">
        <v>44000</v>
      </c>
      <c r="D4941">
        <v>200.4</v>
      </c>
      <c r="E4941">
        <v>202.7</v>
      </c>
      <c r="F4941">
        <v>198.8</v>
      </c>
      <c r="G4941">
        <v>201.7</v>
      </c>
      <c r="H4941">
        <v>1299100</v>
      </c>
    </row>
    <row r="4942" spans="2:8" x14ac:dyDescent="0.35">
      <c r="B4942">
        <v>3</v>
      </c>
      <c r="C4942" s="1">
        <v>44004</v>
      </c>
      <c r="D4942">
        <v>201.1</v>
      </c>
      <c r="E4942">
        <v>205.6</v>
      </c>
      <c r="F4942">
        <v>199.95</v>
      </c>
      <c r="G4942">
        <v>205.1</v>
      </c>
      <c r="H4942">
        <v>2123419</v>
      </c>
    </row>
    <row r="4943" spans="2:8" x14ac:dyDescent="0.35">
      <c r="B4943">
        <v>3</v>
      </c>
      <c r="C4943" s="1">
        <v>44005</v>
      </c>
      <c r="D4943">
        <v>206.5</v>
      </c>
      <c r="E4943">
        <v>208.3</v>
      </c>
      <c r="F4943">
        <v>205.4</v>
      </c>
      <c r="G4943">
        <v>206.5</v>
      </c>
      <c r="H4943">
        <v>2185643</v>
      </c>
    </row>
    <row r="4944" spans="2:8" x14ac:dyDescent="0.35">
      <c r="B4944">
        <v>3</v>
      </c>
      <c r="C4944" s="1">
        <v>44006</v>
      </c>
      <c r="D4944">
        <v>205.9</v>
      </c>
      <c r="E4944">
        <v>206.7</v>
      </c>
      <c r="F4944">
        <v>203.6</v>
      </c>
      <c r="G4944">
        <v>204.8</v>
      </c>
      <c r="H4944">
        <v>1866690</v>
      </c>
    </row>
    <row r="4945" spans="2:8" x14ac:dyDescent="0.35">
      <c r="B4945">
        <v>3</v>
      </c>
      <c r="C4945" s="1">
        <v>44007</v>
      </c>
      <c r="D4945">
        <v>203.3</v>
      </c>
      <c r="E4945">
        <v>206</v>
      </c>
      <c r="F4945">
        <v>202.5</v>
      </c>
      <c r="G4945">
        <v>205.5</v>
      </c>
      <c r="H4945">
        <v>1646329</v>
      </c>
    </row>
    <row r="4946" spans="2:8" x14ac:dyDescent="0.35">
      <c r="B4946">
        <v>3</v>
      </c>
      <c r="C4946" s="1">
        <v>44008</v>
      </c>
      <c r="D4946">
        <v>207.5</v>
      </c>
      <c r="E4946">
        <v>209.5</v>
      </c>
      <c r="F4946">
        <v>205.3</v>
      </c>
      <c r="G4946">
        <v>206</v>
      </c>
      <c r="H4946">
        <v>1968238</v>
      </c>
    </row>
    <row r="4947" spans="2:8" x14ac:dyDescent="0.35">
      <c r="B4947">
        <v>3</v>
      </c>
      <c r="C4947" s="1">
        <v>44011</v>
      </c>
      <c r="D4947">
        <v>204.4</v>
      </c>
      <c r="E4947">
        <v>208.2</v>
      </c>
      <c r="F4947">
        <v>203.3</v>
      </c>
      <c r="G4947">
        <v>208</v>
      </c>
      <c r="H4947">
        <v>1807304</v>
      </c>
    </row>
    <row r="4948" spans="2:8" x14ac:dyDescent="0.35">
      <c r="B4948">
        <v>3</v>
      </c>
      <c r="C4948" s="1">
        <v>44012</v>
      </c>
      <c r="D4948">
        <v>208.5</v>
      </c>
      <c r="E4948">
        <v>210.1</v>
      </c>
      <c r="F4948">
        <v>206.5</v>
      </c>
      <c r="G4948">
        <v>209</v>
      </c>
      <c r="H4948">
        <v>2288688</v>
      </c>
    </row>
    <row r="4949" spans="2:8" x14ac:dyDescent="0.35">
      <c r="B4949">
        <v>3</v>
      </c>
      <c r="C4949" s="1">
        <v>44013</v>
      </c>
      <c r="D4949">
        <v>209.5</v>
      </c>
      <c r="E4949">
        <v>217.1</v>
      </c>
      <c r="F4949">
        <v>209.3</v>
      </c>
      <c r="G4949">
        <v>214.7</v>
      </c>
      <c r="H4949">
        <v>2578073</v>
      </c>
    </row>
    <row r="4950" spans="2:8" x14ac:dyDescent="0.35">
      <c r="B4950">
        <v>3</v>
      </c>
      <c r="C4950" s="1">
        <v>44014</v>
      </c>
      <c r="D4950">
        <v>216.4</v>
      </c>
      <c r="E4950">
        <v>220.6</v>
      </c>
      <c r="F4950">
        <v>215.9</v>
      </c>
      <c r="G4950">
        <v>220.1</v>
      </c>
      <c r="H4950">
        <v>2135203</v>
      </c>
    </row>
    <row r="4951" spans="2:8" x14ac:dyDescent="0.35">
      <c r="B4951">
        <v>3</v>
      </c>
      <c r="C4951" s="1">
        <v>44015</v>
      </c>
      <c r="D4951">
        <v>220.1</v>
      </c>
      <c r="E4951">
        <v>221</v>
      </c>
      <c r="F4951">
        <v>219.3</v>
      </c>
      <c r="G4951">
        <v>219.8</v>
      </c>
      <c r="H4951">
        <v>1258395</v>
      </c>
    </row>
    <row r="4952" spans="2:8" x14ac:dyDescent="0.35">
      <c r="B4952">
        <v>3</v>
      </c>
      <c r="C4952" s="1">
        <v>44018</v>
      </c>
      <c r="D4952">
        <v>222</v>
      </c>
      <c r="E4952">
        <v>224.3</v>
      </c>
      <c r="F4952">
        <v>220.4</v>
      </c>
      <c r="G4952">
        <v>224.3</v>
      </c>
      <c r="H4952">
        <v>1464531</v>
      </c>
    </row>
    <row r="4953" spans="2:8" x14ac:dyDescent="0.35">
      <c r="B4953">
        <v>3</v>
      </c>
      <c r="C4953" s="1">
        <v>44019</v>
      </c>
      <c r="D4953">
        <v>224.2</v>
      </c>
      <c r="E4953">
        <v>225.1</v>
      </c>
      <c r="F4953">
        <v>222.2</v>
      </c>
      <c r="G4953">
        <v>224.2</v>
      </c>
      <c r="H4953">
        <v>1373409</v>
      </c>
    </row>
    <row r="4954" spans="2:8" x14ac:dyDescent="0.35">
      <c r="B4954">
        <v>3</v>
      </c>
      <c r="C4954" s="1">
        <v>44020</v>
      </c>
      <c r="D4954">
        <v>221.7</v>
      </c>
      <c r="E4954">
        <v>226.2</v>
      </c>
      <c r="F4954">
        <v>221.1</v>
      </c>
      <c r="G4954">
        <v>225.2</v>
      </c>
      <c r="H4954">
        <v>1267269</v>
      </c>
    </row>
    <row r="4955" spans="2:8" x14ac:dyDescent="0.35">
      <c r="B4955">
        <v>3</v>
      </c>
      <c r="C4955" s="1">
        <v>44021</v>
      </c>
      <c r="D4955">
        <v>226</v>
      </c>
      <c r="E4955">
        <v>227</v>
      </c>
      <c r="F4955">
        <v>223.3</v>
      </c>
      <c r="G4955">
        <v>223.7</v>
      </c>
      <c r="H4955">
        <v>839900</v>
      </c>
    </row>
    <row r="4956" spans="2:8" x14ac:dyDescent="0.35">
      <c r="B4956">
        <v>3</v>
      </c>
      <c r="C4956" s="1">
        <v>44022</v>
      </c>
      <c r="D4956">
        <v>222.8</v>
      </c>
      <c r="E4956">
        <v>225.1</v>
      </c>
      <c r="F4956">
        <v>222.1</v>
      </c>
      <c r="G4956">
        <v>224.2</v>
      </c>
      <c r="H4956">
        <v>814811</v>
      </c>
    </row>
    <row r="4957" spans="2:8" x14ac:dyDescent="0.35">
      <c r="B4957">
        <v>3</v>
      </c>
      <c r="C4957" s="1">
        <v>44025</v>
      </c>
      <c r="D4957">
        <v>225.5</v>
      </c>
      <c r="E4957">
        <v>225.6</v>
      </c>
      <c r="F4957">
        <v>221.8</v>
      </c>
      <c r="G4957">
        <v>222.9</v>
      </c>
      <c r="H4957">
        <v>1465351</v>
      </c>
    </row>
    <row r="4958" spans="2:8" x14ac:dyDescent="0.35">
      <c r="B4958">
        <v>3</v>
      </c>
      <c r="C4958" s="1">
        <v>44026</v>
      </c>
      <c r="D4958">
        <v>222.2</v>
      </c>
      <c r="E4958">
        <v>224.1</v>
      </c>
      <c r="F4958">
        <v>221.5</v>
      </c>
      <c r="G4958">
        <v>223.6</v>
      </c>
      <c r="H4958">
        <v>1021736</v>
      </c>
    </row>
    <row r="4959" spans="2:8" x14ac:dyDescent="0.35">
      <c r="B4959">
        <v>3</v>
      </c>
      <c r="C4959" s="1">
        <v>44027</v>
      </c>
      <c r="D4959">
        <v>226</v>
      </c>
      <c r="E4959">
        <v>226.7</v>
      </c>
      <c r="F4959">
        <v>223</v>
      </c>
      <c r="G4959">
        <v>223.8</v>
      </c>
      <c r="H4959">
        <v>1696164</v>
      </c>
    </row>
    <row r="4960" spans="2:8" x14ac:dyDescent="0.35">
      <c r="B4960">
        <v>3</v>
      </c>
      <c r="C4960" s="1">
        <v>44028</v>
      </c>
      <c r="D4960">
        <v>223.8</v>
      </c>
      <c r="E4960">
        <v>224.6</v>
      </c>
      <c r="F4960">
        <v>221.7</v>
      </c>
      <c r="G4960">
        <v>224</v>
      </c>
      <c r="H4960">
        <v>1621281</v>
      </c>
    </row>
    <row r="4961" spans="2:8" x14ac:dyDescent="0.35">
      <c r="B4961">
        <v>3</v>
      </c>
      <c r="C4961" s="1">
        <v>44029</v>
      </c>
      <c r="D4961">
        <v>225</v>
      </c>
      <c r="E4961">
        <v>225.3</v>
      </c>
      <c r="F4961">
        <v>221.9</v>
      </c>
      <c r="G4961">
        <v>223.1</v>
      </c>
      <c r="H4961">
        <v>1074399</v>
      </c>
    </row>
    <row r="4962" spans="2:8" x14ac:dyDescent="0.35">
      <c r="B4962">
        <v>3</v>
      </c>
      <c r="C4962" s="1">
        <v>44032</v>
      </c>
      <c r="D4962">
        <v>222.5</v>
      </c>
      <c r="E4962">
        <v>224</v>
      </c>
      <c r="F4962">
        <v>220.9</v>
      </c>
      <c r="G4962">
        <v>222.9</v>
      </c>
      <c r="H4962">
        <v>1086593</v>
      </c>
    </row>
    <row r="4963" spans="2:8" x14ac:dyDescent="0.35">
      <c r="B4963">
        <v>3</v>
      </c>
      <c r="C4963" s="1">
        <v>44033</v>
      </c>
      <c r="D4963">
        <v>223.5</v>
      </c>
      <c r="E4963">
        <v>224.4</v>
      </c>
      <c r="F4963">
        <v>221.3</v>
      </c>
      <c r="G4963">
        <v>221.6</v>
      </c>
      <c r="H4963">
        <v>1706192</v>
      </c>
    </row>
    <row r="4964" spans="2:8" x14ac:dyDescent="0.35">
      <c r="B4964">
        <v>3</v>
      </c>
      <c r="C4964" s="1">
        <v>44034</v>
      </c>
      <c r="D4964">
        <v>227.7</v>
      </c>
      <c r="E4964">
        <v>230.3</v>
      </c>
      <c r="F4964">
        <v>226</v>
      </c>
      <c r="G4964">
        <v>228.6</v>
      </c>
      <c r="H4964">
        <v>3904816</v>
      </c>
    </row>
    <row r="4965" spans="2:8" x14ac:dyDescent="0.35">
      <c r="B4965">
        <v>3</v>
      </c>
      <c r="C4965" s="1">
        <v>44035</v>
      </c>
      <c r="D4965">
        <v>231</v>
      </c>
      <c r="E4965">
        <v>231.9</v>
      </c>
      <c r="F4965">
        <v>228.5</v>
      </c>
      <c r="G4965">
        <v>231</v>
      </c>
      <c r="H4965">
        <v>1563774</v>
      </c>
    </row>
    <row r="4966" spans="2:8" x14ac:dyDescent="0.35">
      <c r="B4966">
        <v>3</v>
      </c>
      <c r="C4966" s="1">
        <v>44036</v>
      </c>
      <c r="D4966">
        <v>228.5</v>
      </c>
      <c r="E4966">
        <v>229.5</v>
      </c>
      <c r="F4966">
        <v>226.3</v>
      </c>
      <c r="G4966">
        <v>228.3</v>
      </c>
      <c r="H4966">
        <v>1442175</v>
      </c>
    </row>
    <row r="4967" spans="2:8" x14ac:dyDescent="0.35">
      <c r="B4967">
        <v>3</v>
      </c>
      <c r="C4967" s="1">
        <v>44039</v>
      </c>
      <c r="D4967">
        <v>226.8</v>
      </c>
      <c r="E4967">
        <v>229.7</v>
      </c>
      <c r="F4967">
        <v>225.7</v>
      </c>
      <c r="G4967">
        <v>227.3</v>
      </c>
      <c r="H4967">
        <v>1131488</v>
      </c>
    </row>
    <row r="4968" spans="2:8" x14ac:dyDescent="0.35">
      <c r="B4968">
        <v>3</v>
      </c>
      <c r="C4968" s="1">
        <v>44040</v>
      </c>
      <c r="D4968">
        <v>228</v>
      </c>
      <c r="E4968">
        <v>228.4</v>
      </c>
      <c r="F4968">
        <v>225.7</v>
      </c>
      <c r="G4968">
        <v>227.1</v>
      </c>
      <c r="H4968">
        <v>1122567</v>
      </c>
    </row>
    <row r="4969" spans="2:8" x14ac:dyDescent="0.35">
      <c r="B4969">
        <v>3</v>
      </c>
      <c r="C4969" s="1">
        <v>44041</v>
      </c>
      <c r="D4969">
        <v>226.5</v>
      </c>
      <c r="E4969">
        <v>227</v>
      </c>
      <c r="F4969">
        <v>225.1</v>
      </c>
      <c r="G4969">
        <v>226.3</v>
      </c>
      <c r="H4969">
        <v>795960</v>
      </c>
    </row>
    <row r="4970" spans="2:8" x14ac:dyDescent="0.35">
      <c r="B4970">
        <v>3</v>
      </c>
      <c r="C4970" s="1">
        <v>44042</v>
      </c>
      <c r="D4970">
        <v>225.9</v>
      </c>
      <c r="E4970">
        <v>226.1</v>
      </c>
      <c r="F4970">
        <v>219</v>
      </c>
      <c r="G4970">
        <v>221.8</v>
      </c>
      <c r="H4970">
        <v>1547832</v>
      </c>
    </row>
    <row r="4971" spans="2:8" x14ac:dyDescent="0.35">
      <c r="B4971">
        <v>3</v>
      </c>
      <c r="C4971" s="1">
        <v>44043</v>
      </c>
      <c r="D4971">
        <v>221.4</v>
      </c>
      <c r="E4971">
        <v>222.7</v>
      </c>
      <c r="F4971">
        <v>218.3</v>
      </c>
      <c r="G4971">
        <v>218.5</v>
      </c>
      <c r="H4971">
        <v>1277637</v>
      </c>
    </row>
    <row r="4972" spans="2:8" x14ac:dyDescent="0.35">
      <c r="B4972">
        <v>3</v>
      </c>
      <c r="C4972" s="1">
        <v>44046</v>
      </c>
      <c r="D4972">
        <v>219.1</v>
      </c>
      <c r="E4972">
        <v>226.1</v>
      </c>
      <c r="F4972">
        <v>219.1</v>
      </c>
      <c r="G4972">
        <v>225.6</v>
      </c>
      <c r="H4972">
        <v>1144364</v>
      </c>
    </row>
    <row r="4973" spans="2:8" x14ac:dyDescent="0.35">
      <c r="B4973">
        <v>3</v>
      </c>
      <c r="C4973" s="1">
        <v>44047</v>
      </c>
      <c r="D4973">
        <v>226.2</v>
      </c>
      <c r="E4973">
        <v>226.8</v>
      </c>
      <c r="F4973">
        <v>223.4</v>
      </c>
      <c r="G4973">
        <v>224.3</v>
      </c>
      <c r="H4973">
        <v>1170749</v>
      </c>
    </row>
    <row r="4974" spans="2:8" x14ac:dyDescent="0.35">
      <c r="B4974">
        <v>3</v>
      </c>
      <c r="C4974" s="1">
        <v>44048</v>
      </c>
      <c r="D4974">
        <v>224</v>
      </c>
      <c r="E4974">
        <v>226.8</v>
      </c>
      <c r="F4974">
        <v>223.4</v>
      </c>
      <c r="G4974">
        <v>225.5</v>
      </c>
      <c r="H4974">
        <v>1381116</v>
      </c>
    </row>
    <row r="4975" spans="2:8" x14ac:dyDescent="0.35">
      <c r="B4975">
        <v>3</v>
      </c>
      <c r="C4975" s="1">
        <v>44049</v>
      </c>
      <c r="D4975">
        <v>225.4</v>
      </c>
      <c r="E4975">
        <v>226.9</v>
      </c>
      <c r="F4975">
        <v>223.8</v>
      </c>
      <c r="G4975">
        <v>225.4</v>
      </c>
      <c r="H4975">
        <v>1240217</v>
      </c>
    </row>
    <row r="4976" spans="2:8" x14ac:dyDescent="0.35">
      <c r="B4976">
        <v>3</v>
      </c>
      <c r="C4976" s="1">
        <v>44050</v>
      </c>
      <c r="D4976">
        <v>224.6</v>
      </c>
      <c r="E4976">
        <v>228.4</v>
      </c>
      <c r="F4976">
        <v>224.1</v>
      </c>
      <c r="G4976">
        <v>226.1</v>
      </c>
      <c r="H4976">
        <v>1076921</v>
      </c>
    </row>
    <row r="4977" spans="2:8" x14ac:dyDescent="0.35">
      <c r="B4977">
        <v>3</v>
      </c>
      <c r="C4977" s="1">
        <v>44053</v>
      </c>
      <c r="D4977">
        <v>227.8</v>
      </c>
      <c r="E4977">
        <v>228.6</v>
      </c>
      <c r="F4977">
        <v>226.1</v>
      </c>
      <c r="G4977">
        <v>226.7</v>
      </c>
      <c r="H4977">
        <v>825888</v>
      </c>
    </row>
    <row r="4978" spans="2:8" x14ac:dyDescent="0.35">
      <c r="B4978">
        <v>3</v>
      </c>
      <c r="C4978" s="1">
        <v>44054</v>
      </c>
      <c r="D4978">
        <v>227.7</v>
      </c>
      <c r="E4978">
        <v>231.2</v>
      </c>
      <c r="F4978">
        <v>227.7</v>
      </c>
      <c r="G4978">
        <v>230</v>
      </c>
      <c r="H4978">
        <v>1736152</v>
      </c>
    </row>
    <row r="4979" spans="2:8" x14ac:dyDescent="0.35">
      <c r="B4979">
        <v>3</v>
      </c>
      <c r="C4979" s="1">
        <v>44055</v>
      </c>
      <c r="D4979">
        <v>228.7</v>
      </c>
      <c r="E4979">
        <v>230.9</v>
      </c>
      <c r="F4979">
        <v>227.9</v>
      </c>
      <c r="G4979">
        <v>230.3</v>
      </c>
      <c r="H4979">
        <v>1023305</v>
      </c>
    </row>
    <row r="4980" spans="2:8" x14ac:dyDescent="0.35">
      <c r="B4980">
        <v>3</v>
      </c>
      <c r="C4980" s="1">
        <v>44056</v>
      </c>
      <c r="D4980">
        <v>229</v>
      </c>
      <c r="E4980">
        <v>232.3</v>
      </c>
      <c r="F4980">
        <v>229</v>
      </c>
      <c r="G4980">
        <v>230.2</v>
      </c>
      <c r="H4980">
        <v>982982</v>
      </c>
    </row>
    <row r="4981" spans="2:8" x14ac:dyDescent="0.35">
      <c r="B4981">
        <v>3</v>
      </c>
      <c r="C4981" s="1">
        <v>44057</v>
      </c>
      <c r="D4981">
        <v>230.5</v>
      </c>
      <c r="E4981">
        <v>230.5</v>
      </c>
      <c r="F4981">
        <v>226.6</v>
      </c>
      <c r="G4981">
        <v>228.4</v>
      </c>
      <c r="H4981">
        <v>1654882</v>
      </c>
    </row>
    <row r="4982" spans="2:8" x14ac:dyDescent="0.35">
      <c r="B4982">
        <v>3</v>
      </c>
      <c r="C4982" s="1">
        <v>44060</v>
      </c>
      <c r="D4982">
        <v>227.8</v>
      </c>
      <c r="E4982">
        <v>231.2</v>
      </c>
      <c r="F4982">
        <v>227.2</v>
      </c>
      <c r="G4982">
        <v>231.1</v>
      </c>
      <c r="H4982">
        <v>1010615</v>
      </c>
    </row>
    <row r="4983" spans="2:8" x14ac:dyDescent="0.35">
      <c r="B4983">
        <v>3</v>
      </c>
      <c r="C4983" s="1">
        <v>44061</v>
      </c>
      <c r="D4983">
        <v>230.1</v>
      </c>
      <c r="E4983">
        <v>232.2</v>
      </c>
      <c r="F4983">
        <v>228.1</v>
      </c>
      <c r="G4983">
        <v>228.5</v>
      </c>
      <c r="H4983">
        <v>1270778</v>
      </c>
    </row>
    <row r="4984" spans="2:8" x14ac:dyDescent="0.35">
      <c r="B4984">
        <v>3</v>
      </c>
      <c r="C4984" s="1">
        <v>44062</v>
      </c>
      <c r="D4984">
        <v>229</v>
      </c>
      <c r="E4984">
        <v>229.5</v>
      </c>
      <c r="F4984">
        <v>227.5</v>
      </c>
      <c r="G4984">
        <v>229.3</v>
      </c>
      <c r="H4984">
        <v>1501061</v>
      </c>
    </row>
    <row r="4985" spans="2:8" x14ac:dyDescent="0.35">
      <c r="B4985">
        <v>3</v>
      </c>
      <c r="C4985" s="1">
        <v>44063</v>
      </c>
      <c r="D4985">
        <v>226</v>
      </c>
      <c r="E4985">
        <v>227.5</v>
      </c>
      <c r="F4985">
        <v>225.1</v>
      </c>
      <c r="G4985">
        <v>226.9</v>
      </c>
      <c r="H4985">
        <v>1468034</v>
      </c>
    </row>
    <row r="4986" spans="2:8" x14ac:dyDescent="0.35">
      <c r="B4986">
        <v>3</v>
      </c>
      <c r="C4986" s="1">
        <v>44064</v>
      </c>
      <c r="D4986">
        <v>226.8</v>
      </c>
      <c r="E4986">
        <v>227.9</v>
      </c>
      <c r="F4986">
        <v>223.9</v>
      </c>
      <c r="G4986">
        <v>226</v>
      </c>
      <c r="H4986">
        <v>1254437</v>
      </c>
    </row>
    <row r="4987" spans="2:8" x14ac:dyDescent="0.35">
      <c r="B4987">
        <v>3</v>
      </c>
      <c r="C4987" s="1">
        <v>44067</v>
      </c>
      <c r="D4987">
        <v>227.2</v>
      </c>
      <c r="E4987">
        <v>229.8</v>
      </c>
      <c r="F4987">
        <v>227.2</v>
      </c>
      <c r="G4987">
        <v>228.3</v>
      </c>
      <c r="H4987">
        <v>1155122</v>
      </c>
    </row>
    <row r="4988" spans="2:8" x14ac:dyDescent="0.35">
      <c r="B4988">
        <v>3</v>
      </c>
      <c r="C4988" s="1">
        <v>44068</v>
      </c>
      <c r="D4988">
        <v>229.3</v>
      </c>
      <c r="E4988">
        <v>229.4</v>
      </c>
      <c r="F4988">
        <v>226.8</v>
      </c>
      <c r="G4988">
        <v>226.9</v>
      </c>
      <c r="H4988">
        <v>1428189</v>
      </c>
    </row>
    <row r="4989" spans="2:8" x14ac:dyDescent="0.35">
      <c r="B4989">
        <v>3</v>
      </c>
      <c r="C4989" s="1">
        <v>44069</v>
      </c>
      <c r="D4989">
        <v>226.3</v>
      </c>
      <c r="E4989">
        <v>227.8</v>
      </c>
      <c r="F4989">
        <v>224.9</v>
      </c>
      <c r="G4989">
        <v>227.8</v>
      </c>
      <c r="H4989">
        <v>800686</v>
      </c>
    </row>
    <row r="4990" spans="2:8" x14ac:dyDescent="0.35">
      <c r="B4990">
        <v>3</v>
      </c>
      <c r="C4990" s="1">
        <v>44070</v>
      </c>
      <c r="D4990">
        <v>228</v>
      </c>
      <c r="E4990">
        <v>228.3</v>
      </c>
      <c r="F4990">
        <v>224.5</v>
      </c>
      <c r="G4990">
        <v>224.8</v>
      </c>
      <c r="H4990">
        <v>1320792</v>
      </c>
    </row>
    <row r="4991" spans="2:8" x14ac:dyDescent="0.35">
      <c r="B4991">
        <v>3</v>
      </c>
      <c r="C4991" s="1">
        <v>44071</v>
      </c>
      <c r="D4991">
        <v>224.2</v>
      </c>
      <c r="E4991">
        <v>224.5</v>
      </c>
      <c r="F4991">
        <v>221.5</v>
      </c>
      <c r="G4991">
        <v>222.5</v>
      </c>
      <c r="H4991">
        <v>2061375</v>
      </c>
    </row>
    <row r="4992" spans="2:8" x14ac:dyDescent="0.35">
      <c r="B4992">
        <v>3</v>
      </c>
      <c r="C4992" s="1">
        <v>44074</v>
      </c>
      <c r="D4992">
        <v>222.3</v>
      </c>
      <c r="E4992">
        <v>223.7</v>
      </c>
      <c r="F4992">
        <v>220.2</v>
      </c>
      <c r="G4992">
        <v>220.2</v>
      </c>
      <c r="H4992">
        <v>1267702</v>
      </c>
    </row>
    <row r="4993" spans="2:8" x14ac:dyDescent="0.35">
      <c r="B4993">
        <v>3</v>
      </c>
      <c r="C4993" s="1">
        <v>44075</v>
      </c>
      <c r="D4993">
        <v>220.7</v>
      </c>
      <c r="E4993">
        <v>222.4</v>
      </c>
      <c r="F4993">
        <v>219.1</v>
      </c>
      <c r="G4993">
        <v>221.8</v>
      </c>
      <c r="H4993">
        <v>1174130</v>
      </c>
    </row>
    <row r="4994" spans="2:8" x14ac:dyDescent="0.35">
      <c r="B4994">
        <v>3</v>
      </c>
      <c r="C4994" s="1">
        <v>44076</v>
      </c>
      <c r="D4994">
        <v>223.5</v>
      </c>
      <c r="E4994">
        <v>226.2</v>
      </c>
      <c r="F4994">
        <v>223</v>
      </c>
      <c r="G4994">
        <v>223.8</v>
      </c>
      <c r="H4994">
        <v>1637038</v>
      </c>
    </row>
    <row r="4995" spans="2:8" x14ac:dyDescent="0.35">
      <c r="B4995">
        <v>3</v>
      </c>
      <c r="C4995" s="1">
        <v>44077</v>
      </c>
      <c r="D4995">
        <v>225</v>
      </c>
      <c r="E4995">
        <v>225.6</v>
      </c>
      <c r="F4995">
        <v>220.5</v>
      </c>
      <c r="G4995">
        <v>220.8</v>
      </c>
      <c r="H4995">
        <v>1664470</v>
      </c>
    </row>
    <row r="4996" spans="2:8" x14ac:dyDescent="0.35">
      <c r="B4996">
        <v>3</v>
      </c>
      <c r="C4996" s="1">
        <v>44078</v>
      </c>
      <c r="D4996">
        <v>219.4</v>
      </c>
      <c r="E4996">
        <v>225.9</v>
      </c>
      <c r="F4996">
        <v>218.8</v>
      </c>
      <c r="G4996">
        <v>222.7</v>
      </c>
      <c r="H4996">
        <v>2460691</v>
      </c>
    </row>
    <row r="4997" spans="2:8" x14ac:dyDescent="0.35">
      <c r="B4997">
        <v>3</v>
      </c>
      <c r="C4997" s="1">
        <v>44081</v>
      </c>
      <c r="D4997">
        <v>224.1</v>
      </c>
      <c r="E4997">
        <v>228.1</v>
      </c>
      <c r="F4997">
        <v>223.5</v>
      </c>
      <c r="G4997">
        <v>227.3</v>
      </c>
      <c r="H4997">
        <v>1305005</v>
      </c>
    </row>
    <row r="4998" spans="2:8" x14ac:dyDescent="0.35">
      <c r="B4998">
        <v>3</v>
      </c>
      <c r="C4998" s="1">
        <v>44082</v>
      </c>
      <c r="D4998">
        <v>227.8</v>
      </c>
      <c r="E4998">
        <v>228</v>
      </c>
      <c r="F4998">
        <v>224</v>
      </c>
      <c r="G4998">
        <v>227.4</v>
      </c>
      <c r="H4998">
        <v>1456658</v>
      </c>
    </row>
    <row r="4999" spans="2:8" x14ac:dyDescent="0.35">
      <c r="B4999">
        <v>3</v>
      </c>
      <c r="C4999" s="1">
        <v>44083</v>
      </c>
      <c r="D4999">
        <v>227.4</v>
      </c>
      <c r="E4999">
        <v>230.7</v>
      </c>
      <c r="F4999">
        <v>227.3</v>
      </c>
      <c r="G4999">
        <v>230.6</v>
      </c>
      <c r="H4999">
        <v>1311104</v>
      </c>
    </row>
    <row r="5000" spans="2:8" x14ac:dyDescent="0.35">
      <c r="B5000">
        <v>3</v>
      </c>
      <c r="C5000" s="1">
        <v>44084</v>
      </c>
      <c r="D5000">
        <v>230.1</v>
      </c>
      <c r="E5000">
        <v>231.3</v>
      </c>
      <c r="F5000">
        <v>229.4</v>
      </c>
      <c r="G5000">
        <v>230.9</v>
      </c>
      <c r="H5000">
        <v>1126956</v>
      </c>
    </row>
    <row r="5001" spans="2:8" x14ac:dyDescent="0.35">
      <c r="B5001">
        <v>3</v>
      </c>
      <c r="C5001" s="1">
        <v>44085</v>
      </c>
      <c r="D5001">
        <v>229.7</v>
      </c>
      <c r="E5001">
        <v>230.7</v>
      </c>
      <c r="F5001">
        <v>227.3</v>
      </c>
      <c r="G5001">
        <v>230.5</v>
      </c>
      <c r="H5001">
        <v>1271660</v>
      </c>
    </row>
    <row r="5002" spans="2:8" x14ac:dyDescent="0.35">
      <c r="B5002">
        <v>3</v>
      </c>
      <c r="C5002" s="1">
        <v>44088</v>
      </c>
      <c r="D5002">
        <v>231.2</v>
      </c>
      <c r="E5002">
        <v>232.2</v>
      </c>
      <c r="F5002">
        <v>229.9</v>
      </c>
      <c r="G5002">
        <v>229.9</v>
      </c>
      <c r="H5002">
        <v>1172534</v>
      </c>
    </row>
    <row r="5003" spans="2:8" x14ac:dyDescent="0.35">
      <c r="B5003">
        <v>3</v>
      </c>
      <c r="C5003" s="1">
        <v>44089</v>
      </c>
      <c r="D5003">
        <v>229.7</v>
      </c>
      <c r="E5003">
        <v>232.6</v>
      </c>
      <c r="F5003">
        <v>229.7</v>
      </c>
      <c r="G5003">
        <v>230.3</v>
      </c>
      <c r="H5003">
        <v>1524241</v>
      </c>
    </row>
    <row r="5004" spans="2:8" x14ac:dyDescent="0.35">
      <c r="B5004">
        <v>3</v>
      </c>
      <c r="C5004" s="1">
        <v>44090</v>
      </c>
      <c r="D5004">
        <v>230.3</v>
      </c>
      <c r="E5004">
        <v>232.3</v>
      </c>
      <c r="F5004">
        <v>229.7</v>
      </c>
      <c r="G5004">
        <v>231</v>
      </c>
      <c r="H5004">
        <v>1275362</v>
      </c>
    </row>
    <row r="5005" spans="2:8" x14ac:dyDescent="0.35">
      <c r="B5005">
        <v>3</v>
      </c>
      <c r="C5005" s="1">
        <v>44091</v>
      </c>
      <c r="D5005">
        <v>228</v>
      </c>
      <c r="E5005">
        <v>230.3</v>
      </c>
      <c r="F5005">
        <v>228</v>
      </c>
      <c r="G5005">
        <v>229.3</v>
      </c>
      <c r="H5005">
        <v>875231</v>
      </c>
    </row>
    <row r="5006" spans="2:8" x14ac:dyDescent="0.35">
      <c r="B5006">
        <v>3</v>
      </c>
      <c r="C5006" s="1">
        <v>44092</v>
      </c>
      <c r="D5006">
        <v>228.4</v>
      </c>
      <c r="E5006">
        <v>230.7</v>
      </c>
      <c r="F5006">
        <v>227.7</v>
      </c>
      <c r="G5006">
        <v>229.6</v>
      </c>
      <c r="H5006">
        <v>1953199</v>
      </c>
    </row>
    <row r="5007" spans="2:8" x14ac:dyDescent="0.35">
      <c r="B5007">
        <v>3</v>
      </c>
      <c r="C5007" s="1">
        <v>44095</v>
      </c>
      <c r="D5007">
        <v>227</v>
      </c>
      <c r="E5007">
        <v>227.2</v>
      </c>
      <c r="F5007">
        <v>220.9</v>
      </c>
      <c r="G5007">
        <v>221.5</v>
      </c>
      <c r="H5007">
        <v>1523683</v>
      </c>
    </row>
    <row r="5008" spans="2:8" x14ac:dyDescent="0.35">
      <c r="B5008">
        <v>3</v>
      </c>
      <c r="C5008" s="1">
        <v>44096</v>
      </c>
      <c r="D5008">
        <v>221.8</v>
      </c>
      <c r="E5008">
        <v>224</v>
      </c>
      <c r="F5008">
        <v>221.8</v>
      </c>
      <c r="G5008">
        <v>223.4</v>
      </c>
      <c r="H5008">
        <v>1122976</v>
      </c>
    </row>
    <row r="5009" spans="2:8" x14ac:dyDescent="0.35">
      <c r="B5009">
        <v>3</v>
      </c>
      <c r="C5009" s="1">
        <v>44097</v>
      </c>
      <c r="D5009">
        <v>225</v>
      </c>
      <c r="E5009">
        <v>227.6</v>
      </c>
      <c r="F5009">
        <v>224.6</v>
      </c>
      <c r="G5009">
        <v>225.9</v>
      </c>
      <c r="H5009">
        <v>902731</v>
      </c>
    </row>
    <row r="5010" spans="2:8" x14ac:dyDescent="0.35">
      <c r="B5010">
        <v>3</v>
      </c>
      <c r="C5010" s="1">
        <v>44098</v>
      </c>
      <c r="D5010">
        <v>223</v>
      </c>
      <c r="E5010">
        <v>228.7</v>
      </c>
      <c r="F5010">
        <v>222.9</v>
      </c>
      <c r="G5010">
        <v>227.7</v>
      </c>
      <c r="H5010">
        <v>1631372</v>
      </c>
    </row>
    <row r="5011" spans="2:8" x14ac:dyDescent="0.35">
      <c r="B5011">
        <v>3</v>
      </c>
      <c r="C5011" s="1">
        <v>44099</v>
      </c>
      <c r="D5011">
        <v>228</v>
      </c>
      <c r="E5011">
        <v>228.8</v>
      </c>
      <c r="F5011">
        <v>225.1</v>
      </c>
      <c r="G5011">
        <v>227.7</v>
      </c>
      <c r="H5011">
        <v>1041931</v>
      </c>
    </row>
    <row r="5012" spans="2:8" x14ac:dyDescent="0.35">
      <c r="B5012">
        <v>3</v>
      </c>
      <c r="C5012" s="1">
        <v>44102</v>
      </c>
      <c r="D5012">
        <v>230</v>
      </c>
      <c r="E5012">
        <v>231.8</v>
      </c>
      <c r="F5012">
        <v>228.2</v>
      </c>
      <c r="G5012">
        <v>230.3</v>
      </c>
      <c r="H5012">
        <v>1323724</v>
      </c>
    </row>
    <row r="5013" spans="2:8" x14ac:dyDescent="0.35">
      <c r="B5013">
        <v>3</v>
      </c>
      <c r="C5013" s="1">
        <v>44103</v>
      </c>
      <c r="D5013">
        <v>228.5</v>
      </c>
      <c r="E5013">
        <v>231.3</v>
      </c>
      <c r="F5013">
        <v>228.5</v>
      </c>
      <c r="G5013">
        <v>230.5</v>
      </c>
      <c r="H5013">
        <v>1113777</v>
      </c>
    </row>
    <row r="5014" spans="2:8" x14ac:dyDescent="0.35">
      <c r="B5014">
        <v>3</v>
      </c>
      <c r="C5014" s="1">
        <v>44104</v>
      </c>
      <c r="D5014">
        <v>228.9</v>
      </c>
      <c r="E5014">
        <v>230.6</v>
      </c>
      <c r="F5014">
        <v>228.3</v>
      </c>
      <c r="G5014">
        <v>229.2</v>
      </c>
      <c r="H5014">
        <v>1388698</v>
      </c>
    </row>
    <row r="5015" spans="2:8" x14ac:dyDescent="0.35">
      <c r="B5015">
        <v>3</v>
      </c>
      <c r="C5015" s="1">
        <v>44105</v>
      </c>
      <c r="D5015">
        <v>229</v>
      </c>
      <c r="E5015">
        <v>230.5</v>
      </c>
      <c r="F5015">
        <v>227.7</v>
      </c>
      <c r="G5015">
        <v>229.5</v>
      </c>
      <c r="H5015">
        <v>1031993</v>
      </c>
    </row>
    <row r="5016" spans="2:8" x14ac:dyDescent="0.35">
      <c r="B5016">
        <v>3</v>
      </c>
      <c r="C5016" s="1">
        <v>44106</v>
      </c>
      <c r="D5016">
        <v>227.9</v>
      </c>
      <c r="E5016">
        <v>229</v>
      </c>
      <c r="F5016">
        <v>225.1</v>
      </c>
      <c r="G5016">
        <v>229</v>
      </c>
      <c r="H5016">
        <v>1260675</v>
      </c>
    </row>
    <row r="5017" spans="2:8" x14ac:dyDescent="0.35">
      <c r="B5017">
        <v>3</v>
      </c>
      <c r="C5017" s="1">
        <v>44109</v>
      </c>
      <c r="D5017">
        <v>230.8</v>
      </c>
      <c r="E5017">
        <v>232.9</v>
      </c>
      <c r="F5017">
        <v>230.6</v>
      </c>
      <c r="G5017">
        <v>232</v>
      </c>
      <c r="H5017">
        <v>1442888</v>
      </c>
    </row>
    <row r="5018" spans="2:8" x14ac:dyDescent="0.35">
      <c r="B5018">
        <v>3</v>
      </c>
      <c r="C5018" s="1">
        <v>44110</v>
      </c>
      <c r="D5018">
        <v>233</v>
      </c>
      <c r="E5018">
        <v>235.4</v>
      </c>
      <c r="F5018">
        <v>232.4</v>
      </c>
      <c r="G5018">
        <v>233.3</v>
      </c>
      <c r="H5018">
        <v>1327355</v>
      </c>
    </row>
    <row r="5019" spans="2:8" x14ac:dyDescent="0.35">
      <c r="B5019">
        <v>3</v>
      </c>
      <c r="C5019" s="1">
        <v>44111</v>
      </c>
      <c r="D5019">
        <v>233.3</v>
      </c>
      <c r="E5019">
        <v>234.6</v>
      </c>
      <c r="F5019">
        <v>232.6</v>
      </c>
      <c r="G5019">
        <v>233</v>
      </c>
      <c r="H5019">
        <v>745706</v>
      </c>
    </row>
    <row r="5020" spans="2:8" x14ac:dyDescent="0.35">
      <c r="B5020">
        <v>3</v>
      </c>
      <c r="C5020" s="1">
        <v>44112</v>
      </c>
      <c r="D5020">
        <v>233.4</v>
      </c>
      <c r="E5020">
        <v>236.1</v>
      </c>
      <c r="F5020">
        <v>233</v>
      </c>
      <c r="G5020">
        <v>235.1</v>
      </c>
      <c r="H5020">
        <v>803945</v>
      </c>
    </row>
    <row r="5021" spans="2:8" x14ac:dyDescent="0.35">
      <c r="B5021">
        <v>3</v>
      </c>
      <c r="C5021" s="1">
        <v>44113</v>
      </c>
      <c r="D5021">
        <v>235.4</v>
      </c>
      <c r="E5021">
        <v>236.1</v>
      </c>
      <c r="F5021">
        <v>234.2</v>
      </c>
      <c r="G5021">
        <v>235.2</v>
      </c>
      <c r="H5021">
        <v>679678</v>
      </c>
    </row>
    <row r="5022" spans="2:8" x14ac:dyDescent="0.35">
      <c r="B5022">
        <v>3</v>
      </c>
      <c r="C5022" s="1">
        <v>44116</v>
      </c>
      <c r="D5022">
        <v>236</v>
      </c>
      <c r="E5022">
        <v>237.3</v>
      </c>
      <c r="F5022">
        <v>235.2</v>
      </c>
      <c r="G5022">
        <v>236.7</v>
      </c>
      <c r="H5022">
        <v>720269</v>
      </c>
    </row>
    <row r="5023" spans="2:8" x14ac:dyDescent="0.35">
      <c r="B5023">
        <v>3</v>
      </c>
      <c r="C5023" s="1">
        <v>44117</v>
      </c>
      <c r="D5023">
        <v>237</v>
      </c>
      <c r="E5023">
        <v>238.1</v>
      </c>
      <c r="F5023">
        <v>235.7</v>
      </c>
      <c r="G5023">
        <v>235.7</v>
      </c>
      <c r="H5023">
        <v>808319</v>
      </c>
    </row>
    <row r="5024" spans="2:8" x14ac:dyDescent="0.35">
      <c r="B5024">
        <v>3</v>
      </c>
      <c r="C5024" s="1">
        <v>44118</v>
      </c>
      <c r="D5024">
        <v>235</v>
      </c>
      <c r="E5024">
        <v>238.5</v>
      </c>
      <c r="F5024">
        <v>235</v>
      </c>
      <c r="G5024">
        <v>236.9</v>
      </c>
      <c r="H5024">
        <v>906015</v>
      </c>
    </row>
    <row r="5025" spans="2:8" x14ac:dyDescent="0.35">
      <c r="B5025">
        <v>3</v>
      </c>
      <c r="C5025" s="1">
        <v>44119</v>
      </c>
      <c r="D5025">
        <v>235.2</v>
      </c>
      <c r="E5025">
        <v>235.3</v>
      </c>
      <c r="F5025">
        <v>232.4</v>
      </c>
      <c r="G5025">
        <v>234.7</v>
      </c>
      <c r="H5025">
        <v>1404143</v>
      </c>
    </row>
    <row r="5026" spans="2:8" x14ac:dyDescent="0.35">
      <c r="B5026">
        <v>3</v>
      </c>
      <c r="C5026" s="1">
        <v>44120</v>
      </c>
      <c r="D5026">
        <v>235.5</v>
      </c>
      <c r="E5026">
        <v>237.5</v>
      </c>
      <c r="F5026">
        <v>233.9</v>
      </c>
      <c r="G5026">
        <v>236.6</v>
      </c>
      <c r="H5026">
        <v>1313740</v>
      </c>
    </row>
    <row r="5027" spans="2:8" x14ac:dyDescent="0.35">
      <c r="B5027">
        <v>3</v>
      </c>
      <c r="C5027" s="1">
        <v>44123</v>
      </c>
      <c r="D5027">
        <v>236.6</v>
      </c>
      <c r="E5027">
        <v>237.6</v>
      </c>
      <c r="F5027">
        <v>234.7</v>
      </c>
      <c r="G5027">
        <v>235.5</v>
      </c>
      <c r="H5027">
        <v>1321388</v>
      </c>
    </row>
    <row r="5028" spans="2:8" x14ac:dyDescent="0.35">
      <c r="B5028">
        <v>3</v>
      </c>
      <c r="C5028" s="1">
        <v>44124</v>
      </c>
      <c r="D5028">
        <v>234</v>
      </c>
      <c r="E5028">
        <v>236.2</v>
      </c>
      <c r="F5028">
        <v>233.8</v>
      </c>
      <c r="G5028">
        <v>233.9</v>
      </c>
      <c r="H5028">
        <v>806707</v>
      </c>
    </row>
    <row r="5029" spans="2:8" x14ac:dyDescent="0.35">
      <c r="B5029">
        <v>3</v>
      </c>
      <c r="C5029" s="1">
        <v>43929</v>
      </c>
      <c r="D5029">
        <v>180.6</v>
      </c>
      <c r="E5029">
        <v>176.2</v>
      </c>
      <c r="F5029">
        <v>178</v>
      </c>
      <c r="G5029">
        <v>179.4</v>
      </c>
      <c r="H5029">
        <v>1657737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60A09-D3D4-4204-814B-1622BD81B794}">
  <dimension ref="B1:S1655"/>
  <sheetViews>
    <sheetView zoomScale="70" zoomScaleNormal="70" workbookViewId="0">
      <selection activeCell="C1" sqref="C1"/>
    </sheetView>
  </sheetViews>
  <sheetFormatPr defaultRowHeight="14.5" x14ac:dyDescent="0.35"/>
  <cols>
    <col min="2" max="2" width="27.453125" customWidth="1"/>
    <col min="3" max="3" width="13.453125" customWidth="1"/>
    <col min="4" max="4" width="14.26953125" style="1" customWidth="1"/>
    <col min="12" max="12" width="30.81640625" customWidth="1"/>
    <col min="13" max="13" width="13.1796875" customWidth="1"/>
    <col min="14" max="14" width="16" style="1" customWidth="1"/>
    <col min="19" max="19" width="13.453125" customWidth="1"/>
  </cols>
  <sheetData>
    <row r="1" spans="2:19" s="23" customFormat="1" ht="38.25" customHeight="1" x14ac:dyDescent="0.35">
      <c r="B1" s="25" t="s">
        <v>3</v>
      </c>
      <c r="D1" s="24"/>
      <c r="L1" s="25" t="s">
        <v>4</v>
      </c>
      <c r="N1" s="24"/>
    </row>
    <row r="2" spans="2:19" x14ac:dyDescent="0.35">
      <c r="B2" s="19" t="str">
        <f>_xll.BD_STOCKPRICE_LAST()</f>
        <v>Name</v>
      </c>
      <c r="C2" s="19" t="s">
        <v>7946</v>
      </c>
      <c r="D2" s="20" t="s">
        <v>7947</v>
      </c>
      <c r="E2" s="19" t="s">
        <v>7951</v>
      </c>
      <c r="F2" s="19" t="s">
        <v>7948</v>
      </c>
      <c r="G2" s="19" t="s">
        <v>7949</v>
      </c>
      <c r="H2" s="19" t="s">
        <v>7950</v>
      </c>
      <c r="I2" s="19" t="s">
        <v>7952</v>
      </c>
      <c r="L2" s="21" t="str">
        <f>_xll.BD_STOCKPRICE_DATE("2018-01-02")</f>
        <v>Name</v>
      </c>
      <c r="M2" s="21" t="s">
        <v>7946</v>
      </c>
      <c r="N2" s="22" t="s">
        <v>7947</v>
      </c>
      <c r="O2" s="21" t="s">
        <v>7951</v>
      </c>
      <c r="P2" s="21" t="s">
        <v>7948</v>
      </c>
      <c r="Q2" s="21" t="s">
        <v>7949</v>
      </c>
      <c r="R2" s="21" t="s">
        <v>7950</v>
      </c>
      <c r="S2" s="21" t="s">
        <v>7952</v>
      </c>
    </row>
    <row r="3" spans="2:19" x14ac:dyDescent="0.35">
      <c r="B3" t="s">
        <v>21</v>
      </c>
      <c r="C3">
        <v>2</v>
      </c>
      <c r="D3" s="1">
        <v>44124</v>
      </c>
      <c r="E3">
        <v>178.45</v>
      </c>
      <c r="F3">
        <v>180.6</v>
      </c>
      <c r="G3">
        <v>176.75</v>
      </c>
      <c r="H3">
        <v>177</v>
      </c>
      <c r="I3">
        <v>563961</v>
      </c>
      <c r="L3" t="s">
        <v>21</v>
      </c>
      <c r="M3">
        <v>2</v>
      </c>
      <c r="N3" s="1">
        <v>43102</v>
      </c>
      <c r="O3">
        <v>116.91670000000001</v>
      </c>
      <c r="P3">
        <v>117.25</v>
      </c>
      <c r="Q3">
        <v>115.41670000000001</v>
      </c>
      <c r="R3">
        <v>115.66670000000001</v>
      </c>
      <c r="S3">
        <v>130194</v>
      </c>
    </row>
    <row r="4" spans="2:19" x14ac:dyDescent="0.35">
      <c r="B4" t="s">
        <v>26</v>
      </c>
      <c r="C4">
        <v>3</v>
      </c>
      <c r="D4" s="1">
        <v>44124</v>
      </c>
      <c r="E4">
        <v>234</v>
      </c>
      <c r="F4">
        <v>236.2</v>
      </c>
      <c r="G4">
        <v>233.8</v>
      </c>
      <c r="H4">
        <v>233.9</v>
      </c>
      <c r="I4">
        <v>806707</v>
      </c>
      <c r="L4" t="s">
        <v>26</v>
      </c>
      <c r="M4">
        <v>3</v>
      </c>
      <c r="N4" s="1">
        <v>43102</v>
      </c>
      <c r="O4">
        <v>220.3</v>
      </c>
      <c r="P4">
        <v>220.9</v>
      </c>
      <c r="Q4">
        <v>218.9</v>
      </c>
      <c r="R4">
        <v>220.2</v>
      </c>
      <c r="S4">
        <v>1219290</v>
      </c>
    </row>
    <row r="5" spans="2:19" x14ac:dyDescent="0.35">
      <c r="B5" t="s">
        <v>32</v>
      </c>
      <c r="C5">
        <v>6</v>
      </c>
      <c r="D5" s="1">
        <v>44124</v>
      </c>
      <c r="E5">
        <v>1.93</v>
      </c>
      <c r="F5">
        <v>1.94</v>
      </c>
      <c r="G5">
        <v>1.92</v>
      </c>
      <c r="H5">
        <v>1.92</v>
      </c>
      <c r="I5">
        <v>62402</v>
      </c>
      <c r="L5" t="s">
        <v>32</v>
      </c>
      <c r="M5">
        <v>6</v>
      </c>
      <c r="N5" s="1">
        <v>43102</v>
      </c>
      <c r="O5">
        <v>1.74</v>
      </c>
      <c r="P5">
        <v>1.9279999999999999</v>
      </c>
      <c r="Q5">
        <v>1.74</v>
      </c>
      <c r="R5">
        <v>1.794</v>
      </c>
      <c r="S5">
        <v>199318</v>
      </c>
    </row>
    <row r="6" spans="2:19" x14ac:dyDescent="0.35">
      <c r="B6" t="s">
        <v>40</v>
      </c>
      <c r="C6">
        <v>7</v>
      </c>
      <c r="D6" s="1">
        <v>44124</v>
      </c>
      <c r="E6">
        <v>217.5</v>
      </c>
      <c r="F6">
        <v>218</v>
      </c>
      <c r="G6">
        <v>216</v>
      </c>
      <c r="H6">
        <v>217</v>
      </c>
      <c r="I6">
        <v>35499</v>
      </c>
      <c r="L6" t="s">
        <v>40</v>
      </c>
      <c r="M6">
        <v>7</v>
      </c>
      <c r="N6" s="1">
        <v>43102</v>
      </c>
      <c r="O6">
        <v>73</v>
      </c>
      <c r="P6">
        <v>80</v>
      </c>
      <c r="Q6">
        <v>70.2</v>
      </c>
      <c r="R6">
        <v>80</v>
      </c>
      <c r="S6">
        <v>3774</v>
      </c>
    </row>
    <row r="7" spans="2:19" x14ac:dyDescent="0.35">
      <c r="B7" t="s">
        <v>48</v>
      </c>
      <c r="C7">
        <v>8</v>
      </c>
      <c r="D7" s="1">
        <v>44124</v>
      </c>
      <c r="E7">
        <v>124.8</v>
      </c>
      <c r="F7">
        <v>125.7</v>
      </c>
      <c r="G7">
        <v>123.5</v>
      </c>
      <c r="H7">
        <v>124.5</v>
      </c>
      <c r="I7">
        <v>185317</v>
      </c>
      <c r="L7" t="s">
        <v>48</v>
      </c>
      <c r="M7">
        <v>8</v>
      </c>
      <c r="N7" s="1">
        <v>43102</v>
      </c>
      <c r="O7">
        <v>45</v>
      </c>
      <c r="P7">
        <v>45.65</v>
      </c>
      <c r="Q7">
        <v>43.7</v>
      </c>
      <c r="R7">
        <v>44.65</v>
      </c>
      <c r="S7">
        <v>80424</v>
      </c>
    </row>
    <row r="8" spans="2:19" x14ac:dyDescent="0.35">
      <c r="B8" t="s">
        <v>53</v>
      </c>
      <c r="C8">
        <v>10</v>
      </c>
      <c r="D8" s="1">
        <v>44124</v>
      </c>
      <c r="E8">
        <v>199</v>
      </c>
      <c r="F8">
        <v>202.4</v>
      </c>
      <c r="G8">
        <v>196.8</v>
      </c>
      <c r="H8">
        <v>199.4</v>
      </c>
      <c r="I8">
        <v>1010167</v>
      </c>
      <c r="L8" t="s">
        <v>53</v>
      </c>
      <c r="M8">
        <v>10</v>
      </c>
      <c r="N8" s="1">
        <v>43102</v>
      </c>
      <c r="O8">
        <v>194.7</v>
      </c>
      <c r="P8">
        <v>195.3</v>
      </c>
      <c r="Q8">
        <v>191.55</v>
      </c>
      <c r="R8">
        <v>192.9</v>
      </c>
      <c r="S8">
        <v>1367845</v>
      </c>
    </row>
    <row r="9" spans="2:19" x14ac:dyDescent="0.35">
      <c r="B9" t="s">
        <v>58</v>
      </c>
      <c r="C9">
        <v>12</v>
      </c>
      <c r="D9" s="1">
        <v>44124</v>
      </c>
      <c r="E9">
        <v>19.350000000000001</v>
      </c>
      <c r="F9">
        <v>19.5</v>
      </c>
      <c r="G9">
        <v>19.2</v>
      </c>
      <c r="H9">
        <v>19.5</v>
      </c>
      <c r="I9">
        <v>7078</v>
      </c>
      <c r="L9" t="s">
        <v>58</v>
      </c>
      <c r="M9">
        <v>12</v>
      </c>
      <c r="N9" s="1">
        <v>43102</v>
      </c>
      <c r="O9">
        <v>19</v>
      </c>
      <c r="P9">
        <v>19.399999999999999</v>
      </c>
      <c r="Q9">
        <v>19</v>
      </c>
      <c r="R9">
        <v>19.100000000000001</v>
      </c>
      <c r="S9">
        <v>6023</v>
      </c>
    </row>
    <row r="10" spans="2:19" x14ac:dyDescent="0.35">
      <c r="B10" t="s">
        <v>65</v>
      </c>
      <c r="C10">
        <v>13</v>
      </c>
      <c r="D10" s="1">
        <v>44124</v>
      </c>
      <c r="E10">
        <v>1.018</v>
      </c>
      <c r="F10">
        <v>1.03</v>
      </c>
      <c r="G10">
        <v>1.008</v>
      </c>
      <c r="H10">
        <v>1.012</v>
      </c>
      <c r="I10">
        <v>111859</v>
      </c>
      <c r="L10" t="s">
        <v>65</v>
      </c>
      <c r="M10">
        <v>13</v>
      </c>
      <c r="N10" s="1">
        <v>43102</v>
      </c>
      <c r="O10">
        <v>4.3499999999999996</v>
      </c>
      <c r="P10">
        <v>4.3979999999999997</v>
      </c>
      <c r="Q10">
        <v>4.2699999999999996</v>
      </c>
      <c r="R10">
        <v>4.3099999999999996</v>
      </c>
      <c r="S10">
        <v>366404</v>
      </c>
    </row>
    <row r="11" spans="2:19" x14ac:dyDescent="0.35">
      <c r="B11" t="s">
        <v>71</v>
      </c>
      <c r="C11">
        <v>14</v>
      </c>
      <c r="D11" s="1">
        <v>44124</v>
      </c>
      <c r="E11">
        <v>39.1</v>
      </c>
      <c r="F11">
        <v>39.4</v>
      </c>
      <c r="G11">
        <v>38.700000000000003</v>
      </c>
      <c r="H11">
        <v>38.700000000000003</v>
      </c>
      <c r="I11">
        <v>72122</v>
      </c>
      <c r="L11" t="s">
        <v>71</v>
      </c>
      <c r="M11">
        <v>14</v>
      </c>
      <c r="N11" s="1">
        <v>43102</v>
      </c>
      <c r="O11">
        <v>13.1</v>
      </c>
      <c r="P11">
        <v>13.15</v>
      </c>
      <c r="Q11">
        <v>12.85</v>
      </c>
      <c r="R11">
        <v>13</v>
      </c>
      <c r="S11">
        <v>27750</v>
      </c>
    </row>
    <row r="12" spans="2:19" x14ac:dyDescent="0.35">
      <c r="B12" t="s">
        <v>78</v>
      </c>
      <c r="C12">
        <v>17</v>
      </c>
      <c r="D12" s="1">
        <v>44124</v>
      </c>
      <c r="E12">
        <v>213.3</v>
      </c>
      <c r="F12">
        <v>218.2</v>
      </c>
      <c r="G12">
        <v>212.6</v>
      </c>
      <c r="H12">
        <v>216.9</v>
      </c>
      <c r="I12">
        <v>2603946</v>
      </c>
      <c r="L12" t="s">
        <v>78</v>
      </c>
      <c r="M12">
        <v>17</v>
      </c>
      <c r="N12" s="1">
        <v>43102</v>
      </c>
      <c r="O12">
        <v>171</v>
      </c>
      <c r="P12">
        <v>171.9</v>
      </c>
      <c r="Q12">
        <v>169.45</v>
      </c>
      <c r="R12">
        <v>169.75</v>
      </c>
      <c r="S12">
        <v>2924607</v>
      </c>
    </row>
    <row r="13" spans="2:19" x14ac:dyDescent="0.35">
      <c r="B13" t="s">
        <v>84</v>
      </c>
      <c r="C13">
        <v>18</v>
      </c>
      <c r="D13" s="1">
        <v>44124</v>
      </c>
      <c r="E13">
        <v>931.5</v>
      </c>
      <c r="F13">
        <v>938.7</v>
      </c>
      <c r="G13">
        <v>919.6</v>
      </c>
      <c r="H13">
        <v>920.1</v>
      </c>
      <c r="I13">
        <v>411405</v>
      </c>
      <c r="L13" t="s">
        <v>84</v>
      </c>
      <c r="M13">
        <v>18</v>
      </c>
      <c r="N13" s="1">
        <v>43102</v>
      </c>
      <c r="O13">
        <v>571.5</v>
      </c>
      <c r="P13">
        <v>576.5</v>
      </c>
      <c r="Q13">
        <v>569.70000000000005</v>
      </c>
      <c r="R13">
        <v>572</v>
      </c>
      <c r="S13">
        <v>452618</v>
      </c>
    </row>
    <row r="14" spans="2:19" x14ac:dyDescent="0.35">
      <c r="B14" t="s">
        <v>90</v>
      </c>
      <c r="C14">
        <v>19</v>
      </c>
      <c r="D14" s="1">
        <v>44124</v>
      </c>
      <c r="E14">
        <v>416.6</v>
      </c>
      <c r="F14">
        <v>421.7</v>
      </c>
      <c r="G14">
        <v>416.3</v>
      </c>
      <c r="H14">
        <v>418.4</v>
      </c>
      <c r="I14">
        <v>884791</v>
      </c>
      <c r="L14" t="s">
        <v>90</v>
      </c>
      <c r="M14">
        <v>19</v>
      </c>
      <c r="N14" s="1">
        <v>43102</v>
      </c>
      <c r="O14">
        <v>354</v>
      </c>
      <c r="P14">
        <v>355.3</v>
      </c>
      <c r="Q14">
        <v>351.4</v>
      </c>
      <c r="R14">
        <v>353.2</v>
      </c>
      <c r="S14">
        <v>1614078</v>
      </c>
    </row>
    <row r="15" spans="2:19" x14ac:dyDescent="0.35">
      <c r="B15" t="s">
        <v>95</v>
      </c>
      <c r="C15">
        <v>20</v>
      </c>
      <c r="D15" s="1">
        <v>44124</v>
      </c>
      <c r="E15">
        <v>161</v>
      </c>
      <c r="F15">
        <v>163.19999999999999</v>
      </c>
      <c r="G15">
        <v>159</v>
      </c>
      <c r="H15">
        <v>161.19999999999999</v>
      </c>
      <c r="I15">
        <v>263859</v>
      </c>
      <c r="L15" t="s">
        <v>95</v>
      </c>
      <c r="M15">
        <v>20</v>
      </c>
      <c r="N15" s="1">
        <v>43102</v>
      </c>
      <c r="O15">
        <v>131</v>
      </c>
      <c r="P15">
        <v>132.6</v>
      </c>
      <c r="Q15">
        <v>130</v>
      </c>
      <c r="R15">
        <v>130.4</v>
      </c>
      <c r="S15">
        <v>15767</v>
      </c>
    </row>
    <row r="16" spans="2:19" x14ac:dyDescent="0.35">
      <c r="B16" t="s">
        <v>102</v>
      </c>
      <c r="C16">
        <v>21</v>
      </c>
      <c r="D16" s="1">
        <v>44124</v>
      </c>
      <c r="E16">
        <v>726.8</v>
      </c>
      <c r="F16">
        <v>732.4</v>
      </c>
      <c r="G16">
        <v>724</v>
      </c>
      <c r="H16">
        <v>728.6</v>
      </c>
      <c r="I16">
        <v>153663</v>
      </c>
      <c r="L16" t="s">
        <v>102</v>
      </c>
      <c r="M16">
        <v>21</v>
      </c>
      <c r="N16" s="1">
        <v>43102</v>
      </c>
      <c r="O16">
        <v>1046.5</v>
      </c>
      <c r="P16">
        <v>1046.5</v>
      </c>
      <c r="Q16">
        <v>1032</v>
      </c>
      <c r="R16">
        <v>1039</v>
      </c>
      <c r="S16">
        <v>183443</v>
      </c>
    </row>
    <row r="17" spans="2:19" x14ac:dyDescent="0.35">
      <c r="B17" t="s">
        <v>109</v>
      </c>
      <c r="C17">
        <v>22</v>
      </c>
      <c r="D17" s="1">
        <v>44124</v>
      </c>
      <c r="E17">
        <v>192</v>
      </c>
      <c r="F17">
        <v>195.6</v>
      </c>
      <c r="G17">
        <v>185</v>
      </c>
      <c r="H17">
        <v>186.1</v>
      </c>
      <c r="I17">
        <v>805949</v>
      </c>
      <c r="L17" t="s">
        <v>109</v>
      </c>
      <c r="M17">
        <v>22</v>
      </c>
      <c r="N17" s="1">
        <v>43102</v>
      </c>
      <c r="O17">
        <v>68.92</v>
      </c>
      <c r="P17">
        <v>70.319999999999993</v>
      </c>
      <c r="Q17">
        <v>68.72</v>
      </c>
      <c r="R17">
        <v>69.959999999999994</v>
      </c>
      <c r="S17">
        <v>264305</v>
      </c>
    </row>
    <row r="18" spans="2:19" x14ac:dyDescent="0.35">
      <c r="B18" t="s">
        <v>115</v>
      </c>
      <c r="C18">
        <v>24</v>
      </c>
      <c r="D18" s="1">
        <v>44124</v>
      </c>
      <c r="E18">
        <v>209.8</v>
      </c>
      <c r="F18">
        <v>211.2</v>
      </c>
      <c r="G18">
        <v>207.4</v>
      </c>
      <c r="H18">
        <v>208.4</v>
      </c>
      <c r="I18">
        <v>204494</v>
      </c>
      <c r="L18" t="s">
        <v>115</v>
      </c>
      <c r="M18">
        <v>24</v>
      </c>
      <c r="N18" s="1">
        <v>43102</v>
      </c>
      <c r="O18">
        <v>158.1</v>
      </c>
      <c r="P18">
        <v>158.94999999999999</v>
      </c>
      <c r="Q18">
        <v>156.9</v>
      </c>
      <c r="R18">
        <v>157.65</v>
      </c>
      <c r="S18">
        <v>223740</v>
      </c>
    </row>
    <row r="19" spans="2:19" x14ac:dyDescent="0.35">
      <c r="B19" t="s">
        <v>121</v>
      </c>
      <c r="C19">
        <v>26</v>
      </c>
      <c r="D19" s="1">
        <v>44124</v>
      </c>
      <c r="E19">
        <v>85.6</v>
      </c>
      <c r="F19">
        <v>85.6</v>
      </c>
      <c r="G19">
        <v>84.1</v>
      </c>
      <c r="H19">
        <v>84.3</v>
      </c>
      <c r="I19">
        <v>14214</v>
      </c>
      <c r="L19" t="s">
        <v>121</v>
      </c>
      <c r="M19">
        <v>26</v>
      </c>
      <c r="N19" s="1">
        <v>43102</v>
      </c>
      <c r="O19">
        <v>86</v>
      </c>
      <c r="P19">
        <v>90</v>
      </c>
      <c r="Q19">
        <v>85.2</v>
      </c>
      <c r="R19">
        <v>86.9</v>
      </c>
      <c r="S19">
        <v>24025</v>
      </c>
    </row>
    <row r="20" spans="2:19" x14ac:dyDescent="0.35">
      <c r="B20" t="s">
        <v>126</v>
      </c>
      <c r="C20">
        <v>27</v>
      </c>
      <c r="D20" s="1">
        <v>44124</v>
      </c>
      <c r="E20">
        <v>35.299999999999997</v>
      </c>
      <c r="F20">
        <v>36</v>
      </c>
      <c r="G20">
        <v>35.299999999999997</v>
      </c>
      <c r="H20">
        <v>36</v>
      </c>
      <c r="I20">
        <v>17845</v>
      </c>
      <c r="L20" t="s">
        <v>126</v>
      </c>
      <c r="M20">
        <v>27</v>
      </c>
      <c r="N20" s="1">
        <v>43102</v>
      </c>
      <c r="O20">
        <v>50</v>
      </c>
      <c r="P20">
        <v>51.7</v>
      </c>
      <c r="Q20">
        <v>50</v>
      </c>
      <c r="R20">
        <v>51.5</v>
      </c>
      <c r="S20">
        <v>14691</v>
      </c>
    </row>
    <row r="21" spans="2:19" x14ac:dyDescent="0.35">
      <c r="B21" t="s">
        <v>131</v>
      </c>
      <c r="C21">
        <v>28</v>
      </c>
      <c r="D21" s="1">
        <v>44124</v>
      </c>
      <c r="E21">
        <v>299</v>
      </c>
      <c r="F21">
        <v>299.60000000000002</v>
      </c>
      <c r="G21">
        <v>286.2</v>
      </c>
      <c r="H21">
        <v>291.60000000000002</v>
      </c>
      <c r="I21">
        <v>349625</v>
      </c>
      <c r="L21" t="s">
        <v>131</v>
      </c>
      <c r="M21">
        <v>28</v>
      </c>
      <c r="N21" s="1">
        <v>43102</v>
      </c>
      <c r="O21">
        <v>108.33329999999999</v>
      </c>
      <c r="P21">
        <v>108.33329999999999</v>
      </c>
      <c r="Q21">
        <v>103.33329999999999</v>
      </c>
      <c r="R21">
        <v>104.66670000000001</v>
      </c>
      <c r="S21">
        <v>46968</v>
      </c>
    </row>
    <row r="22" spans="2:19" x14ac:dyDescent="0.35">
      <c r="B22" t="s">
        <v>137</v>
      </c>
      <c r="C22">
        <v>29</v>
      </c>
      <c r="D22" s="1">
        <v>44124</v>
      </c>
      <c r="E22">
        <v>123.8</v>
      </c>
      <c r="F22">
        <v>126.6</v>
      </c>
      <c r="G22">
        <v>123</v>
      </c>
      <c r="H22">
        <v>124.8</v>
      </c>
      <c r="I22">
        <v>130162</v>
      </c>
      <c r="L22" t="s">
        <v>137</v>
      </c>
      <c r="M22">
        <v>29</v>
      </c>
      <c r="N22" s="1">
        <v>43102</v>
      </c>
      <c r="O22">
        <v>131</v>
      </c>
      <c r="P22">
        <v>132.5</v>
      </c>
      <c r="Q22">
        <v>128.5</v>
      </c>
      <c r="R22">
        <v>130.25</v>
      </c>
      <c r="S22">
        <v>17022</v>
      </c>
    </row>
    <row r="23" spans="2:19" x14ac:dyDescent="0.35">
      <c r="B23" t="s">
        <v>142</v>
      </c>
      <c r="C23">
        <v>30</v>
      </c>
      <c r="D23" s="1">
        <v>44124</v>
      </c>
      <c r="E23">
        <v>44.2</v>
      </c>
      <c r="F23">
        <v>45.05</v>
      </c>
      <c r="G23">
        <v>42.45</v>
      </c>
      <c r="H23">
        <v>42.5</v>
      </c>
      <c r="I23">
        <v>32274</v>
      </c>
      <c r="L23" t="s">
        <v>142</v>
      </c>
      <c r="M23">
        <v>30</v>
      </c>
      <c r="N23" s="1">
        <v>43102</v>
      </c>
      <c r="O23">
        <v>31</v>
      </c>
      <c r="P23">
        <v>32</v>
      </c>
      <c r="Q23">
        <v>30.7</v>
      </c>
      <c r="R23">
        <v>30.8</v>
      </c>
      <c r="S23">
        <v>9368</v>
      </c>
    </row>
    <row r="24" spans="2:19" x14ac:dyDescent="0.35">
      <c r="B24" t="s">
        <v>148</v>
      </c>
      <c r="C24">
        <v>31</v>
      </c>
      <c r="D24" s="1">
        <v>44124</v>
      </c>
      <c r="E24">
        <v>2.64</v>
      </c>
      <c r="F24">
        <v>2.69</v>
      </c>
      <c r="G24">
        <v>2.63</v>
      </c>
      <c r="H24">
        <v>2.67</v>
      </c>
      <c r="I24">
        <v>44996</v>
      </c>
      <c r="L24" t="s">
        <v>148</v>
      </c>
      <c r="M24">
        <v>31</v>
      </c>
      <c r="N24" s="1">
        <v>43102</v>
      </c>
      <c r="O24">
        <v>2.61</v>
      </c>
      <c r="P24">
        <v>2.64</v>
      </c>
      <c r="Q24">
        <v>2.56</v>
      </c>
      <c r="R24">
        <v>2.61</v>
      </c>
      <c r="S24">
        <v>61947</v>
      </c>
    </row>
    <row r="25" spans="2:19" x14ac:dyDescent="0.35">
      <c r="B25" t="s">
        <v>155</v>
      </c>
      <c r="C25">
        <v>32</v>
      </c>
      <c r="D25" s="1">
        <v>44124</v>
      </c>
      <c r="E25">
        <v>71.599999999999994</v>
      </c>
      <c r="F25">
        <v>73.599999999999994</v>
      </c>
      <c r="G25">
        <v>71.5</v>
      </c>
      <c r="H25">
        <v>71.900000000000006</v>
      </c>
      <c r="I25">
        <v>505469</v>
      </c>
      <c r="L25" t="s">
        <v>155</v>
      </c>
      <c r="M25">
        <v>32</v>
      </c>
      <c r="N25" s="1">
        <v>43102</v>
      </c>
      <c r="O25">
        <v>60.5</v>
      </c>
      <c r="P25">
        <v>62.46</v>
      </c>
      <c r="Q25">
        <v>60.36</v>
      </c>
      <c r="R25">
        <v>61.76</v>
      </c>
      <c r="S25">
        <v>731247</v>
      </c>
    </row>
    <row r="26" spans="2:19" x14ac:dyDescent="0.35">
      <c r="B26" t="s">
        <v>160</v>
      </c>
      <c r="C26">
        <v>33</v>
      </c>
      <c r="D26" s="1">
        <v>44124</v>
      </c>
      <c r="E26">
        <v>110</v>
      </c>
      <c r="F26">
        <v>111.2</v>
      </c>
      <c r="G26">
        <v>109.1</v>
      </c>
      <c r="H26">
        <v>109.4</v>
      </c>
      <c r="I26">
        <v>114663</v>
      </c>
      <c r="L26" t="s">
        <v>160</v>
      </c>
      <c r="M26">
        <v>33</v>
      </c>
      <c r="N26" s="1">
        <v>43102</v>
      </c>
      <c r="O26">
        <v>80.900000000000006</v>
      </c>
      <c r="P26">
        <v>80.900000000000006</v>
      </c>
      <c r="Q26">
        <v>78.8</v>
      </c>
      <c r="R26">
        <v>79.2</v>
      </c>
      <c r="S26">
        <v>223951</v>
      </c>
    </row>
    <row r="27" spans="2:19" x14ac:dyDescent="0.35">
      <c r="B27" t="s">
        <v>165</v>
      </c>
      <c r="C27">
        <v>34</v>
      </c>
      <c r="D27" s="1">
        <v>44124</v>
      </c>
      <c r="E27">
        <v>149</v>
      </c>
      <c r="F27">
        <v>150.30000000000001</v>
      </c>
      <c r="G27">
        <v>146.19999999999999</v>
      </c>
      <c r="H27">
        <v>146.19999999999999</v>
      </c>
      <c r="I27">
        <v>508312</v>
      </c>
      <c r="L27" t="s">
        <v>165</v>
      </c>
      <c r="M27">
        <v>34</v>
      </c>
      <c r="N27" s="1">
        <v>43102</v>
      </c>
      <c r="O27">
        <v>140</v>
      </c>
      <c r="P27">
        <v>140.9</v>
      </c>
      <c r="Q27">
        <v>139.75</v>
      </c>
      <c r="R27">
        <v>140.30000000000001</v>
      </c>
      <c r="S27">
        <v>697779</v>
      </c>
    </row>
    <row r="28" spans="2:19" x14ac:dyDescent="0.35">
      <c r="B28" t="s">
        <v>170</v>
      </c>
      <c r="C28">
        <v>35</v>
      </c>
      <c r="D28" s="1">
        <v>44124</v>
      </c>
      <c r="E28">
        <v>454</v>
      </c>
      <c r="F28">
        <v>469.5</v>
      </c>
      <c r="G28">
        <v>452.5</v>
      </c>
      <c r="H28">
        <v>456</v>
      </c>
      <c r="I28">
        <v>25276</v>
      </c>
      <c r="L28" t="s">
        <v>170</v>
      </c>
      <c r="M28">
        <v>35</v>
      </c>
      <c r="N28" s="1">
        <v>43102</v>
      </c>
      <c r="O28">
        <v>326</v>
      </c>
      <c r="P28">
        <v>328.5</v>
      </c>
      <c r="Q28">
        <v>325</v>
      </c>
      <c r="R28">
        <v>326.5</v>
      </c>
      <c r="S28">
        <v>12020</v>
      </c>
    </row>
    <row r="29" spans="2:19" x14ac:dyDescent="0.35">
      <c r="B29" t="s">
        <v>176</v>
      </c>
      <c r="C29">
        <v>36</v>
      </c>
      <c r="D29" s="1">
        <v>44124</v>
      </c>
      <c r="E29">
        <v>1.62</v>
      </c>
      <c r="F29">
        <v>1.62</v>
      </c>
      <c r="G29">
        <v>1.5820000000000001</v>
      </c>
      <c r="H29">
        <v>1.5840000000000001</v>
      </c>
      <c r="I29">
        <v>2681085</v>
      </c>
      <c r="L29" t="s">
        <v>176</v>
      </c>
      <c r="M29">
        <v>36</v>
      </c>
      <c r="N29" s="1">
        <v>43102</v>
      </c>
      <c r="O29">
        <v>2.0699999999999998</v>
      </c>
      <c r="P29">
        <v>2.14</v>
      </c>
      <c r="Q29">
        <v>2.0699999999999998</v>
      </c>
      <c r="R29">
        <v>2.12</v>
      </c>
      <c r="S29">
        <v>604537</v>
      </c>
    </row>
    <row r="30" spans="2:19" x14ac:dyDescent="0.35">
      <c r="B30" t="s">
        <v>181</v>
      </c>
      <c r="C30">
        <v>37</v>
      </c>
      <c r="D30" s="1">
        <v>44124</v>
      </c>
      <c r="E30">
        <v>168.9</v>
      </c>
      <c r="F30">
        <v>173.4</v>
      </c>
      <c r="G30">
        <v>167</v>
      </c>
      <c r="H30">
        <v>167</v>
      </c>
      <c r="I30">
        <v>109831</v>
      </c>
      <c r="L30" t="s">
        <v>181</v>
      </c>
      <c r="M30">
        <v>37</v>
      </c>
      <c r="N30" s="1">
        <v>43102</v>
      </c>
      <c r="O30">
        <v>85</v>
      </c>
      <c r="P30">
        <v>85</v>
      </c>
      <c r="Q30">
        <v>83.5</v>
      </c>
      <c r="R30">
        <v>83.9</v>
      </c>
      <c r="S30">
        <v>51477</v>
      </c>
    </row>
    <row r="31" spans="2:19" x14ac:dyDescent="0.35">
      <c r="B31" t="s">
        <v>187</v>
      </c>
      <c r="C31">
        <v>38</v>
      </c>
      <c r="D31" s="1">
        <v>44124</v>
      </c>
      <c r="E31">
        <v>16.399999999999999</v>
      </c>
      <c r="F31">
        <v>16.5</v>
      </c>
      <c r="G31">
        <v>16.260000000000002</v>
      </c>
      <c r="H31">
        <v>16.260000000000002</v>
      </c>
      <c r="I31">
        <v>26782</v>
      </c>
      <c r="L31" t="s">
        <v>187</v>
      </c>
      <c r="M31">
        <v>38</v>
      </c>
      <c r="N31" s="1">
        <v>43102</v>
      </c>
      <c r="O31">
        <v>28</v>
      </c>
      <c r="P31">
        <v>28.35</v>
      </c>
      <c r="Q31">
        <v>27.65</v>
      </c>
      <c r="R31">
        <v>27.8</v>
      </c>
      <c r="S31">
        <v>72831</v>
      </c>
    </row>
    <row r="32" spans="2:19" x14ac:dyDescent="0.35">
      <c r="B32" t="s">
        <v>193</v>
      </c>
      <c r="C32">
        <v>40</v>
      </c>
      <c r="D32" s="1">
        <v>44124</v>
      </c>
      <c r="E32">
        <v>252.8</v>
      </c>
      <c r="F32">
        <v>259.2</v>
      </c>
      <c r="G32">
        <v>251.9</v>
      </c>
      <c r="H32">
        <v>257.5</v>
      </c>
      <c r="I32">
        <v>1270455</v>
      </c>
      <c r="L32" t="s">
        <v>193</v>
      </c>
      <c r="M32">
        <v>40</v>
      </c>
      <c r="N32" s="1">
        <v>43102</v>
      </c>
      <c r="O32">
        <v>280.60000000000002</v>
      </c>
      <c r="P32">
        <v>290</v>
      </c>
      <c r="Q32">
        <v>280</v>
      </c>
      <c r="R32">
        <v>289.5</v>
      </c>
      <c r="S32">
        <v>1728242</v>
      </c>
    </row>
    <row r="33" spans="2:19" x14ac:dyDescent="0.35">
      <c r="B33" t="s">
        <v>199</v>
      </c>
      <c r="C33">
        <v>41</v>
      </c>
      <c r="D33" s="1">
        <v>44124</v>
      </c>
      <c r="E33">
        <v>0.51</v>
      </c>
      <c r="F33">
        <v>0.51</v>
      </c>
      <c r="G33">
        <v>0.5</v>
      </c>
      <c r="H33">
        <v>0.504</v>
      </c>
      <c r="I33">
        <v>6819</v>
      </c>
      <c r="L33" t="s">
        <v>199</v>
      </c>
      <c r="M33">
        <v>41</v>
      </c>
      <c r="N33" s="1">
        <v>43102</v>
      </c>
      <c r="O33">
        <v>0.95</v>
      </c>
      <c r="P33">
        <v>0.96799999999999997</v>
      </c>
      <c r="Q33">
        <v>0.93</v>
      </c>
      <c r="R33">
        <v>0.95</v>
      </c>
      <c r="S33">
        <v>110576</v>
      </c>
    </row>
    <row r="34" spans="2:19" x14ac:dyDescent="0.35">
      <c r="B34" t="s">
        <v>205</v>
      </c>
      <c r="C34">
        <v>42</v>
      </c>
      <c r="D34" s="1">
        <v>44124</v>
      </c>
      <c r="E34">
        <v>29.3</v>
      </c>
      <c r="F34">
        <v>30.1</v>
      </c>
      <c r="G34">
        <v>29.2</v>
      </c>
      <c r="H34">
        <v>29.4</v>
      </c>
      <c r="I34">
        <v>12269</v>
      </c>
      <c r="L34" t="s">
        <v>205</v>
      </c>
      <c r="M34">
        <v>42</v>
      </c>
      <c r="N34" s="1">
        <v>43102</v>
      </c>
      <c r="O34">
        <v>12.15</v>
      </c>
      <c r="P34">
        <v>12.2</v>
      </c>
      <c r="Q34">
        <v>11.85</v>
      </c>
      <c r="R34">
        <v>11.85</v>
      </c>
      <c r="S34">
        <v>7905</v>
      </c>
    </row>
    <row r="35" spans="2:19" x14ac:dyDescent="0.35">
      <c r="B35" t="s">
        <v>210</v>
      </c>
      <c r="C35">
        <v>43</v>
      </c>
      <c r="D35" s="1">
        <v>44124</v>
      </c>
      <c r="E35">
        <v>196.6</v>
      </c>
      <c r="F35">
        <v>196.6</v>
      </c>
      <c r="G35">
        <v>192</v>
      </c>
      <c r="H35">
        <v>192.4</v>
      </c>
      <c r="I35">
        <v>8860</v>
      </c>
      <c r="L35" t="s">
        <v>210</v>
      </c>
      <c r="M35">
        <v>43</v>
      </c>
      <c r="N35" s="1">
        <v>43102</v>
      </c>
      <c r="O35">
        <v>94</v>
      </c>
      <c r="P35">
        <v>95.4</v>
      </c>
      <c r="Q35">
        <v>93.8</v>
      </c>
      <c r="R35">
        <v>95</v>
      </c>
      <c r="S35">
        <v>6320</v>
      </c>
    </row>
    <row r="36" spans="2:19" x14ac:dyDescent="0.35">
      <c r="B36" t="s">
        <v>216</v>
      </c>
      <c r="C36">
        <v>44</v>
      </c>
      <c r="D36" s="1">
        <v>44124</v>
      </c>
      <c r="E36">
        <v>275</v>
      </c>
      <c r="F36">
        <v>277</v>
      </c>
      <c r="G36">
        <v>270.8</v>
      </c>
      <c r="H36">
        <v>271.39999999999998</v>
      </c>
      <c r="I36">
        <v>190051</v>
      </c>
      <c r="L36" t="s">
        <v>216</v>
      </c>
      <c r="M36">
        <v>44</v>
      </c>
      <c r="N36" s="1">
        <v>43102</v>
      </c>
      <c r="O36">
        <v>98.2</v>
      </c>
      <c r="P36">
        <v>99.8</v>
      </c>
      <c r="Q36">
        <v>97.6</v>
      </c>
      <c r="R36">
        <v>99.4</v>
      </c>
      <c r="S36">
        <v>32812</v>
      </c>
    </row>
    <row r="37" spans="2:19" x14ac:dyDescent="0.35">
      <c r="B37" t="s">
        <v>222</v>
      </c>
      <c r="C37">
        <v>45</v>
      </c>
      <c r="D37" s="1">
        <v>44124</v>
      </c>
      <c r="E37">
        <v>56.45</v>
      </c>
      <c r="F37">
        <v>56.75</v>
      </c>
      <c r="G37">
        <v>54.2</v>
      </c>
      <c r="H37">
        <v>54.9</v>
      </c>
      <c r="I37">
        <v>485906</v>
      </c>
      <c r="L37" t="s">
        <v>222</v>
      </c>
      <c r="M37">
        <v>45</v>
      </c>
      <c r="N37" s="1">
        <v>43102</v>
      </c>
      <c r="O37">
        <v>54.8</v>
      </c>
      <c r="P37">
        <v>55.8</v>
      </c>
      <c r="Q37">
        <v>54.5</v>
      </c>
      <c r="R37">
        <v>55.8</v>
      </c>
      <c r="S37">
        <v>210891</v>
      </c>
    </row>
    <row r="38" spans="2:19" x14ac:dyDescent="0.35">
      <c r="B38" t="s">
        <v>228</v>
      </c>
      <c r="C38">
        <v>46</v>
      </c>
      <c r="D38" s="1">
        <v>44124</v>
      </c>
      <c r="E38">
        <v>206</v>
      </c>
      <c r="F38">
        <v>209.6</v>
      </c>
      <c r="G38">
        <v>203.4</v>
      </c>
      <c r="H38">
        <v>205.1</v>
      </c>
      <c r="I38">
        <v>561221</v>
      </c>
      <c r="L38" t="s">
        <v>228</v>
      </c>
      <c r="M38">
        <v>46</v>
      </c>
      <c r="N38" s="1">
        <v>43102</v>
      </c>
      <c r="O38">
        <v>138.30000000000001</v>
      </c>
      <c r="P38">
        <v>138.55000000000001</v>
      </c>
      <c r="Q38">
        <v>136.1</v>
      </c>
      <c r="R38">
        <v>136.44999999999999</v>
      </c>
      <c r="S38">
        <v>655758</v>
      </c>
    </row>
    <row r="39" spans="2:19" x14ac:dyDescent="0.35">
      <c r="B39" t="s">
        <v>233</v>
      </c>
      <c r="C39">
        <v>47</v>
      </c>
      <c r="D39" s="1">
        <v>44124</v>
      </c>
      <c r="E39">
        <v>394</v>
      </c>
      <c r="F39">
        <v>399</v>
      </c>
      <c r="G39">
        <v>388.5</v>
      </c>
      <c r="H39">
        <v>394.5</v>
      </c>
      <c r="I39">
        <v>12438</v>
      </c>
      <c r="L39" t="s">
        <v>233</v>
      </c>
      <c r="M39">
        <v>47</v>
      </c>
      <c r="N39" s="1">
        <v>43102</v>
      </c>
      <c r="O39">
        <v>159.4</v>
      </c>
      <c r="P39">
        <v>159.4</v>
      </c>
      <c r="Q39">
        <v>154.6</v>
      </c>
      <c r="R39">
        <v>156.6</v>
      </c>
      <c r="S39">
        <v>18456</v>
      </c>
    </row>
    <row r="40" spans="2:19" x14ac:dyDescent="0.35">
      <c r="B40" t="s">
        <v>238</v>
      </c>
      <c r="C40">
        <v>48</v>
      </c>
      <c r="D40" s="1">
        <v>44124</v>
      </c>
      <c r="E40">
        <v>5.72</v>
      </c>
      <c r="F40">
        <v>5.85</v>
      </c>
      <c r="G40">
        <v>5.69</v>
      </c>
      <c r="H40">
        <v>5.8</v>
      </c>
      <c r="I40">
        <v>612440</v>
      </c>
      <c r="L40" t="s">
        <v>238</v>
      </c>
      <c r="M40">
        <v>48</v>
      </c>
      <c r="N40" s="1">
        <v>43102</v>
      </c>
      <c r="O40">
        <v>18.2</v>
      </c>
      <c r="P40">
        <v>18.7</v>
      </c>
      <c r="Q40">
        <v>18.04</v>
      </c>
      <c r="R40">
        <v>18.64</v>
      </c>
      <c r="S40">
        <v>244110</v>
      </c>
    </row>
    <row r="41" spans="2:19" x14ac:dyDescent="0.35">
      <c r="B41" t="s">
        <v>244</v>
      </c>
      <c r="C41">
        <v>49</v>
      </c>
      <c r="D41" s="1">
        <v>44124</v>
      </c>
      <c r="E41">
        <v>342.2</v>
      </c>
      <c r="F41">
        <v>343.2</v>
      </c>
      <c r="G41">
        <v>315</v>
      </c>
      <c r="H41">
        <v>316.2</v>
      </c>
      <c r="I41">
        <v>34664</v>
      </c>
      <c r="L41" t="s">
        <v>244</v>
      </c>
      <c r="M41">
        <v>49</v>
      </c>
      <c r="N41" s="1">
        <v>43102</v>
      </c>
      <c r="O41">
        <v>143.6</v>
      </c>
      <c r="P41">
        <v>150</v>
      </c>
      <c r="Q41">
        <v>140.19999999999999</v>
      </c>
      <c r="R41">
        <v>146.19999999999999</v>
      </c>
      <c r="S41">
        <v>68311</v>
      </c>
    </row>
    <row r="42" spans="2:19" x14ac:dyDescent="0.35">
      <c r="B42" t="s">
        <v>249</v>
      </c>
      <c r="C42">
        <v>51</v>
      </c>
      <c r="D42" s="1">
        <v>44124</v>
      </c>
      <c r="E42">
        <v>86</v>
      </c>
      <c r="F42">
        <v>86.6</v>
      </c>
      <c r="G42">
        <v>85</v>
      </c>
      <c r="H42">
        <v>85.6</v>
      </c>
      <c r="I42">
        <v>150294</v>
      </c>
      <c r="L42" t="s">
        <v>249</v>
      </c>
      <c r="M42">
        <v>51</v>
      </c>
      <c r="N42" s="1">
        <v>43102</v>
      </c>
      <c r="O42">
        <v>112</v>
      </c>
      <c r="P42">
        <v>112.7</v>
      </c>
      <c r="Q42">
        <v>110.7</v>
      </c>
      <c r="R42">
        <v>112.2</v>
      </c>
      <c r="S42">
        <v>126164</v>
      </c>
    </row>
    <row r="43" spans="2:19" x14ac:dyDescent="0.35">
      <c r="B43" t="s">
        <v>254</v>
      </c>
      <c r="C43">
        <v>52</v>
      </c>
      <c r="D43" s="1">
        <v>44124</v>
      </c>
      <c r="E43">
        <v>24.2</v>
      </c>
      <c r="F43">
        <v>24.3</v>
      </c>
      <c r="G43">
        <v>23.88</v>
      </c>
      <c r="H43">
        <v>24.08</v>
      </c>
      <c r="I43">
        <v>1005538</v>
      </c>
      <c r="L43" t="s">
        <v>254</v>
      </c>
      <c r="M43">
        <v>52</v>
      </c>
      <c r="N43" s="1">
        <v>43102</v>
      </c>
      <c r="O43">
        <v>29.7</v>
      </c>
      <c r="P43">
        <v>30.3</v>
      </c>
      <c r="Q43">
        <v>29.7</v>
      </c>
      <c r="R43">
        <v>30.02</v>
      </c>
      <c r="S43">
        <v>417350</v>
      </c>
    </row>
    <row r="44" spans="2:19" x14ac:dyDescent="0.35">
      <c r="B44" t="s">
        <v>259</v>
      </c>
      <c r="C44">
        <v>54</v>
      </c>
      <c r="D44" s="1">
        <v>44124</v>
      </c>
      <c r="E44">
        <v>8.76</v>
      </c>
      <c r="F44">
        <v>8.76</v>
      </c>
      <c r="G44">
        <v>8.6</v>
      </c>
      <c r="H44">
        <v>8.6</v>
      </c>
      <c r="I44">
        <v>13023</v>
      </c>
      <c r="L44" t="s">
        <v>259</v>
      </c>
      <c r="M44">
        <v>54</v>
      </c>
      <c r="N44" s="1">
        <v>43102</v>
      </c>
      <c r="O44">
        <v>12.45</v>
      </c>
      <c r="P44">
        <v>12.5</v>
      </c>
      <c r="Q44">
        <v>12.1</v>
      </c>
      <c r="R44">
        <v>12.3</v>
      </c>
      <c r="S44">
        <v>8959</v>
      </c>
    </row>
    <row r="45" spans="2:19" x14ac:dyDescent="0.35">
      <c r="B45" t="s">
        <v>266</v>
      </c>
      <c r="C45">
        <v>56</v>
      </c>
      <c r="D45" s="1">
        <v>44124</v>
      </c>
      <c r="E45">
        <v>69</v>
      </c>
      <c r="F45">
        <v>69.400000000000006</v>
      </c>
      <c r="G45">
        <v>68</v>
      </c>
      <c r="H45">
        <v>69.400000000000006</v>
      </c>
      <c r="I45">
        <v>23137</v>
      </c>
      <c r="L45" t="s">
        <v>266</v>
      </c>
      <c r="M45">
        <v>56</v>
      </c>
      <c r="N45" s="1">
        <v>43102</v>
      </c>
      <c r="O45">
        <v>59</v>
      </c>
      <c r="P45">
        <v>59</v>
      </c>
      <c r="Q45">
        <v>58.2</v>
      </c>
      <c r="R45">
        <v>58.4</v>
      </c>
      <c r="S45">
        <v>5030</v>
      </c>
    </row>
    <row r="46" spans="2:19" x14ac:dyDescent="0.35">
      <c r="B46" t="s">
        <v>272</v>
      </c>
      <c r="C46">
        <v>57</v>
      </c>
      <c r="D46" s="1">
        <v>44124</v>
      </c>
      <c r="E46">
        <v>19.3</v>
      </c>
      <c r="F46">
        <v>19.3</v>
      </c>
      <c r="G46">
        <v>19.3</v>
      </c>
      <c r="H46">
        <v>19.3</v>
      </c>
      <c r="I46">
        <v>100</v>
      </c>
      <c r="L46" t="s">
        <v>272</v>
      </c>
      <c r="M46">
        <v>57</v>
      </c>
      <c r="N46" s="1">
        <v>43102</v>
      </c>
      <c r="O46">
        <v>9.8000000000000007</v>
      </c>
      <c r="P46">
        <v>10</v>
      </c>
      <c r="Q46">
        <v>9.1419999999999995</v>
      </c>
      <c r="R46">
        <v>9.6</v>
      </c>
      <c r="S46">
        <v>9379</v>
      </c>
    </row>
    <row r="47" spans="2:19" x14ac:dyDescent="0.35">
      <c r="B47" t="s">
        <v>277</v>
      </c>
      <c r="C47">
        <v>58</v>
      </c>
      <c r="D47" s="1">
        <v>44124</v>
      </c>
      <c r="E47">
        <v>114.6</v>
      </c>
      <c r="F47">
        <v>116.6</v>
      </c>
      <c r="G47">
        <v>114</v>
      </c>
      <c r="H47">
        <v>114.4</v>
      </c>
      <c r="I47">
        <v>3866</v>
      </c>
      <c r="L47" t="s">
        <v>277</v>
      </c>
      <c r="M47">
        <v>58</v>
      </c>
      <c r="N47" s="1">
        <v>43102</v>
      </c>
      <c r="O47">
        <v>169.6</v>
      </c>
      <c r="P47">
        <v>172.4</v>
      </c>
      <c r="Q47">
        <v>169</v>
      </c>
      <c r="R47">
        <v>170.6</v>
      </c>
      <c r="S47">
        <v>8043</v>
      </c>
    </row>
    <row r="48" spans="2:19" x14ac:dyDescent="0.35">
      <c r="B48" t="s">
        <v>282</v>
      </c>
      <c r="C48">
        <v>62</v>
      </c>
      <c r="D48" s="1">
        <v>44124</v>
      </c>
      <c r="E48">
        <v>34.049999999999997</v>
      </c>
      <c r="F48">
        <v>36.75</v>
      </c>
      <c r="G48">
        <v>31.65</v>
      </c>
      <c r="H48">
        <v>33.4</v>
      </c>
      <c r="I48">
        <v>1728868</v>
      </c>
      <c r="L48" t="s">
        <v>282</v>
      </c>
      <c r="M48">
        <v>62</v>
      </c>
      <c r="N48" s="1">
        <v>43102</v>
      </c>
      <c r="O48">
        <v>3.5</v>
      </c>
      <c r="P48">
        <v>3.5</v>
      </c>
      <c r="Q48">
        <v>3.4</v>
      </c>
      <c r="R48">
        <v>3.49</v>
      </c>
      <c r="S48">
        <v>49838</v>
      </c>
    </row>
    <row r="49" spans="2:19" x14ac:dyDescent="0.35">
      <c r="B49" t="s">
        <v>288</v>
      </c>
      <c r="C49">
        <v>63</v>
      </c>
      <c r="D49" s="1">
        <v>44124</v>
      </c>
      <c r="E49">
        <v>65.900000000000006</v>
      </c>
      <c r="F49">
        <v>66.3</v>
      </c>
      <c r="G49">
        <v>64.400000000000006</v>
      </c>
      <c r="H49">
        <v>65.849999999999994</v>
      </c>
      <c r="I49">
        <v>214350</v>
      </c>
      <c r="L49" t="s">
        <v>288</v>
      </c>
      <c r="M49">
        <v>63</v>
      </c>
      <c r="N49" s="1">
        <v>43102</v>
      </c>
      <c r="O49">
        <v>55.5</v>
      </c>
      <c r="P49">
        <v>55.9</v>
      </c>
      <c r="Q49">
        <v>55.15</v>
      </c>
      <c r="R49">
        <v>55.45</v>
      </c>
      <c r="S49">
        <v>100489</v>
      </c>
    </row>
    <row r="50" spans="2:19" x14ac:dyDescent="0.35">
      <c r="B50" t="s">
        <v>293</v>
      </c>
      <c r="C50">
        <v>64</v>
      </c>
      <c r="D50" s="1">
        <v>44124</v>
      </c>
      <c r="E50">
        <v>46.5</v>
      </c>
      <c r="F50">
        <v>47.3</v>
      </c>
      <c r="G50">
        <v>46.2</v>
      </c>
      <c r="H50">
        <v>46.2</v>
      </c>
      <c r="I50">
        <v>8890</v>
      </c>
      <c r="L50" t="s">
        <v>293</v>
      </c>
      <c r="M50">
        <v>64</v>
      </c>
      <c r="N50" s="1">
        <v>43102</v>
      </c>
      <c r="O50">
        <v>44</v>
      </c>
      <c r="P50">
        <v>45.6</v>
      </c>
      <c r="Q50">
        <v>44</v>
      </c>
      <c r="R50">
        <v>45.5</v>
      </c>
      <c r="S50">
        <v>18433</v>
      </c>
    </row>
    <row r="51" spans="2:19" x14ac:dyDescent="0.35">
      <c r="B51" t="s">
        <v>299</v>
      </c>
      <c r="C51">
        <v>65</v>
      </c>
      <c r="D51" s="1">
        <v>44124</v>
      </c>
      <c r="E51">
        <v>96.5</v>
      </c>
      <c r="F51">
        <v>99.1</v>
      </c>
      <c r="G51">
        <v>96.5</v>
      </c>
      <c r="H51">
        <v>99</v>
      </c>
      <c r="I51">
        <v>34735</v>
      </c>
      <c r="L51" t="s">
        <v>299</v>
      </c>
      <c r="M51">
        <v>65</v>
      </c>
      <c r="N51" s="1">
        <v>43102</v>
      </c>
      <c r="O51">
        <v>121.2</v>
      </c>
      <c r="P51">
        <v>123.4</v>
      </c>
      <c r="Q51">
        <v>120.2</v>
      </c>
      <c r="R51">
        <v>120.6</v>
      </c>
      <c r="S51">
        <v>29702</v>
      </c>
    </row>
    <row r="52" spans="2:19" x14ac:dyDescent="0.35">
      <c r="B52" t="s">
        <v>305</v>
      </c>
      <c r="C52">
        <v>66</v>
      </c>
      <c r="D52" s="1">
        <v>44124</v>
      </c>
      <c r="E52">
        <v>27.2</v>
      </c>
      <c r="F52">
        <v>27.5</v>
      </c>
      <c r="G52">
        <v>26.9</v>
      </c>
      <c r="H52">
        <v>27</v>
      </c>
      <c r="I52">
        <v>16516</v>
      </c>
      <c r="L52" t="s">
        <v>305</v>
      </c>
      <c r="M52">
        <v>66</v>
      </c>
      <c r="N52" s="1">
        <v>43102</v>
      </c>
      <c r="O52">
        <v>23.9</v>
      </c>
      <c r="P52">
        <v>23.9</v>
      </c>
      <c r="Q52">
        <v>23.4</v>
      </c>
      <c r="R52">
        <v>23.7</v>
      </c>
      <c r="S52">
        <v>14177</v>
      </c>
    </row>
    <row r="53" spans="2:19" x14ac:dyDescent="0.35">
      <c r="B53" t="s">
        <v>310</v>
      </c>
      <c r="C53">
        <v>67</v>
      </c>
      <c r="D53" s="1">
        <v>44124</v>
      </c>
      <c r="E53">
        <v>112.2</v>
      </c>
      <c r="F53">
        <v>112.2</v>
      </c>
      <c r="G53">
        <v>111</v>
      </c>
      <c r="H53">
        <v>112</v>
      </c>
      <c r="I53">
        <v>1022</v>
      </c>
      <c r="L53" t="s">
        <v>310</v>
      </c>
      <c r="M53">
        <v>67</v>
      </c>
      <c r="N53" s="1">
        <v>43102</v>
      </c>
      <c r="O53">
        <v>81.7</v>
      </c>
      <c r="P53">
        <v>83.8</v>
      </c>
      <c r="Q53">
        <v>81.7</v>
      </c>
      <c r="R53">
        <v>82.4</v>
      </c>
      <c r="S53">
        <v>363541</v>
      </c>
    </row>
    <row r="54" spans="2:19" x14ac:dyDescent="0.35">
      <c r="B54" t="s">
        <v>315</v>
      </c>
      <c r="C54">
        <v>68</v>
      </c>
      <c r="D54" s="1">
        <v>44124</v>
      </c>
      <c r="E54">
        <v>78.3</v>
      </c>
      <c r="F54">
        <v>78.3</v>
      </c>
      <c r="G54">
        <v>75</v>
      </c>
      <c r="H54">
        <v>75.3</v>
      </c>
      <c r="I54">
        <v>7000</v>
      </c>
      <c r="L54" t="s">
        <v>315</v>
      </c>
      <c r="M54">
        <v>68</v>
      </c>
      <c r="N54" s="1">
        <v>43102</v>
      </c>
      <c r="O54">
        <v>82</v>
      </c>
      <c r="P54">
        <v>85.3</v>
      </c>
      <c r="Q54">
        <v>81.7</v>
      </c>
      <c r="R54">
        <v>83.9</v>
      </c>
      <c r="S54">
        <v>21539</v>
      </c>
    </row>
    <row r="55" spans="2:19" x14ac:dyDescent="0.35">
      <c r="B55" t="s">
        <v>321</v>
      </c>
      <c r="C55">
        <v>69</v>
      </c>
      <c r="D55" s="1">
        <v>44124</v>
      </c>
      <c r="E55">
        <v>51</v>
      </c>
      <c r="F55">
        <v>52.2</v>
      </c>
      <c r="G55">
        <v>50.4</v>
      </c>
      <c r="H55">
        <v>50.4</v>
      </c>
      <c r="I55">
        <v>8111</v>
      </c>
      <c r="L55" t="s">
        <v>321</v>
      </c>
      <c r="M55">
        <v>69</v>
      </c>
      <c r="N55" s="1">
        <v>43102</v>
      </c>
      <c r="O55">
        <v>65.400000000000006</v>
      </c>
      <c r="P55">
        <v>65.400000000000006</v>
      </c>
      <c r="Q55">
        <v>62.4</v>
      </c>
      <c r="R55">
        <v>62.4</v>
      </c>
      <c r="S55">
        <v>3160</v>
      </c>
    </row>
    <row r="56" spans="2:19" x14ac:dyDescent="0.35">
      <c r="B56" t="s">
        <v>326</v>
      </c>
      <c r="C56">
        <v>70</v>
      </c>
      <c r="D56" s="1">
        <v>44124</v>
      </c>
      <c r="E56">
        <v>209.5</v>
      </c>
      <c r="F56">
        <v>210.9</v>
      </c>
      <c r="G56">
        <v>205.7</v>
      </c>
      <c r="H56">
        <v>206.2</v>
      </c>
      <c r="I56">
        <v>719252</v>
      </c>
      <c r="L56" t="s">
        <v>326</v>
      </c>
      <c r="M56">
        <v>70</v>
      </c>
      <c r="N56" s="1">
        <v>43102</v>
      </c>
      <c r="O56">
        <v>264</v>
      </c>
      <c r="P56">
        <v>264.3</v>
      </c>
      <c r="Q56">
        <v>259.10000000000002</v>
      </c>
      <c r="R56">
        <v>260.2</v>
      </c>
      <c r="S56">
        <v>1005170</v>
      </c>
    </row>
    <row r="57" spans="2:19" x14ac:dyDescent="0.35">
      <c r="B57" t="s">
        <v>331</v>
      </c>
      <c r="C57">
        <v>71</v>
      </c>
      <c r="D57" s="1">
        <v>44124</v>
      </c>
      <c r="E57">
        <v>117.1</v>
      </c>
      <c r="F57">
        <v>118.55</v>
      </c>
      <c r="G57">
        <v>116.1</v>
      </c>
      <c r="H57">
        <v>116.15</v>
      </c>
      <c r="I57">
        <v>1930679</v>
      </c>
      <c r="L57" t="s">
        <v>331</v>
      </c>
      <c r="M57">
        <v>71</v>
      </c>
      <c r="N57" s="1">
        <v>43102</v>
      </c>
      <c r="O57">
        <v>67.86</v>
      </c>
      <c r="P57">
        <v>68.099999999999994</v>
      </c>
      <c r="Q57">
        <v>66.2</v>
      </c>
      <c r="R57">
        <v>66.64</v>
      </c>
      <c r="S57">
        <v>1606011</v>
      </c>
    </row>
    <row r="58" spans="2:19" x14ac:dyDescent="0.35">
      <c r="B58" t="s">
        <v>336</v>
      </c>
      <c r="C58">
        <v>72</v>
      </c>
      <c r="D58" s="1">
        <v>44124</v>
      </c>
      <c r="E58">
        <v>90</v>
      </c>
      <c r="F58">
        <v>91.8</v>
      </c>
      <c r="G58">
        <v>89.4</v>
      </c>
      <c r="H58">
        <v>90.2</v>
      </c>
      <c r="I58">
        <v>17045</v>
      </c>
      <c r="L58" t="s">
        <v>336</v>
      </c>
      <c r="M58">
        <v>72</v>
      </c>
      <c r="N58" s="1">
        <v>43102</v>
      </c>
      <c r="O58">
        <v>66</v>
      </c>
      <c r="P58">
        <v>67.8</v>
      </c>
      <c r="Q58">
        <v>66</v>
      </c>
      <c r="R58">
        <v>67</v>
      </c>
      <c r="S58">
        <v>3079</v>
      </c>
    </row>
    <row r="59" spans="2:19" x14ac:dyDescent="0.35">
      <c r="B59" t="s">
        <v>341</v>
      </c>
      <c r="C59">
        <v>73</v>
      </c>
      <c r="D59" s="1">
        <v>44124</v>
      </c>
      <c r="E59">
        <v>187.8</v>
      </c>
      <c r="F59">
        <v>187.8</v>
      </c>
      <c r="G59">
        <v>183.4</v>
      </c>
      <c r="H59">
        <v>185</v>
      </c>
      <c r="I59">
        <v>14836</v>
      </c>
      <c r="L59" t="s">
        <v>341</v>
      </c>
      <c r="M59">
        <v>73</v>
      </c>
      <c r="N59" s="1">
        <v>43102</v>
      </c>
      <c r="O59">
        <v>79.400000000000006</v>
      </c>
      <c r="P59">
        <v>81.599999999999994</v>
      </c>
      <c r="Q59">
        <v>79.400000000000006</v>
      </c>
      <c r="R59">
        <v>81.599999999999994</v>
      </c>
      <c r="S59">
        <v>4467</v>
      </c>
    </row>
    <row r="60" spans="2:19" x14ac:dyDescent="0.35">
      <c r="B60" t="s">
        <v>346</v>
      </c>
      <c r="C60">
        <v>74</v>
      </c>
      <c r="D60" s="1">
        <v>44124</v>
      </c>
      <c r="E60">
        <v>1.1599999999999999</v>
      </c>
      <c r="F60">
        <v>1.1599999999999999</v>
      </c>
      <c r="G60">
        <v>1.1319999999999999</v>
      </c>
      <c r="H60">
        <v>1.1419999999999999</v>
      </c>
      <c r="I60">
        <v>249224</v>
      </c>
      <c r="L60" t="s">
        <v>346</v>
      </c>
      <c r="M60">
        <v>74</v>
      </c>
      <c r="N60" s="1">
        <v>43102</v>
      </c>
      <c r="O60">
        <v>5.4</v>
      </c>
      <c r="P60">
        <v>5.6</v>
      </c>
      <c r="Q60">
        <v>5.0999999999999996</v>
      </c>
      <c r="R60">
        <v>5.14</v>
      </c>
      <c r="S60">
        <v>390496</v>
      </c>
    </row>
    <row r="61" spans="2:19" x14ac:dyDescent="0.35">
      <c r="B61" t="s">
        <v>352</v>
      </c>
      <c r="C61">
        <v>75</v>
      </c>
      <c r="D61" s="1">
        <v>44124</v>
      </c>
      <c r="E61">
        <v>1.1399999999999999</v>
      </c>
      <c r="F61">
        <v>1.1579999999999999</v>
      </c>
      <c r="G61">
        <v>1.1299999999999999</v>
      </c>
      <c r="H61">
        <v>1.1419999999999999</v>
      </c>
      <c r="I61">
        <v>1483101</v>
      </c>
      <c r="L61" t="s">
        <v>352</v>
      </c>
      <c r="M61">
        <v>75</v>
      </c>
      <c r="N61" s="1">
        <v>43102</v>
      </c>
      <c r="O61">
        <v>3.2450000000000001</v>
      </c>
      <c r="P61">
        <v>3.3050000000000002</v>
      </c>
      <c r="Q61">
        <v>3.194</v>
      </c>
      <c r="R61">
        <v>3.29</v>
      </c>
      <c r="S61">
        <v>2065608</v>
      </c>
    </row>
    <row r="62" spans="2:19" x14ac:dyDescent="0.35">
      <c r="B62" t="s">
        <v>358</v>
      </c>
      <c r="C62">
        <v>77</v>
      </c>
      <c r="D62" s="1">
        <v>44124</v>
      </c>
      <c r="E62">
        <v>97.42</v>
      </c>
      <c r="F62">
        <v>98.56</v>
      </c>
      <c r="G62">
        <v>96.64</v>
      </c>
      <c r="H62">
        <v>98.56</v>
      </c>
      <c r="I62">
        <v>9976916</v>
      </c>
      <c r="L62" t="s">
        <v>358</v>
      </c>
      <c r="M62">
        <v>77</v>
      </c>
      <c r="N62" s="1">
        <v>43102</v>
      </c>
      <c r="O62">
        <v>54.2</v>
      </c>
      <c r="P62">
        <v>54.86</v>
      </c>
      <c r="Q62">
        <v>54.1</v>
      </c>
      <c r="R62">
        <v>54.3</v>
      </c>
      <c r="S62">
        <v>8981663</v>
      </c>
    </row>
    <row r="63" spans="2:19" x14ac:dyDescent="0.35">
      <c r="B63" t="s">
        <v>364</v>
      </c>
      <c r="C63">
        <v>78</v>
      </c>
      <c r="D63" s="1">
        <v>44124</v>
      </c>
      <c r="E63">
        <v>1.794</v>
      </c>
      <c r="F63">
        <v>1.82</v>
      </c>
      <c r="G63">
        <v>1.76</v>
      </c>
      <c r="H63">
        <v>1.76</v>
      </c>
      <c r="I63">
        <v>215936</v>
      </c>
      <c r="L63" t="s">
        <v>364</v>
      </c>
      <c r="M63">
        <v>78</v>
      </c>
      <c r="N63" s="1">
        <v>43102</v>
      </c>
      <c r="O63">
        <v>1.6</v>
      </c>
      <c r="P63">
        <v>1.65</v>
      </c>
      <c r="Q63">
        <v>1.5820000000000001</v>
      </c>
      <c r="R63">
        <v>1.6020000000000001</v>
      </c>
      <c r="S63">
        <v>122266</v>
      </c>
    </row>
    <row r="64" spans="2:19" x14ac:dyDescent="0.35">
      <c r="B64" t="s">
        <v>370</v>
      </c>
      <c r="C64">
        <v>79</v>
      </c>
      <c r="D64" s="1">
        <v>44124</v>
      </c>
      <c r="E64">
        <v>73</v>
      </c>
      <c r="F64">
        <v>73.599999999999994</v>
      </c>
      <c r="G64">
        <v>73</v>
      </c>
      <c r="H64">
        <v>73.3</v>
      </c>
      <c r="I64">
        <v>5826</v>
      </c>
      <c r="L64" t="s">
        <v>370</v>
      </c>
      <c r="M64">
        <v>79</v>
      </c>
      <c r="N64" s="1">
        <v>43102</v>
      </c>
      <c r="O64">
        <v>105.8</v>
      </c>
      <c r="P64">
        <v>105.8</v>
      </c>
      <c r="Q64">
        <v>103</v>
      </c>
      <c r="R64">
        <v>103.2</v>
      </c>
      <c r="S64">
        <v>5277</v>
      </c>
    </row>
    <row r="65" spans="2:19" x14ac:dyDescent="0.35">
      <c r="B65" t="s">
        <v>375</v>
      </c>
      <c r="C65">
        <v>80</v>
      </c>
      <c r="D65" s="1">
        <v>44124</v>
      </c>
      <c r="E65">
        <v>120.65</v>
      </c>
      <c r="F65">
        <v>126.05</v>
      </c>
      <c r="G65">
        <v>115.8</v>
      </c>
      <c r="H65">
        <v>121.2</v>
      </c>
      <c r="I65">
        <v>2343235</v>
      </c>
      <c r="L65" t="s">
        <v>375</v>
      </c>
      <c r="M65">
        <v>80</v>
      </c>
      <c r="N65" s="1">
        <v>43102</v>
      </c>
      <c r="O65">
        <v>87.5</v>
      </c>
      <c r="P65">
        <v>87.5</v>
      </c>
      <c r="Q65">
        <v>86.5</v>
      </c>
      <c r="R65">
        <v>87.15</v>
      </c>
      <c r="S65">
        <v>532684</v>
      </c>
    </row>
    <row r="66" spans="2:19" x14ac:dyDescent="0.35">
      <c r="B66" t="s">
        <v>380</v>
      </c>
      <c r="C66">
        <v>81</v>
      </c>
      <c r="D66" s="1">
        <v>44124</v>
      </c>
      <c r="E66">
        <v>43.1</v>
      </c>
      <c r="F66">
        <v>43.4</v>
      </c>
      <c r="G66">
        <v>42.8</v>
      </c>
      <c r="H66">
        <v>43.05</v>
      </c>
      <c r="I66">
        <v>35253</v>
      </c>
      <c r="L66" t="s">
        <v>380</v>
      </c>
      <c r="M66">
        <v>81</v>
      </c>
      <c r="N66" s="1">
        <v>43102</v>
      </c>
      <c r="O66">
        <v>99</v>
      </c>
      <c r="P66">
        <v>104</v>
      </c>
      <c r="Q66">
        <v>99</v>
      </c>
      <c r="R66">
        <v>102.8</v>
      </c>
      <c r="S66">
        <v>13665</v>
      </c>
    </row>
    <row r="67" spans="2:19" x14ac:dyDescent="0.35">
      <c r="B67" t="s">
        <v>386</v>
      </c>
      <c r="C67">
        <v>82</v>
      </c>
      <c r="D67" s="1">
        <v>44124</v>
      </c>
      <c r="E67">
        <v>83.1</v>
      </c>
      <c r="F67">
        <v>86.1</v>
      </c>
      <c r="G67">
        <v>83.1</v>
      </c>
      <c r="H67">
        <v>85.9</v>
      </c>
      <c r="I67">
        <v>22484</v>
      </c>
      <c r="L67" t="s">
        <v>386</v>
      </c>
      <c r="M67">
        <v>82</v>
      </c>
      <c r="N67" s="1">
        <v>43102</v>
      </c>
      <c r="O67">
        <v>49.5</v>
      </c>
      <c r="P67">
        <v>49.5</v>
      </c>
      <c r="Q67">
        <v>47.333300000000001</v>
      </c>
      <c r="R67">
        <v>47.666699999999999</v>
      </c>
      <c r="S67">
        <v>43029</v>
      </c>
    </row>
    <row r="68" spans="2:19" x14ac:dyDescent="0.35">
      <c r="B68" t="s">
        <v>391</v>
      </c>
      <c r="C68">
        <v>83</v>
      </c>
      <c r="D68" s="1">
        <v>44124</v>
      </c>
      <c r="E68">
        <v>461</v>
      </c>
      <c r="F68">
        <v>462.4</v>
      </c>
      <c r="G68">
        <v>452.3</v>
      </c>
      <c r="H68">
        <v>458</v>
      </c>
      <c r="I68">
        <v>383152</v>
      </c>
      <c r="L68" t="s">
        <v>391</v>
      </c>
      <c r="M68">
        <v>83</v>
      </c>
      <c r="N68" s="1">
        <v>43102</v>
      </c>
      <c r="O68">
        <v>217</v>
      </c>
      <c r="P68">
        <v>219.6</v>
      </c>
      <c r="Q68">
        <v>217</v>
      </c>
      <c r="R68">
        <v>218.2</v>
      </c>
      <c r="S68">
        <v>144458</v>
      </c>
    </row>
    <row r="69" spans="2:19" x14ac:dyDescent="0.35">
      <c r="B69" t="s">
        <v>396</v>
      </c>
      <c r="C69">
        <v>84</v>
      </c>
      <c r="D69" s="1">
        <v>44124</v>
      </c>
      <c r="E69">
        <v>2.82</v>
      </c>
      <c r="F69">
        <v>2.84</v>
      </c>
      <c r="G69">
        <v>2.69</v>
      </c>
      <c r="H69">
        <v>2.69</v>
      </c>
      <c r="I69">
        <v>124295</v>
      </c>
      <c r="L69" t="s">
        <v>396</v>
      </c>
      <c r="M69">
        <v>84</v>
      </c>
      <c r="N69" s="1">
        <v>43102</v>
      </c>
      <c r="O69">
        <v>3</v>
      </c>
      <c r="P69">
        <v>3.06</v>
      </c>
      <c r="Q69">
        <v>2.9649999999999999</v>
      </c>
      <c r="R69">
        <v>3.05</v>
      </c>
      <c r="S69">
        <v>55651</v>
      </c>
    </row>
    <row r="70" spans="2:19" x14ac:dyDescent="0.35">
      <c r="B70" t="s">
        <v>402</v>
      </c>
      <c r="C70">
        <v>85</v>
      </c>
      <c r="D70" s="1">
        <v>44124</v>
      </c>
      <c r="E70">
        <v>970</v>
      </c>
      <c r="F70">
        <v>984</v>
      </c>
      <c r="G70">
        <v>966</v>
      </c>
      <c r="H70">
        <v>982</v>
      </c>
      <c r="I70">
        <v>1833</v>
      </c>
      <c r="L70" t="s">
        <v>402</v>
      </c>
      <c r="M70">
        <v>85</v>
      </c>
      <c r="N70" s="1">
        <v>43102</v>
      </c>
      <c r="O70">
        <v>975</v>
      </c>
      <c r="P70">
        <v>1008</v>
      </c>
      <c r="Q70">
        <v>971</v>
      </c>
      <c r="R70">
        <v>1002</v>
      </c>
      <c r="S70">
        <v>2692</v>
      </c>
    </row>
    <row r="71" spans="2:19" x14ac:dyDescent="0.35">
      <c r="B71" t="s">
        <v>407</v>
      </c>
      <c r="C71">
        <v>86</v>
      </c>
      <c r="D71" s="1">
        <v>44124</v>
      </c>
      <c r="E71">
        <v>15.77</v>
      </c>
      <c r="F71">
        <v>15.91</v>
      </c>
      <c r="G71">
        <v>15.385</v>
      </c>
      <c r="H71">
        <v>15.404999999999999</v>
      </c>
      <c r="I71">
        <v>2979598</v>
      </c>
      <c r="L71" t="s">
        <v>407</v>
      </c>
      <c r="M71">
        <v>86</v>
      </c>
      <c r="N71" s="1">
        <v>43102</v>
      </c>
      <c r="O71">
        <v>15.968</v>
      </c>
      <c r="P71">
        <v>16.850000000000001</v>
      </c>
      <c r="Q71">
        <v>15.772</v>
      </c>
      <c r="R71">
        <v>16.591999999999999</v>
      </c>
      <c r="S71">
        <v>6168246</v>
      </c>
    </row>
    <row r="72" spans="2:19" x14ac:dyDescent="0.35">
      <c r="B72" t="s">
        <v>413</v>
      </c>
      <c r="C72">
        <v>87</v>
      </c>
      <c r="D72" s="1">
        <v>44124</v>
      </c>
      <c r="E72">
        <v>28.9</v>
      </c>
      <c r="F72">
        <v>29</v>
      </c>
      <c r="G72">
        <v>28.5</v>
      </c>
      <c r="H72">
        <v>29</v>
      </c>
      <c r="I72">
        <v>11668</v>
      </c>
      <c r="L72" t="s">
        <v>413</v>
      </c>
      <c r="M72">
        <v>87</v>
      </c>
      <c r="N72" s="1">
        <v>43102</v>
      </c>
      <c r="O72">
        <v>14.15</v>
      </c>
      <c r="P72">
        <v>14.15</v>
      </c>
      <c r="Q72">
        <v>14</v>
      </c>
      <c r="R72">
        <v>14.05</v>
      </c>
      <c r="S72">
        <v>12918</v>
      </c>
    </row>
    <row r="73" spans="2:19" x14ac:dyDescent="0.35">
      <c r="B73" t="s">
        <v>419</v>
      </c>
      <c r="C73">
        <v>88</v>
      </c>
      <c r="D73" s="1">
        <v>44124</v>
      </c>
      <c r="E73">
        <v>188.75</v>
      </c>
      <c r="F73">
        <v>189.85</v>
      </c>
      <c r="G73">
        <v>183.95</v>
      </c>
      <c r="H73">
        <v>186.1</v>
      </c>
      <c r="I73">
        <v>1758383</v>
      </c>
      <c r="L73" t="s">
        <v>419</v>
      </c>
      <c r="M73">
        <v>88</v>
      </c>
      <c r="N73" s="1">
        <v>43102</v>
      </c>
      <c r="O73">
        <v>118.8</v>
      </c>
      <c r="P73">
        <v>118.9</v>
      </c>
      <c r="Q73">
        <v>117</v>
      </c>
      <c r="R73">
        <v>117.5</v>
      </c>
      <c r="S73">
        <v>1013638</v>
      </c>
    </row>
    <row r="74" spans="2:19" x14ac:dyDescent="0.35">
      <c r="B74" t="s">
        <v>424</v>
      </c>
      <c r="C74">
        <v>90</v>
      </c>
      <c r="D74" s="1">
        <v>44124</v>
      </c>
      <c r="E74">
        <v>22.4</v>
      </c>
      <c r="F74">
        <v>22.9</v>
      </c>
      <c r="G74">
        <v>22.15</v>
      </c>
      <c r="H74">
        <v>22.4</v>
      </c>
      <c r="I74">
        <v>109594</v>
      </c>
      <c r="L74" t="s">
        <v>424</v>
      </c>
      <c r="M74">
        <v>90</v>
      </c>
      <c r="N74" s="1">
        <v>43102</v>
      </c>
      <c r="O74">
        <v>9</v>
      </c>
      <c r="P74">
        <v>9.0500000000000007</v>
      </c>
      <c r="Q74">
        <v>8.8699999999999992</v>
      </c>
      <c r="R74">
        <v>8.9600000000000009</v>
      </c>
      <c r="S74">
        <v>5196</v>
      </c>
    </row>
    <row r="75" spans="2:19" x14ac:dyDescent="0.35">
      <c r="B75" t="s">
        <v>430</v>
      </c>
      <c r="C75">
        <v>91</v>
      </c>
      <c r="D75" s="1">
        <v>44124</v>
      </c>
      <c r="E75">
        <v>24.8</v>
      </c>
      <c r="F75">
        <v>24.85</v>
      </c>
      <c r="G75">
        <v>24.8</v>
      </c>
      <c r="H75">
        <v>24.8</v>
      </c>
      <c r="I75">
        <v>136690</v>
      </c>
      <c r="L75" t="s">
        <v>430</v>
      </c>
      <c r="M75">
        <v>91</v>
      </c>
      <c r="N75" s="1">
        <v>43102</v>
      </c>
      <c r="O75">
        <v>33.6</v>
      </c>
      <c r="P75">
        <v>35.4</v>
      </c>
      <c r="Q75">
        <v>33.549999999999997</v>
      </c>
      <c r="R75">
        <v>34.75</v>
      </c>
      <c r="S75">
        <v>76140</v>
      </c>
    </row>
    <row r="76" spans="2:19" x14ac:dyDescent="0.35">
      <c r="B76" t="s">
        <v>436</v>
      </c>
      <c r="C76">
        <v>92</v>
      </c>
      <c r="D76" s="1">
        <v>44124</v>
      </c>
      <c r="E76">
        <v>458</v>
      </c>
      <c r="F76">
        <v>460.8</v>
      </c>
      <c r="G76">
        <v>455.6</v>
      </c>
      <c r="H76">
        <v>459.5</v>
      </c>
      <c r="I76">
        <v>259861</v>
      </c>
      <c r="L76" t="s">
        <v>436</v>
      </c>
      <c r="M76">
        <v>92</v>
      </c>
      <c r="N76" s="1">
        <v>43102</v>
      </c>
      <c r="O76">
        <v>297.89999999999998</v>
      </c>
      <c r="P76">
        <v>298.8</v>
      </c>
      <c r="Q76">
        <v>295.10000000000002</v>
      </c>
      <c r="R76">
        <v>297.8</v>
      </c>
      <c r="S76">
        <v>484175</v>
      </c>
    </row>
    <row r="77" spans="2:19" x14ac:dyDescent="0.35">
      <c r="B77" t="s">
        <v>441</v>
      </c>
      <c r="C77">
        <v>93</v>
      </c>
      <c r="D77" s="1">
        <v>44124</v>
      </c>
      <c r="E77">
        <v>42.8</v>
      </c>
      <c r="F77">
        <v>43.25</v>
      </c>
      <c r="G77">
        <v>42</v>
      </c>
      <c r="H77">
        <v>42.8</v>
      </c>
      <c r="I77">
        <v>80090</v>
      </c>
      <c r="L77" t="s">
        <v>441</v>
      </c>
      <c r="M77">
        <v>93</v>
      </c>
      <c r="N77" s="1">
        <v>43102</v>
      </c>
      <c r="O77">
        <v>87.3</v>
      </c>
      <c r="P77">
        <v>89.9</v>
      </c>
      <c r="Q77">
        <v>87</v>
      </c>
      <c r="R77">
        <v>87.8</v>
      </c>
      <c r="S77">
        <v>38689</v>
      </c>
    </row>
    <row r="78" spans="2:19" x14ac:dyDescent="0.35">
      <c r="B78" t="s">
        <v>446</v>
      </c>
      <c r="C78">
        <v>94</v>
      </c>
      <c r="D78" s="1">
        <v>44124</v>
      </c>
      <c r="E78">
        <v>19.2</v>
      </c>
      <c r="F78">
        <v>19.7</v>
      </c>
      <c r="G78">
        <v>19.2</v>
      </c>
      <c r="H78">
        <v>19.7</v>
      </c>
      <c r="I78">
        <v>8799</v>
      </c>
      <c r="L78" t="s">
        <v>446</v>
      </c>
      <c r="M78">
        <v>94</v>
      </c>
      <c r="N78" s="1">
        <v>43102</v>
      </c>
      <c r="O78">
        <v>19.2</v>
      </c>
      <c r="P78">
        <v>19.350000000000001</v>
      </c>
      <c r="Q78">
        <v>19.2</v>
      </c>
      <c r="R78">
        <v>19.3</v>
      </c>
      <c r="S78">
        <v>2508</v>
      </c>
    </row>
    <row r="79" spans="2:19" x14ac:dyDescent="0.35">
      <c r="B79" t="s">
        <v>451</v>
      </c>
      <c r="C79">
        <v>95</v>
      </c>
      <c r="D79" s="1">
        <v>44124</v>
      </c>
      <c r="E79">
        <v>107.5</v>
      </c>
      <c r="F79">
        <v>109.5</v>
      </c>
      <c r="G79">
        <v>107</v>
      </c>
      <c r="H79">
        <v>109</v>
      </c>
      <c r="I79">
        <v>23356</v>
      </c>
      <c r="L79" t="s">
        <v>451</v>
      </c>
      <c r="M79">
        <v>95</v>
      </c>
      <c r="N79" s="1">
        <v>43102</v>
      </c>
      <c r="O79">
        <v>54</v>
      </c>
      <c r="P79">
        <v>56.75</v>
      </c>
      <c r="Q79">
        <v>54</v>
      </c>
      <c r="R79">
        <v>56.75</v>
      </c>
      <c r="S79">
        <v>10406</v>
      </c>
    </row>
    <row r="80" spans="2:19" x14ac:dyDescent="0.35">
      <c r="B80" t="s">
        <v>456</v>
      </c>
      <c r="C80">
        <v>97</v>
      </c>
      <c r="D80" s="1">
        <v>44124</v>
      </c>
      <c r="E80">
        <v>156.19999999999999</v>
      </c>
      <c r="F80">
        <v>159.80000000000001</v>
      </c>
      <c r="G80">
        <v>155.05000000000001</v>
      </c>
      <c r="H80">
        <v>158.65</v>
      </c>
      <c r="I80">
        <v>2979413</v>
      </c>
      <c r="L80" t="s">
        <v>456</v>
      </c>
      <c r="M80">
        <v>97</v>
      </c>
      <c r="N80" s="1">
        <v>43102</v>
      </c>
      <c r="O80">
        <v>169.24</v>
      </c>
      <c r="P80">
        <v>170.42</v>
      </c>
      <c r="Q80">
        <v>167.72</v>
      </c>
      <c r="R80">
        <v>168.92</v>
      </c>
      <c r="S80">
        <v>6896756</v>
      </c>
    </row>
    <row r="81" spans="2:19" x14ac:dyDescent="0.35">
      <c r="B81" t="s">
        <v>461</v>
      </c>
      <c r="C81">
        <v>98</v>
      </c>
      <c r="D81" s="1">
        <v>44124</v>
      </c>
      <c r="E81">
        <v>684.8</v>
      </c>
      <c r="F81">
        <v>687.6</v>
      </c>
      <c r="G81">
        <v>678.4</v>
      </c>
      <c r="H81">
        <v>681.8</v>
      </c>
      <c r="I81">
        <v>341991</v>
      </c>
      <c r="L81" t="s">
        <v>461</v>
      </c>
      <c r="M81">
        <v>98</v>
      </c>
      <c r="N81" s="1">
        <v>43102</v>
      </c>
      <c r="O81">
        <v>412</v>
      </c>
      <c r="P81">
        <v>412.1</v>
      </c>
      <c r="Q81">
        <v>407.1</v>
      </c>
      <c r="R81">
        <v>409.4</v>
      </c>
      <c r="S81">
        <v>295999</v>
      </c>
    </row>
    <row r="82" spans="2:19" x14ac:dyDescent="0.35">
      <c r="B82" t="s">
        <v>467</v>
      </c>
      <c r="C82">
        <v>99</v>
      </c>
      <c r="D82" s="1">
        <v>44124</v>
      </c>
      <c r="E82">
        <v>86.7</v>
      </c>
      <c r="F82">
        <v>87.85</v>
      </c>
      <c r="G82">
        <v>86.7</v>
      </c>
      <c r="H82">
        <v>87.4</v>
      </c>
      <c r="I82">
        <v>272866</v>
      </c>
      <c r="L82" t="s">
        <v>467</v>
      </c>
      <c r="M82">
        <v>99</v>
      </c>
      <c r="N82" s="1">
        <v>43102</v>
      </c>
      <c r="O82">
        <v>83.1</v>
      </c>
      <c r="P82">
        <v>84.35</v>
      </c>
      <c r="Q82">
        <v>82.3</v>
      </c>
      <c r="R82">
        <v>84.05</v>
      </c>
      <c r="S82">
        <v>411627</v>
      </c>
    </row>
    <row r="83" spans="2:19" x14ac:dyDescent="0.35">
      <c r="B83" t="s">
        <v>473</v>
      </c>
      <c r="C83">
        <v>100</v>
      </c>
      <c r="D83" s="1">
        <v>44124</v>
      </c>
      <c r="E83">
        <v>72.3</v>
      </c>
      <c r="F83">
        <v>72.599999999999994</v>
      </c>
      <c r="G83">
        <v>72.099999999999994</v>
      </c>
      <c r="H83">
        <v>72.099999999999994</v>
      </c>
      <c r="I83">
        <v>418468</v>
      </c>
      <c r="L83" t="s">
        <v>473</v>
      </c>
      <c r="M83">
        <v>100</v>
      </c>
      <c r="N83" s="1">
        <v>43102</v>
      </c>
      <c r="O83">
        <v>62.3</v>
      </c>
      <c r="P83">
        <v>62.5</v>
      </c>
      <c r="Q83">
        <v>61.6</v>
      </c>
      <c r="R83">
        <v>61.9</v>
      </c>
      <c r="S83">
        <v>30998</v>
      </c>
    </row>
    <row r="84" spans="2:19" x14ac:dyDescent="0.35">
      <c r="B84" t="s">
        <v>478</v>
      </c>
      <c r="C84">
        <v>101</v>
      </c>
      <c r="D84" s="1">
        <v>44124</v>
      </c>
      <c r="E84">
        <v>207</v>
      </c>
      <c r="F84">
        <v>210</v>
      </c>
      <c r="G84">
        <v>203</v>
      </c>
      <c r="H84">
        <v>204</v>
      </c>
      <c r="I84">
        <v>23761</v>
      </c>
      <c r="L84" t="s">
        <v>478</v>
      </c>
      <c r="M84">
        <v>101</v>
      </c>
      <c r="N84" s="1">
        <v>43102</v>
      </c>
      <c r="O84">
        <v>124</v>
      </c>
      <c r="P84">
        <v>128</v>
      </c>
      <c r="Q84">
        <v>124</v>
      </c>
      <c r="R84">
        <v>125</v>
      </c>
      <c r="S84">
        <v>14164</v>
      </c>
    </row>
    <row r="85" spans="2:19" x14ac:dyDescent="0.35">
      <c r="B85" t="s">
        <v>483</v>
      </c>
      <c r="C85">
        <v>102</v>
      </c>
      <c r="D85" s="1">
        <v>44124</v>
      </c>
      <c r="E85">
        <v>339.8</v>
      </c>
      <c r="F85">
        <v>344.2</v>
      </c>
      <c r="G85">
        <v>336</v>
      </c>
      <c r="H85">
        <v>337.2</v>
      </c>
      <c r="I85">
        <v>231452</v>
      </c>
      <c r="L85" t="s">
        <v>483</v>
      </c>
      <c r="M85">
        <v>102</v>
      </c>
      <c r="N85" s="1">
        <v>43102</v>
      </c>
      <c r="O85">
        <v>218.2</v>
      </c>
      <c r="P85">
        <v>218.2</v>
      </c>
      <c r="Q85">
        <v>214</v>
      </c>
      <c r="R85">
        <v>216.3</v>
      </c>
      <c r="S85">
        <v>142326</v>
      </c>
    </row>
    <row r="86" spans="2:19" x14ac:dyDescent="0.35">
      <c r="B86" t="s">
        <v>488</v>
      </c>
      <c r="C86">
        <v>103</v>
      </c>
      <c r="D86" s="1">
        <v>44124</v>
      </c>
      <c r="E86">
        <v>128</v>
      </c>
      <c r="F86">
        <v>130.30000000000001</v>
      </c>
      <c r="G86">
        <v>125.4</v>
      </c>
      <c r="H86">
        <v>128.9</v>
      </c>
      <c r="I86">
        <v>725726</v>
      </c>
      <c r="L86" t="s">
        <v>488</v>
      </c>
      <c r="M86">
        <v>103</v>
      </c>
      <c r="N86" s="1">
        <v>43102</v>
      </c>
      <c r="O86">
        <v>132</v>
      </c>
      <c r="P86">
        <v>132.5</v>
      </c>
      <c r="Q86">
        <v>129.6</v>
      </c>
      <c r="R86">
        <v>130.19999999999999</v>
      </c>
      <c r="S86">
        <v>170352</v>
      </c>
    </row>
    <row r="87" spans="2:19" x14ac:dyDescent="0.35">
      <c r="B87" t="s">
        <v>493</v>
      </c>
      <c r="C87">
        <v>104</v>
      </c>
      <c r="D87" s="1">
        <v>44124</v>
      </c>
      <c r="E87">
        <v>104.45</v>
      </c>
      <c r="F87">
        <v>105.7</v>
      </c>
      <c r="G87">
        <v>100.85</v>
      </c>
      <c r="H87">
        <v>103.2</v>
      </c>
      <c r="I87">
        <v>2411494</v>
      </c>
      <c r="L87" t="s">
        <v>493</v>
      </c>
      <c r="M87">
        <v>104</v>
      </c>
      <c r="N87" s="1">
        <v>43102</v>
      </c>
      <c r="O87">
        <v>78</v>
      </c>
      <c r="P87">
        <v>78.62</v>
      </c>
      <c r="Q87">
        <v>77.760000000000005</v>
      </c>
      <c r="R87">
        <v>78.14</v>
      </c>
      <c r="S87">
        <v>709158</v>
      </c>
    </row>
    <row r="88" spans="2:19" x14ac:dyDescent="0.35">
      <c r="B88" t="s">
        <v>498</v>
      </c>
      <c r="C88">
        <v>106</v>
      </c>
      <c r="D88" s="1">
        <v>44124</v>
      </c>
      <c r="E88">
        <v>145.6</v>
      </c>
      <c r="F88">
        <v>145.6</v>
      </c>
      <c r="G88">
        <v>140.19999999999999</v>
      </c>
      <c r="H88">
        <v>144</v>
      </c>
      <c r="I88">
        <v>22244</v>
      </c>
      <c r="L88" t="s">
        <v>498</v>
      </c>
      <c r="M88">
        <v>106</v>
      </c>
      <c r="N88" s="1">
        <v>43102</v>
      </c>
      <c r="O88">
        <v>186.2</v>
      </c>
      <c r="P88">
        <v>189</v>
      </c>
      <c r="Q88">
        <v>185.6</v>
      </c>
      <c r="R88">
        <v>188</v>
      </c>
      <c r="S88">
        <v>4499</v>
      </c>
    </row>
    <row r="89" spans="2:19" x14ac:dyDescent="0.35">
      <c r="B89" t="s">
        <v>503</v>
      </c>
      <c r="C89">
        <v>108</v>
      </c>
      <c r="D89" s="1">
        <v>44124</v>
      </c>
      <c r="E89">
        <v>1.35</v>
      </c>
      <c r="F89">
        <v>1.365</v>
      </c>
      <c r="G89">
        <v>1.3049999999999999</v>
      </c>
      <c r="H89">
        <v>1.31</v>
      </c>
      <c r="I89">
        <v>143520</v>
      </c>
      <c r="L89" t="s">
        <v>503</v>
      </c>
      <c r="M89">
        <v>108</v>
      </c>
      <c r="N89" s="1">
        <v>43102</v>
      </c>
      <c r="O89">
        <v>2.15</v>
      </c>
      <c r="P89">
        <v>2.15</v>
      </c>
      <c r="Q89">
        <v>2.11</v>
      </c>
      <c r="R89">
        <v>2.15</v>
      </c>
      <c r="S89">
        <v>18498</v>
      </c>
    </row>
    <row r="90" spans="2:19" x14ac:dyDescent="0.35">
      <c r="B90" t="s">
        <v>508</v>
      </c>
      <c r="C90">
        <v>109</v>
      </c>
      <c r="D90" s="1">
        <v>44124</v>
      </c>
      <c r="E90">
        <v>241.1</v>
      </c>
      <c r="F90">
        <v>246</v>
      </c>
      <c r="G90">
        <v>241.1</v>
      </c>
      <c r="H90">
        <v>243.3</v>
      </c>
      <c r="I90">
        <v>409691</v>
      </c>
      <c r="L90" t="s">
        <v>508</v>
      </c>
      <c r="M90">
        <v>109</v>
      </c>
      <c r="N90" s="1">
        <v>43102</v>
      </c>
      <c r="O90">
        <v>202.4</v>
      </c>
      <c r="P90">
        <v>203.1</v>
      </c>
      <c r="Q90">
        <v>200.4</v>
      </c>
      <c r="R90">
        <v>202.2</v>
      </c>
      <c r="S90">
        <v>302158</v>
      </c>
    </row>
    <row r="91" spans="2:19" x14ac:dyDescent="0.35">
      <c r="B91" t="s">
        <v>513</v>
      </c>
      <c r="C91">
        <v>110</v>
      </c>
      <c r="D91" s="1">
        <v>44124</v>
      </c>
      <c r="E91">
        <v>498</v>
      </c>
      <c r="F91">
        <v>515</v>
      </c>
      <c r="G91">
        <v>478.6</v>
      </c>
      <c r="H91">
        <v>490</v>
      </c>
      <c r="I91">
        <v>491352</v>
      </c>
      <c r="L91" t="s">
        <v>513</v>
      </c>
      <c r="M91">
        <v>110</v>
      </c>
      <c r="N91" s="1">
        <v>43102</v>
      </c>
      <c r="O91">
        <v>220</v>
      </c>
      <c r="P91">
        <v>223.2</v>
      </c>
      <c r="Q91">
        <v>219.6</v>
      </c>
      <c r="R91">
        <v>220.8</v>
      </c>
      <c r="S91">
        <v>49601</v>
      </c>
    </row>
    <row r="92" spans="2:19" x14ac:dyDescent="0.35">
      <c r="B92" t="s">
        <v>7997</v>
      </c>
      <c r="C92">
        <v>111</v>
      </c>
      <c r="D92" s="1">
        <v>44124</v>
      </c>
      <c r="E92">
        <v>2.62</v>
      </c>
      <c r="F92">
        <v>2.66</v>
      </c>
      <c r="G92">
        <v>2.56</v>
      </c>
      <c r="H92">
        <v>2.6</v>
      </c>
      <c r="I92">
        <v>257541</v>
      </c>
      <c r="L92" t="s">
        <v>7997</v>
      </c>
      <c r="M92">
        <v>111</v>
      </c>
      <c r="N92" s="1">
        <v>43102</v>
      </c>
      <c r="O92">
        <v>9</v>
      </c>
      <c r="P92">
        <v>9.16</v>
      </c>
      <c r="Q92">
        <v>9</v>
      </c>
      <c r="R92">
        <v>9.16</v>
      </c>
      <c r="S92">
        <v>3821</v>
      </c>
    </row>
    <row r="93" spans="2:19" x14ac:dyDescent="0.35">
      <c r="B93" t="s">
        <v>521</v>
      </c>
      <c r="C93">
        <v>112</v>
      </c>
      <c r="D93" s="1">
        <v>44124</v>
      </c>
      <c r="E93">
        <v>263.2</v>
      </c>
      <c r="F93">
        <v>263.2</v>
      </c>
      <c r="G93">
        <v>253.4</v>
      </c>
      <c r="H93">
        <v>254.8</v>
      </c>
      <c r="I93">
        <v>622460</v>
      </c>
      <c r="L93" t="s">
        <v>521</v>
      </c>
      <c r="M93">
        <v>112</v>
      </c>
      <c r="N93" s="1">
        <v>43102</v>
      </c>
      <c r="O93">
        <v>304</v>
      </c>
      <c r="P93">
        <v>304</v>
      </c>
      <c r="Q93">
        <v>298.10000000000002</v>
      </c>
      <c r="R93">
        <v>300.3</v>
      </c>
      <c r="S93">
        <v>211475</v>
      </c>
    </row>
    <row r="94" spans="2:19" x14ac:dyDescent="0.35">
      <c r="B94" t="s">
        <v>527</v>
      </c>
      <c r="C94">
        <v>113</v>
      </c>
      <c r="D94" s="1">
        <v>44124</v>
      </c>
      <c r="E94">
        <v>569</v>
      </c>
      <c r="F94">
        <v>577.20000000000005</v>
      </c>
      <c r="G94">
        <v>566</v>
      </c>
      <c r="H94">
        <v>566.79999999999995</v>
      </c>
      <c r="I94">
        <v>820692</v>
      </c>
      <c r="L94" t="s">
        <v>527</v>
      </c>
      <c r="M94">
        <v>113</v>
      </c>
      <c r="N94" s="1">
        <v>43102</v>
      </c>
      <c r="O94">
        <v>375.6</v>
      </c>
      <c r="P94">
        <v>376</v>
      </c>
      <c r="Q94">
        <v>371.7</v>
      </c>
      <c r="R94">
        <v>373.8</v>
      </c>
      <c r="S94">
        <v>835624</v>
      </c>
    </row>
    <row r="95" spans="2:19" x14ac:dyDescent="0.35">
      <c r="B95" t="s">
        <v>532</v>
      </c>
      <c r="C95">
        <v>114</v>
      </c>
      <c r="D95" s="1">
        <v>44124</v>
      </c>
      <c r="E95">
        <v>14.12</v>
      </c>
      <c r="F95">
        <v>14.5</v>
      </c>
      <c r="G95">
        <v>14</v>
      </c>
      <c r="H95">
        <v>14.1</v>
      </c>
      <c r="I95">
        <v>19230</v>
      </c>
      <c r="L95" t="s">
        <v>532</v>
      </c>
      <c r="M95">
        <v>114</v>
      </c>
      <c r="N95" s="1">
        <v>43102</v>
      </c>
      <c r="O95">
        <v>51.8</v>
      </c>
      <c r="P95">
        <v>52.9</v>
      </c>
      <c r="Q95">
        <v>51.5</v>
      </c>
      <c r="R95">
        <v>52.3</v>
      </c>
      <c r="S95">
        <v>15358</v>
      </c>
    </row>
    <row r="96" spans="2:19" x14ac:dyDescent="0.35">
      <c r="B96" t="s">
        <v>537</v>
      </c>
      <c r="C96">
        <v>116</v>
      </c>
      <c r="D96" s="1">
        <v>44124</v>
      </c>
      <c r="E96">
        <v>279.2</v>
      </c>
      <c r="F96">
        <v>282</v>
      </c>
      <c r="G96">
        <v>274.89999999999998</v>
      </c>
      <c r="H96">
        <v>281</v>
      </c>
      <c r="I96">
        <v>148044</v>
      </c>
      <c r="L96" t="s">
        <v>537</v>
      </c>
      <c r="M96">
        <v>116</v>
      </c>
      <c r="N96" s="1">
        <v>43102</v>
      </c>
      <c r="O96">
        <v>187.2</v>
      </c>
      <c r="P96">
        <v>192.15</v>
      </c>
      <c r="Q96">
        <v>183.6</v>
      </c>
      <c r="R96">
        <v>188.55</v>
      </c>
      <c r="S96">
        <v>597935</v>
      </c>
    </row>
    <row r="97" spans="2:19" x14ac:dyDescent="0.35">
      <c r="B97" t="s">
        <v>542</v>
      </c>
      <c r="C97">
        <v>117</v>
      </c>
      <c r="D97" s="1">
        <v>44124</v>
      </c>
      <c r="E97">
        <v>171</v>
      </c>
      <c r="F97">
        <v>171</v>
      </c>
      <c r="G97">
        <v>167.5</v>
      </c>
      <c r="H97">
        <v>167.5</v>
      </c>
      <c r="I97">
        <v>12233</v>
      </c>
      <c r="L97" t="s">
        <v>542</v>
      </c>
      <c r="M97">
        <v>117</v>
      </c>
      <c r="N97" s="1">
        <v>43102</v>
      </c>
      <c r="O97">
        <v>177</v>
      </c>
      <c r="P97">
        <v>186</v>
      </c>
      <c r="Q97">
        <v>177</v>
      </c>
      <c r="R97">
        <v>183.5</v>
      </c>
      <c r="S97">
        <v>11309</v>
      </c>
    </row>
    <row r="98" spans="2:19" x14ac:dyDescent="0.35">
      <c r="B98" t="s">
        <v>547</v>
      </c>
      <c r="C98">
        <v>119</v>
      </c>
      <c r="D98" s="1">
        <v>44124</v>
      </c>
      <c r="E98">
        <v>68.5</v>
      </c>
      <c r="F98">
        <v>69.3</v>
      </c>
      <c r="G98">
        <v>68.099999999999994</v>
      </c>
      <c r="H98">
        <v>68.099999999999994</v>
      </c>
      <c r="I98">
        <v>40960</v>
      </c>
      <c r="L98" t="s">
        <v>547</v>
      </c>
      <c r="M98">
        <v>119</v>
      </c>
      <c r="N98" s="1">
        <v>43102</v>
      </c>
      <c r="O98">
        <v>33.950000000000003</v>
      </c>
      <c r="P98">
        <v>37</v>
      </c>
      <c r="Q98">
        <v>33.799999999999997</v>
      </c>
      <c r="R98">
        <v>36.950000000000003</v>
      </c>
      <c r="S98">
        <v>575748</v>
      </c>
    </row>
    <row r="99" spans="2:19" x14ac:dyDescent="0.35">
      <c r="B99" t="s">
        <v>552</v>
      </c>
      <c r="C99">
        <v>120</v>
      </c>
      <c r="D99" s="1">
        <v>44124</v>
      </c>
      <c r="E99">
        <v>378.5</v>
      </c>
      <c r="F99">
        <v>388.05</v>
      </c>
      <c r="G99">
        <v>378.25</v>
      </c>
      <c r="H99">
        <v>379.75</v>
      </c>
      <c r="I99">
        <v>858431</v>
      </c>
      <c r="L99" t="s">
        <v>552</v>
      </c>
      <c r="M99">
        <v>120</v>
      </c>
      <c r="N99" s="1">
        <v>43102</v>
      </c>
      <c r="O99">
        <v>278</v>
      </c>
      <c r="P99">
        <v>278.89999999999998</v>
      </c>
      <c r="Q99">
        <v>274</v>
      </c>
      <c r="R99">
        <v>277</v>
      </c>
      <c r="S99">
        <v>644302</v>
      </c>
    </row>
    <row r="100" spans="2:19" x14ac:dyDescent="0.35">
      <c r="B100" t="s">
        <v>556</v>
      </c>
      <c r="C100">
        <v>121</v>
      </c>
      <c r="D100" s="1">
        <v>44124</v>
      </c>
      <c r="E100">
        <v>15.8</v>
      </c>
      <c r="F100">
        <v>15.8</v>
      </c>
      <c r="G100">
        <v>15.8</v>
      </c>
      <c r="H100">
        <v>15.8</v>
      </c>
      <c r="I100">
        <v>7098</v>
      </c>
      <c r="L100" t="s">
        <v>556</v>
      </c>
      <c r="M100">
        <v>121</v>
      </c>
      <c r="N100" s="1">
        <v>43102</v>
      </c>
      <c r="O100">
        <v>10.75</v>
      </c>
      <c r="P100">
        <v>10.9</v>
      </c>
      <c r="Q100">
        <v>10.65</v>
      </c>
      <c r="R100">
        <v>10.7</v>
      </c>
      <c r="S100">
        <v>9839</v>
      </c>
    </row>
    <row r="101" spans="2:19" x14ac:dyDescent="0.35">
      <c r="B101" t="s">
        <v>561</v>
      </c>
      <c r="C101">
        <v>122</v>
      </c>
      <c r="D101" s="1">
        <v>44124</v>
      </c>
      <c r="E101">
        <v>237.5</v>
      </c>
      <c r="F101">
        <v>239.5</v>
      </c>
      <c r="G101">
        <v>231</v>
      </c>
      <c r="H101">
        <v>233.5</v>
      </c>
      <c r="I101">
        <v>37379</v>
      </c>
      <c r="L101" t="s">
        <v>561</v>
      </c>
      <c r="M101">
        <v>122</v>
      </c>
      <c r="N101" s="1">
        <v>43102</v>
      </c>
      <c r="O101">
        <v>155.6</v>
      </c>
      <c r="P101">
        <v>163.80000000000001</v>
      </c>
      <c r="Q101">
        <v>155</v>
      </c>
      <c r="R101">
        <v>163.80000000000001</v>
      </c>
      <c r="S101">
        <v>40706</v>
      </c>
    </row>
    <row r="102" spans="2:19" x14ac:dyDescent="0.35">
      <c r="B102" t="s">
        <v>566</v>
      </c>
      <c r="C102">
        <v>123</v>
      </c>
      <c r="D102" s="1">
        <v>44124</v>
      </c>
      <c r="E102">
        <v>83.65</v>
      </c>
      <c r="F102">
        <v>85.05</v>
      </c>
      <c r="G102">
        <v>83.35</v>
      </c>
      <c r="H102">
        <v>84.7</v>
      </c>
      <c r="I102">
        <v>1864738</v>
      </c>
      <c r="L102" t="s">
        <v>566</v>
      </c>
      <c r="M102">
        <v>123</v>
      </c>
      <c r="N102" s="1">
        <v>43102</v>
      </c>
      <c r="O102">
        <v>59.3</v>
      </c>
      <c r="P102">
        <v>59.3</v>
      </c>
      <c r="Q102">
        <v>58.85</v>
      </c>
      <c r="R102">
        <v>59.15</v>
      </c>
      <c r="S102">
        <v>142316</v>
      </c>
    </row>
    <row r="103" spans="2:19" x14ac:dyDescent="0.35">
      <c r="B103" t="s">
        <v>571</v>
      </c>
      <c r="C103">
        <v>124</v>
      </c>
      <c r="D103" s="1">
        <v>44124</v>
      </c>
      <c r="E103">
        <v>62.36</v>
      </c>
      <c r="F103">
        <v>63</v>
      </c>
      <c r="G103">
        <v>60.32</v>
      </c>
      <c r="H103">
        <v>61.53</v>
      </c>
      <c r="I103">
        <v>86065</v>
      </c>
      <c r="L103" t="s">
        <v>571</v>
      </c>
      <c r="M103">
        <v>124</v>
      </c>
      <c r="N103" s="1">
        <v>43102</v>
      </c>
      <c r="O103">
        <v>27</v>
      </c>
      <c r="P103">
        <v>28.5</v>
      </c>
      <c r="Q103">
        <v>27</v>
      </c>
      <c r="R103">
        <v>28.27</v>
      </c>
      <c r="S103">
        <v>591027</v>
      </c>
    </row>
    <row r="104" spans="2:19" x14ac:dyDescent="0.35">
      <c r="B104" t="s">
        <v>576</v>
      </c>
      <c r="C104">
        <v>125</v>
      </c>
      <c r="D104" s="1">
        <v>44124</v>
      </c>
      <c r="E104">
        <v>37.700000000000003</v>
      </c>
      <c r="F104">
        <v>37.9</v>
      </c>
      <c r="G104">
        <v>36.9</v>
      </c>
      <c r="H104">
        <v>37.6</v>
      </c>
      <c r="I104">
        <v>3448</v>
      </c>
      <c r="L104" t="s">
        <v>576</v>
      </c>
      <c r="M104">
        <v>125</v>
      </c>
      <c r="N104" s="1">
        <v>43102</v>
      </c>
      <c r="O104">
        <v>47.5</v>
      </c>
      <c r="P104">
        <v>49.4</v>
      </c>
      <c r="Q104">
        <v>47.5</v>
      </c>
      <c r="R104">
        <v>47.6</v>
      </c>
      <c r="S104">
        <v>19336</v>
      </c>
    </row>
    <row r="105" spans="2:19" x14ac:dyDescent="0.35">
      <c r="B105" t="s">
        <v>581</v>
      </c>
      <c r="C105">
        <v>126</v>
      </c>
      <c r="D105" s="1">
        <v>44124</v>
      </c>
      <c r="E105">
        <v>213.8</v>
      </c>
      <c r="F105">
        <v>214.4</v>
      </c>
      <c r="G105">
        <v>212</v>
      </c>
      <c r="H105">
        <v>212</v>
      </c>
      <c r="I105">
        <v>235199</v>
      </c>
      <c r="L105" t="s">
        <v>581</v>
      </c>
      <c r="M105">
        <v>126</v>
      </c>
      <c r="N105" s="1">
        <v>43102</v>
      </c>
      <c r="O105">
        <v>100.8</v>
      </c>
      <c r="P105">
        <v>100.9</v>
      </c>
      <c r="Q105">
        <v>99.5</v>
      </c>
      <c r="R105">
        <v>100.5</v>
      </c>
      <c r="S105">
        <v>129145</v>
      </c>
    </row>
    <row r="106" spans="2:19" x14ac:dyDescent="0.35">
      <c r="B106" t="s">
        <v>586</v>
      </c>
      <c r="C106">
        <v>127</v>
      </c>
      <c r="D106" s="1">
        <v>44124</v>
      </c>
      <c r="E106">
        <v>163</v>
      </c>
      <c r="F106">
        <v>163.80000000000001</v>
      </c>
      <c r="G106">
        <v>160</v>
      </c>
      <c r="H106">
        <v>162</v>
      </c>
      <c r="I106">
        <v>386333</v>
      </c>
      <c r="L106" t="s">
        <v>586</v>
      </c>
      <c r="M106">
        <v>127</v>
      </c>
      <c r="N106" s="1">
        <v>43102</v>
      </c>
      <c r="O106">
        <v>68.5</v>
      </c>
      <c r="P106">
        <v>69.8</v>
      </c>
      <c r="Q106">
        <v>68.5</v>
      </c>
      <c r="R106">
        <v>69.8</v>
      </c>
      <c r="S106">
        <v>53459</v>
      </c>
    </row>
    <row r="107" spans="2:19" x14ac:dyDescent="0.35">
      <c r="B107" t="s">
        <v>591</v>
      </c>
      <c r="C107">
        <v>129</v>
      </c>
      <c r="D107" s="1">
        <v>44124</v>
      </c>
      <c r="E107">
        <v>226</v>
      </c>
      <c r="F107">
        <v>229.2</v>
      </c>
      <c r="G107">
        <v>224.4</v>
      </c>
      <c r="H107">
        <v>226.4</v>
      </c>
      <c r="I107">
        <v>217490</v>
      </c>
      <c r="L107" t="s">
        <v>591</v>
      </c>
      <c r="M107">
        <v>129</v>
      </c>
      <c r="N107" s="1">
        <v>43102</v>
      </c>
      <c r="O107">
        <v>344.2</v>
      </c>
      <c r="P107">
        <v>346.6</v>
      </c>
      <c r="Q107">
        <v>341</v>
      </c>
      <c r="R107">
        <v>343.8</v>
      </c>
      <c r="S107">
        <v>85501</v>
      </c>
    </row>
    <row r="108" spans="2:19" x14ac:dyDescent="0.35">
      <c r="B108" t="s">
        <v>594</v>
      </c>
      <c r="C108">
        <v>130</v>
      </c>
      <c r="D108" s="1">
        <v>44124</v>
      </c>
      <c r="E108">
        <v>429.4</v>
      </c>
      <c r="F108">
        <v>432.4</v>
      </c>
      <c r="G108">
        <v>426.2</v>
      </c>
      <c r="H108">
        <v>426.2</v>
      </c>
      <c r="I108">
        <v>76410</v>
      </c>
      <c r="L108" t="s">
        <v>594</v>
      </c>
      <c r="M108">
        <v>130</v>
      </c>
      <c r="N108" s="1">
        <v>43102</v>
      </c>
      <c r="O108">
        <v>307.75</v>
      </c>
      <c r="P108">
        <v>307.75</v>
      </c>
      <c r="Q108">
        <v>304.25</v>
      </c>
      <c r="R108">
        <v>307.25</v>
      </c>
      <c r="S108">
        <v>139706</v>
      </c>
    </row>
    <row r="109" spans="2:19" x14ac:dyDescent="0.35">
      <c r="B109" t="s">
        <v>599</v>
      </c>
      <c r="C109">
        <v>131</v>
      </c>
      <c r="D109" s="1">
        <v>44124</v>
      </c>
      <c r="E109">
        <v>51.5</v>
      </c>
      <c r="F109">
        <v>53.3</v>
      </c>
      <c r="G109">
        <v>50.75</v>
      </c>
      <c r="H109">
        <v>53.15</v>
      </c>
      <c r="I109">
        <v>942704</v>
      </c>
      <c r="L109" t="s">
        <v>599</v>
      </c>
      <c r="M109">
        <v>131</v>
      </c>
      <c r="N109" s="1">
        <v>43102</v>
      </c>
      <c r="O109">
        <v>54.95</v>
      </c>
      <c r="P109">
        <v>55.35</v>
      </c>
      <c r="Q109">
        <v>54.15</v>
      </c>
      <c r="R109">
        <v>54.5</v>
      </c>
      <c r="S109">
        <v>445344</v>
      </c>
    </row>
    <row r="110" spans="2:19" x14ac:dyDescent="0.35">
      <c r="B110" t="s">
        <v>8004</v>
      </c>
      <c r="C110">
        <v>132</v>
      </c>
      <c r="D110" s="1">
        <v>44124</v>
      </c>
      <c r="E110">
        <v>188</v>
      </c>
      <c r="F110">
        <v>188.85</v>
      </c>
      <c r="G110">
        <v>185.25</v>
      </c>
      <c r="H110">
        <v>185.4</v>
      </c>
      <c r="I110">
        <v>773283</v>
      </c>
      <c r="L110" t="s">
        <v>8004</v>
      </c>
      <c r="M110">
        <v>132</v>
      </c>
      <c r="N110" s="1">
        <v>43102</v>
      </c>
      <c r="O110">
        <v>188.85</v>
      </c>
      <c r="P110">
        <v>192.65</v>
      </c>
      <c r="Q110">
        <v>188.15</v>
      </c>
      <c r="R110">
        <v>190.2</v>
      </c>
      <c r="S110">
        <v>2008318</v>
      </c>
    </row>
    <row r="111" spans="2:19" x14ac:dyDescent="0.35">
      <c r="B111" t="s">
        <v>608</v>
      </c>
      <c r="C111">
        <v>134</v>
      </c>
      <c r="D111" s="1">
        <v>44124</v>
      </c>
      <c r="E111">
        <v>56</v>
      </c>
      <c r="F111">
        <v>56.6</v>
      </c>
      <c r="G111">
        <v>54.2</v>
      </c>
      <c r="H111">
        <v>56</v>
      </c>
      <c r="I111">
        <v>4006</v>
      </c>
      <c r="L111" t="s">
        <v>608</v>
      </c>
      <c r="M111">
        <v>134</v>
      </c>
      <c r="N111" s="1">
        <v>43102</v>
      </c>
      <c r="O111">
        <v>102</v>
      </c>
      <c r="P111">
        <v>110</v>
      </c>
      <c r="Q111">
        <v>102</v>
      </c>
      <c r="R111">
        <v>108</v>
      </c>
      <c r="S111">
        <v>10095</v>
      </c>
    </row>
    <row r="112" spans="2:19" x14ac:dyDescent="0.35">
      <c r="B112" t="s">
        <v>613</v>
      </c>
      <c r="C112">
        <v>136</v>
      </c>
      <c r="D112" s="1">
        <v>44124</v>
      </c>
      <c r="E112">
        <v>14.06</v>
      </c>
      <c r="F112">
        <v>14.3</v>
      </c>
      <c r="G112">
        <v>13.94</v>
      </c>
      <c r="H112">
        <v>14.06</v>
      </c>
      <c r="I112">
        <v>12227</v>
      </c>
      <c r="L112" t="s">
        <v>613</v>
      </c>
      <c r="M112">
        <v>136</v>
      </c>
      <c r="N112" s="1">
        <v>43102</v>
      </c>
      <c r="O112">
        <v>48</v>
      </c>
      <c r="P112">
        <v>48</v>
      </c>
      <c r="Q112">
        <v>45.25</v>
      </c>
      <c r="R112">
        <v>46.25</v>
      </c>
      <c r="S112">
        <v>133738</v>
      </c>
    </row>
    <row r="113" spans="2:19" x14ac:dyDescent="0.35">
      <c r="B113" t="s">
        <v>618</v>
      </c>
      <c r="C113">
        <v>137</v>
      </c>
      <c r="D113" s="1">
        <v>44124</v>
      </c>
      <c r="E113">
        <v>91.8</v>
      </c>
      <c r="F113">
        <v>92.7</v>
      </c>
      <c r="G113">
        <v>90.7</v>
      </c>
      <c r="H113">
        <v>91</v>
      </c>
      <c r="I113">
        <v>105321</v>
      </c>
      <c r="L113" t="s">
        <v>618</v>
      </c>
      <c r="M113">
        <v>137</v>
      </c>
      <c r="N113" s="1">
        <v>43102</v>
      </c>
      <c r="O113">
        <v>150</v>
      </c>
      <c r="P113">
        <v>151.4</v>
      </c>
      <c r="Q113">
        <v>147.4</v>
      </c>
      <c r="R113">
        <v>151</v>
      </c>
      <c r="S113">
        <v>53591</v>
      </c>
    </row>
    <row r="114" spans="2:19" x14ac:dyDescent="0.35">
      <c r="B114" t="s">
        <v>623</v>
      </c>
      <c r="C114">
        <v>140</v>
      </c>
      <c r="D114" s="1">
        <v>44124</v>
      </c>
      <c r="E114">
        <v>199</v>
      </c>
      <c r="F114">
        <v>200.4</v>
      </c>
      <c r="G114">
        <v>195.9</v>
      </c>
      <c r="H114">
        <v>196.1</v>
      </c>
      <c r="I114">
        <v>152178</v>
      </c>
      <c r="L114" t="s">
        <v>623</v>
      </c>
      <c r="M114">
        <v>140</v>
      </c>
      <c r="N114" s="1">
        <v>43102</v>
      </c>
      <c r="O114">
        <v>85.75</v>
      </c>
      <c r="P114">
        <v>88.6</v>
      </c>
      <c r="Q114">
        <v>85.2</v>
      </c>
      <c r="R114">
        <v>87.95</v>
      </c>
      <c r="S114">
        <v>220071</v>
      </c>
    </row>
    <row r="115" spans="2:19" x14ac:dyDescent="0.35">
      <c r="B115" t="s">
        <v>629</v>
      </c>
      <c r="C115">
        <v>141</v>
      </c>
      <c r="D115" s="1">
        <v>44124</v>
      </c>
      <c r="E115">
        <v>81.900000000000006</v>
      </c>
      <c r="F115">
        <v>82</v>
      </c>
      <c r="G115">
        <v>80.7</v>
      </c>
      <c r="H115">
        <v>81.7</v>
      </c>
      <c r="I115">
        <v>22976</v>
      </c>
      <c r="L115" t="s">
        <v>629</v>
      </c>
      <c r="M115">
        <v>141</v>
      </c>
      <c r="N115" s="1">
        <v>43102</v>
      </c>
      <c r="O115">
        <v>58.5</v>
      </c>
      <c r="P115">
        <v>59</v>
      </c>
      <c r="Q115">
        <v>57.8</v>
      </c>
      <c r="R115">
        <v>58.8</v>
      </c>
      <c r="S115">
        <v>75870</v>
      </c>
    </row>
    <row r="116" spans="2:19" x14ac:dyDescent="0.35">
      <c r="B116" t="s">
        <v>634</v>
      </c>
      <c r="C116">
        <v>142</v>
      </c>
      <c r="D116" s="1">
        <v>44124</v>
      </c>
      <c r="E116">
        <v>15.25</v>
      </c>
      <c r="F116">
        <v>15.95</v>
      </c>
      <c r="G116">
        <v>14.6</v>
      </c>
      <c r="H116">
        <v>14.9</v>
      </c>
      <c r="I116">
        <v>23367</v>
      </c>
      <c r="L116" t="s">
        <v>634</v>
      </c>
      <c r="M116">
        <v>142</v>
      </c>
      <c r="N116" s="1">
        <v>43102</v>
      </c>
      <c r="O116">
        <v>16.7</v>
      </c>
      <c r="P116">
        <v>17</v>
      </c>
      <c r="Q116">
        <v>16.7</v>
      </c>
      <c r="R116">
        <v>17</v>
      </c>
      <c r="S116">
        <v>412</v>
      </c>
    </row>
    <row r="117" spans="2:19" x14ac:dyDescent="0.35">
      <c r="B117" t="s">
        <v>639</v>
      </c>
      <c r="C117">
        <v>143</v>
      </c>
      <c r="D117" s="1">
        <v>44124</v>
      </c>
      <c r="E117">
        <v>288</v>
      </c>
      <c r="F117">
        <v>288.2</v>
      </c>
      <c r="G117">
        <v>280.5</v>
      </c>
      <c r="H117">
        <v>285.10000000000002</v>
      </c>
      <c r="I117">
        <v>633139</v>
      </c>
      <c r="L117" t="s">
        <v>639</v>
      </c>
      <c r="M117">
        <v>143</v>
      </c>
      <c r="N117" s="1">
        <v>43102</v>
      </c>
      <c r="O117">
        <v>557</v>
      </c>
      <c r="P117">
        <v>561</v>
      </c>
      <c r="Q117">
        <v>552.5</v>
      </c>
      <c r="R117">
        <v>555</v>
      </c>
      <c r="S117">
        <v>55422</v>
      </c>
    </row>
    <row r="118" spans="2:19" x14ac:dyDescent="0.35">
      <c r="B118" t="s">
        <v>644</v>
      </c>
      <c r="C118">
        <v>144</v>
      </c>
      <c r="D118" s="1">
        <v>44124</v>
      </c>
      <c r="E118">
        <v>93.8</v>
      </c>
      <c r="F118">
        <v>96</v>
      </c>
      <c r="G118">
        <v>91.8</v>
      </c>
      <c r="H118">
        <v>92.4</v>
      </c>
      <c r="I118">
        <v>15996</v>
      </c>
      <c r="L118" t="s">
        <v>644</v>
      </c>
      <c r="M118">
        <v>144</v>
      </c>
      <c r="N118" s="1">
        <v>43102</v>
      </c>
      <c r="O118">
        <v>14.5</v>
      </c>
      <c r="P118">
        <v>14.5</v>
      </c>
      <c r="Q118">
        <v>13.8</v>
      </c>
      <c r="R118">
        <v>14.5</v>
      </c>
      <c r="S118">
        <v>891</v>
      </c>
    </row>
    <row r="119" spans="2:19" x14ac:dyDescent="0.35">
      <c r="B119" t="s">
        <v>649</v>
      </c>
      <c r="C119">
        <v>145</v>
      </c>
      <c r="D119" s="1">
        <v>44124</v>
      </c>
      <c r="E119">
        <v>8.24</v>
      </c>
      <c r="F119">
        <v>8.24</v>
      </c>
      <c r="G119">
        <v>8.06</v>
      </c>
      <c r="H119">
        <v>8.1</v>
      </c>
      <c r="I119">
        <v>44420</v>
      </c>
      <c r="L119" t="s">
        <v>649</v>
      </c>
      <c r="M119">
        <v>145</v>
      </c>
      <c r="N119" s="1">
        <v>43102</v>
      </c>
      <c r="O119">
        <v>3.32</v>
      </c>
      <c r="P119">
        <v>3.35</v>
      </c>
      <c r="Q119">
        <v>3.31</v>
      </c>
      <c r="R119">
        <v>3.31</v>
      </c>
      <c r="S119">
        <v>28048</v>
      </c>
    </row>
    <row r="120" spans="2:19" x14ac:dyDescent="0.35">
      <c r="B120" t="s">
        <v>654</v>
      </c>
      <c r="C120">
        <v>147</v>
      </c>
      <c r="D120" s="1">
        <v>44124</v>
      </c>
      <c r="E120">
        <v>12.1</v>
      </c>
      <c r="F120">
        <v>12.15</v>
      </c>
      <c r="G120">
        <v>11.65</v>
      </c>
      <c r="H120">
        <v>11.65</v>
      </c>
      <c r="I120">
        <v>5746</v>
      </c>
      <c r="L120" t="s">
        <v>654</v>
      </c>
      <c r="M120">
        <v>147</v>
      </c>
      <c r="N120" s="1">
        <v>43102</v>
      </c>
      <c r="O120">
        <v>36</v>
      </c>
      <c r="P120">
        <v>36</v>
      </c>
      <c r="Q120">
        <v>32</v>
      </c>
      <c r="R120">
        <v>35.9</v>
      </c>
      <c r="S120">
        <v>1033</v>
      </c>
    </row>
    <row r="121" spans="2:19" x14ac:dyDescent="0.35">
      <c r="B121" t="s">
        <v>659</v>
      </c>
      <c r="C121">
        <v>148</v>
      </c>
      <c r="D121" s="1">
        <v>44124</v>
      </c>
      <c r="E121">
        <v>125.2</v>
      </c>
      <c r="F121">
        <v>125.6</v>
      </c>
      <c r="G121">
        <v>121.6</v>
      </c>
      <c r="H121">
        <v>122.9</v>
      </c>
      <c r="I121">
        <v>232359</v>
      </c>
      <c r="L121" t="s">
        <v>659</v>
      </c>
      <c r="M121">
        <v>148</v>
      </c>
      <c r="N121" s="1">
        <v>43102</v>
      </c>
      <c r="O121">
        <v>344.4</v>
      </c>
      <c r="P121">
        <v>354.2</v>
      </c>
      <c r="Q121">
        <v>344.4</v>
      </c>
      <c r="R121">
        <v>353.4</v>
      </c>
      <c r="S121">
        <v>207455</v>
      </c>
    </row>
    <row r="122" spans="2:19" x14ac:dyDescent="0.35">
      <c r="B122" t="s">
        <v>663</v>
      </c>
      <c r="C122">
        <v>149</v>
      </c>
      <c r="D122" s="1">
        <v>44124</v>
      </c>
      <c r="E122">
        <v>0.87</v>
      </c>
      <c r="F122">
        <v>0.88200000000000001</v>
      </c>
      <c r="G122">
        <v>0.85799999999999998</v>
      </c>
      <c r="H122">
        <v>0.87</v>
      </c>
      <c r="I122">
        <v>9593</v>
      </c>
      <c r="L122" t="s">
        <v>663</v>
      </c>
      <c r="M122">
        <v>149</v>
      </c>
      <c r="N122" s="1">
        <v>43102</v>
      </c>
      <c r="O122">
        <v>0.62</v>
      </c>
      <c r="P122">
        <v>0.62</v>
      </c>
      <c r="Q122">
        <v>0.56999999999999995</v>
      </c>
      <c r="R122">
        <v>0.59599999999999997</v>
      </c>
      <c r="S122">
        <v>68537</v>
      </c>
    </row>
    <row r="123" spans="2:19" x14ac:dyDescent="0.35">
      <c r="B123" t="s">
        <v>668</v>
      </c>
      <c r="C123">
        <v>150</v>
      </c>
      <c r="D123" s="1">
        <v>44124</v>
      </c>
      <c r="E123">
        <v>46.7</v>
      </c>
      <c r="F123">
        <v>46.8</v>
      </c>
      <c r="G123">
        <v>45.8</v>
      </c>
      <c r="H123">
        <v>46.2</v>
      </c>
      <c r="I123">
        <v>2121</v>
      </c>
      <c r="L123" t="s">
        <v>668</v>
      </c>
      <c r="M123">
        <v>150</v>
      </c>
      <c r="N123" s="1">
        <v>43102</v>
      </c>
      <c r="O123">
        <v>50</v>
      </c>
      <c r="P123">
        <v>51</v>
      </c>
      <c r="Q123">
        <v>50</v>
      </c>
      <c r="R123">
        <v>50.8</v>
      </c>
      <c r="S123">
        <v>1330</v>
      </c>
    </row>
    <row r="124" spans="2:19" x14ac:dyDescent="0.35">
      <c r="B124" t="s">
        <v>673</v>
      </c>
      <c r="C124">
        <v>151</v>
      </c>
      <c r="D124" s="1">
        <v>44124</v>
      </c>
      <c r="E124">
        <v>157.69999999999999</v>
      </c>
      <c r="F124">
        <v>159.6</v>
      </c>
      <c r="G124">
        <v>156.4</v>
      </c>
      <c r="H124">
        <v>158.9</v>
      </c>
      <c r="I124">
        <v>270953</v>
      </c>
      <c r="L124" t="s">
        <v>673</v>
      </c>
      <c r="M124">
        <v>151</v>
      </c>
      <c r="N124" s="1">
        <v>43102</v>
      </c>
      <c r="O124">
        <v>156.69999999999999</v>
      </c>
      <c r="P124">
        <v>157.35</v>
      </c>
      <c r="Q124">
        <v>155.80000000000001</v>
      </c>
      <c r="R124">
        <v>156.19999999999999</v>
      </c>
      <c r="S124">
        <v>326277</v>
      </c>
    </row>
    <row r="125" spans="2:19" x14ac:dyDescent="0.35">
      <c r="B125" t="s">
        <v>678</v>
      </c>
      <c r="C125">
        <v>152</v>
      </c>
      <c r="D125" s="1">
        <v>44124</v>
      </c>
      <c r="E125">
        <v>135</v>
      </c>
      <c r="F125">
        <v>143.5</v>
      </c>
      <c r="G125">
        <v>135</v>
      </c>
      <c r="H125">
        <v>139.5</v>
      </c>
      <c r="I125">
        <v>4177</v>
      </c>
      <c r="L125" t="s">
        <v>678</v>
      </c>
      <c r="M125">
        <v>152</v>
      </c>
      <c r="N125" s="1">
        <v>43102</v>
      </c>
      <c r="O125">
        <v>80.333299999999994</v>
      </c>
      <c r="P125">
        <v>83.333299999999994</v>
      </c>
      <c r="Q125">
        <v>80.333299999999994</v>
      </c>
      <c r="R125">
        <v>83</v>
      </c>
      <c r="S125">
        <v>4248</v>
      </c>
    </row>
    <row r="126" spans="2:19" x14ac:dyDescent="0.35">
      <c r="B126" t="s">
        <v>683</v>
      </c>
      <c r="C126">
        <v>153</v>
      </c>
      <c r="D126" s="1">
        <v>44124</v>
      </c>
      <c r="E126">
        <v>91</v>
      </c>
      <c r="F126">
        <v>92.5</v>
      </c>
      <c r="G126">
        <v>90</v>
      </c>
      <c r="H126">
        <v>90.5</v>
      </c>
      <c r="I126">
        <v>390686</v>
      </c>
      <c r="L126" t="s">
        <v>683</v>
      </c>
      <c r="M126">
        <v>153</v>
      </c>
      <c r="N126" s="1">
        <v>43102</v>
      </c>
      <c r="O126">
        <v>56.65</v>
      </c>
      <c r="P126">
        <v>58.15</v>
      </c>
      <c r="Q126">
        <v>56.15</v>
      </c>
      <c r="R126">
        <v>58</v>
      </c>
      <c r="S126">
        <v>902295</v>
      </c>
    </row>
    <row r="127" spans="2:19" x14ac:dyDescent="0.35">
      <c r="B127" t="s">
        <v>687</v>
      </c>
      <c r="C127">
        <v>154</v>
      </c>
      <c r="D127" s="1">
        <v>44124</v>
      </c>
      <c r="E127">
        <v>2.04</v>
      </c>
      <c r="F127">
        <v>2.04</v>
      </c>
      <c r="G127">
        <v>2</v>
      </c>
      <c r="H127">
        <v>2.0150000000000001</v>
      </c>
      <c r="I127">
        <v>276058</v>
      </c>
      <c r="L127" t="s">
        <v>687</v>
      </c>
      <c r="M127">
        <v>154</v>
      </c>
      <c r="N127" s="1">
        <v>43102</v>
      </c>
      <c r="O127">
        <v>4.75</v>
      </c>
      <c r="P127">
        <v>5.24</v>
      </c>
      <c r="Q127">
        <v>4.75</v>
      </c>
      <c r="R127">
        <v>5.24</v>
      </c>
      <c r="S127">
        <v>924672</v>
      </c>
    </row>
    <row r="128" spans="2:19" x14ac:dyDescent="0.35">
      <c r="B128" t="s">
        <v>692</v>
      </c>
      <c r="C128">
        <v>155</v>
      </c>
      <c r="D128" s="1">
        <v>44124</v>
      </c>
      <c r="E128">
        <v>46.05</v>
      </c>
      <c r="F128">
        <v>46.65</v>
      </c>
      <c r="G128">
        <v>45.4</v>
      </c>
      <c r="H128">
        <v>45.8</v>
      </c>
      <c r="I128">
        <v>142558</v>
      </c>
      <c r="L128" t="s">
        <v>692</v>
      </c>
      <c r="M128">
        <v>155</v>
      </c>
      <c r="N128" s="1">
        <v>43102</v>
      </c>
      <c r="O128">
        <v>54.5</v>
      </c>
      <c r="P128">
        <v>55.7</v>
      </c>
      <c r="Q128">
        <v>53.3</v>
      </c>
      <c r="R128">
        <v>55.5</v>
      </c>
      <c r="S128">
        <v>126737</v>
      </c>
    </row>
    <row r="129" spans="2:19" x14ac:dyDescent="0.35">
      <c r="B129" t="s">
        <v>697</v>
      </c>
      <c r="C129">
        <v>156</v>
      </c>
      <c r="D129" s="1">
        <v>44124</v>
      </c>
      <c r="E129">
        <v>230.7</v>
      </c>
      <c r="F129">
        <v>232.1</v>
      </c>
      <c r="G129">
        <v>226.7</v>
      </c>
      <c r="H129">
        <v>227.8</v>
      </c>
      <c r="I129">
        <v>659139</v>
      </c>
      <c r="L129" t="s">
        <v>697</v>
      </c>
      <c r="M129">
        <v>156</v>
      </c>
      <c r="N129" s="1">
        <v>43102</v>
      </c>
      <c r="O129">
        <v>78.599999999999994</v>
      </c>
      <c r="P129">
        <v>78.8</v>
      </c>
      <c r="Q129">
        <v>77.72</v>
      </c>
      <c r="R129">
        <v>78.28</v>
      </c>
      <c r="S129">
        <v>694881</v>
      </c>
    </row>
    <row r="130" spans="2:19" x14ac:dyDescent="0.35">
      <c r="B130" t="s">
        <v>702</v>
      </c>
      <c r="C130">
        <v>157</v>
      </c>
      <c r="D130" s="1">
        <v>44124</v>
      </c>
      <c r="E130">
        <v>60</v>
      </c>
      <c r="F130">
        <v>60</v>
      </c>
      <c r="G130">
        <v>58.75</v>
      </c>
      <c r="H130">
        <v>59.65</v>
      </c>
      <c r="I130">
        <v>138593</v>
      </c>
      <c r="L130" t="s">
        <v>702</v>
      </c>
      <c r="M130">
        <v>157</v>
      </c>
      <c r="N130" s="1">
        <v>43102</v>
      </c>
      <c r="O130">
        <v>69.599999999999994</v>
      </c>
      <c r="P130">
        <v>69.8</v>
      </c>
      <c r="Q130">
        <v>68.25</v>
      </c>
      <c r="R130">
        <v>68.7</v>
      </c>
      <c r="S130">
        <v>207620</v>
      </c>
    </row>
    <row r="131" spans="2:19" x14ac:dyDescent="0.35">
      <c r="B131" t="s">
        <v>708</v>
      </c>
      <c r="C131">
        <v>158</v>
      </c>
      <c r="D131" s="1">
        <v>44124</v>
      </c>
      <c r="E131">
        <v>880</v>
      </c>
      <c r="F131">
        <v>885</v>
      </c>
      <c r="G131">
        <v>872</v>
      </c>
      <c r="H131">
        <v>876</v>
      </c>
      <c r="I131">
        <v>58008</v>
      </c>
      <c r="L131" t="s">
        <v>708</v>
      </c>
      <c r="M131">
        <v>158</v>
      </c>
      <c r="N131" s="1">
        <v>43102</v>
      </c>
      <c r="O131">
        <v>539</v>
      </c>
      <c r="P131">
        <v>539</v>
      </c>
      <c r="Q131">
        <v>525</v>
      </c>
      <c r="R131">
        <v>532</v>
      </c>
      <c r="S131">
        <v>109069</v>
      </c>
    </row>
    <row r="132" spans="2:19" x14ac:dyDescent="0.35">
      <c r="B132" t="s">
        <v>713</v>
      </c>
      <c r="C132">
        <v>159</v>
      </c>
      <c r="D132" s="1">
        <v>44124</v>
      </c>
      <c r="E132">
        <v>69.7</v>
      </c>
      <c r="F132">
        <v>70.3</v>
      </c>
      <c r="G132">
        <v>69.31</v>
      </c>
      <c r="H132">
        <v>69.58</v>
      </c>
      <c r="I132">
        <v>6936200</v>
      </c>
      <c r="L132" t="s">
        <v>713</v>
      </c>
      <c r="M132">
        <v>159</v>
      </c>
      <c r="N132" s="1">
        <v>43102</v>
      </c>
      <c r="O132">
        <v>99.5</v>
      </c>
      <c r="P132">
        <v>100.05</v>
      </c>
      <c r="Q132">
        <v>99.08</v>
      </c>
      <c r="R132">
        <v>99.82</v>
      </c>
      <c r="S132">
        <v>6716904</v>
      </c>
    </row>
    <row r="133" spans="2:19" x14ac:dyDescent="0.35">
      <c r="B133" t="s">
        <v>719</v>
      </c>
      <c r="C133">
        <v>162</v>
      </c>
      <c r="D133" s="1">
        <v>44124</v>
      </c>
      <c r="E133">
        <v>53.1</v>
      </c>
      <c r="F133">
        <v>54.7</v>
      </c>
      <c r="G133">
        <v>52.6</v>
      </c>
      <c r="H133">
        <v>53.5</v>
      </c>
      <c r="I133">
        <v>342955</v>
      </c>
      <c r="L133" t="s">
        <v>719</v>
      </c>
      <c r="M133">
        <v>162</v>
      </c>
      <c r="N133" s="1">
        <v>43102</v>
      </c>
      <c r="O133">
        <v>24.3</v>
      </c>
      <c r="P133">
        <v>25</v>
      </c>
      <c r="Q133">
        <v>24.15</v>
      </c>
      <c r="R133">
        <v>24.7</v>
      </c>
      <c r="S133">
        <v>91693</v>
      </c>
    </row>
    <row r="134" spans="2:19" x14ac:dyDescent="0.35">
      <c r="B134" t="s">
        <v>723</v>
      </c>
      <c r="C134">
        <v>163</v>
      </c>
      <c r="D134" s="1">
        <v>44124</v>
      </c>
      <c r="E134">
        <v>3.91</v>
      </c>
      <c r="F134">
        <v>3.95</v>
      </c>
      <c r="G134">
        <v>3.8</v>
      </c>
      <c r="H134">
        <v>3.84</v>
      </c>
      <c r="I134">
        <v>49319</v>
      </c>
      <c r="L134" t="s">
        <v>723</v>
      </c>
      <c r="M134">
        <v>163</v>
      </c>
      <c r="N134" s="1">
        <v>43102</v>
      </c>
      <c r="O134">
        <v>4.9000000000000004</v>
      </c>
      <c r="P134">
        <v>4.9000000000000004</v>
      </c>
      <c r="Q134">
        <v>4.8</v>
      </c>
      <c r="R134">
        <v>4.88</v>
      </c>
      <c r="S134">
        <v>22994</v>
      </c>
    </row>
    <row r="135" spans="2:19" x14ac:dyDescent="0.35">
      <c r="B135" t="s">
        <v>729</v>
      </c>
      <c r="C135">
        <v>164</v>
      </c>
      <c r="D135" s="1">
        <v>44124</v>
      </c>
      <c r="E135">
        <v>41.5</v>
      </c>
      <c r="F135">
        <v>41.8</v>
      </c>
      <c r="G135">
        <v>40.4</v>
      </c>
      <c r="H135">
        <v>41.5</v>
      </c>
      <c r="I135">
        <v>2306</v>
      </c>
      <c r="L135" t="s">
        <v>729</v>
      </c>
      <c r="M135">
        <v>164</v>
      </c>
      <c r="N135" s="1">
        <v>43102</v>
      </c>
      <c r="O135">
        <v>25.9</v>
      </c>
      <c r="P135">
        <v>26.3</v>
      </c>
      <c r="Q135">
        <v>25.7</v>
      </c>
      <c r="R135">
        <v>26.2</v>
      </c>
      <c r="S135">
        <v>6395</v>
      </c>
    </row>
    <row r="136" spans="2:19" x14ac:dyDescent="0.35">
      <c r="B136" t="s">
        <v>734</v>
      </c>
      <c r="C136">
        <v>166</v>
      </c>
      <c r="D136" s="1">
        <v>44124</v>
      </c>
      <c r="E136">
        <v>4.5919999999999996</v>
      </c>
      <c r="F136">
        <v>4.6639999999999997</v>
      </c>
      <c r="G136">
        <v>4.5039999999999996</v>
      </c>
      <c r="H136">
        <v>4.5060000000000002</v>
      </c>
      <c r="I136">
        <v>1906672</v>
      </c>
      <c r="L136" t="s">
        <v>734</v>
      </c>
      <c r="M136">
        <v>166</v>
      </c>
      <c r="N136" s="1">
        <v>43102</v>
      </c>
      <c r="O136">
        <v>2.6</v>
      </c>
      <c r="P136">
        <v>3.04</v>
      </c>
      <c r="Q136">
        <v>2.6</v>
      </c>
      <c r="R136">
        <v>2.92</v>
      </c>
      <c r="S136">
        <v>777738</v>
      </c>
    </row>
    <row r="137" spans="2:19" x14ac:dyDescent="0.35">
      <c r="B137" t="s">
        <v>739</v>
      </c>
      <c r="C137">
        <v>167</v>
      </c>
      <c r="D137" s="1">
        <v>44124</v>
      </c>
      <c r="E137">
        <v>15.96</v>
      </c>
      <c r="F137">
        <v>16.600000000000001</v>
      </c>
      <c r="G137">
        <v>15.7</v>
      </c>
      <c r="H137">
        <v>16.600000000000001</v>
      </c>
      <c r="I137">
        <v>215427</v>
      </c>
      <c r="L137" t="s">
        <v>739</v>
      </c>
      <c r="M137">
        <v>167</v>
      </c>
      <c r="N137" s="1">
        <v>43102</v>
      </c>
      <c r="O137">
        <v>22.7</v>
      </c>
      <c r="P137">
        <v>22.7</v>
      </c>
      <c r="Q137">
        <v>21.8</v>
      </c>
      <c r="R137">
        <v>22.5</v>
      </c>
      <c r="S137">
        <v>2606</v>
      </c>
    </row>
    <row r="138" spans="2:19" x14ac:dyDescent="0.35">
      <c r="B138" t="s">
        <v>744</v>
      </c>
      <c r="C138">
        <v>168</v>
      </c>
      <c r="D138" s="1">
        <v>44124</v>
      </c>
      <c r="E138">
        <v>299</v>
      </c>
      <c r="F138">
        <v>310</v>
      </c>
      <c r="G138">
        <v>299</v>
      </c>
      <c r="H138">
        <v>303</v>
      </c>
      <c r="I138">
        <v>2383</v>
      </c>
      <c r="L138" t="s">
        <v>744</v>
      </c>
      <c r="M138">
        <v>168</v>
      </c>
      <c r="N138" s="1">
        <v>43102</v>
      </c>
      <c r="O138">
        <v>178</v>
      </c>
      <c r="P138">
        <v>184.5</v>
      </c>
      <c r="Q138">
        <v>178</v>
      </c>
      <c r="R138">
        <v>183.5</v>
      </c>
      <c r="S138">
        <v>3617</v>
      </c>
    </row>
    <row r="139" spans="2:19" x14ac:dyDescent="0.35">
      <c r="B139" t="s">
        <v>749</v>
      </c>
      <c r="C139">
        <v>169</v>
      </c>
      <c r="D139" s="1">
        <v>44124</v>
      </c>
      <c r="E139">
        <v>62.5</v>
      </c>
      <c r="F139">
        <v>65</v>
      </c>
      <c r="G139">
        <v>62.5</v>
      </c>
      <c r="H139">
        <v>65</v>
      </c>
      <c r="I139">
        <v>306</v>
      </c>
      <c r="L139" t="s">
        <v>749</v>
      </c>
      <c r="M139">
        <v>169</v>
      </c>
      <c r="N139" s="1">
        <v>43102</v>
      </c>
      <c r="O139">
        <v>51</v>
      </c>
      <c r="P139">
        <v>53.8</v>
      </c>
      <c r="Q139">
        <v>51</v>
      </c>
      <c r="R139">
        <v>52</v>
      </c>
      <c r="S139">
        <v>978</v>
      </c>
    </row>
    <row r="140" spans="2:19" x14ac:dyDescent="0.35">
      <c r="B140" t="s">
        <v>754</v>
      </c>
      <c r="C140">
        <v>170</v>
      </c>
      <c r="D140" s="1">
        <v>44124</v>
      </c>
      <c r="E140">
        <v>53.9</v>
      </c>
      <c r="F140">
        <v>54.7</v>
      </c>
      <c r="G140">
        <v>52.6</v>
      </c>
      <c r="H140">
        <v>52.9</v>
      </c>
      <c r="I140">
        <v>147818</v>
      </c>
      <c r="L140" t="s">
        <v>754</v>
      </c>
      <c r="M140">
        <v>170</v>
      </c>
      <c r="N140" s="1">
        <v>43102</v>
      </c>
      <c r="O140">
        <v>41.3</v>
      </c>
      <c r="P140">
        <v>41.5</v>
      </c>
      <c r="Q140">
        <v>40.25</v>
      </c>
      <c r="R140">
        <v>41.45</v>
      </c>
      <c r="S140">
        <v>39565</v>
      </c>
    </row>
    <row r="141" spans="2:19" x14ac:dyDescent="0.35">
      <c r="B141" t="s">
        <v>759</v>
      </c>
      <c r="C141">
        <v>172</v>
      </c>
      <c r="D141" s="1">
        <v>44124</v>
      </c>
      <c r="E141">
        <v>5.42</v>
      </c>
      <c r="F141">
        <v>5.58</v>
      </c>
      <c r="G141">
        <v>5.42</v>
      </c>
      <c r="H141">
        <v>5.51</v>
      </c>
      <c r="I141">
        <v>28030</v>
      </c>
      <c r="L141" t="s">
        <v>759</v>
      </c>
      <c r="M141">
        <v>172</v>
      </c>
      <c r="N141" s="1">
        <v>43102</v>
      </c>
      <c r="O141">
        <v>1.762</v>
      </c>
      <c r="P141">
        <v>1.92</v>
      </c>
      <c r="Q141">
        <v>1.762</v>
      </c>
      <c r="R141">
        <v>1.9</v>
      </c>
      <c r="S141">
        <v>8061</v>
      </c>
    </row>
    <row r="142" spans="2:19" x14ac:dyDescent="0.35">
      <c r="B142" t="s">
        <v>764</v>
      </c>
      <c r="C142">
        <v>175</v>
      </c>
      <c r="D142" s="1">
        <v>44124</v>
      </c>
      <c r="E142">
        <v>90.85</v>
      </c>
      <c r="F142">
        <v>91.2</v>
      </c>
      <c r="G142">
        <v>89.25</v>
      </c>
      <c r="H142">
        <v>90.85</v>
      </c>
      <c r="I142">
        <v>259357</v>
      </c>
      <c r="L142" t="s">
        <v>764</v>
      </c>
      <c r="M142">
        <v>175</v>
      </c>
      <c r="N142" s="1">
        <v>43102</v>
      </c>
      <c r="O142">
        <v>70.7</v>
      </c>
      <c r="P142">
        <v>70.95</v>
      </c>
      <c r="Q142">
        <v>69.650000000000006</v>
      </c>
      <c r="R142">
        <v>70.349999999999994</v>
      </c>
      <c r="S142">
        <v>511128</v>
      </c>
    </row>
    <row r="143" spans="2:19" x14ac:dyDescent="0.35">
      <c r="B143" t="s">
        <v>769</v>
      </c>
      <c r="C143">
        <v>177</v>
      </c>
      <c r="D143" s="1">
        <v>44124</v>
      </c>
      <c r="E143">
        <v>6.18</v>
      </c>
      <c r="F143">
        <v>6.34</v>
      </c>
      <c r="G143">
        <v>6.04</v>
      </c>
      <c r="H143">
        <v>6.18</v>
      </c>
      <c r="I143">
        <v>15849</v>
      </c>
      <c r="L143" t="s">
        <v>769</v>
      </c>
      <c r="M143">
        <v>177</v>
      </c>
      <c r="N143" s="1">
        <v>43102</v>
      </c>
      <c r="O143">
        <v>16.25</v>
      </c>
      <c r="P143">
        <v>16.8</v>
      </c>
      <c r="Q143">
        <v>16.25</v>
      </c>
      <c r="R143">
        <v>16.8</v>
      </c>
      <c r="S143">
        <v>14343</v>
      </c>
    </row>
    <row r="144" spans="2:19" x14ac:dyDescent="0.35">
      <c r="B144" t="s">
        <v>775</v>
      </c>
      <c r="C144">
        <v>178</v>
      </c>
      <c r="D144" s="1">
        <v>44124</v>
      </c>
      <c r="E144">
        <v>1.1519999999999999</v>
      </c>
      <c r="F144">
        <v>1.268</v>
      </c>
      <c r="G144">
        <v>1.1519999999999999</v>
      </c>
      <c r="H144">
        <v>1.234</v>
      </c>
      <c r="I144">
        <v>2487393</v>
      </c>
      <c r="L144" t="s">
        <v>775</v>
      </c>
      <c r="M144">
        <v>178</v>
      </c>
      <c r="N144" s="1">
        <v>43102</v>
      </c>
      <c r="O144">
        <v>1.32</v>
      </c>
      <c r="P144">
        <v>1.5389999999999999</v>
      </c>
      <c r="Q144">
        <v>1.32</v>
      </c>
      <c r="R144">
        <v>1.48</v>
      </c>
      <c r="S144">
        <v>4721067</v>
      </c>
    </row>
    <row r="145" spans="2:19" x14ac:dyDescent="0.35">
      <c r="B145" t="s">
        <v>780</v>
      </c>
      <c r="C145">
        <v>179</v>
      </c>
      <c r="D145" s="1">
        <v>44124</v>
      </c>
      <c r="E145">
        <v>63</v>
      </c>
      <c r="F145">
        <v>63.2</v>
      </c>
      <c r="G145">
        <v>62.2</v>
      </c>
      <c r="H145">
        <v>63.2</v>
      </c>
      <c r="I145">
        <v>18966</v>
      </c>
      <c r="L145" t="s">
        <v>780</v>
      </c>
      <c r="M145">
        <v>179</v>
      </c>
      <c r="N145" s="1">
        <v>43102</v>
      </c>
      <c r="O145">
        <v>14.75</v>
      </c>
      <c r="P145">
        <v>15.5</v>
      </c>
      <c r="Q145">
        <v>14.55</v>
      </c>
      <c r="R145">
        <v>15.1</v>
      </c>
      <c r="S145">
        <v>10167</v>
      </c>
    </row>
    <row r="146" spans="2:19" x14ac:dyDescent="0.35">
      <c r="B146" t="s">
        <v>785</v>
      </c>
      <c r="C146">
        <v>180</v>
      </c>
      <c r="D146" s="1">
        <v>44124</v>
      </c>
      <c r="E146">
        <v>28.5</v>
      </c>
      <c r="F146">
        <v>28.7</v>
      </c>
      <c r="G146">
        <v>28.05</v>
      </c>
      <c r="H146">
        <v>28.3</v>
      </c>
      <c r="I146">
        <v>176951</v>
      </c>
      <c r="L146" t="s">
        <v>785</v>
      </c>
      <c r="M146">
        <v>180</v>
      </c>
      <c r="N146" s="1">
        <v>43102</v>
      </c>
      <c r="O146">
        <v>8.5</v>
      </c>
      <c r="P146">
        <v>8.75</v>
      </c>
      <c r="Q146">
        <v>8.4</v>
      </c>
      <c r="R146">
        <v>8.65</v>
      </c>
      <c r="S146">
        <v>281110</v>
      </c>
    </row>
    <row r="147" spans="2:19" x14ac:dyDescent="0.35">
      <c r="B147" t="s">
        <v>790</v>
      </c>
      <c r="C147">
        <v>181</v>
      </c>
      <c r="D147" s="1">
        <v>44124</v>
      </c>
      <c r="E147">
        <v>217</v>
      </c>
      <c r="F147">
        <v>218</v>
      </c>
      <c r="G147">
        <v>213.5</v>
      </c>
      <c r="H147">
        <v>214</v>
      </c>
      <c r="I147">
        <v>9413</v>
      </c>
      <c r="L147" t="s">
        <v>790</v>
      </c>
      <c r="M147">
        <v>181</v>
      </c>
      <c r="N147" s="1">
        <v>43102</v>
      </c>
      <c r="O147">
        <v>179</v>
      </c>
      <c r="P147">
        <v>181</v>
      </c>
      <c r="Q147">
        <v>172.4</v>
      </c>
      <c r="R147">
        <v>178.6</v>
      </c>
      <c r="S147">
        <v>7860</v>
      </c>
    </row>
    <row r="148" spans="2:19" x14ac:dyDescent="0.35">
      <c r="B148" t="s">
        <v>795</v>
      </c>
      <c r="C148">
        <v>182</v>
      </c>
      <c r="D148" s="1">
        <v>44124</v>
      </c>
      <c r="E148">
        <v>350.5</v>
      </c>
      <c r="F148">
        <v>355</v>
      </c>
      <c r="G148">
        <v>350.5</v>
      </c>
      <c r="H148">
        <v>355</v>
      </c>
      <c r="I148">
        <v>1771</v>
      </c>
      <c r="L148" t="s">
        <v>795</v>
      </c>
      <c r="M148">
        <v>182</v>
      </c>
      <c r="N148" s="1">
        <v>43102</v>
      </c>
      <c r="O148">
        <v>328.4</v>
      </c>
      <c r="P148">
        <v>344.6</v>
      </c>
      <c r="Q148">
        <v>328.4</v>
      </c>
      <c r="R148">
        <v>343.6</v>
      </c>
      <c r="S148">
        <v>4844</v>
      </c>
    </row>
    <row r="149" spans="2:19" x14ac:dyDescent="0.35">
      <c r="B149" t="s">
        <v>800</v>
      </c>
      <c r="C149">
        <v>184</v>
      </c>
      <c r="D149" s="1">
        <v>44124</v>
      </c>
      <c r="E149">
        <v>96.8</v>
      </c>
      <c r="F149">
        <v>97.2</v>
      </c>
      <c r="G149">
        <v>92.6</v>
      </c>
      <c r="H149">
        <v>94.4</v>
      </c>
      <c r="I149">
        <v>44142</v>
      </c>
      <c r="L149" t="s">
        <v>800</v>
      </c>
      <c r="M149">
        <v>184</v>
      </c>
      <c r="N149" s="1">
        <v>43102</v>
      </c>
      <c r="O149">
        <v>125</v>
      </c>
      <c r="P149">
        <v>129.6</v>
      </c>
      <c r="Q149">
        <v>124</v>
      </c>
      <c r="R149">
        <v>128.4</v>
      </c>
      <c r="S149">
        <v>10698</v>
      </c>
    </row>
    <row r="150" spans="2:19" x14ac:dyDescent="0.35">
      <c r="B150" t="s">
        <v>805</v>
      </c>
      <c r="C150">
        <v>185</v>
      </c>
      <c r="D150" s="1">
        <v>44124</v>
      </c>
      <c r="E150">
        <v>33.1</v>
      </c>
      <c r="F150">
        <v>34</v>
      </c>
      <c r="G150">
        <v>33.020000000000003</v>
      </c>
      <c r="H150">
        <v>33.4</v>
      </c>
      <c r="I150">
        <v>817637</v>
      </c>
      <c r="L150" t="s">
        <v>805</v>
      </c>
      <c r="M150">
        <v>185</v>
      </c>
      <c r="N150" s="1">
        <v>43102</v>
      </c>
      <c r="O150">
        <v>35.880000000000003</v>
      </c>
      <c r="P150">
        <v>36.4</v>
      </c>
      <c r="Q150">
        <v>35.78</v>
      </c>
      <c r="R150">
        <v>35.96</v>
      </c>
      <c r="S150">
        <v>625040</v>
      </c>
    </row>
    <row r="151" spans="2:19" x14ac:dyDescent="0.35">
      <c r="B151" t="s">
        <v>810</v>
      </c>
      <c r="C151">
        <v>186</v>
      </c>
      <c r="D151" s="1">
        <v>44124</v>
      </c>
      <c r="E151">
        <v>80.900000000000006</v>
      </c>
      <c r="F151">
        <v>82</v>
      </c>
      <c r="G151">
        <v>79.7</v>
      </c>
      <c r="H151">
        <v>81</v>
      </c>
      <c r="I151">
        <v>79825</v>
      </c>
      <c r="L151" t="s">
        <v>810</v>
      </c>
      <c r="M151">
        <v>186</v>
      </c>
      <c r="N151" s="1">
        <v>43102</v>
      </c>
      <c r="O151">
        <v>171</v>
      </c>
      <c r="P151">
        <v>173.3</v>
      </c>
      <c r="Q151">
        <v>169.3</v>
      </c>
      <c r="R151">
        <v>169.7</v>
      </c>
      <c r="S151">
        <v>38209</v>
      </c>
    </row>
    <row r="152" spans="2:19" x14ac:dyDescent="0.35">
      <c r="B152" t="s">
        <v>815</v>
      </c>
      <c r="C152">
        <v>188</v>
      </c>
      <c r="D152" s="1">
        <v>44124</v>
      </c>
      <c r="E152">
        <v>137</v>
      </c>
      <c r="F152">
        <v>137</v>
      </c>
      <c r="G152">
        <v>129</v>
      </c>
      <c r="H152">
        <v>132</v>
      </c>
      <c r="I152">
        <v>53009</v>
      </c>
      <c r="L152" t="s">
        <v>815</v>
      </c>
      <c r="M152">
        <v>188</v>
      </c>
      <c r="N152" s="1">
        <v>43102</v>
      </c>
      <c r="O152">
        <v>55.4</v>
      </c>
      <c r="P152">
        <v>56.4</v>
      </c>
      <c r="Q152">
        <v>54</v>
      </c>
      <c r="R152">
        <v>55.4</v>
      </c>
      <c r="S152">
        <v>18503</v>
      </c>
    </row>
    <row r="153" spans="2:19" x14ac:dyDescent="0.35">
      <c r="B153" t="s">
        <v>820</v>
      </c>
      <c r="C153">
        <v>189</v>
      </c>
      <c r="D153" s="1">
        <v>44124</v>
      </c>
      <c r="E153">
        <v>0.752</v>
      </c>
      <c r="F153">
        <v>0.79800000000000004</v>
      </c>
      <c r="G153">
        <v>0.71</v>
      </c>
      <c r="H153">
        <v>0.77</v>
      </c>
      <c r="I153">
        <v>1182498</v>
      </c>
      <c r="L153" t="s">
        <v>820</v>
      </c>
      <c r="M153">
        <v>189</v>
      </c>
      <c r="N153" s="1">
        <v>43102</v>
      </c>
      <c r="O153">
        <v>10.1</v>
      </c>
      <c r="P153">
        <v>10.4</v>
      </c>
      <c r="Q153">
        <v>9.9700000000000006</v>
      </c>
      <c r="R153">
        <v>10.26</v>
      </c>
      <c r="S153">
        <v>43261</v>
      </c>
    </row>
    <row r="154" spans="2:19" x14ac:dyDescent="0.35">
      <c r="B154" t="s">
        <v>825</v>
      </c>
      <c r="C154">
        <v>191</v>
      </c>
      <c r="D154" s="1">
        <v>44124</v>
      </c>
      <c r="E154">
        <v>8.8000000000000007</v>
      </c>
      <c r="F154">
        <v>8.9499999999999993</v>
      </c>
      <c r="G154">
        <v>8.7200000000000006</v>
      </c>
      <c r="H154">
        <v>8.8000000000000007</v>
      </c>
      <c r="I154">
        <v>28851</v>
      </c>
      <c r="L154" t="s">
        <v>825</v>
      </c>
      <c r="M154">
        <v>191</v>
      </c>
      <c r="N154" s="1">
        <v>43102</v>
      </c>
      <c r="O154">
        <v>7.15</v>
      </c>
      <c r="P154">
        <v>7.15</v>
      </c>
      <c r="Q154">
        <v>7.09</v>
      </c>
      <c r="R154">
        <v>7.11</v>
      </c>
      <c r="S154">
        <v>84681</v>
      </c>
    </row>
    <row r="155" spans="2:19" x14ac:dyDescent="0.35">
      <c r="B155" t="s">
        <v>830</v>
      </c>
      <c r="C155">
        <v>193</v>
      </c>
      <c r="D155" s="1">
        <v>44124</v>
      </c>
      <c r="E155">
        <v>228.9</v>
      </c>
      <c r="F155">
        <v>228.9</v>
      </c>
      <c r="G155">
        <v>220.3</v>
      </c>
      <c r="H155">
        <v>222.6</v>
      </c>
      <c r="I155">
        <v>1460079</v>
      </c>
      <c r="L155" t="s">
        <v>830</v>
      </c>
      <c r="M155">
        <v>193</v>
      </c>
      <c r="N155" s="1">
        <v>43102</v>
      </c>
      <c r="O155">
        <v>399</v>
      </c>
      <c r="P155">
        <v>399.3</v>
      </c>
      <c r="Q155">
        <v>392.9</v>
      </c>
      <c r="R155">
        <v>398.4</v>
      </c>
      <c r="S155">
        <v>149871</v>
      </c>
    </row>
    <row r="156" spans="2:19" x14ac:dyDescent="0.35">
      <c r="B156" t="s">
        <v>836</v>
      </c>
      <c r="C156">
        <v>194</v>
      </c>
      <c r="D156" s="1">
        <v>44124</v>
      </c>
      <c r="E156">
        <v>164</v>
      </c>
      <c r="F156">
        <v>166.5</v>
      </c>
      <c r="G156">
        <v>161</v>
      </c>
      <c r="H156">
        <v>163</v>
      </c>
      <c r="I156">
        <v>1788</v>
      </c>
      <c r="L156" t="s">
        <v>836</v>
      </c>
      <c r="M156">
        <v>194</v>
      </c>
      <c r="N156" s="1">
        <v>43102</v>
      </c>
      <c r="O156">
        <v>50.25</v>
      </c>
      <c r="P156">
        <v>51.75</v>
      </c>
      <c r="Q156">
        <v>50.25</v>
      </c>
      <c r="R156">
        <v>51</v>
      </c>
      <c r="S156">
        <v>1784</v>
      </c>
    </row>
    <row r="157" spans="2:19" x14ac:dyDescent="0.35">
      <c r="B157" t="s">
        <v>841</v>
      </c>
      <c r="C157">
        <v>195</v>
      </c>
      <c r="D157" s="1">
        <v>44124</v>
      </c>
      <c r="E157">
        <v>174.4</v>
      </c>
      <c r="F157">
        <v>179.1</v>
      </c>
      <c r="G157">
        <v>174.4</v>
      </c>
      <c r="H157">
        <v>178.8</v>
      </c>
      <c r="I157">
        <v>2937668</v>
      </c>
      <c r="L157" t="s">
        <v>841</v>
      </c>
      <c r="M157">
        <v>195</v>
      </c>
      <c r="N157" s="1">
        <v>43102</v>
      </c>
      <c r="O157">
        <v>143.5</v>
      </c>
      <c r="P157">
        <v>144.94999999999999</v>
      </c>
      <c r="Q157">
        <v>143.35</v>
      </c>
      <c r="R157">
        <v>144.15</v>
      </c>
      <c r="S157">
        <v>3572777</v>
      </c>
    </row>
    <row r="158" spans="2:19" x14ac:dyDescent="0.35">
      <c r="B158" t="s">
        <v>846</v>
      </c>
      <c r="C158">
        <v>196</v>
      </c>
      <c r="D158" s="1">
        <v>44124</v>
      </c>
      <c r="E158">
        <v>2.2480000000000002</v>
      </c>
      <c r="F158">
        <v>2.2799999999999998</v>
      </c>
      <c r="G158">
        <v>2.12</v>
      </c>
      <c r="H158">
        <v>2.202</v>
      </c>
      <c r="I158">
        <v>7375064</v>
      </c>
      <c r="L158" t="s">
        <v>846</v>
      </c>
      <c r="M158">
        <v>196</v>
      </c>
      <c r="N158" s="1">
        <v>43102</v>
      </c>
      <c r="O158">
        <v>21.84</v>
      </c>
      <c r="P158">
        <v>22.5</v>
      </c>
      <c r="Q158">
        <v>21.6</v>
      </c>
      <c r="R158">
        <v>22.06</v>
      </c>
      <c r="S158">
        <v>2050943</v>
      </c>
    </row>
    <row r="159" spans="2:19" x14ac:dyDescent="0.35">
      <c r="B159" t="s">
        <v>851</v>
      </c>
      <c r="C159">
        <v>197</v>
      </c>
      <c r="D159" s="1">
        <v>44124</v>
      </c>
      <c r="E159">
        <v>118.8</v>
      </c>
      <c r="F159">
        <v>121.6</v>
      </c>
      <c r="G159">
        <v>116.85</v>
      </c>
      <c r="H159">
        <v>117.55</v>
      </c>
      <c r="I159">
        <v>2312030</v>
      </c>
      <c r="L159" t="s">
        <v>851</v>
      </c>
      <c r="M159">
        <v>197</v>
      </c>
      <c r="N159" s="1">
        <v>43102</v>
      </c>
      <c r="O159">
        <v>84.4</v>
      </c>
      <c r="P159">
        <v>85.22</v>
      </c>
      <c r="Q159">
        <v>84.1</v>
      </c>
      <c r="R159">
        <v>85.06</v>
      </c>
      <c r="S159">
        <v>3162354</v>
      </c>
    </row>
    <row r="160" spans="2:19" x14ac:dyDescent="0.35">
      <c r="B160" t="s">
        <v>855</v>
      </c>
      <c r="C160">
        <v>199</v>
      </c>
      <c r="D160" s="1">
        <v>44124</v>
      </c>
      <c r="E160">
        <v>85</v>
      </c>
      <c r="F160">
        <v>86.26</v>
      </c>
      <c r="G160">
        <v>84.5</v>
      </c>
      <c r="H160">
        <v>85.44</v>
      </c>
      <c r="I160">
        <v>3557236</v>
      </c>
      <c r="L160" t="s">
        <v>855</v>
      </c>
      <c r="M160">
        <v>199</v>
      </c>
      <c r="N160" s="1">
        <v>43102</v>
      </c>
      <c r="O160">
        <v>96.3</v>
      </c>
      <c r="P160">
        <v>96.8</v>
      </c>
      <c r="Q160">
        <v>96.02</v>
      </c>
      <c r="R160">
        <v>96.42</v>
      </c>
      <c r="S160">
        <v>4955790</v>
      </c>
    </row>
    <row r="161" spans="2:19" x14ac:dyDescent="0.35">
      <c r="B161" t="s">
        <v>859</v>
      </c>
      <c r="C161">
        <v>200</v>
      </c>
      <c r="D161" s="1">
        <v>44124</v>
      </c>
      <c r="E161">
        <v>624.5</v>
      </c>
      <c r="F161">
        <v>636.5</v>
      </c>
      <c r="G161">
        <v>613.5</v>
      </c>
      <c r="H161">
        <v>615</v>
      </c>
      <c r="I161">
        <v>23833</v>
      </c>
      <c r="L161" t="s">
        <v>859</v>
      </c>
      <c r="M161">
        <v>200</v>
      </c>
      <c r="N161" s="1">
        <v>43102</v>
      </c>
      <c r="O161">
        <v>172.4</v>
      </c>
      <c r="P161">
        <v>178</v>
      </c>
      <c r="Q161">
        <v>172.4</v>
      </c>
      <c r="R161">
        <v>178</v>
      </c>
      <c r="S161">
        <v>5710</v>
      </c>
    </row>
    <row r="162" spans="2:19" x14ac:dyDescent="0.35">
      <c r="B162" t="s">
        <v>863</v>
      </c>
      <c r="C162">
        <v>201</v>
      </c>
      <c r="D162" s="1">
        <v>44124</v>
      </c>
      <c r="E162">
        <v>135.65</v>
      </c>
      <c r="F162">
        <v>137.30000000000001</v>
      </c>
      <c r="G162">
        <v>134.5</v>
      </c>
      <c r="H162">
        <v>136.19999999999999</v>
      </c>
      <c r="I162">
        <v>863417</v>
      </c>
      <c r="L162" t="s">
        <v>863</v>
      </c>
      <c r="M162">
        <v>201</v>
      </c>
      <c r="N162" s="1">
        <v>43102</v>
      </c>
      <c r="O162">
        <v>142.9</v>
      </c>
      <c r="P162">
        <v>143.35</v>
      </c>
      <c r="Q162">
        <v>141.85</v>
      </c>
      <c r="R162">
        <v>143.1</v>
      </c>
      <c r="S162">
        <v>1155561</v>
      </c>
    </row>
    <row r="163" spans="2:19" x14ac:dyDescent="0.35">
      <c r="B163" t="s">
        <v>868</v>
      </c>
      <c r="C163">
        <v>202</v>
      </c>
      <c r="D163" s="1">
        <v>44124</v>
      </c>
      <c r="E163">
        <v>68</v>
      </c>
      <c r="F163">
        <v>69.8</v>
      </c>
      <c r="G163">
        <v>66.400000000000006</v>
      </c>
      <c r="H163">
        <v>67.400000000000006</v>
      </c>
      <c r="I163">
        <v>9438</v>
      </c>
      <c r="L163" t="s">
        <v>868</v>
      </c>
      <c r="M163">
        <v>202</v>
      </c>
      <c r="N163" s="1">
        <v>43102</v>
      </c>
      <c r="O163">
        <v>48.5</v>
      </c>
      <c r="P163">
        <v>49</v>
      </c>
      <c r="Q163">
        <v>47.5</v>
      </c>
      <c r="R163">
        <v>48.75</v>
      </c>
      <c r="S163">
        <v>4826</v>
      </c>
    </row>
    <row r="164" spans="2:19" x14ac:dyDescent="0.35">
      <c r="B164" t="s">
        <v>873</v>
      </c>
      <c r="C164">
        <v>203</v>
      </c>
      <c r="D164" s="1">
        <v>44124</v>
      </c>
      <c r="E164">
        <v>1.49</v>
      </c>
      <c r="F164">
        <v>1.508</v>
      </c>
      <c r="G164">
        <v>1.464</v>
      </c>
      <c r="H164">
        <v>1.468</v>
      </c>
      <c r="I164">
        <v>1949039</v>
      </c>
      <c r="L164" t="s">
        <v>873</v>
      </c>
      <c r="M164">
        <v>203</v>
      </c>
      <c r="N164" s="1">
        <v>43102</v>
      </c>
      <c r="O164">
        <v>1.53</v>
      </c>
      <c r="P164">
        <v>1.53</v>
      </c>
      <c r="Q164">
        <v>1.32</v>
      </c>
      <c r="R164">
        <v>1.33</v>
      </c>
      <c r="S164">
        <v>19378084</v>
      </c>
    </row>
    <row r="165" spans="2:19" x14ac:dyDescent="0.35">
      <c r="B165" t="s">
        <v>878</v>
      </c>
      <c r="C165">
        <v>204</v>
      </c>
      <c r="D165" s="1">
        <v>44124</v>
      </c>
      <c r="E165">
        <v>78.98</v>
      </c>
      <c r="F165">
        <v>79.599999999999994</v>
      </c>
      <c r="G165">
        <v>77.92</v>
      </c>
      <c r="H165">
        <v>78.8</v>
      </c>
      <c r="I165">
        <v>6394415</v>
      </c>
      <c r="L165" t="s">
        <v>878</v>
      </c>
      <c r="M165">
        <v>204</v>
      </c>
      <c r="N165" s="1">
        <v>43102</v>
      </c>
      <c r="O165">
        <v>112.8</v>
      </c>
      <c r="P165">
        <v>113.45</v>
      </c>
      <c r="Q165">
        <v>111.95</v>
      </c>
      <c r="R165">
        <v>112.7</v>
      </c>
      <c r="S165">
        <v>4688236</v>
      </c>
    </row>
    <row r="166" spans="2:19" x14ac:dyDescent="0.35">
      <c r="B166" t="s">
        <v>883</v>
      </c>
      <c r="C166">
        <v>206</v>
      </c>
      <c r="D166" s="1">
        <v>44124</v>
      </c>
      <c r="E166">
        <v>145</v>
      </c>
      <c r="F166">
        <v>145</v>
      </c>
      <c r="G166">
        <v>143</v>
      </c>
      <c r="H166">
        <v>145</v>
      </c>
      <c r="I166">
        <v>5020</v>
      </c>
      <c r="L166" t="s">
        <v>883</v>
      </c>
      <c r="M166">
        <v>206</v>
      </c>
      <c r="N166" s="1">
        <v>43102</v>
      </c>
      <c r="O166">
        <v>65.400000000000006</v>
      </c>
      <c r="P166">
        <v>67</v>
      </c>
      <c r="Q166">
        <v>65</v>
      </c>
      <c r="R166">
        <v>66.2</v>
      </c>
      <c r="S166">
        <v>4397</v>
      </c>
    </row>
    <row r="167" spans="2:19" x14ac:dyDescent="0.35">
      <c r="B167" t="s">
        <v>888</v>
      </c>
      <c r="C167">
        <v>207</v>
      </c>
      <c r="D167" s="1">
        <v>44124</v>
      </c>
      <c r="E167">
        <v>189</v>
      </c>
      <c r="F167">
        <v>191.4</v>
      </c>
      <c r="G167">
        <v>187.35</v>
      </c>
      <c r="H167">
        <v>189.7</v>
      </c>
      <c r="I167">
        <v>920922</v>
      </c>
      <c r="L167" t="s">
        <v>888</v>
      </c>
      <c r="M167">
        <v>207</v>
      </c>
      <c r="N167" s="1">
        <v>43102</v>
      </c>
      <c r="O167">
        <v>170.5</v>
      </c>
      <c r="P167">
        <v>170.55</v>
      </c>
      <c r="Q167">
        <v>167.85</v>
      </c>
      <c r="R167">
        <v>167.9</v>
      </c>
      <c r="S167">
        <v>1818643</v>
      </c>
    </row>
    <row r="168" spans="2:19" x14ac:dyDescent="0.35">
      <c r="B168" t="s">
        <v>893</v>
      </c>
      <c r="C168">
        <v>208</v>
      </c>
      <c r="D168" s="1">
        <v>44124</v>
      </c>
      <c r="E168">
        <v>191.1</v>
      </c>
      <c r="F168">
        <v>193.3</v>
      </c>
      <c r="G168">
        <v>190.3</v>
      </c>
      <c r="H168">
        <v>191.75</v>
      </c>
      <c r="I168">
        <v>1038853</v>
      </c>
      <c r="L168" t="s">
        <v>893</v>
      </c>
      <c r="M168">
        <v>208</v>
      </c>
      <c r="N168" s="1">
        <v>43102</v>
      </c>
      <c r="O168">
        <v>181.6</v>
      </c>
      <c r="P168">
        <v>182.75</v>
      </c>
      <c r="Q168">
        <v>180.35</v>
      </c>
      <c r="R168">
        <v>181.35</v>
      </c>
      <c r="S168">
        <v>1408422</v>
      </c>
    </row>
    <row r="169" spans="2:19" x14ac:dyDescent="0.35">
      <c r="B169" t="s">
        <v>897</v>
      </c>
      <c r="C169">
        <v>209</v>
      </c>
      <c r="D169" s="1">
        <v>44124</v>
      </c>
      <c r="E169">
        <v>118.8</v>
      </c>
      <c r="F169">
        <v>119.6</v>
      </c>
      <c r="G169">
        <v>116.2</v>
      </c>
      <c r="H169">
        <v>116.4</v>
      </c>
      <c r="I169">
        <v>178164</v>
      </c>
      <c r="L169" t="s">
        <v>897</v>
      </c>
      <c r="M169">
        <v>209</v>
      </c>
      <c r="N169" s="1">
        <v>43102</v>
      </c>
      <c r="O169">
        <v>80</v>
      </c>
      <c r="P169">
        <v>80.900000000000006</v>
      </c>
      <c r="Q169">
        <v>79.099999999999994</v>
      </c>
      <c r="R169">
        <v>80.2</v>
      </c>
      <c r="S169">
        <v>81520</v>
      </c>
    </row>
    <row r="170" spans="2:19" x14ac:dyDescent="0.35">
      <c r="B170" t="s">
        <v>903</v>
      </c>
      <c r="C170">
        <v>210</v>
      </c>
      <c r="D170" s="1">
        <v>44124</v>
      </c>
      <c r="E170">
        <v>20.55</v>
      </c>
      <c r="F170">
        <v>21.3</v>
      </c>
      <c r="G170">
        <v>20.05</v>
      </c>
      <c r="H170">
        <v>20.25</v>
      </c>
      <c r="I170">
        <v>260415</v>
      </c>
      <c r="L170" t="s">
        <v>903</v>
      </c>
      <c r="M170">
        <v>210</v>
      </c>
      <c r="N170" s="1">
        <v>43102</v>
      </c>
      <c r="O170">
        <v>12.75</v>
      </c>
      <c r="P170">
        <v>13.85</v>
      </c>
      <c r="Q170">
        <v>12.75</v>
      </c>
      <c r="R170">
        <v>13.75</v>
      </c>
      <c r="S170">
        <v>73701</v>
      </c>
    </row>
    <row r="171" spans="2:19" x14ac:dyDescent="0.35">
      <c r="B171" t="s">
        <v>908</v>
      </c>
      <c r="C171">
        <v>211</v>
      </c>
      <c r="D171" s="1">
        <v>44124</v>
      </c>
      <c r="E171">
        <v>30.4</v>
      </c>
      <c r="F171">
        <v>30.87</v>
      </c>
      <c r="G171">
        <v>30.05</v>
      </c>
      <c r="H171">
        <v>30.75</v>
      </c>
      <c r="I171">
        <v>3789140</v>
      </c>
      <c r="L171" t="s">
        <v>908</v>
      </c>
      <c r="M171">
        <v>211</v>
      </c>
      <c r="N171" s="1">
        <v>43102</v>
      </c>
      <c r="O171">
        <v>44.9</v>
      </c>
      <c r="P171">
        <v>46</v>
      </c>
      <c r="Q171">
        <v>44.19</v>
      </c>
      <c r="R171">
        <v>46</v>
      </c>
      <c r="S171">
        <v>3918115</v>
      </c>
    </row>
    <row r="172" spans="2:19" x14ac:dyDescent="0.35">
      <c r="B172" t="s">
        <v>912</v>
      </c>
      <c r="C172">
        <v>212</v>
      </c>
      <c r="D172" s="1">
        <v>44124</v>
      </c>
      <c r="E172">
        <v>151</v>
      </c>
      <c r="F172">
        <v>153.75</v>
      </c>
      <c r="G172">
        <v>139.44999999999999</v>
      </c>
      <c r="H172">
        <v>141.5</v>
      </c>
      <c r="I172">
        <v>2315917</v>
      </c>
      <c r="L172" t="s">
        <v>912</v>
      </c>
      <c r="M172">
        <v>212</v>
      </c>
      <c r="N172" s="1">
        <v>43102</v>
      </c>
      <c r="O172">
        <v>129.69999999999999</v>
      </c>
      <c r="P172">
        <v>131.4</v>
      </c>
      <c r="Q172">
        <v>128.69999999999999</v>
      </c>
      <c r="R172">
        <v>131</v>
      </c>
      <c r="S172">
        <v>397968</v>
      </c>
    </row>
    <row r="173" spans="2:19" x14ac:dyDescent="0.35">
      <c r="B173" t="s">
        <v>917</v>
      </c>
      <c r="C173">
        <v>213</v>
      </c>
      <c r="D173" s="1">
        <v>44124</v>
      </c>
      <c r="E173">
        <v>57.8</v>
      </c>
      <c r="F173">
        <v>58.8</v>
      </c>
      <c r="G173">
        <v>57.6</v>
      </c>
      <c r="H173">
        <v>58.6</v>
      </c>
      <c r="I173">
        <v>1877</v>
      </c>
      <c r="L173" t="s">
        <v>917</v>
      </c>
      <c r="M173">
        <v>213</v>
      </c>
      <c r="N173" s="1">
        <v>43102</v>
      </c>
      <c r="O173">
        <v>45.5</v>
      </c>
      <c r="P173">
        <v>46.2</v>
      </c>
      <c r="Q173">
        <v>45.3</v>
      </c>
      <c r="R173">
        <v>45.3</v>
      </c>
      <c r="S173">
        <v>1114</v>
      </c>
    </row>
    <row r="174" spans="2:19" x14ac:dyDescent="0.35">
      <c r="B174" t="s">
        <v>923</v>
      </c>
      <c r="C174">
        <v>214</v>
      </c>
      <c r="D174" s="1">
        <v>44124</v>
      </c>
      <c r="E174">
        <v>27.5</v>
      </c>
      <c r="F174">
        <v>27.6</v>
      </c>
      <c r="G174">
        <v>26.2</v>
      </c>
      <c r="H174">
        <v>27.1</v>
      </c>
      <c r="I174">
        <v>23975</v>
      </c>
      <c r="L174" t="s">
        <v>923</v>
      </c>
      <c r="M174">
        <v>214</v>
      </c>
      <c r="N174" s="1">
        <v>43102</v>
      </c>
      <c r="O174">
        <v>36.200000000000003</v>
      </c>
      <c r="P174">
        <v>37.200000000000003</v>
      </c>
      <c r="Q174">
        <v>36.200000000000003</v>
      </c>
      <c r="R174">
        <v>37.200000000000003</v>
      </c>
      <c r="S174">
        <v>1525</v>
      </c>
    </row>
    <row r="175" spans="2:19" x14ac:dyDescent="0.35">
      <c r="B175" t="s">
        <v>928</v>
      </c>
      <c r="C175">
        <v>215</v>
      </c>
      <c r="D175" s="1">
        <v>44124</v>
      </c>
      <c r="E175">
        <v>163</v>
      </c>
      <c r="F175">
        <v>165.2</v>
      </c>
      <c r="G175">
        <v>161.4</v>
      </c>
      <c r="H175">
        <v>163.80000000000001</v>
      </c>
      <c r="I175">
        <v>46749</v>
      </c>
      <c r="L175" t="s">
        <v>928</v>
      </c>
      <c r="M175">
        <v>215</v>
      </c>
      <c r="N175" s="1">
        <v>43102</v>
      </c>
      <c r="O175">
        <v>99</v>
      </c>
      <c r="P175">
        <v>101.9</v>
      </c>
      <c r="Q175">
        <v>99</v>
      </c>
      <c r="R175">
        <v>101.1</v>
      </c>
      <c r="S175">
        <v>11996</v>
      </c>
    </row>
    <row r="176" spans="2:19" x14ac:dyDescent="0.35">
      <c r="B176" t="s">
        <v>933</v>
      </c>
      <c r="C176">
        <v>216</v>
      </c>
      <c r="D176" s="1">
        <v>44124</v>
      </c>
      <c r="E176">
        <v>478.8</v>
      </c>
      <c r="F176">
        <v>484.6</v>
      </c>
      <c r="G176">
        <v>476</v>
      </c>
      <c r="H176">
        <v>478.2</v>
      </c>
      <c r="I176">
        <v>119209</v>
      </c>
      <c r="L176" t="s">
        <v>933</v>
      </c>
      <c r="M176">
        <v>216</v>
      </c>
      <c r="N176" s="1">
        <v>43102</v>
      </c>
      <c r="O176">
        <v>182.9</v>
      </c>
      <c r="P176">
        <v>182.9</v>
      </c>
      <c r="Q176">
        <v>180.5</v>
      </c>
      <c r="R176">
        <v>181</v>
      </c>
      <c r="S176">
        <v>23149</v>
      </c>
    </row>
    <row r="177" spans="2:19" x14ac:dyDescent="0.35">
      <c r="B177" t="s">
        <v>938</v>
      </c>
      <c r="C177">
        <v>217</v>
      </c>
      <c r="D177" s="1">
        <v>44124</v>
      </c>
      <c r="E177">
        <v>150.1</v>
      </c>
      <c r="F177">
        <v>151.56</v>
      </c>
      <c r="G177">
        <v>145.58000000000001</v>
      </c>
      <c r="H177">
        <v>148</v>
      </c>
      <c r="I177">
        <v>6884861</v>
      </c>
      <c r="L177" t="s">
        <v>938</v>
      </c>
      <c r="M177">
        <v>217</v>
      </c>
      <c r="N177" s="1">
        <v>43102</v>
      </c>
      <c r="O177">
        <v>197.7</v>
      </c>
      <c r="P177">
        <v>199.65</v>
      </c>
      <c r="Q177">
        <v>197.7</v>
      </c>
      <c r="R177">
        <v>198.8</v>
      </c>
      <c r="S177">
        <v>3183396</v>
      </c>
    </row>
    <row r="178" spans="2:19" x14ac:dyDescent="0.35">
      <c r="B178" t="s">
        <v>943</v>
      </c>
      <c r="C178">
        <v>218</v>
      </c>
      <c r="D178" s="1">
        <v>44124</v>
      </c>
      <c r="E178">
        <v>717.4</v>
      </c>
      <c r="F178">
        <v>720.4</v>
      </c>
      <c r="G178">
        <v>692.2</v>
      </c>
      <c r="H178">
        <v>692.4</v>
      </c>
      <c r="I178">
        <v>516570</v>
      </c>
      <c r="L178" t="s">
        <v>943</v>
      </c>
      <c r="M178">
        <v>218</v>
      </c>
      <c r="N178" s="1">
        <v>43102</v>
      </c>
      <c r="O178">
        <v>322.5</v>
      </c>
      <c r="P178">
        <v>323.2</v>
      </c>
      <c r="Q178">
        <v>319.2</v>
      </c>
      <c r="R178">
        <v>320</v>
      </c>
      <c r="S178">
        <v>374764</v>
      </c>
    </row>
    <row r="179" spans="2:19" x14ac:dyDescent="0.35">
      <c r="B179" t="s">
        <v>949</v>
      </c>
      <c r="C179">
        <v>219</v>
      </c>
      <c r="D179" s="1">
        <v>44124</v>
      </c>
      <c r="E179">
        <v>166.9</v>
      </c>
      <c r="F179">
        <v>170.1</v>
      </c>
      <c r="G179">
        <v>164.75</v>
      </c>
      <c r="H179">
        <v>165.55</v>
      </c>
      <c r="I179">
        <v>741305</v>
      </c>
      <c r="L179" t="s">
        <v>949</v>
      </c>
      <c r="M179">
        <v>219</v>
      </c>
      <c r="N179" s="1">
        <v>43102</v>
      </c>
      <c r="O179">
        <v>112.9</v>
      </c>
      <c r="P179">
        <v>113</v>
      </c>
      <c r="Q179">
        <v>110.55</v>
      </c>
      <c r="R179">
        <v>112.2</v>
      </c>
      <c r="S179">
        <v>447972</v>
      </c>
    </row>
    <row r="180" spans="2:19" x14ac:dyDescent="0.35">
      <c r="B180" t="s">
        <v>954</v>
      </c>
      <c r="C180">
        <v>221</v>
      </c>
      <c r="D180" s="1">
        <v>44124</v>
      </c>
      <c r="E180">
        <v>265</v>
      </c>
      <c r="F180">
        <v>267</v>
      </c>
      <c r="G180">
        <v>262</v>
      </c>
      <c r="H180">
        <v>263</v>
      </c>
      <c r="I180">
        <v>12827</v>
      </c>
      <c r="L180" t="s">
        <v>954</v>
      </c>
      <c r="M180">
        <v>221</v>
      </c>
      <c r="N180" s="1">
        <v>43102</v>
      </c>
      <c r="O180">
        <v>125.2</v>
      </c>
      <c r="P180">
        <v>130.80000000000001</v>
      </c>
      <c r="Q180">
        <v>124</v>
      </c>
      <c r="R180">
        <v>125.4</v>
      </c>
      <c r="S180">
        <v>10084</v>
      </c>
    </row>
    <row r="181" spans="2:19" x14ac:dyDescent="0.35">
      <c r="B181" t="s">
        <v>959</v>
      </c>
      <c r="C181">
        <v>222</v>
      </c>
      <c r="D181" s="1">
        <v>44124</v>
      </c>
      <c r="E181">
        <v>117</v>
      </c>
      <c r="F181">
        <v>117.95</v>
      </c>
      <c r="G181">
        <v>108.5</v>
      </c>
      <c r="H181">
        <v>112.25</v>
      </c>
      <c r="I181">
        <v>10768654</v>
      </c>
      <c r="L181" t="s">
        <v>959</v>
      </c>
      <c r="M181">
        <v>222</v>
      </c>
      <c r="N181" s="1">
        <v>43102</v>
      </c>
      <c r="O181">
        <v>101.2</v>
      </c>
      <c r="P181">
        <v>102.1</v>
      </c>
      <c r="Q181">
        <v>101.2</v>
      </c>
      <c r="R181">
        <v>101.75</v>
      </c>
      <c r="S181">
        <v>2282781</v>
      </c>
    </row>
    <row r="182" spans="2:19" x14ac:dyDescent="0.35">
      <c r="B182" t="s">
        <v>964</v>
      </c>
      <c r="C182">
        <v>223</v>
      </c>
      <c r="D182" s="1">
        <v>44124</v>
      </c>
      <c r="E182">
        <v>38.5</v>
      </c>
      <c r="F182">
        <v>38.619999999999997</v>
      </c>
      <c r="G182">
        <v>37.99</v>
      </c>
      <c r="H182">
        <v>38.090000000000003</v>
      </c>
      <c r="I182">
        <v>14728457</v>
      </c>
      <c r="L182" t="s">
        <v>964</v>
      </c>
      <c r="M182">
        <v>223</v>
      </c>
      <c r="N182" s="1">
        <v>43102</v>
      </c>
      <c r="O182">
        <v>36.75</v>
      </c>
      <c r="P182">
        <v>36.880000000000003</v>
      </c>
      <c r="Q182">
        <v>36.57</v>
      </c>
      <c r="R182">
        <v>36.76</v>
      </c>
      <c r="S182">
        <v>7586832</v>
      </c>
    </row>
    <row r="183" spans="2:19" x14ac:dyDescent="0.35">
      <c r="B183" t="s">
        <v>969</v>
      </c>
      <c r="C183">
        <v>224</v>
      </c>
      <c r="D183" s="1">
        <v>44124</v>
      </c>
      <c r="E183">
        <v>263</v>
      </c>
      <c r="F183">
        <v>272</v>
      </c>
      <c r="G183">
        <v>263</v>
      </c>
      <c r="H183">
        <v>266.8</v>
      </c>
      <c r="I183">
        <v>15677</v>
      </c>
      <c r="L183" t="s">
        <v>969</v>
      </c>
      <c r="M183">
        <v>224</v>
      </c>
      <c r="N183" s="1">
        <v>43102</v>
      </c>
      <c r="O183">
        <v>264</v>
      </c>
      <c r="P183">
        <v>264</v>
      </c>
      <c r="Q183">
        <v>254.4</v>
      </c>
      <c r="R183">
        <v>255</v>
      </c>
      <c r="S183">
        <v>2776</v>
      </c>
    </row>
    <row r="184" spans="2:19" x14ac:dyDescent="0.35">
      <c r="B184" t="s">
        <v>974</v>
      </c>
      <c r="C184">
        <v>225</v>
      </c>
      <c r="D184" s="1">
        <v>44124</v>
      </c>
      <c r="E184">
        <v>172</v>
      </c>
      <c r="F184">
        <v>174</v>
      </c>
      <c r="G184">
        <v>172</v>
      </c>
      <c r="H184">
        <v>173.5</v>
      </c>
      <c r="I184">
        <v>1146</v>
      </c>
      <c r="L184" t="s">
        <v>974</v>
      </c>
      <c r="M184">
        <v>225</v>
      </c>
      <c r="N184" s="1">
        <v>43102</v>
      </c>
      <c r="O184">
        <v>175</v>
      </c>
      <c r="P184">
        <v>180</v>
      </c>
      <c r="Q184">
        <v>174</v>
      </c>
      <c r="R184">
        <v>176</v>
      </c>
      <c r="S184">
        <v>2510</v>
      </c>
    </row>
    <row r="185" spans="2:19" x14ac:dyDescent="0.35">
      <c r="B185" t="s">
        <v>979</v>
      </c>
      <c r="C185">
        <v>226</v>
      </c>
      <c r="D185" s="1">
        <v>44124</v>
      </c>
      <c r="E185">
        <v>2.75</v>
      </c>
      <c r="F185">
        <v>2.88</v>
      </c>
      <c r="G185">
        <v>2.75</v>
      </c>
      <c r="H185">
        <v>2.77</v>
      </c>
      <c r="I185">
        <v>4852</v>
      </c>
      <c r="L185" t="s">
        <v>979</v>
      </c>
      <c r="M185">
        <v>226</v>
      </c>
      <c r="N185" s="1">
        <v>43102</v>
      </c>
      <c r="O185">
        <v>3.15</v>
      </c>
      <c r="P185">
        <v>3.28</v>
      </c>
      <c r="Q185">
        <v>2.91</v>
      </c>
      <c r="R185">
        <v>3.08</v>
      </c>
      <c r="S185">
        <v>15957</v>
      </c>
    </row>
    <row r="186" spans="2:19" x14ac:dyDescent="0.35">
      <c r="B186" t="s">
        <v>984</v>
      </c>
      <c r="C186">
        <v>227</v>
      </c>
      <c r="D186" s="1">
        <v>44124</v>
      </c>
      <c r="E186">
        <v>66</v>
      </c>
      <c r="F186">
        <v>66</v>
      </c>
      <c r="G186">
        <v>63</v>
      </c>
      <c r="H186">
        <v>64</v>
      </c>
      <c r="I186">
        <v>398</v>
      </c>
      <c r="L186" t="s">
        <v>984</v>
      </c>
      <c r="M186">
        <v>227</v>
      </c>
      <c r="N186" s="1">
        <v>43102</v>
      </c>
      <c r="O186">
        <v>26.5</v>
      </c>
      <c r="P186">
        <v>27.8</v>
      </c>
      <c r="Q186">
        <v>26</v>
      </c>
      <c r="R186">
        <v>27.4</v>
      </c>
      <c r="S186">
        <v>360</v>
      </c>
    </row>
    <row r="187" spans="2:19" x14ac:dyDescent="0.35">
      <c r="B187" t="s">
        <v>990</v>
      </c>
      <c r="C187">
        <v>229</v>
      </c>
      <c r="D187" s="1">
        <v>44124</v>
      </c>
      <c r="E187">
        <v>168.3</v>
      </c>
      <c r="F187">
        <v>172.75</v>
      </c>
      <c r="G187">
        <v>168.3</v>
      </c>
      <c r="H187">
        <v>171.3</v>
      </c>
      <c r="I187">
        <v>576584</v>
      </c>
      <c r="L187" t="s">
        <v>990</v>
      </c>
      <c r="M187">
        <v>229</v>
      </c>
      <c r="N187" s="1">
        <v>43102</v>
      </c>
      <c r="O187">
        <v>189.8</v>
      </c>
      <c r="P187">
        <v>191.4</v>
      </c>
      <c r="Q187">
        <v>189.55</v>
      </c>
      <c r="R187">
        <v>190.8</v>
      </c>
      <c r="S187">
        <v>780058</v>
      </c>
    </row>
    <row r="188" spans="2:19" x14ac:dyDescent="0.35">
      <c r="B188" t="s">
        <v>995</v>
      </c>
      <c r="C188">
        <v>230</v>
      </c>
      <c r="D188" s="1">
        <v>44124</v>
      </c>
      <c r="E188">
        <v>5.05</v>
      </c>
      <c r="F188">
        <v>5.15</v>
      </c>
      <c r="G188">
        <v>4.68</v>
      </c>
      <c r="H188">
        <v>4.76</v>
      </c>
      <c r="I188">
        <v>64630</v>
      </c>
      <c r="L188" t="s">
        <v>995</v>
      </c>
      <c r="M188">
        <v>230</v>
      </c>
      <c r="N188" s="1">
        <v>43102</v>
      </c>
      <c r="O188">
        <v>19.2</v>
      </c>
      <c r="P188">
        <v>19.2</v>
      </c>
      <c r="Q188">
        <v>18.8</v>
      </c>
      <c r="R188">
        <v>19.100000000000001</v>
      </c>
      <c r="S188">
        <v>1973</v>
      </c>
    </row>
    <row r="189" spans="2:19" x14ac:dyDescent="0.35">
      <c r="B189" t="s">
        <v>1001</v>
      </c>
      <c r="C189">
        <v>231</v>
      </c>
      <c r="D189" s="1">
        <v>44124</v>
      </c>
      <c r="E189">
        <v>76.66</v>
      </c>
      <c r="F189">
        <v>76.66</v>
      </c>
      <c r="G189">
        <v>75.12</v>
      </c>
      <c r="H189">
        <v>75.16</v>
      </c>
      <c r="I189">
        <v>803966</v>
      </c>
      <c r="L189" t="s">
        <v>1001</v>
      </c>
      <c r="M189">
        <v>231</v>
      </c>
      <c r="N189" s="1">
        <v>43102</v>
      </c>
      <c r="O189">
        <v>117.4</v>
      </c>
      <c r="P189">
        <v>117.4</v>
      </c>
      <c r="Q189">
        <v>115.95</v>
      </c>
      <c r="R189">
        <v>116.95</v>
      </c>
      <c r="S189">
        <v>355227</v>
      </c>
    </row>
    <row r="190" spans="2:19" x14ac:dyDescent="0.35">
      <c r="B190" t="s">
        <v>1006</v>
      </c>
      <c r="C190">
        <v>233</v>
      </c>
      <c r="D190" s="1">
        <v>44124</v>
      </c>
      <c r="E190">
        <v>152.5</v>
      </c>
      <c r="F190">
        <v>153</v>
      </c>
      <c r="G190">
        <v>149</v>
      </c>
      <c r="H190">
        <v>151</v>
      </c>
      <c r="I190">
        <v>3651</v>
      </c>
      <c r="L190" t="s">
        <v>1006</v>
      </c>
      <c r="M190">
        <v>233</v>
      </c>
      <c r="N190" s="1">
        <v>43102</v>
      </c>
      <c r="O190">
        <v>132</v>
      </c>
      <c r="P190">
        <v>137.80000000000001</v>
      </c>
      <c r="Q190">
        <v>131</v>
      </c>
      <c r="R190">
        <v>137.6</v>
      </c>
      <c r="S190">
        <v>10991</v>
      </c>
    </row>
    <row r="191" spans="2:19" x14ac:dyDescent="0.35">
      <c r="B191" t="s">
        <v>1011</v>
      </c>
      <c r="C191">
        <v>234</v>
      </c>
      <c r="D191" s="1">
        <v>44124</v>
      </c>
      <c r="E191">
        <v>0.19850000000000001</v>
      </c>
      <c r="F191">
        <v>0.19850000000000001</v>
      </c>
      <c r="G191">
        <v>0.19850000000000001</v>
      </c>
      <c r="H191">
        <v>0.19850000000000001</v>
      </c>
      <c r="I191">
        <v>0</v>
      </c>
      <c r="L191" t="s">
        <v>1011</v>
      </c>
      <c r="M191">
        <v>234</v>
      </c>
      <c r="N191" s="1">
        <v>43102</v>
      </c>
      <c r="O191">
        <v>1.32</v>
      </c>
      <c r="P191">
        <v>1.37</v>
      </c>
      <c r="Q191">
        <v>1.28</v>
      </c>
      <c r="R191">
        <v>1.35</v>
      </c>
      <c r="S191">
        <v>37773</v>
      </c>
    </row>
    <row r="192" spans="2:19" x14ac:dyDescent="0.35">
      <c r="B192" t="s">
        <v>1017</v>
      </c>
      <c r="C192">
        <v>235</v>
      </c>
      <c r="D192" s="1">
        <v>44124</v>
      </c>
      <c r="E192">
        <v>221</v>
      </c>
      <c r="F192">
        <v>221.2</v>
      </c>
      <c r="G192">
        <v>216.2</v>
      </c>
      <c r="H192">
        <v>216.6</v>
      </c>
      <c r="I192">
        <v>88042</v>
      </c>
      <c r="L192" t="s">
        <v>1017</v>
      </c>
      <c r="M192">
        <v>235</v>
      </c>
      <c r="N192" s="1">
        <v>43102</v>
      </c>
      <c r="O192">
        <v>125</v>
      </c>
      <c r="P192">
        <v>127.1</v>
      </c>
      <c r="Q192">
        <v>125</v>
      </c>
      <c r="R192">
        <v>125.4</v>
      </c>
      <c r="S192">
        <v>43720</v>
      </c>
    </row>
    <row r="193" spans="2:19" x14ac:dyDescent="0.35">
      <c r="B193" t="s">
        <v>1022</v>
      </c>
      <c r="C193">
        <v>236</v>
      </c>
      <c r="D193" s="1">
        <v>44124</v>
      </c>
      <c r="E193">
        <v>186.95</v>
      </c>
      <c r="F193">
        <v>187.2</v>
      </c>
      <c r="G193">
        <v>184.45</v>
      </c>
      <c r="H193">
        <v>184.6</v>
      </c>
      <c r="I193">
        <v>4701324</v>
      </c>
      <c r="L193" t="s">
        <v>1022</v>
      </c>
      <c r="M193">
        <v>236</v>
      </c>
      <c r="N193" s="1">
        <v>43102</v>
      </c>
      <c r="O193">
        <v>152.5</v>
      </c>
      <c r="P193">
        <v>155.35</v>
      </c>
      <c r="Q193">
        <v>150.75</v>
      </c>
      <c r="R193">
        <v>154.80000000000001</v>
      </c>
      <c r="S193">
        <v>5738651</v>
      </c>
    </row>
    <row r="194" spans="2:19" x14ac:dyDescent="0.35">
      <c r="B194" t="s">
        <v>8008</v>
      </c>
      <c r="C194">
        <v>237</v>
      </c>
      <c r="D194" s="1">
        <v>44124</v>
      </c>
      <c r="E194">
        <v>84</v>
      </c>
      <c r="F194">
        <v>90.1</v>
      </c>
      <c r="G194">
        <v>83.7</v>
      </c>
      <c r="H194">
        <v>87.6</v>
      </c>
      <c r="I194">
        <v>165746</v>
      </c>
      <c r="L194" t="s">
        <v>8008</v>
      </c>
      <c r="M194">
        <v>237</v>
      </c>
      <c r="N194" s="1">
        <v>43102</v>
      </c>
      <c r="O194">
        <v>62.6</v>
      </c>
      <c r="P194">
        <v>63.5</v>
      </c>
      <c r="Q194">
        <v>61.1</v>
      </c>
      <c r="R194">
        <v>63.2</v>
      </c>
      <c r="S194">
        <v>79359</v>
      </c>
    </row>
    <row r="195" spans="2:19" x14ac:dyDescent="0.35">
      <c r="B195" t="s">
        <v>1029</v>
      </c>
      <c r="C195">
        <v>238</v>
      </c>
      <c r="D195" s="1">
        <v>44124</v>
      </c>
      <c r="E195">
        <v>132.6</v>
      </c>
      <c r="F195">
        <v>134.4</v>
      </c>
      <c r="G195">
        <v>131.30000000000001</v>
      </c>
      <c r="H195">
        <v>132.9</v>
      </c>
      <c r="I195">
        <v>187805</v>
      </c>
      <c r="L195" t="s">
        <v>1029</v>
      </c>
      <c r="M195">
        <v>238</v>
      </c>
      <c r="N195" s="1">
        <v>43102</v>
      </c>
      <c r="O195">
        <v>78.900000000000006</v>
      </c>
      <c r="P195">
        <v>78.900000000000006</v>
      </c>
      <c r="Q195">
        <v>77.3</v>
      </c>
      <c r="R195">
        <v>77.5</v>
      </c>
      <c r="S195">
        <v>196721</v>
      </c>
    </row>
    <row r="196" spans="2:19" x14ac:dyDescent="0.35">
      <c r="B196" t="s">
        <v>1034</v>
      </c>
      <c r="C196">
        <v>239</v>
      </c>
      <c r="D196" s="1">
        <v>44124</v>
      </c>
      <c r="E196">
        <v>182.1</v>
      </c>
      <c r="F196">
        <v>183.8</v>
      </c>
      <c r="G196">
        <v>178.7</v>
      </c>
      <c r="H196">
        <v>181.9</v>
      </c>
      <c r="I196">
        <v>257515</v>
      </c>
      <c r="L196" t="s">
        <v>1034</v>
      </c>
      <c r="M196">
        <v>239</v>
      </c>
      <c r="N196" s="1">
        <v>43102</v>
      </c>
      <c r="O196">
        <v>98.05</v>
      </c>
      <c r="P196">
        <v>98.25</v>
      </c>
      <c r="Q196">
        <v>97.05</v>
      </c>
      <c r="R196">
        <v>97.9</v>
      </c>
      <c r="S196">
        <v>230728</v>
      </c>
    </row>
    <row r="197" spans="2:19" x14ac:dyDescent="0.35">
      <c r="B197" t="s">
        <v>1039</v>
      </c>
      <c r="C197">
        <v>240</v>
      </c>
      <c r="D197" s="1">
        <v>44124</v>
      </c>
      <c r="E197">
        <v>122</v>
      </c>
      <c r="F197">
        <v>129</v>
      </c>
      <c r="G197">
        <v>121</v>
      </c>
      <c r="H197">
        <v>128.5</v>
      </c>
      <c r="I197">
        <v>13482</v>
      </c>
      <c r="L197" t="s">
        <v>1039</v>
      </c>
      <c r="M197">
        <v>240</v>
      </c>
      <c r="N197" s="1">
        <v>43102</v>
      </c>
      <c r="O197">
        <v>74.75</v>
      </c>
      <c r="P197">
        <v>78.25</v>
      </c>
      <c r="Q197">
        <v>74</v>
      </c>
      <c r="R197">
        <v>76.75</v>
      </c>
      <c r="S197">
        <v>2558</v>
      </c>
    </row>
    <row r="198" spans="2:19" x14ac:dyDescent="0.35">
      <c r="B198" t="s">
        <v>1044</v>
      </c>
      <c r="C198">
        <v>241</v>
      </c>
      <c r="D198" s="1">
        <v>44124</v>
      </c>
      <c r="E198">
        <v>262</v>
      </c>
      <c r="F198">
        <v>262.8</v>
      </c>
      <c r="G198">
        <v>258.60000000000002</v>
      </c>
      <c r="H198">
        <v>260</v>
      </c>
      <c r="I198">
        <v>69685</v>
      </c>
      <c r="L198" t="s">
        <v>1044</v>
      </c>
      <c r="M198">
        <v>241</v>
      </c>
      <c r="N198" s="1">
        <v>43102</v>
      </c>
      <c r="O198">
        <v>180.9</v>
      </c>
      <c r="P198">
        <v>183.9</v>
      </c>
      <c r="Q198">
        <v>180.8</v>
      </c>
      <c r="R198">
        <v>183.7</v>
      </c>
      <c r="S198">
        <v>63588</v>
      </c>
    </row>
    <row r="199" spans="2:19" x14ac:dyDescent="0.35">
      <c r="B199" t="s">
        <v>1049</v>
      </c>
      <c r="C199">
        <v>242</v>
      </c>
      <c r="D199" s="1">
        <v>44124</v>
      </c>
      <c r="E199">
        <v>129</v>
      </c>
      <c r="F199">
        <v>129.6</v>
      </c>
      <c r="G199">
        <v>127.6</v>
      </c>
      <c r="H199">
        <v>127.6</v>
      </c>
      <c r="I199">
        <v>16606</v>
      </c>
      <c r="L199" t="s">
        <v>1049</v>
      </c>
      <c r="M199">
        <v>242</v>
      </c>
      <c r="N199" s="1">
        <v>43102</v>
      </c>
      <c r="O199">
        <v>131.6</v>
      </c>
      <c r="P199">
        <v>136</v>
      </c>
      <c r="Q199">
        <v>131.6</v>
      </c>
      <c r="R199">
        <v>135</v>
      </c>
      <c r="S199">
        <v>10000</v>
      </c>
    </row>
    <row r="200" spans="2:19" x14ac:dyDescent="0.35">
      <c r="B200" t="s">
        <v>1054</v>
      </c>
      <c r="C200">
        <v>243</v>
      </c>
      <c r="D200" s="1">
        <v>44124</v>
      </c>
      <c r="E200">
        <v>2.63</v>
      </c>
      <c r="F200">
        <v>2.63</v>
      </c>
      <c r="G200">
        <v>2.61</v>
      </c>
      <c r="H200">
        <v>2.63</v>
      </c>
      <c r="I200">
        <v>40522</v>
      </c>
      <c r="L200" t="s">
        <v>1054</v>
      </c>
      <c r="M200">
        <v>243</v>
      </c>
      <c r="N200" s="1">
        <v>43102</v>
      </c>
      <c r="O200">
        <v>5.74</v>
      </c>
      <c r="P200">
        <v>6.04</v>
      </c>
      <c r="Q200">
        <v>5.74</v>
      </c>
      <c r="R200">
        <v>6</v>
      </c>
      <c r="S200">
        <v>86618</v>
      </c>
    </row>
    <row r="201" spans="2:19" x14ac:dyDescent="0.35">
      <c r="B201" t="s">
        <v>1059</v>
      </c>
      <c r="C201">
        <v>244</v>
      </c>
      <c r="D201" s="1">
        <v>44124</v>
      </c>
      <c r="E201">
        <v>55.6</v>
      </c>
      <c r="F201">
        <v>56.1</v>
      </c>
      <c r="G201">
        <v>53.5</v>
      </c>
      <c r="H201">
        <v>53.7</v>
      </c>
      <c r="I201">
        <v>2681</v>
      </c>
      <c r="L201" t="s">
        <v>1059</v>
      </c>
      <c r="M201">
        <v>244</v>
      </c>
      <c r="N201" s="1">
        <v>43102</v>
      </c>
      <c r="O201">
        <v>65.375</v>
      </c>
      <c r="P201">
        <v>67.5</v>
      </c>
      <c r="Q201">
        <v>65</v>
      </c>
      <c r="R201">
        <v>66.25</v>
      </c>
      <c r="S201">
        <v>4340</v>
      </c>
    </row>
    <row r="202" spans="2:19" x14ac:dyDescent="0.35">
      <c r="B202" t="s">
        <v>1064</v>
      </c>
      <c r="C202">
        <v>245</v>
      </c>
      <c r="D202" s="1">
        <v>44124</v>
      </c>
      <c r="E202">
        <v>37</v>
      </c>
      <c r="F202">
        <v>37.4</v>
      </c>
      <c r="G202">
        <v>37</v>
      </c>
      <c r="H202">
        <v>37.1</v>
      </c>
      <c r="I202">
        <v>4362</v>
      </c>
      <c r="L202" t="s">
        <v>1064</v>
      </c>
      <c r="M202">
        <v>245</v>
      </c>
      <c r="N202" s="1">
        <v>43102</v>
      </c>
      <c r="O202">
        <v>98.2</v>
      </c>
      <c r="P202">
        <v>102.8</v>
      </c>
      <c r="Q202">
        <v>98.2</v>
      </c>
      <c r="R202">
        <v>101.4</v>
      </c>
      <c r="S202">
        <v>28568</v>
      </c>
    </row>
    <row r="203" spans="2:19" x14ac:dyDescent="0.35">
      <c r="B203" t="s">
        <v>1069</v>
      </c>
      <c r="C203">
        <v>246</v>
      </c>
      <c r="D203" s="1">
        <v>44124</v>
      </c>
      <c r="E203">
        <v>12.01</v>
      </c>
      <c r="F203">
        <v>12.1</v>
      </c>
      <c r="G203">
        <v>11.25</v>
      </c>
      <c r="H203">
        <v>12.1</v>
      </c>
      <c r="I203">
        <v>66871</v>
      </c>
      <c r="L203" t="s">
        <v>1069</v>
      </c>
      <c r="M203">
        <v>246</v>
      </c>
      <c r="N203" s="1">
        <v>43102</v>
      </c>
      <c r="O203">
        <v>27.7</v>
      </c>
      <c r="P203">
        <v>28.85</v>
      </c>
      <c r="Q203">
        <v>27.7</v>
      </c>
      <c r="R203">
        <v>28.35</v>
      </c>
      <c r="S203">
        <v>24193</v>
      </c>
    </row>
    <row r="204" spans="2:19" x14ac:dyDescent="0.35">
      <c r="B204" t="s">
        <v>1074</v>
      </c>
      <c r="C204">
        <v>247</v>
      </c>
      <c r="D204" s="1">
        <v>44124</v>
      </c>
      <c r="E204">
        <v>157</v>
      </c>
      <c r="F204">
        <v>163</v>
      </c>
      <c r="G204">
        <v>157</v>
      </c>
      <c r="H204">
        <v>163</v>
      </c>
      <c r="I204">
        <v>53521</v>
      </c>
      <c r="L204" t="s">
        <v>1074</v>
      </c>
      <c r="M204">
        <v>247</v>
      </c>
      <c r="N204" s="1">
        <v>43102</v>
      </c>
      <c r="O204">
        <v>151</v>
      </c>
      <c r="P204">
        <v>154</v>
      </c>
      <c r="Q204">
        <v>150.6</v>
      </c>
      <c r="R204">
        <v>153.80000000000001</v>
      </c>
      <c r="S204">
        <v>11987</v>
      </c>
    </row>
    <row r="205" spans="2:19" x14ac:dyDescent="0.35">
      <c r="B205" t="s">
        <v>1079</v>
      </c>
      <c r="C205">
        <v>248</v>
      </c>
      <c r="D205" s="1">
        <v>44124</v>
      </c>
      <c r="E205">
        <v>19.5</v>
      </c>
      <c r="F205">
        <v>19.899999999999999</v>
      </c>
      <c r="G205">
        <v>19.5</v>
      </c>
      <c r="H205">
        <v>19.899999999999999</v>
      </c>
      <c r="I205">
        <v>12743</v>
      </c>
      <c r="L205" t="s">
        <v>1079</v>
      </c>
      <c r="M205">
        <v>248</v>
      </c>
      <c r="N205" s="1">
        <v>43102</v>
      </c>
      <c r="O205">
        <v>23.7</v>
      </c>
      <c r="P205">
        <v>23.7</v>
      </c>
      <c r="Q205">
        <v>23.1</v>
      </c>
      <c r="R205">
        <v>23.5</v>
      </c>
      <c r="S205">
        <v>19241</v>
      </c>
    </row>
    <row r="206" spans="2:19" x14ac:dyDescent="0.35">
      <c r="B206" t="s">
        <v>1084</v>
      </c>
      <c r="C206">
        <v>251</v>
      </c>
      <c r="D206" s="1">
        <v>44124</v>
      </c>
      <c r="E206">
        <v>38.1</v>
      </c>
      <c r="F206">
        <v>38.5</v>
      </c>
      <c r="G206">
        <v>37.5</v>
      </c>
      <c r="H206">
        <v>37.799999999999997</v>
      </c>
      <c r="I206">
        <v>28801</v>
      </c>
      <c r="L206" t="s">
        <v>1084</v>
      </c>
      <c r="M206">
        <v>251</v>
      </c>
      <c r="N206" s="1">
        <v>43102</v>
      </c>
      <c r="O206">
        <v>78</v>
      </c>
      <c r="P206">
        <v>79</v>
      </c>
      <c r="Q206">
        <v>75.5</v>
      </c>
      <c r="R206">
        <v>78</v>
      </c>
      <c r="S206">
        <v>8772</v>
      </c>
    </row>
    <row r="207" spans="2:19" x14ac:dyDescent="0.35">
      <c r="B207" t="s">
        <v>1089</v>
      </c>
      <c r="C207">
        <v>252</v>
      </c>
      <c r="D207" s="1">
        <v>44124</v>
      </c>
      <c r="E207">
        <v>300</v>
      </c>
      <c r="F207">
        <v>300.5</v>
      </c>
      <c r="G207">
        <v>292</v>
      </c>
      <c r="H207">
        <v>293</v>
      </c>
      <c r="I207">
        <v>22598</v>
      </c>
      <c r="L207" t="s">
        <v>1089</v>
      </c>
      <c r="M207">
        <v>252</v>
      </c>
      <c r="N207" s="1">
        <v>43102</v>
      </c>
      <c r="O207">
        <v>86</v>
      </c>
      <c r="P207">
        <v>87</v>
      </c>
      <c r="Q207">
        <v>85.4</v>
      </c>
      <c r="R207">
        <v>86</v>
      </c>
      <c r="S207">
        <v>27388</v>
      </c>
    </row>
    <row r="208" spans="2:19" x14ac:dyDescent="0.35">
      <c r="B208" t="s">
        <v>1095</v>
      </c>
      <c r="C208">
        <v>254</v>
      </c>
      <c r="D208" s="1">
        <v>44124</v>
      </c>
      <c r="E208">
        <v>80.099999999999994</v>
      </c>
      <c r="F208">
        <v>80.099999999999994</v>
      </c>
      <c r="G208">
        <v>78.900000000000006</v>
      </c>
      <c r="H208">
        <v>79.599999999999994</v>
      </c>
      <c r="I208">
        <v>44268</v>
      </c>
      <c r="L208" t="s">
        <v>1095</v>
      </c>
      <c r="M208">
        <v>254</v>
      </c>
      <c r="N208" s="1">
        <v>43102</v>
      </c>
      <c r="O208">
        <v>123.8</v>
      </c>
      <c r="P208">
        <v>124.4</v>
      </c>
      <c r="Q208">
        <v>123</v>
      </c>
      <c r="R208">
        <v>124.2</v>
      </c>
      <c r="S208">
        <v>19716</v>
      </c>
    </row>
    <row r="209" spans="2:19" x14ac:dyDescent="0.35">
      <c r="B209" t="s">
        <v>1100</v>
      </c>
      <c r="C209">
        <v>255</v>
      </c>
      <c r="D209" s="1">
        <v>44124</v>
      </c>
      <c r="E209">
        <v>2.19</v>
      </c>
      <c r="F209">
        <v>2.19</v>
      </c>
      <c r="G209">
        <v>2.06</v>
      </c>
      <c r="H209">
        <v>2.15</v>
      </c>
      <c r="I209">
        <v>60807</v>
      </c>
      <c r="L209" t="s">
        <v>1100</v>
      </c>
      <c r="M209">
        <v>255</v>
      </c>
      <c r="N209" s="1">
        <v>43102</v>
      </c>
      <c r="O209">
        <v>18</v>
      </c>
      <c r="P209">
        <v>18.5</v>
      </c>
      <c r="Q209">
        <v>18</v>
      </c>
      <c r="R209">
        <v>18</v>
      </c>
      <c r="S209">
        <v>3042</v>
      </c>
    </row>
    <row r="210" spans="2:19" x14ac:dyDescent="0.35">
      <c r="B210" t="s">
        <v>1105</v>
      </c>
      <c r="C210">
        <v>257</v>
      </c>
      <c r="D210" s="1">
        <v>44124</v>
      </c>
      <c r="E210">
        <v>1.65</v>
      </c>
      <c r="F210">
        <v>1.7</v>
      </c>
      <c r="G210">
        <v>1.65</v>
      </c>
      <c r="H210">
        <v>1.7</v>
      </c>
      <c r="I210">
        <v>13811</v>
      </c>
      <c r="L210" t="s">
        <v>1105</v>
      </c>
      <c r="M210">
        <v>257</v>
      </c>
      <c r="N210" s="1">
        <v>43102</v>
      </c>
      <c r="O210">
        <v>2.2400000000000002</v>
      </c>
      <c r="P210">
        <v>2.2400000000000002</v>
      </c>
      <c r="Q210">
        <v>2.2400000000000002</v>
      </c>
      <c r="R210">
        <v>2.2400000000000002</v>
      </c>
      <c r="S210">
        <v>0</v>
      </c>
    </row>
    <row r="211" spans="2:19" x14ac:dyDescent="0.35">
      <c r="B211" t="s">
        <v>1110</v>
      </c>
      <c r="C211">
        <v>258</v>
      </c>
      <c r="D211" s="1">
        <v>44124</v>
      </c>
      <c r="E211">
        <v>6.5350000000000001</v>
      </c>
      <c r="F211">
        <v>6.6</v>
      </c>
      <c r="G211">
        <v>6.47</v>
      </c>
      <c r="H211">
        <v>6.4850000000000003</v>
      </c>
      <c r="I211">
        <v>504890</v>
      </c>
      <c r="L211" t="s">
        <v>1110</v>
      </c>
      <c r="M211">
        <v>258</v>
      </c>
      <c r="N211" s="1">
        <v>43102</v>
      </c>
      <c r="O211">
        <v>9.25</v>
      </c>
      <c r="P211">
        <v>10</v>
      </c>
      <c r="Q211">
        <v>9.2449999999999992</v>
      </c>
      <c r="R211">
        <v>10</v>
      </c>
      <c r="S211">
        <v>1487840</v>
      </c>
    </row>
    <row r="212" spans="2:19" x14ac:dyDescent="0.35">
      <c r="B212" t="s">
        <v>1115</v>
      </c>
      <c r="C212">
        <v>262</v>
      </c>
      <c r="D212" s="1">
        <v>44124</v>
      </c>
      <c r="E212">
        <v>0.84</v>
      </c>
      <c r="F212">
        <v>0.85799999999999998</v>
      </c>
      <c r="G212">
        <v>0.84</v>
      </c>
      <c r="H212">
        <v>0.85799999999999998</v>
      </c>
      <c r="I212">
        <v>99278</v>
      </c>
      <c r="L212" t="s">
        <v>1115</v>
      </c>
      <c r="M212">
        <v>262</v>
      </c>
      <c r="N212" s="1">
        <v>43102</v>
      </c>
      <c r="O212">
        <v>0.89</v>
      </c>
      <c r="P212">
        <v>0.89</v>
      </c>
      <c r="Q212">
        <v>0.76100000000000001</v>
      </c>
      <c r="R212">
        <v>0.8</v>
      </c>
      <c r="S212">
        <v>18757</v>
      </c>
    </row>
    <row r="213" spans="2:19" x14ac:dyDescent="0.35">
      <c r="B213" t="s">
        <v>1120</v>
      </c>
      <c r="C213">
        <v>263</v>
      </c>
      <c r="D213" s="1">
        <v>44124</v>
      </c>
      <c r="E213">
        <v>15.8</v>
      </c>
      <c r="F213">
        <v>15.8</v>
      </c>
      <c r="G213">
        <v>15.3</v>
      </c>
      <c r="H213">
        <v>15.5</v>
      </c>
      <c r="I213">
        <v>32867</v>
      </c>
      <c r="L213" t="s">
        <v>1120</v>
      </c>
      <c r="M213">
        <v>263</v>
      </c>
      <c r="N213" s="1">
        <v>43102</v>
      </c>
      <c r="O213">
        <v>8.26</v>
      </c>
      <c r="P213">
        <v>8.26</v>
      </c>
      <c r="Q213">
        <v>7.94</v>
      </c>
      <c r="R213">
        <v>8.24</v>
      </c>
      <c r="S213">
        <v>26660</v>
      </c>
    </row>
    <row r="214" spans="2:19" x14ac:dyDescent="0.35">
      <c r="B214" t="s">
        <v>1125</v>
      </c>
      <c r="C214">
        <v>264</v>
      </c>
      <c r="D214" s="1">
        <v>44124</v>
      </c>
      <c r="E214">
        <v>1</v>
      </c>
      <c r="F214">
        <v>1</v>
      </c>
      <c r="G214">
        <v>0.96</v>
      </c>
      <c r="H214">
        <v>0.96199999999999997</v>
      </c>
      <c r="I214">
        <v>35816</v>
      </c>
      <c r="L214" t="s">
        <v>1125</v>
      </c>
      <c r="M214">
        <v>264</v>
      </c>
      <c r="N214" s="1">
        <v>43102</v>
      </c>
      <c r="O214">
        <v>4.16</v>
      </c>
      <c r="P214">
        <v>4.16</v>
      </c>
      <c r="Q214">
        <v>3.91</v>
      </c>
      <c r="R214">
        <v>4.07</v>
      </c>
      <c r="S214">
        <v>18328</v>
      </c>
    </row>
    <row r="215" spans="2:19" x14ac:dyDescent="0.35">
      <c r="B215" t="s">
        <v>1130</v>
      </c>
      <c r="C215">
        <v>268</v>
      </c>
      <c r="D215" s="1">
        <v>44124</v>
      </c>
      <c r="E215">
        <v>1.72</v>
      </c>
      <c r="F215">
        <v>1.72</v>
      </c>
      <c r="G215">
        <v>1.6950000000000001</v>
      </c>
      <c r="H215">
        <v>1.7050000000000001</v>
      </c>
      <c r="I215">
        <v>367086</v>
      </c>
      <c r="L215" t="s">
        <v>1130</v>
      </c>
      <c r="M215">
        <v>268</v>
      </c>
      <c r="N215" s="1">
        <v>43102</v>
      </c>
      <c r="O215">
        <v>1.18</v>
      </c>
      <c r="P215">
        <v>1.19</v>
      </c>
      <c r="Q215">
        <v>1.1499999999999999</v>
      </c>
      <c r="R215">
        <v>1.175</v>
      </c>
      <c r="S215">
        <v>1289211</v>
      </c>
    </row>
    <row r="216" spans="2:19" x14ac:dyDescent="0.35">
      <c r="B216" t="s">
        <v>1135</v>
      </c>
      <c r="C216">
        <v>270</v>
      </c>
      <c r="D216" s="1">
        <v>44124</v>
      </c>
      <c r="E216">
        <v>37.950000000000003</v>
      </c>
      <c r="F216">
        <v>38.450000000000003</v>
      </c>
      <c r="G216">
        <v>36.4</v>
      </c>
      <c r="H216">
        <v>37</v>
      </c>
      <c r="I216">
        <v>43313</v>
      </c>
      <c r="L216" t="s">
        <v>1135</v>
      </c>
      <c r="M216">
        <v>270</v>
      </c>
      <c r="N216" s="1">
        <v>43102</v>
      </c>
      <c r="O216">
        <v>30.5</v>
      </c>
      <c r="P216">
        <v>32.35</v>
      </c>
      <c r="Q216">
        <v>29.4</v>
      </c>
      <c r="R216">
        <v>30.65</v>
      </c>
      <c r="S216">
        <v>99347</v>
      </c>
    </row>
    <row r="217" spans="2:19" x14ac:dyDescent="0.35">
      <c r="B217" t="s">
        <v>1140</v>
      </c>
      <c r="C217">
        <v>274</v>
      </c>
      <c r="D217" s="1">
        <v>44124</v>
      </c>
      <c r="E217">
        <v>21.8</v>
      </c>
      <c r="F217">
        <v>21.9</v>
      </c>
      <c r="G217">
        <v>21.7</v>
      </c>
      <c r="H217">
        <v>21.9</v>
      </c>
      <c r="I217">
        <v>107308</v>
      </c>
      <c r="L217" t="s">
        <v>1140</v>
      </c>
      <c r="M217">
        <v>274</v>
      </c>
      <c r="N217" s="1">
        <v>43102</v>
      </c>
      <c r="O217">
        <v>19.600000000000001</v>
      </c>
      <c r="P217">
        <v>19.899999999999999</v>
      </c>
      <c r="Q217">
        <v>19.600000000000001</v>
      </c>
      <c r="R217">
        <v>19.62</v>
      </c>
      <c r="S217">
        <v>11023</v>
      </c>
    </row>
    <row r="218" spans="2:19" x14ac:dyDescent="0.35">
      <c r="B218" t="s">
        <v>1146</v>
      </c>
      <c r="C218">
        <v>275</v>
      </c>
      <c r="D218" s="1">
        <v>44124</v>
      </c>
      <c r="E218">
        <v>5.76</v>
      </c>
      <c r="F218">
        <v>5.9</v>
      </c>
      <c r="G218">
        <v>5.52</v>
      </c>
      <c r="H218">
        <v>5.66</v>
      </c>
      <c r="I218">
        <v>210814</v>
      </c>
      <c r="L218" t="s">
        <v>1146</v>
      </c>
      <c r="M218">
        <v>275</v>
      </c>
      <c r="N218" s="1">
        <v>43102</v>
      </c>
      <c r="O218">
        <v>2.1800000000000002</v>
      </c>
      <c r="P218">
        <v>2.2599999999999998</v>
      </c>
      <c r="Q218">
        <v>2.12</v>
      </c>
      <c r="R218">
        <v>2.14</v>
      </c>
      <c r="S218">
        <v>45593</v>
      </c>
    </row>
    <row r="219" spans="2:19" x14ac:dyDescent="0.35">
      <c r="B219" t="s">
        <v>1151</v>
      </c>
      <c r="C219">
        <v>277</v>
      </c>
      <c r="D219" s="1">
        <v>44124</v>
      </c>
      <c r="E219">
        <v>2.1</v>
      </c>
      <c r="F219">
        <v>2.2000000000000002</v>
      </c>
      <c r="G219">
        <v>2.0499999999999998</v>
      </c>
      <c r="H219">
        <v>2.08</v>
      </c>
      <c r="I219">
        <v>27446</v>
      </c>
      <c r="L219" t="s">
        <v>1151</v>
      </c>
      <c r="M219">
        <v>277</v>
      </c>
      <c r="N219" s="1">
        <v>43102</v>
      </c>
      <c r="O219">
        <v>42.8</v>
      </c>
      <c r="P219">
        <v>43.2</v>
      </c>
      <c r="Q219">
        <v>42.8</v>
      </c>
      <c r="R219">
        <v>43.2</v>
      </c>
      <c r="S219">
        <v>462</v>
      </c>
    </row>
    <row r="220" spans="2:19" x14ac:dyDescent="0.35">
      <c r="B220" t="s">
        <v>1156</v>
      </c>
      <c r="C220">
        <v>278</v>
      </c>
      <c r="D220" s="1">
        <v>44124</v>
      </c>
      <c r="E220">
        <v>950</v>
      </c>
      <c r="F220">
        <v>952</v>
      </c>
      <c r="G220">
        <v>941</v>
      </c>
      <c r="H220">
        <v>944</v>
      </c>
      <c r="I220">
        <v>8031</v>
      </c>
      <c r="L220" t="s">
        <v>1156</v>
      </c>
      <c r="M220">
        <v>278</v>
      </c>
      <c r="N220" s="1">
        <v>43102</v>
      </c>
      <c r="O220">
        <v>298</v>
      </c>
      <c r="P220">
        <v>300</v>
      </c>
      <c r="Q220">
        <v>295</v>
      </c>
      <c r="R220">
        <v>298.5</v>
      </c>
      <c r="S220">
        <v>3269</v>
      </c>
    </row>
    <row r="221" spans="2:19" x14ac:dyDescent="0.35">
      <c r="B221" t="s">
        <v>1161</v>
      </c>
      <c r="C221">
        <v>282</v>
      </c>
      <c r="D221" s="1">
        <v>44124</v>
      </c>
      <c r="E221">
        <v>44.6</v>
      </c>
      <c r="F221">
        <v>45</v>
      </c>
      <c r="G221">
        <v>43</v>
      </c>
      <c r="H221">
        <v>43</v>
      </c>
      <c r="I221">
        <v>5727</v>
      </c>
      <c r="L221" t="s">
        <v>1161</v>
      </c>
      <c r="M221">
        <v>282</v>
      </c>
      <c r="N221" s="1">
        <v>43102</v>
      </c>
      <c r="O221">
        <v>41.2</v>
      </c>
      <c r="P221">
        <v>41.2</v>
      </c>
      <c r="Q221">
        <v>39.9</v>
      </c>
      <c r="R221">
        <v>40.9</v>
      </c>
      <c r="S221">
        <v>3416</v>
      </c>
    </row>
    <row r="222" spans="2:19" x14ac:dyDescent="0.35">
      <c r="B222" t="s">
        <v>1166</v>
      </c>
      <c r="C222">
        <v>283</v>
      </c>
      <c r="D222" s="1">
        <v>44124</v>
      </c>
      <c r="E222">
        <v>7.86</v>
      </c>
      <c r="F222">
        <v>7.86</v>
      </c>
      <c r="G222">
        <v>7.86</v>
      </c>
      <c r="H222">
        <v>7.86</v>
      </c>
      <c r="I222">
        <v>0</v>
      </c>
      <c r="L222" t="s">
        <v>1166</v>
      </c>
      <c r="M222">
        <v>283</v>
      </c>
      <c r="N222" s="1">
        <v>43102</v>
      </c>
      <c r="O222">
        <v>16.8</v>
      </c>
      <c r="P222">
        <v>17.3</v>
      </c>
      <c r="Q222">
        <v>16.5</v>
      </c>
      <c r="R222">
        <v>17.3</v>
      </c>
      <c r="S222">
        <v>19479</v>
      </c>
    </row>
    <row r="223" spans="2:19" x14ac:dyDescent="0.35">
      <c r="B223" t="s">
        <v>1171</v>
      </c>
      <c r="C223">
        <v>285</v>
      </c>
      <c r="D223" s="1">
        <v>44124</v>
      </c>
      <c r="E223">
        <v>7.8</v>
      </c>
      <c r="F223">
        <v>8.1</v>
      </c>
      <c r="G223">
        <v>7.68</v>
      </c>
      <c r="H223">
        <v>7.98</v>
      </c>
      <c r="I223">
        <v>35758</v>
      </c>
      <c r="L223" t="s">
        <v>1171</v>
      </c>
      <c r="M223">
        <v>285</v>
      </c>
      <c r="N223" s="1">
        <v>43102</v>
      </c>
      <c r="O223">
        <v>3.73</v>
      </c>
      <c r="P223">
        <v>3.73</v>
      </c>
      <c r="Q223">
        <v>3.12</v>
      </c>
      <c r="R223">
        <v>3.12</v>
      </c>
      <c r="S223">
        <v>125912</v>
      </c>
    </row>
    <row r="224" spans="2:19" x14ac:dyDescent="0.35">
      <c r="B224" t="s">
        <v>1176</v>
      </c>
      <c r="C224">
        <v>287</v>
      </c>
      <c r="D224" s="1">
        <v>44124</v>
      </c>
      <c r="E224">
        <v>6.4</v>
      </c>
      <c r="F224">
        <v>6.46</v>
      </c>
      <c r="G224">
        <v>6.18</v>
      </c>
      <c r="H224">
        <v>6.2</v>
      </c>
      <c r="I224">
        <v>101630</v>
      </c>
      <c r="L224" t="s">
        <v>1176</v>
      </c>
      <c r="M224">
        <v>287</v>
      </c>
      <c r="N224" s="1">
        <v>43102</v>
      </c>
      <c r="O224">
        <v>6.94</v>
      </c>
      <c r="P224">
        <v>6.94</v>
      </c>
      <c r="Q224">
        <v>6.7</v>
      </c>
      <c r="R224">
        <v>6.9</v>
      </c>
      <c r="S224">
        <v>57894</v>
      </c>
    </row>
    <row r="225" spans="2:19" x14ac:dyDescent="0.35">
      <c r="B225" t="s">
        <v>1182</v>
      </c>
      <c r="C225">
        <v>288</v>
      </c>
      <c r="D225" s="1">
        <v>44124</v>
      </c>
      <c r="E225">
        <v>9.0399999999999991</v>
      </c>
      <c r="F225">
        <v>9.0399999999999991</v>
      </c>
      <c r="G225">
        <v>8.82</v>
      </c>
      <c r="H225">
        <v>9</v>
      </c>
      <c r="I225">
        <v>7517</v>
      </c>
      <c r="L225" t="s">
        <v>1182</v>
      </c>
      <c r="M225">
        <v>288</v>
      </c>
      <c r="N225" s="1">
        <v>43102</v>
      </c>
      <c r="O225">
        <v>17.2</v>
      </c>
      <c r="P225">
        <v>17.2</v>
      </c>
      <c r="Q225">
        <v>16.7</v>
      </c>
      <c r="R225">
        <v>16.899999999999999</v>
      </c>
      <c r="S225">
        <v>755</v>
      </c>
    </row>
    <row r="226" spans="2:19" x14ac:dyDescent="0.35">
      <c r="B226" t="s">
        <v>1186</v>
      </c>
      <c r="C226">
        <v>289</v>
      </c>
      <c r="D226" s="1">
        <v>44124</v>
      </c>
      <c r="E226">
        <v>28.4</v>
      </c>
      <c r="F226">
        <v>28.6</v>
      </c>
      <c r="G226">
        <v>27.6</v>
      </c>
      <c r="H226">
        <v>28</v>
      </c>
      <c r="I226">
        <v>3818</v>
      </c>
      <c r="L226" t="s">
        <v>1186</v>
      </c>
      <c r="M226">
        <v>289</v>
      </c>
      <c r="N226" s="1">
        <v>43102</v>
      </c>
      <c r="O226">
        <v>19</v>
      </c>
      <c r="P226">
        <v>20</v>
      </c>
      <c r="Q226">
        <v>19</v>
      </c>
      <c r="R226">
        <v>19.25</v>
      </c>
      <c r="S226">
        <v>724</v>
      </c>
    </row>
    <row r="227" spans="2:19" x14ac:dyDescent="0.35">
      <c r="B227" t="s">
        <v>1191</v>
      </c>
      <c r="C227">
        <v>290</v>
      </c>
      <c r="D227" s="1">
        <v>44124</v>
      </c>
      <c r="E227">
        <v>4.62</v>
      </c>
      <c r="F227">
        <v>4.6900000000000004</v>
      </c>
      <c r="G227">
        <v>4.5599999999999996</v>
      </c>
      <c r="H227">
        <v>4.5599999999999996</v>
      </c>
      <c r="I227">
        <v>4512</v>
      </c>
      <c r="L227" t="s">
        <v>1191</v>
      </c>
      <c r="M227">
        <v>290</v>
      </c>
      <c r="N227" s="1">
        <v>43102</v>
      </c>
      <c r="O227">
        <v>16.8</v>
      </c>
      <c r="P227">
        <v>16.899999999999999</v>
      </c>
      <c r="Q227">
        <v>16.100000000000001</v>
      </c>
      <c r="R227">
        <v>16.75</v>
      </c>
      <c r="S227">
        <v>4293</v>
      </c>
    </row>
    <row r="228" spans="2:19" x14ac:dyDescent="0.35">
      <c r="B228" t="s">
        <v>1196</v>
      </c>
      <c r="C228">
        <v>291</v>
      </c>
      <c r="D228" s="1">
        <v>44124</v>
      </c>
      <c r="E228">
        <v>161.1</v>
      </c>
      <c r="F228">
        <v>162.6</v>
      </c>
      <c r="G228">
        <v>157.5</v>
      </c>
      <c r="H228">
        <v>158.69999999999999</v>
      </c>
      <c r="I228">
        <v>61148</v>
      </c>
      <c r="L228" t="s">
        <v>1196</v>
      </c>
      <c r="M228">
        <v>291</v>
      </c>
      <c r="N228" s="1">
        <v>43102</v>
      </c>
      <c r="O228">
        <v>29.6</v>
      </c>
      <c r="P228">
        <v>30</v>
      </c>
      <c r="Q228">
        <v>29</v>
      </c>
      <c r="R228">
        <v>29.95</v>
      </c>
      <c r="S228">
        <v>72861</v>
      </c>
    </row>
    <row r="229" spans="2:19" x14ac:dyDescent="0.35">
      <c r="B229" t="s">
        <v>1201</v>
      </c>
      <c r="C229">
        <v>292</v>
      </c>
      <c r="D229" s="1">
        <v>44124</v>
      </c>
      <c r="E229">
        <v>12.9</v>
      </c>
      <c r="F229">
        <v>12.9</v>
      </c>
      <c r="G229">
        <v>12.9</v>
      </c>
      <c r="H229">
        <v>12.9</v>
      </c>
      <c r="I229">
        <v>3192</v>
      </c>
      <c r="L229" t="s">
        <v>1201</v>
      </c>
      <c r="M229">
        <v>292</v>
      </c>
      <c r="N229" s="1">
        <v>43102</v>
      </c>
      <c r="O229">
        <v>14</v>
      </c>
      <c r="P229">
        <v>14</v>
      </c>
      <c r="Q229">
        <v>13.9</v>
      </c>
      <c r="R229">
        <v>13.9</v>
      </c>
      <c r="S229">
        <v>6952</v>
      </c>
    </row>
    <row r="230" spans="2:19" x14ac:dyDescent="0.35">
      <c r="B230" t="s">
        <v>1207</v>
      </c>
      <c r="C230">
        <v>293</v>
      </c>
      <c r="D230" s="1">
        <v>44124</v>
      </c>
      <c r="E230">
        <v>2.37</v>
      </c>
      <c r="F230">
        <v>2.3849999999999998</v>
      </c>
      <c r="G230">
        <v>2.1</v>
      </c>
      <c r="H230">
        <v>2.2599999999999998</v>
      </c>
      <c r="I230">
        <v>1128211</v>
      </c>
      <c r="L230" t="s">
        <v>1207</v>
      </c>
      <c r="M230">
        <v>293</v>
      </c>
      <c r="N230" s="1">
        <v>43102</v>
      </c>
      <c r="O230">
        <v>5.6</v>
      </c>
      <c r="P230">
        <v>5.6</v>
      </c>
      <c r="Q230">
        <v>5.32</v>
      </c>
      <c r="R230">
        <v>5.4</v>
      </c>
      <c r="S230">
        <v>37267</v>
      </c>
    </row>
    <row r="231" spans="2:19" x14ac:dyDescent="0.35">
      <c r="B231" t="s">
        <v>1212</v>
      </c>
      <c r="C231">
        <v>295</v>
      </c>
      <c r="D231" s="1">
        <v>44124</v>
      </c>
      <c r="E231">
        <v>53.8</v>
      </c>
      <c r="F231">
        <v>53.8</v>
      </c>
      <c r="G231">
        <v>52.8</v>
      </c>
      <c r="H231">
        <v>53.8</v>
      </c>
      <c r="I231">
        <v>1224</v>
      </c>
      <c r="L231" t="s">
        <v>1212</v>
      </c>
      <c r="M231">
        <v>295</v>
      </c>
      <c r="N231" s="1">
        <v>43102</v>
      </c>
      <c r="O231">
        <v>35.5</v>
      </c>
      <c r="P231">
        <v>39.799999999999997</v>
      </c>
      <c r="Q231">
        <v>35.5</v>
      </c>
      <c r="R231">
        <v>36.200000000000003</v>
      </c>
      <c r="S231">
        <v>1522</v>
      </c>
    </row>
    <row r="232" spans="2:19" x14ac:dyDescent="0.35">
      <c r="B232" t="s">
        <v>1217</v>
      </c>
      <c r="C232">
        <v>296</v>
      </c>
      <c r="D232" s="1">
        <v>44124</v>
      </c>
      <c r="E232">
        <v>0.13300000000000001</v>
      </c>
      <c r="F232">
        <v>0.14549999999999999</v>
      </c>
      <c r="G232">
        <v>0.13250000000000001</v>
      </c>
      <c r="H232">
        <v>0.13900000000000001</v>
      </c>
      <c r="I232">
        <v>8263387</v>
      </c>
      <c r="L232" t="s">
        <v>1217</v>
      </c>
      <c r="M232">
        <v>296</v>
      </c>
      <c r="N232" s="1">
        <v>43102</v>
      </c>
      <c r="O232">
        <v>1.8</v>
      </c>
      <c r="P232">
        <v>1.8</v>
      </c>
      <c r="Q232">
        <v>1.6</v>
      </c>
      <c r="R232">
        <v>1.7050000000000001</v>
      </c>
      <c r="S232">
        <v>5928</v>
      </c>
    </row>
    <row r="233" spans="2:19" x14ac:dyDescent="0.35">
      <c r="B233" t="s">
        <v>1222</v>
      </c>
      <c r="C233">
        <v>297</v>
      </c>
      <c r="D233" s="1">
        <v>44124</v>
      </c>
      <c r="E233">
        <v>59.6</v>
      </c>
      <c r="F233">
        <v>59.6</v>
      </c>
      <c r="G233">
        <v>55</v>
      </c>
      <c r="H233">
        <v>56.2</v>
      </c>
      <c r="I233">
        <v>31243</v>
      </c>
      <c r="L233" t="s">
        <v>1222</v>
      </c>
      <c r="M233">
        <v>297</v>
      </c>
      <c r="N233" s="1">
        <v>43102</v>
      </c>
      <c r="O233">
        <v>4.5</v>
      </c>
      <c r="P233">
        <v>4.5</v>
      </c>
      <c r="Q233">
        <v>4.5</v>
      </c>
      <c r="R233">
        <v>4.5</v>
      </c>
      <c r="S233">
        <v>2140</v>
      </c>
    </row>
    <row r="234" spans="2:19" x14ac:dyDescent="0.35">
      <c r="B234" t="s">
        <v>1227</v>
      </c>
      <c r="C234">
        <v>298</v>
      </c>
      <c r="D234" s="1">
        <v>44124</v>
      </c>
      <c r="E234">
        <v>33.5</v>
      </c>
      <c r="F234">
        <v>33.5</v>
      </c>
      <c r="G234">
        <v>31.65</v>
      </c>
      <c r="H234">
        <v>32.4</v>
      </c>
      <c r="I234">
        <v>71395</v>
      </c>
      <c r="L234" t="s">
        <v>1227</v>
      </c>
      <c r="M234">
        <v>298</v>
      </c>
      <c r="N234" s="1">
        <v>43102</v>
      </c>
      <c r="O234">
        <v>3.24</v>
      </c>
      <c r="P234">
        <v>3.29</v>
      </c>
      <c r="Q234">
        <v>3.21</v>
      </c>
      <c r="R234">
        <v>3.21</v>
      </c>
      <c r="S234">
        <v>29496</v>
      </c>
    </row>
    <row r="235" spans="2:19" x14ac:dyDescent="0.35">
      <c r="B235" t="s">
        <v>1232</v>
      </c>
      <c r="C235">
        <v>299</v>
      </c>
      <c r="D235" s="1">
        <v>44124</v>
      </c>
      <c r="E235">
        <v>6.4</v>
      </c>
      <c r="F235">
        <v>6.54</v>
      </c>
      <c r="G235">
        <v>6.36</v>
      </c>
      <c r="H235">
        <v>6.36</v>
      </c>
      <c r="I235">
        <v>34545</v>
      </c>
      <c r="L235" t="s">
        <v>1232</v>
      </c>
      <c r="M235">
        <v>299</v>
      </c>
      <c r="N235" s="1">
        <v>43102</v>
      </c>
      <c r="O235">
        <v>5.5</v>
      </c>
      <c r="P235">
        <v>5.7</v>
      </c>
      <c r="Q235">
        <v>5.5</v>
      </c>
      <c r="R235">
        <v>5.7</v>
      </c>
      <c r="S235">
        <v>1954</v>
      </c>
    </row>
    <row r="236" spans="2:19" x14ac:dyDescent="0.35">
      <c r="B236" t="s">
        <v>1237</v>
      </c>
      <c r="C236">
        <v>300</v>
      </c>
      <c r="D236" s="1">
        <v>44124</v>
      </c>
      <c r="E236">
        <v>4.09</v>
      </c>
      <c r="F236">
        <v>4.1399999999999997</v>
      </c>
      <c r="G236">
        <v>4.07</v>
      </c>
      <c r="H236">
        <v>4.1399999999999997</v>
      </c>
      <c r="I236">
        <v>64573</v>
      </c>
      <c r="L236" t="s">
        <v>1237</v>
      </c>
      <c r="M236">
        <v>300</v>
      </c>
      <c r="N236" s="1">
        <v>43102</v>
      </c>
      <c r="O236">
        <v>4.6100000000000003</v>
      </c>
      <c r="P236">
        <v>4.6100000000000003</v>
      </c>
      <c r="Q236">
        <v>4.5599999999999996</v>
      </c>
      <c r="R236">
        <v>4.57</v>
      </c>
      <c r="S236">
        <v>68712</v>
      </c>
    </row>
    <row r="237" spans="2:19" x14ac:dyDescent="0.35">
      <c r="B237" t="s">
        <v>1242</v>
      </c>
      <c r="C237">
        <v>301</v>
      </c>
      <c r="D237" s="1">
        <v>44124</v>
      </c>
      <c r="E237">
        <v>258.2</v>
      </c>
      <c r="F237">
        <v>267</v>
      </c>
      <c r="G237">
        <v>244.4</v>
      </c>
      <c r="H237">
        <v>245</v>
      </c>
      <c r="I237">
        <v>1033527</v>
      </c>
      <c r="L237" t="s">
        <v>1242</v>
      </c>
      <c r="M237">
        <v>301</v>
      </c>
      <c r="N237" s="1">
        <v>43102</v>
      </c>
      <c r="O237">
        <v>249.4</v>
      </c>
      <c r="P237">
        <v>250</v>
      </c>
      <c r="Q237">
        <v>244</v>
      </c>
      <c r="R237">
        <v>249.4</v>
      </c>
      <c r="S237">
        <v>82010</v>
      </c>
    </row>
    <row r="238" spans="2:19" x14ac:dyDescent="0.35">
      <c r="B238" t="s">
        <v>1247</v>
      </c>
      <c r="C238">
        <v>302</v>
      </c>
      <c r="D238" s="1">
        <v>44124</v>
      </c>
      <c r="E238">
        <v>137</v>
      </c>
      <c r="F238">
        <v>138.5</v>
      </c>
      <c r="G238">
        <v>135.5</v>
      </c>
      <c r="H238">
        <v>137</v>
      </c>
      <c r="I238">
        <v>19131</v>
      </c>
      <c r="L238" t="s">
        <v>1247</v>
      </c>
      <c r="M238">
        <v>302</v>
      </c>
      <c r="N238" s="1">
        <v>43102</v>
      </c>
      <c r="O238">
        <v>68.2</v>
      </c>
      <c r="P238">
        <v>68.2</v>
      </c>
      <c r="Q238">
        <v>66.599999999999994</v>
      </c>
      <c r="R238">
        <v>67.599999999999994</v>
      </c>
      <c r="S238">
        <v>5965</v>
      </c>
    </row>
    <row r="239" spans="2:19" x14ac:dyDescent="0.35">
      <c r="B239" t="s">
        <v>1252</v>
      </c>
      <c r="C239">
        <v>303</v>
      </c>
      <c r="D239" s="1">
        <v>44124</v>
      </c>
      <c r="E239">
        <v>2.8</v>
      </c>
      <c r="F239">
        <v>2.8</v>
      </c>
      <c r="G239">
        <v>2.7</v>
      </c>
      <c r="H239">
        <v>2.78</v>
      </c>
      <c r="I239">
        <v>6029</v>
      </c>
      <c r="L239" t="s">
        <v>1252</v>
      </c>
      <c r="M239">
        <v>303</v>
      </c>
      <c r="N239" s="1">
        <v>43102</v>
      </c>
      <c r="O239">
        <v>3</v>
      </c>
      <c r="P239">
        <v>3.02</v>
      </c>
      <c r="Q239">
        <v>2.98</v>
      </c>
      <c r="R239">
        <v>3.02</v>
      </c>
      <c r="S239">
        <v>9065</v>
      </c>
    </row>
    <row r="240" spans="2:19" x14ac:dyDescent="0.35">
      <c r="B240" t="s">
        <v>1257</v>
      </c>
      <c r="C240">
        <v>304</v>
      </c>
      <c r="D240" s="1">
        <v>44124</v>
      </c>
      <c r="E240">
        <v>25.55</v>
      </c>
      <c r="F240">
        <v>25.55</v>
      </c>
      <c r="G240">
        <v>23.55</v>
      </c>
      <c r="H240">
        <v>23.85</v>
      </c>
      <c r="I240">
        <v>411861</v>
      </c>
      <c r="L240" t="s">
        <v>1257</v>
      </c>
      <c r="M240">
        <v>304</v>
      </c>
      <c r="N240" s="1">
        <v>43102</v>
      </c>
      <c r="O240">
        <v>11</v>
      </c>
      <c r="P240">
        <v>11.3</v>
      </c>
      <c r="Q240">
        <v>10.72</v>
      </c>
      <c r="R240">
        <v>11.2</v>
      </c>
      <c r="S240">
        <v>49827</v>
      </c>
    </row>
    <row r="241" spans="2:19" x14ac:dyDescent="0.35">
      <c r="B241" t="s">
        <v>8012</v>
      </c>
      <c r="C241">
        <v>306</v>
      </c>
      <c r="D241" s="1">
        <v>44124</v>
      </c>
      <c r="E241">
        <v>183.8</v>
      </c>
      <c r="F241">
        <v>183.8</v>
      </c>
      <c r="G241">
        <v>174.8</v>
      </c>
      <c r="H241">
        <v>177.8</v>
      </c>
      <c r="I241">
        <v>41978</v>
      </c>
      <c r="L241" t="s">
        <v>8012</v>
      </c>
      <c r="M241">
        <v>306</v>
      </c>
      <c r="N241" s="1">
        <v>43102</v>
      </c>
      <c r="O241">
        <v>76.599999999999994</v>
      </c>
      <c r="P241">
        <v>83.5</v>
      </c>
      <c r="Q241">
        <v>76.5</v>
      </c>
      <c r="R241">
        <v>81.2</v>
      </c>
      <c r="S241">
        <v>24884</v>
      </c>
    </row>
    <row r="242" spans="2:19" x14ac:dyDescent="0.35">
      <c r="B242" t="s">
        <v>1266</v>
      </c>
      <c r="C242">
        <v>308</v>
      </c>
      <c r="D242" s="1">
        <v>44124</v>
      </c>
      <c r="E242">
        <v>0.52</v>
      </c>
      <c r="F242">
        <v>0.53800000000000003</v>
      </c>
      <c r="G242">
        <v>0.502</v>
      </c>
      <c r="H242">
        <v>0.53800000000000003</v>
      </c>
      <c r="I242">
        <v>125846</v>
      </c>
      <c r="L242" t="s">
        <v>1266</v>
      </c>
      <c r="M242">
        <v>308</v>
      </c>
      <c r="N242" s="1">
        <v>43102</v>
      </c>
      <c r="O242">
        <v>2.4900000000000002</v>
      </c>
      <c r="P242">
        <v>2.71</v>
      </c>
      <c r="Q242">
        <v>2.4900000000000002</v>
      </c>
      <c r="R242">
        <v>2.66</v>
      </c>
      <c r="S242">
        <v>24365</v>
      </c>
    </row>
    <row r="243" spans="2:19" x14ac:dyDescent="0.35">
      <c r="B243" t="s">
        <v>1271</v>
      </c>
      <c r="C243">
        <v>309</v>
      </c>
      <c r="D243" s="1">
        <v>44124</v>
      </c>
      <c r="E243">
        <v>5.18</v>
      </c>
      <c r="F243">
        <v>5.3</v>
      </c>
      <c r="G243">
        <v>5</v>
      </c>
      <c r="H243">
        <v>5.24</v>
      </c>
      <c r="I243">
        <v>23115</v>
      </c>
      <c r="L243" t="s">
        <v>1271</v>
      </c>
      <c r="M243">
        <v>309</v>
      </c>
      <c r="N243" s="1">
        <v>43102</v>
      </c>
      <c r="O243">
        <v>4.45</v>
      </c>
      <c r="P243">
        <v>4.51</v>
      </c>
      <c r="Q243">
        <v>4.41</v>
      </c>
      <c r="R243">
        <v>4.49</v>
      </c>
      <c r="S243">
        <v>55836</v>
      </c>
    </row>
    <row r="244" spans="2:19" x14ac:dyDescent="0.35">
      <c r="B244" t="s">
        <v>1276</v>
      </c>
      <c r="C244">
        <v>310</v>
      </c>
      <c r="D244" s="1">
        <v>44124</v>
      </c>
      <c r="E244">
        <v>2.9350000000000001</v>
      </c>
      <c r="F244">
        <v>3.05</v>
      </c>
      <c r="G244">
        <v>2.9350000000000001</v>
      </c>
      <c r="H244">
        <v>3.0150000000000001</v>
      </c>
      <c r="I244">
        <v>3234486</v>
      </c>
      <c r="L244" t="s">
        <v>1276</v>
      </c>
      <c r="M244">
        <v>310</v>
      </c>
      <c r="N244" s="1">
        <v>43102</v>
      </c>
      <c r="O244">
        <v>1.96</v>
      </c>
      <c r="P244">
        <v>2.0699999999999998</v>
      </c>
      <c r="Q244">
        <v>1.96</v>
      </c>
      <c r="R244">
        <v>2</v>
      </c>
      <c r="S244">
        <v>157869</v>
      </c>
    </row>
    <row r="245" spans="2:19" x14ac:dyDescent="0.35">
      <c r="B245" t="s">
        <v>1281</v>
      </c>
      <c r="C245">
        <v>312</v>
      </c>
      <c r="D245" s="1">
        <v>44124</v>
      </c>
      <c r="E245">
        <v>0.76500000000000001</v>
      </c>
      <c r="F245">
        <v>0.76700000000000002</v>
      </c>
      <c r="G245">
        <v>0.745</v>
      </c>
      <c r="H245">
        <v>0.745</v>
      </c>
      <c r="I245">
        <v>379697</v>
      </c>
      <c r="L245" t="s">
        <v>1281</v>
      </c>
      <c r="M245">
        <v>312</v>
      </c>
      <c r="N245" s="1">
        <v>43102</v>
      </c>
      <c r="O245">
        <v>1.1120000000000001</v>
      </c>
      <c r="P245">
        <v>1.1830000000000001</v>
      </c>
      <c r="Q245">
        <v>1.08</v>
      </c>
      <c r="R245">
        <v>1.1399999999999999</v>
      </c>
      <c r="S245">
        <v>3123069</v>
      </c>
    </row>
    <row r="246" spans="2:19" x14ac:dyDescent="0.35">
      <c r="B246" t="s">
        <v>1286</v>
      </c>
      <c r="C246">
        <v>313</v>
      </c>
      <c r="D246" s="1">
        <v>44124</v>
      </c>
      <c r="E246">
        <v>2.6</v>
      </c>
      <c r="F246">
        <v>2.65</v>
      </c>
      <c r="G246">
        <v>2.54</v>
      </c>
      <c r="H246">
        <v>2.6</v>
      </c>
      <c r="I246">
        <v>257741</v>
      </c>
      <c r="L246" t="s">
        <v>1286</v>
      </c>
      <c r="M246">
        <v>313</v>
      </c>
      <c r="N246" s="1">
        <v>43102</v>
      </c>
      <c r="O246">
        <v>1.3</v>
      </c>
      <c r="P246">
        <v>1.37</v>
      </c>
      <c r="Q246">
        <v>1.2</v>
      </c>
      <c r="R246">
        <v>1.325</v>
      </c>
      <c r="S246">
        <v>129729</v>
      </c>
    </row>
    <row r="247" spans="2:19" x14ac:dyDescent="0.35">
      <c r="B247" t="s">
        <v>1291</v>
      </c>
      <c r="C247">
        <v>316</v>
      </c>
      <c r="D247" s="1">
        <v>44124</v>
      </c>
      <c r="E247">
        <v>3.375</v>
      </c>
      <c r="F247">
        <v>3.375</v>
      </c>
      <c r="G247">
        <v>3.31</v>
      </c>
      <c r="H247">
        <v>3.31</v>
      </c>
      <c r="I247">
        <v>228280</v>
      </c>
      <c r="L247" t="s">
        <v>1291</v>
      </c>
      <c r="M247">
        <v>316</v>
      </c>
      <c r="N247" s="1">
        <v>43102</v>
      </c>
      <c r="O247">
        <v>18.2</v>
      </c>
      <c r="P247">
        <v>18.600000000000001</v>
      </c>
      <c r="Q247">
        <v>18.12</v>
      </c>
      <c r="R247">
        <v>18.579999999999998</v>
      </c>
      <c r="S247">
        <v>237630</v>
      </c>
    </row>
    <row r="248" spans="2:19" x14ac:dyDescent="0.35">
      <c r="B248" t="s">
        <v>1297</v>
      </c>
      <c r="C248">
        <v>317</v>
      </c>
      <c r="D248" s="1">
        <v>44124</v>
      </c>
      <c r="E248">
        <v>7.2</v>
      </c>
      <c r="F248">
        <v>7.2</v>
      </c>
      <c r="G248">
        <v>6.92</v>
      </c>
      <c r="H248">
        <v>7.08</v>
      </c>
      <c r="I248">
        <v>7699</v>
      </c>
      <c r="L248" t="s">
        <v>1297</v>
      </c>
      <c r="M248">
        <v>317</v>
      </c>
      <c r="N248" s="1">
        <v>43102</v>
      </c>
      <c r="O248">
        <v>14</v>
      </c>
      <c r="P248">
        <v>15</v>
      </c>
      <c r="Q248">
        <v>14</v>
      </c>
      <c r="R248">
        <v>15</v>
      </c>
      <c r="S248">
        <v>2900</v>
      </c>
    </row>
    <row r="249" spans="2:19" x14ac:dyDescent="0.35">
      <c r="B249" t="s">
        <v>1303</v>
      </c>
      <c r="C249">
        <v>318</v>
      </c>
      <c r="D249" s="1">
        <v>44124</v>
      </c>
      <c r="E249">
        <v>229</v>
      </c>
      <c r="F249">
        <v>232.5</v>
      </c>
      <c r="G249">
        <v>221</v>
      </c>
      <c r="H249">
        <v>223</v>
      </c>
      <c r="I249">
        <v>6862</v>
      </c>
      <c r="L249" t="s">
        <v>1303</v>
      </c>
      <c r="M249">
        <v>318</v>
      </c>
      <c r="N249" s="1">
        <v>43102</v>
      </c>
      <c r="O249">
        <v>44.8</v>
      </c>
      <c r="P249">
        <v>44.9</v>
      </c>
      <c r="Q249">
        <v>43.8</v>
      </c>
      <c r="R249">
        <v>44.9</v>
      </c>
      <c r="S249">
        <v>44973</v>
      </c>
    </row>
    <row r="250" spans="2:19" x14ac:dyDescent="0.35">
      <c r="B250" t="s">
        <v>1308</v>
      </c>
      <c r="C250">
        <v>320</v>
      </c>
      <c r="D250" s="1">
        <v>44124</v>
      </c>
      <c r="E250">
        <v>4</v>
      </c>
      <c r="F250">
        <v>4.0599999999999996</v>
      </c>
      <c r="G250">
        <v>3.92</v>
      </c>
      <c r="H250">
        <v>3.92</v>
      </c>
      <c r="I250">
        <v>18482</v>
      </c>
      <c r="L250" t="s">
        <v>1308</v>
      </c>
      <c r="M250">
        <v>320</v>
      </c>
      <c r="N250" s="1">
        <v>43102</v>
      </c>
      <c r="O250">
        <v>3.8</v>
      </c>
      <c r="P250">
        <v>3.8</v>
      </c>
      <c r="Q250">
        <v>3.8</v>
      </c>
      <c r="R250">
        <v>3.8</v>
      </c>
      <c r="S250">
        <v>125</v>
      </c>
    </row>
    <row r="251" spans="2:19" x14ac:dyDescent="0.35">
      <c r="B251" t="s">
        <v>1313</v>
      </c>
      <c r="C251">
        <v>321</v>
      </c>
      <c r="D251" s="1">
        <v>44124</v>
      </c>
      <c r="E251">
        <v>1.29</v>
      </c>
      <c r="F251">
        <v>1.5</v>
      </c>
      <c r="G251">
        <v>1.2</v>
      </c>
      <c r="H251">
        <v>1.23</v>
      </c>
      <c r="I251">
        <v>75146</v>
      </c>
      <c r="L251" t="s">
        <v>1313</v>
      </c>
      <c r="M251">
        <v>321</v>
      </c>
      <c r="N251" s="1">
        <v>43102</v>
      </c>
      <c r="O251">
        <v>3.4</v>
      </c>
      <c r="P251">
        <v>3.4</v>
      </c>
      <c r="Q251">
        <v>2.8</v>
      </c>
      <c r="R251">
        <v>3.18</v>
      </c>
      <c r="S251">
        <v>5553</v>
      </c>
    </row>
    <row r="252" spans="2:19" x14ac:dyDescent="0.35">
      <c r="B252" t="s">
        <v>1318</v>
      </c>
      <c r="C252">
        <v>322</v>
      </c>
      <c r="D252" s="1">
        <v>44124</v>
      </c>
      <c r="E252">
        <v>0.33200000000000002</v>
      </c>
      <c r="F252">
        <v>0.33200000000000002</v>
      </c>
      <c r="G252">
        <v>0.31</v>
      </c>
      <c r="H252">
        <v>0.33</v>
      </c>
      <c r="I252">
        <v>18000</v>
      </c>
      <c r="L252" t="s">
        <v>1318</v>
      </c>
      <c r="M252">
        <v>322</v>
      </c>
      <c r="N252" s="1">
        <v>43102</v>
      </c>
      <c r="O252">
        <v>0.91500000000000004</v>
      </c>
      <c r="P252">
        <v>0.91500000000000004</v>
      </c>
      <c r="Q252">
        <v>0.91500000000000004</v>
      </c>
      <c r="R252">
        <v>0.91500000000000004</v>
      </c>
      <c r="S252">
        <v>24157</v>
      </c>
    </row>
    <row r="253" spans="2:19" x14ac:dyDescent="0.35">
      <c r="B253" t="s">
        <v>1323</v>
      </c>
      <c r="C253">
        <v>323</v>
      </c>
      <c r="D253" s="1">
        <v>44124</v>
      </c>
      <c r="E253">
        <v>61</v>
      </c>
      <c r="F253">
        <v>62.4</v>
      </c>
      <c r="G253">
        <v>60</v>
      </c>
      <c r="H253">
        <v>62.4</v>
      </c>
      <c r="I253">
        <v>5339</v>
      </c>
      <c r="L253" t="s">
        <v>1323</v>
      </c>
      <c r="M253">
        <v>323</v>
      </c>
      <c r="N253" s="1">
        <v>43102</v>
      </c>
      <c r="O253">
        <v>40</v>
      </c>
      <c r="P253">
        <v>40</v>
      </c>
      <c r="Q253">
        <v>38</v>
      </c>
      <c r="R253">
        <v>39.6</v>
      </c>
      <c r="S253">
        <v>883</v>
      </c>
    </row>
    <row r="254" spans="2:19" x14ac:dyDescent="0.35">
      <c r="B254" t="s">
        <v>1328</v>
      </c>
      <c r="C254">
        <v>324</v>
      </c>
      <c r="D254" s="1">
        <v>44124</v>
      </c>
      <c r="E254">
        <v>3.17</v>
      </c>
      <c r="F254">
        <v>3.2</v>
      </c>
      <c r="G254">
        <v>3.16</v>
      </c>
      <c r="H254">
        <v>3.16</v>
      </c>
      <c r="I254">
        <v>33895</v>
      </c>
      <c r="L254" t="s">
        <v>1328</v>
      </c>
      <c r="M254">
        <v>324</v>
      </c>
      <c r="N254" s="1">
        <v>43102</v>
      </c>
      <c r="O254">
        <v>1.36</v>
      </c>
      <c r="P254">
        <v>1.42</v>
      </c>
      <c r="Q254">
        <v>1.34</v>
      </c>
      <c r="R254">
        <v>1.42</v>
      </c>
      <c r="S254">
        <v>7090</v>
      </c>
    </row>
    <row r="255" spans="2:19" x14ac:dyDescent="0.35">
      <c r="B255" t="s">
        <v>1334</v>
      </c>
      <c r="C255">
        <v>325</v>
      </c>
      <c r="D255" s="1">
        <v>44124</v>
      </c>
      <c r="E255">
        <v>9.0999999999999998E-2</v>
      </c>
      <c r="F255">
        <v>9.5000000000000001E-2</v>
      </c>
      <c r="G255">
        <v>0.09</v>
      </c>
      <c r="H255">
        <v>9.0999999999999998E-2</v>
      </c>
      <c r="I255">
        <v>58206</v>
      </c>
      <c r="L255" t="s">
        <v>1334</v>
      </c>
      <c r="M255">
        <v>325</v>
      </c>
      <c r="N255" s="1">
        <v>43102</v>
      </c>
      <c r="O255">
        <v>0.62</v>
      </c>
      <c r="P255">
        <v>0.68</v>
      </c>
      <c r="Q255">
        <v>0.55000000000000004</v>
      </c>
      <c r="R255">
        <v>0.55800000000000005</v>
      </c>
      <c r="S255">
        <v>419144</v>
      </c>
    </row>
    <row r="256" spans="2:19" x14ac:dyDescent="0.35">
      <c r="B256" t="s">
        <v>1339</v>
      </c>
      <c r="C256">
        <v>326</v>
      </c>
      <c r="D256" s="1">
        <v>44124</v>
      </c>
      <c r="E256">
        <v>10.54</v>
      </c>
      <c r="F256">
        <v>10.58</v>
      </c>
      <c r="G256">
        <v>10.48</v>
      </c>
      <c r="H256">
        <v>10.58</v>
      </c>
      <c r="I256">
        <v>118031</v>
      </c>
      <c r="L256" t="s">
        <v>1339</v>
      </c>
      <c r="M256">
        <v>326</v>
      </c>
      <c r="N256" s="1">
        <v>43102</v>
      </c>
      <c r="O256">
        <v>6.4</v>
      </c>
      <c r="P256">
        <v>6.52</v>
      </c>
      <c r="Q256">
        <v>6.36</v>
      </c>
      <c r="R256">
        <v>6.5</v>
      </c>
      <c r="S256">
        <v>188229</v>
      </c>
    </row>
    <row r="257" spans="2:19" x14ac:dyDescent="0.35">
      <c r="B257" t="s">
        <v>1344</v>
      </c>
      <c r="C257">
        <v>331</v>
      </c>
      <c r="D257" s="1">
        <v>44124</v>
      </c>
      <c r="E257">
        <v>0.36399999999999999</v>
      </c>
      <c r="F257">
        <v>0.377</v>
      </c>
      <c r="G257">
        <v>0.34399999999999997</v>
      </c>
      <c r="H257">
        <v>0.36499999999999999</v>
      </c>
      <c r="I257">
        <v>3164446</v>
      </c>
      <c r="L257" t="s">
        <v>1344</v>
      </c>
      <c r="M257">
        <v>331</v>
      </c>
      <c r="N257" s="1">
        <v>43102</v>
      </c>
      <c r="O257">
        <v>2.37</v>
      </c>
      <c r="P257">
        <v>2.37</v>
      </c>
      <c r="Q257">
        <v>2.2799999999999998</v>
      </c>
      <c r="R257">
        <v>2.37</v>
      </c>
      <c r="S257">
        <v>9400</v>
      </c>
    </row>
    <row r="258" spans="2:19" x14ac:dyDescent="0.35">
      <c r="B258" t="s">
        <v>1349</v>
      </c>
      <c r="C258">
        <v>332</v>
      </c>
      <c r="D258" s="1">
        <v>44124</v>
      </c>
      <c r="E258">
        <v>6.12</v>
      </c>
      <c r="F258">
        <v>6.12</v>
      </c>
      <c r="G258">
        <v>5.76</v>
      </c>
      <c r="H258">
        <v>5.95</v>
      </c>
      <c r="I258">
        <v>366011</v>
      </c>
      <c r="L258" t="s">
        <v>1349</v>
      </c>
      <c r="M258">
        <v>332</v>
      </c>
      <c r="N258" s="1">
        <v>43102</v>
      </c>
      <c r="O258">
        <v>18.850000000000001</v>
      </c>
      <c r="P258">
        <v>21</v>
      </c>
      <c r="Q258">
        <v>18.5</v>
      </c>
      <c r="R258">
        <v>20</v>
      </c>
      <c r="S258">
        <v>191965</v>
      </c>
    </row>
    <row r="259" spans="2:19" x14ac:dyDescent="0.35">
      <c r="B259" t="s">
        <v>1354</v>
      </c>
      <c r="C259">
        <v>333</v>
      </c>
      <c r="D259" s="1">
        <v>44124</v>
      </c>
      <c r="E259">
        <v>59</v>
      </c>
      <c r="F259">
        <v>59</v>
      </c>
      <c r="G259">
        <v>58</v>
      </c>
      <c r="H259">
        <v>59</v>
      </c>
      <c r="I259">
        <v>98</v>
      </c>
      <c r="L259" t="s">
        <v>1354</v>
      </c>
      <c r="M259">
        <v>333</v>
      </c>
      <c r="N259" s="1">
        <v>43102</v>
      </c>
      <c r="O259">
        <v>19.5</v>
      </c>
      <c r="P259">
        <v>19.5</v>
      </c>
      <c r="Q259">
        <v>18.600000000000001</v>
      </c>
      <c r="R259">
        <v>19.25</v>
      </c>
      <c r="S259">
        <v>17765</v>
      </c>
    </row>
    <row r="260" spans="2:19" x14ac:dyDescent="0.35">
      <c r="B260" t="s">
        <v>1359</v>
      </c>
      <c r="C260">
        <v>334</v>
      </c>
      <c r="D260" s="1">
        <v>44124</v>
      </c>
      <c r="E260">
        <v>1.0900000000000001</v>
      </c>
      <c r="F260">
        <v>1.0900000000000001</v>
      </c>
      <c r="G260">
        <v>1.04</v>
      </c>
      <c r="H260">
        <v>1.07</v>
      </c>
      <c r="I260">
        <v>22082</v>
      </c>
      <c r="L260" t="s">
        <v>1359</v>
      </c>
      <c r="M260">
        <v>334</v>
      </c>
      <c r="N260" s="1">
        <v>43102</v>
      </c>
      <c r="O260">
        <v>1.85</v>
      </c>
      <c r="P260">
        <v>1.85</v>
      </c>
      <c r="Q260">
        <v>1.85</v>
      </c>
      <c r="R260">
        <v>1.85</v>
      </c>
      <c r="S260">
        <v>0</v>
      </c>
    </row>
    <row r="261" spans="2:19" x14ac:dyDescent="0.35">
      <c r="B261" t="s">
        <v>1364</v>
      </c>
      <c r="C261">
        <v>336</v>
      </c>
      <c r="D261" s="1">
        <v>44124</v>
      </c>
      <c r="E261">
        <v>30.45</v>
      </c>
      <c r="F261">
        <v>31.5</v>
      </c>
      <c r="G261">
        <v>30.15</v>
      </c>
      <c r="H261">
        <v>30.3</v>
      </c>
      <c r="I261">
        <v>197376</v>
      </c>
      <c r="L261" t="s">
        <v>1364</v>
      </c>
      <c r="M261">
        <v>336</v>
      </c>
      <c r="N261" s="1">
        <v>43102</v>
      </c>
      <c r="O261">
        <v>25.2</v>
      </c>
      <c r="P261">
        <v>26.95</v>
      </c>
      <c r="Q261">
        <v>25.2</v>
      </c>
      <c r="R261">
        <v>25.6</v>
      </c>
      <c r="S261">
        <v>137993</v>
      </c>
    </row>
    <row r="262" spans="2:19" x14ac:dyDescent="0.35">
      <c r="B262" t="s">
        <v>1369</v>
      </c>
      <c r="C262">
        <v>339</v>
      </c>
      <c r="D262" s="1">
        <v>44124</v>
      </c>
      <c r="E262">
        <v>14.9</v>
      </c>
      <c r="F262">
        <v>15.5</v>
      </c>
      <c r="G262">
        <v>14.9</v>
      </c>
      <c r="H262">
        <v>15.2</v>
      </c>
      <c r="I262">
        <v>455</v>
      </c>
      <c r="L262" t="s">
        <v>1369</v>
      </c>
      <c r="M262">
        <v>339</v>
      </c>
      <c r="N262" s="1">
        <v>43102</v>
      </c>
      <c r="O262">
        <v>11.2</v>
      </c>
      <c r="P262">
        <v>11.2</v>
      </c>
      <c r="Q262">
        <v>11.2</v>
      </c>
      <c r="R262">
        <v>11.2</v>
      </c>
      <c r="S262">
        <v>90</v>
      </c>
    </row>
    <row r="263" spans="2:19" x14ac:dyDescent="0.35">
      <c r="B263" t="s">
        <v>1374</v>
      </c>
      <c r="C263">
        <v>342</v>
      </c>
      <c r="D263" s="1">
        <v>44124</v>
      </c>
      <c r="E263">
        <v>0.28000000000000003</v>
      </c>
      <c r="F263">
        <v>0.28000000000000003</v>
      </c>
      <c r="G263">
        <v>0.26200000000000001</v>
      </c>
      <c r="H263">
        <v>0.27950000000000003</v>
      </c>
      <c r="I263">
        <v>3106201</v>
      </c>
      <c r="L263" t="s">
        <v>1374</v>
      </c>
      <c r="M263">
        <v>342</v>
      </c>
      <c r="N263" s="1">
        <v>43102</v>
      </c>
      <c r="O263">
        <v>0.44</v>
      </c>
      <c r="P263">
        <v>0.45850000000000002</v>
      </c>
      <c r="Q263">
        <v>0.42699999999999999</v>
      </c>
      <c r="R263">
        <v>0.443</v>
      </c>
      <c r="S263">
        <v>5043499</v>
      </c>
    </row>
    <row r="264" spans="2:19" x14ac:dyDescent="0.35">
      <c r="B264" t="s">
        <v>1379</v>
      </c>
      <c r="C264">
        <v>343</v>
      </c>
      <c r="D264" s="1">
        <v>44124</v>
      </c>
      <c r="E264">
        <v>21.55</v>
      </c>
      <c r="F264">
        <v>21.85</v>
      </c>
      <c r="G264">
        <v>21.5</v>
      </c>
      <c r="H264">
        <v>21.5</v>
      </c>
      <c r="I264">
        <v>4833</v>
      </c>
      <c r="L264" t="s">
        <v>1379</v>
      </c>
      <c r="M264">
        <v>343</v>
      </c>
      <c r="N264" s="1">
        <v>43102</v>
      </c>
      <c r="O264">
        <v>45</v>
      </c>
      <c r="P264">
        <v>45</v>
      </c>
      <c r="Q264">
        <v>43.5</v>
      </c>
      <c r="R264">
        <v>44.4</v>
      </c>
      <c r="S264">
        <v>16764</v>
      </c>
    </row>
    <row r="265" spans="2:19" x14ac:dyDescent="0.35">
      <c r="B265" t="s">
        <v>1384</v>
      </c>
      <c r="C265">
        <v>344</v>
      </c>
      <c r="D265" s="1">
        <v>44124</v>
      </c>
      <c r="E265">
        <v>500</v>
      </c>
      <c r="F265">
        <v>500</v>
      </c>
      <c r="G265">
        <v>488</v>
      </c>
      <c r="H265">
        <v>488</v>
      </c>
      <c r="I265">
        <v>7</v>
      </c>
      <c r="L265" t="s">
        <v>1384</v>
      </c>
      <c r="M265">
        <v>344</v>
      </c>
      <c r="N265" s="1">
        <v>43102</v>
      </c>
      <c r="O265">
        <v>410</v>
      </c>
      <c r="P265">
        <v>410</v>
      </c>
      <c r="Q265">
        <v>410</v>
      </c>
      <c r="R265">
        <v>410</v>
      </c>
      <c r="S265">
        <v>15</v>
      </c>
    </row>
    <row r="266" spans="2:19" x14ac:dyDescent="0.35">
      <c r="B266" t="s">
        <v>1389</v>
      </c>
      <c r="C266">
        <v>346</v>
      </c>
      <c r="D266" s="1">
        <v>44124</v>
      </c>
      <c r="E266">
        <v>8.4600000000000009</v>
      </c>
      <c r="F266">
        <v>8.4600000000000009</v>
      </c>
      <c r="G266">
        <v>8.1199999999999992</v>
      </c>
      <c r="H266">
        <v>8.34</v>
      </c>
      <c r="I266">
        <v>86621</v>
      </c>
      <c r="L266" t="s">
        <v>1389</v>
      </c>
      <c r="M266">
        <v>346</v>
      </c>
      <c r="N266" s="1">
        <v>43102</v>
      </c>
      <c r="O266">
        <v>8.66</v>
      </c>
      <c r="P266">
        <v>8.76</v>
      </c>
      <c r="Q266">
        <v>8.5</v>
      </c>
      <c r="R266">
        <v>8.6999999999999993</v>
      </c>
      <c r="S266">
        <v>1668</v>
      </c>
    </row>
    <row r="267" spans="2:19" x14ac:dyDescent="0.35">
      <c r="B267" t="s">
        <v>1394</v>
      </c>
      <c r="C267">
        <v>347</v>
      </c>
      <c r="D267" s="1">
        <v>44124</v>
      </c>
      <c r="E267">
        <v>91</v>
      </c>
      <c r="F267">
        <v>91</v>
      </c>
      <c r="G267">
        <v>86.2</v>
      </c>
      <c r="H267">
        <v>87</v>
      </c>
      <c r="I267">
        <v>5576</v>
      </c>
      <c r="L267" t="s">
        <v>1394</v>
      </c>
      <c r="M267">
        <v>347</v>
      </c>
      <c r="N267" s="1">
        <v>43102</v>
      </c>
      <c r="O267">
        <v>53.2</v>
      </c>
      <c r="P267">
        <v>53.2</v>
      </c>
      <c r="Q267">
        <v>50.2</v>
      </c>
      <c r="R267">
        <v>52.6</v>
      </c>
      <c r="S267">
        <v>804</v>
      </c>
    </row>
    <row r="268" spans="2:19" x14ac:dyDescent="0.35">
      <c r="B268" t="s">
        <v>1399</v>
      </c>
      <c r="C268">
        <v>348</v>
      </c>
      <c r="D268" s="1">
        <v>44124</v>
      </c>
      <c r="E268">
        <v>0.67</v>
      </c>
      <c r="F268">
        <v>0.69799999999999995</v>
      </c>
      <c r="G268">
        <v>0.66600000000000004</v>
      </c>
      <c r="H268">
        <v>0.69199999999999995</v>
      </c>
      <c r="I268">
        <v>171317</v>
      </c>
      <c r="L268" t="s">
        <v>1399</v>
      </c>
      <c r="M268">
        <v>348</v>
      </c>
      <c r="N268" s="1">
        <v>43102</v>
      </c>
      <c r="O268">
        <v>1.61</v>
      </c>
      <c r="P268">
        <v>1.87</v>
      </c>
      <c r="Q268">
        <v>1.61</v>
      </c>
      <c r="R268">
        <v>1.7849999999999999</v>
      </c>
      <c r="S268">
        <v>250701</v>
      </c>
    </row>
    <row r="269" spans="2:19" x14ac:dyDescent="0.35">
      <c r="B269" t="s">
        <v>1404</v>
      </c>
      <c r="C269">
        <v>349</v>
      </c>
      <c r="D269" s="1">
        <v>44124</v>
      </c>
      <c r="E269">
        <v>42.6</v>
      </c>
      <c r="F269">
        <v>42.7</v>
      </c>
      <c r="G269">
        <v>41.8</v>
      </c>
      <c r="H269">
        <v>42</v>
      </c>
      <c r="I269">
        <v>122961</v>
      </c>
      <c r="L269" t="s">
        <v>1404</v>
      </c>
      <c r="M269">
        <v>349</v>
      </c>
      <c r="N269" s="1">
        <v>43102</v>
      </c>
      <c r="O269">
        <v>65.5</v>
      </c>
      <c r="P269">
        <v>67</v>
      </c>
      <c r="Q269">
        <v>65.5</v>
      </c>
      <c r="R269">
        <v>66.5</v>
      </c>
      <c r="S269">
        <v>41371</v>
      </c>
    </row>
    <row r="270" spans="2:19" x14ac:dyDescent="0.35">
      <c r="B270" t="s">
        <v>1408</v>
      </c>
      <c r="C270">
        <v>352</v>
      </c>
      <c r="D270" s="1">
        <v>44124</v>
      </c>
      <c r="E270">
        <v>8.5500000000000007</v>
      </c>
      <c r="F270">
        <v>8.5500000000000007</v>
      </c>
      <c r="G270">
        <v>8.5500000000000007</v>
      </c>
      <c r="H270">
        <v>8.5500000000000007</v>
      </c>
      <c r="I270">
        <v>0</v>
      </c>
      <c r="L270" t="s">
        <v>1408</v>
      </c>
      <c r="M270">
        <v>352</v>
      </c>
      <c r="N270" s="1">
        <v>43102</v>
      </c>
      <c r="O270">
        <v>31.9</v>
      </c>
      <c r="P270">
        <v>33.9</v>
      </c>
      <c r="Q270">
        <v>31.9</v>
      </c>
      <c r="R270">
        <v>33.9</v>
      </c>
      <c r="S270">
        <v>1805</v>
      </c>
    </row>
    <row r="271" spans="2:19" x14ac:dyDescent="0.35">
      <c r="B271" t="s">
        <v>1413</v>
      </c>
      <c r="C271">
        <v>354</v>
      </c>
      <c r="D271" s="1">
        <v>44124</v>
      </c>
      <c r="E271">
        <v>0.58499999999999996</v>
      </c>
      <c r="F271">
        <v>0.69</v>
      </c>
      <c r="G271">
        <v>0.58499999999999996</v>
      </c>
      <c r="H271">
        <v>0.60499999999999998</v>
      </c>
      <c r="I271">
        <v>207911</v>
      </c>
      <c r="L271" t="s">
        <v>1413</v>
      </c>
      <c r="M271">
        <v>354</v>
      </c>
      <c r="N271" s="1">
        <v>43102</v>
      </c>
      <c r="O271">
        <v>1.5</v>
      </c>
      <c r="P271">
        <v>1.5</v>
      </c>
      <c r="Q271">
        <v>1.5</v>
      </c>
      <c r="R271">
        <v>1.5</v>
      </c>
      <c r="S271">
        <v>0</v>
      </c>
    </row>
    <row r="272" spans="2:19" x14ac:dyDescent="0.35">
      <c r="B272" t="s">
        <v>1418</v>
      </c>
      <c r="C272">
        <v>355</v>
      </c>
      <c r="D272" s="1">
        <v>44124</v>
      </c>
      <c r="E272">
        <v>3.0049999999999999</v>
      </c>
      <c r="F272">
        <v>3.0150000000000001</v>
      </c>
      <c r="G272">
        <v>2.7</v>
      </c>
      <c r="H272">
        <v>2.77</v>
      </c>
      <c r="I272">
        <v>223635</v>
      </c>
      <c r="L272" t="s">
        <v>1418</v>
      </c>
      <c r="M272">
        <v>355</v>
      </c>
      <c r="N272" s="1">
        <v>43102</v>
      </c>
      <c r="O272">
        <v>73.5</v>
      </c>
      <c r="P272">
        <v>74.25</v>
      </c>
      <c r="Q272">
        <v>69.75</v>
      </c>
      <c r="R272">
        <v>70</v>
      </c>
      <c r="S272">
        <v>152</v>
      </c>
    </row>
    <row r="273" spans="2:19" x14ac:dyDescent="0.35">
      <c r="B273" t="s">
        <v>1422</v>
      </c>
      <c r="C273">
        <v>356</v>
      </c>
      <c r="D273" s="1">
        <v>44124</v>
      </c>
      <c r="E273">
        <v>1.97</v>
      </c>
      <c r="F273">
        <v>1.98</v>
      </c>
      <c r="G273">
        <v>1.895</v>
      </c>
      <c r="H273">
        <v>1.895</v>
      </c>
      <c r="I273">
        <v>34653</v>
      </c>
      <c r="L273" t="s">
        <v>1422</v>
      </c>
      <c r="M273">
        <v>356</v>
      </c>
      <c r="N273" s="1">
        <v>43102</v>
      </c>
      <c r="O273">
        <v>13.85</v>
      </c>
      <c r="P273">
        <v>13.85</v>
      </c>
      <c r="Q273">
        <v>13.75</v>
      </c>
      <c r="R273">
        <v>13.8</v>
      </c>
      <c r="S273">
        <v>19768</v>
      </c>
    </row>
    <row r="274" spans="2:19" x14ac:dyDescent="0.35">
      <c r="B274" t="s">
        <v>1427</v>
      </c>
      <c r="C274">
        <v>357</v>
      </c>
      <c r="D274" s="1">
        <v>44124</v>
      </c>
      <c r="E274">
        <v>24.2</v>
      </c>
      <c r="F274">
        <v>24.2</v>
      </c>
      <c r="G274">
        <v>23.9</v>
      </c>
      <c r="H274">
        <v>24.1</v>
      </c>
      <c r="I274">
        <v>4375</v>
      </c>
      <c r="L274" t="s">
        <v>1427</v>
      </c>
      <c r="M274">
        <v>357</v>
      </c>
      <c r="N274" s="1">
        <v>43102</v>
      </c>
      <c r="O274">
        <v>51.6</v>
      </c>
      <c r="P274">
        <v>52</v>
      </c>
      <c r="Q274">
        <v>50</v>
      </c>
      <c r="R274">
        <v>50.6</v>
      </c>
      <c r="S274">
        <v>3711</v>
      </c>
    </row>
    <row r="275" spans="2:19" x14ac:dyDescent="0.35">
      <c r="B275" t="s">
        <v>1432</v>
      </c>
      <c r="C275">
        <v>360</v>
      </c>
      <c r="D275" s="1">
        <v>44124</v>
      </c>
      <c r="E275">
        <v>16.8</v>
      </c>
      <c r="F275">
        <v>16.899999999999999</v>
      </c>
      <c r="G275">
        <v>16.399999999999999</v>
      </c>
      <c r="H275">
        <v>16.399999999999999</v>
      </c>
      <c r="I275">
        <v>43135</v>
      </c>
      <c r="L275" t="s">
        <v>1432</v>
      </c>
      <c r="M275">
        <v>360</v>
      </c>
      <c r="N275" s="1">
        <v>43102</v>
      </c>
      <c r="O275">
        <v>23.5</v>
      </c>
      <c r="P275">
        <v>24.4</v>
      </c>
      <c r="Q275">
        <v>23.1</v>
      </c>
      <c r="R275">
        <v>23.7</v>
      </c>
      <c r="S275">
        <v>7008</v>
      </c>
    </row>
    <row r="276" spans="2:19" x14ac:dyDescent="0.35">
      <c r="B276" t="s">
        <v>1437</v>
      </c>
      <c r="C276">
        <v>364</v>
      </c>
      <c r="D276" s="1">
        <v>44124</v>
      </c>
      <c r="E276">
        <v>645</v>
      </c>
      <c r="F276">
        <v>650</v>
      </c>
      <c r="G276">
        <v>625</v>
      </c>
      <c r="H276">
        <v>645</v>
      </c>
      <c r="I276">
        <v>1200</v>
      </c>
      <c r="L276" t="s">
        <v>1437</v>
      </c>
      <c r="M276">
        <v>364</v>
      </c>
      <c r="N276" s="1">
        <v>43102</v>
      </c>
      <c r="O276">
        <v>170</v>
      </c>
      <c r="P276">
        <v>174</v>
      </c>
      <c r="Q276">
        <v>170</v>
      </c>
      <c r="R276">
        <v>174</v>
      </c>
      <c r="S276">
        <v>34</v>
      </c>
    </row>
    <row r="277" spans="2:19" x14ac:dyDescent="0.35">
      <c r="B277" t="s">
        <v>1442</v>
      </c>
      <c r="C277">
        <v>365</v>
      </c>
      <c r="D277" s="1">
        <v>44124</v>
      </c>
      <c r="E277">
        <v>1760</v>
      </c>
      <c r="F277">
        <v>1780</v>
      </c>
      <c r="G277">
        <v>1700</v>
      </c>
      <c r="H277">
        <v>1740</v>
      </c>
      <c r="I277">
        <v>57</v>
      </c>
      <c r="L277" t="s">
        <v>1442</v>
      </c>
      <c r="M277">
        <v>365</v>
      </c>
      <c r="N277" s="1">
        <v>43102</v>
      </c>
      <c r="O277">
        <v>438</v>
      </c>
      <c r="P277">
        <v>438</v>
      </c>
      <c r="Q277">
        <v>438</v>
      </c>
      <c r="R277">
        <v>438</v>
      </c>
      <c r="S277">
        <v>0</v>
      </c>
    </row>
    <row r="278" spans="2:19" x14ac:dyDescent="0.35">
      <c r="B278" t="s">
        <v>1447</v>
      </c>
      <c r="C278">
        <v>366</v>
      </c>
      <c r="D278" s="1">
        <v>44124</v>
      </c>
      <c r="E278">
        <v>96.5</v>
      </c>
      <c r="F278">
        <v>97.1</v>
      </c>
      <c r="G278">
        <v>93.1</v>
      </c>
      <c r="H278">
        <v>95.5</v>
      </c>
      <c r="I278">
        <v>86989</v>
      </c>
      <c r="L278" t="s">
        <v>1447</v>
      </c>
      <c r="M278">
        <v>366</v>
      </c>
      <c r="N278" s="1">
        <v>43102</v>
      </c>
      <c r="O278">
        <v>52.5</v>
      </c>
      <c r="P278">
        <v>52.9</v>
      </c>
      <c r="Q278">
        <v>50.8</v>
      </c>
      <c r="R278">
        <v>51.2</v>
      </c>
      <c r="S278">
        <v>21911</v>
      </c>
    </row>
    <row r="279" spans="2:19" x14ac:dyDescent="0.35">
      <c r="B279" t="s">
        <v>1452</v>
      </c>
      <c r="C279">
        <v>369</v>
      </c>
      <c r="D279" s="1">
        <v>44124</v>
      </c>
      <c r="E279">
        <v>57.4</v>
      </c>
      <c r="F279">
        <v>58</v>
      </c>
      <c r="G279">
        <v>56.2</v>
      </c>
      <c r="H279">
        <v>57</v>
      </c>
      <c r="I279">
        <v>4032</v>
      </c>
      <c r="L279" t="s">
        <v>1452</v>
      </c>
      <c r="M279">
        <v>369</v>
      </c>
      <c r="N279" s="1">
        <v>43102</v>
      </c>
      <c r="O279">
        <v>18.3</v>
      </c>
      <c r="P279">
        <v>20</v>
      </c>
      <c r="Q279">
        <v>18.3</v>
      </c>
      <c r="R279">
        <v>18.649999999999999</v>
      </c>
      <c r="S279">
        <v>6842</v>
      </c>
    </row>
    <row r="280" spans="2:19" x14ac:dyDescent="0.35">
      <c r="B280" t="s">
        <v>1457</v>
      </c>
      <c r="C280">
        <v>371</v>
      </c>
      <c r="D280" s="1">
        <v>44124</v>
      </c>
      <c r="E280">
        <v>8.1999999999999993</v>
      </c>
      <c r="F280">
        <v>8.3000000000000007</v>
      </c>
      <c r="G280">
        <v>7.8</v>
      </c>
      <c r="H280">
        <v>7.96</v>
      </c>
      <c r="I280">
        <v>57659</v>
      </c>
      <c r="L280" t="s">
        <v>1457</v>
      </c>
      <c r="M280">
        <v>371</v>
      </c>
      <c r="N280" s="1">
        <v>43102</v>
      </c>
      <c r="O280">
        <v>9.9</v>
      </c>
      <c r="P280">
        <v>9.9600000000000009</v>
      </c>
      <c r="Q280">
        <v>9.4</v>
      </c>
      <c r="R280">
        <v>9.58</v>
      </c>
      <c r="S280">
        <v>53955</v>
      </c>
    </row>
    <row r="281" spans="2:19" x14ac:dyDescent="0.35">
      <c r="B281" t="s">
        <v>1462</v>
      </c>
      <c r="C281">
        <v>372</v>
      </c>
      <c r="D281" s="1">
        <v>44124</v>
      </c>
      <c r="E281">
        <v>255</v>
      </c>
      <c r="F281">
        <v>255</v>
      </c>
      <c r="G281">
        <v>246</v>
      </c>
      <c r="H281">
        <v>250</v>
      </c>
      <c r="I281">
        <v>17019</v>
      </c>
      <c r="L281" t="s">
        <v>1462</v>
      </c>
      <c r="M281">
        <v>372</v>
      </c>
      <c r="N281" s="1">
        <v>43102</v>
      </c>
      <c r="O281">
        <v>94</v>
      </c>
      <c r="P281">
        <v>94.9</v>
      </c>
      <c r="Q281">
        <v>93.5</v>
      </c>
      <c r="R281">
        <v>93.8</v>
      </c>
      <c r="S281">
        <v>7224</v>
      </c>
    </row>
    <row r="282" spans="2:19" x14ac:dyDescent="0.35">
      <c r="B282" t="s">
        <v>1467</v>
      </c>
      <c r="C282">
        <v>375</v>
      </c>
      <c r="D282" s="1">
        <v>44124</v>
      </c>
      <c r="E282">
        <v>133</v>
      </c>
      <c r="F282">
        <v>138.19999999999999</v>
      </c>
      <c r="G282">
        <v>132.80000000000001</v>
      </c>
      <c r="H282">
        <v>136</v>
      </c>
      <c r="I282">
        <v>58763</v>
      </c>
      <c r="L282" t="s">
        <v>1467</v>
      </c>
      <c r="M282">
        <v>375</v>
      </c>
      <c r="N282" s="1">
        <v>43102</v>
      </c>
      <c r="O282">
        <v>107</v>
      </c>
      <c r="P282">
        <v>107.8</v>
      </c>
      <c r="Q282">
        <v>105.4</v>
      </c>
      <c r="R282">
        <v>107.8</v>
      </c>
      <c r="S282">
        <v>39011</v>
      </c>
    </row>
    <row r="283" spans="2:19" x14ac:dyDescent="0.35">
      <c r="B283" t="s">
        <v>1472</v>
      </c>
      <c r="C283">
        <v>377</v>
      </c>
      <c r="D283" s="1">
        <v>44124</v>
      </c>
      <c r="E283">
        <v>165</v>
      </c>
      <c r="F283">
        <v>165.5</v>
      </c>
      <c r="G283">
        <v>156.5</v>
      </c>
      <c r="H283">
        <v>159.5</v>
      </c>
      <c r="I283">
        <v>54849</v>
      </c>
      <c r="L283" t="s">
        <v>1472</v>
      </c>
      <c r="M283">
        <v>377</v>
      </c>
      <c r="N283" s="1">
        <v>43102</v>
      </c>
      <c r="O283">
        <v>23</v>
      </c>
      <c r="P283">
        <v>23</v>
      </c>
      <c r="Q283">
        <v>22.8</v>
      </c>
      <c r="R283">
        <v>22.8</v>
      </c>
      <c r="S283">
        <v>10343</v>
      </c>
    </row>
    <row r="284" spans="2:19" x14ac:dyDescent="0.35">
      <c r="B284" t="s">
        <v>1477</v>
      </c>
      <c r="C284">
        <v>378</v>
      </c>
      <c r="D284" s="1">
        <v>44124</v>
      </c>
      <c r="E284">
        <v>6.16</v>
      </c>
      <c r="F284">
        <v>6.8</v>
      </c>
      <c r="G284">
        <v>5.42</v>
      </c>
      <c r="H284">
        <v>5.64</v>
      </c>
      <c r="I284">
        <v>1121479</v>
      </c>
      <c r="L284" t="s">
        <v>1477</v>
      </c>
      <c r="M284">
        <v>378</v>
      </c>
      <c r="N284" s="1">
        <v>43102</v>
      </c>
      <c r="O284">
        <v>7</v>
      </c>
      <c r="P284">
        <v>7.36</v>
      </c>
      <c r="Q284">
        <v>7</v>
      </c>
      <c r="R284">
        <v>7.1</v>
      </c>
      <c r="S284">
        <v>25346</v>
      </c>
    </row>
    <row r="285" spans="2:19" x14ac:dyDescent="0.35">
      <c r="B285" t="s">
        <v>1482</v>
      </c>
      <c r="C285">
        <v>379</v>
      </c>
      <c r="D285" s="1">
        <v>44124</v>
      </c>
      <c r="E285">
        <v>154.4</v>
      </c>
      <c r="F285">
        <v>155.80000000000001</v>
      </c>
      <c r="G285">
        <v>152.69999999999999</v>
      </c>
      <c r="H285">
        <v>153.19999999999999</v>
      </c>
      <c r="I285">
        <v>86775</v>
      </c>
      <c r="L285" t="s">
        <v>1482</v>
      </c>
      <c r="M285">
        <v>379</v>
      </c>
      <c r="N285" s="1">
        <v>43102</v>
      </c>
      <c r="O285">
        <v>99</v>
      </c>
      <c r="P285">
        <v>100.8</v>
      </c>
      <c r="Q285">
        <v>99</v>
      </c>
      <c r="R285">
        <v>100.2</v>
      </c>
      <c r="S285">
        <v>48107</v>
      </c>
    </row>
    <row r="286" spans="2:19" x14ac:dyDescent="0.35">
      <c r="B286" t="s">
        <v>1487</v>
      </c>
      <c r="C286">
        <v>380</v>
      </c>
      <c r="D286" s="1">
        <v>44124</v>
      </c>
      <c r="E286">
        <v>67</v>
      </c>
      <c r="F286">
        <v>67.099999999999994</v>
      </c>
      <c r="G286">
        <v>65.400000000000006</v>
      </c>
      <c r="H286">
        <v>65.900000000000006</v>
      </c>
      <c r="I286">
        <v>96869</v>
      </c>
      <c r="L286" t="s">
        <v>1487</v>
      </c>
      <c r="M286">
        <v>380</v>
      </c>
      <c r="N286" s="1">
        <v>43102</v>
      </c>
      <c r="O286">
        <v>63.5</v>
      </c>
      <c r="P286">
        <v>65.400000000000006</v>
      </c>
      <c r="Q286">
        <v>63.5</v>
      </c>
      <c r="R286">
        <v>64.599999999999994</v>
      </c>
      <c r="S286">
        <v>47344</v>
      </c>
    </row>
    <row r="287" spans="2:19" x14ac:dyDescent="0.35">
      <c r="B287" t="s">
        <v>1492</v>
      </c>
      <c r="C287">
        <v>381</v>
      </c>
      <c r="D287" s="1">
        <v>44124</v>
      </c>
      <c r="E287">
        <v>8.7799999999999994</v>
      </c>
      <c r="F287">
        <v>8.9</v>
      </c>
      <c r="G287">
        <v>8.6999999999999993</v>
      </c>
      <c r="H287">
        <v>8.9</v>
      </c>
      <c r="I287">
        <v>33233</v>
      </c>
      <c r="L287" t="s">
        <v>1492</v>
      </c>
      <c r="M287">
        <v>381</v>
      </c>
      <c r="N287" s="1">
        <v>43102</v>
      </c>
      <c r="O287">
        <v>9.3000000000000007</v>
      </c>
      <c r="P287">
        <v>9.3000000000000007</v>
      </c>
      <c r="Q287">
        <v>9</v>
      </c>
      <c r="R287">
        <v>9.1999999999999993</v>
      </c>
      <c r="S287">
        <v>1744</v>
      </c>
    </row>
    <row r="288" spans="2:19" x14ac:dyDescent="0.35">
      <c r="B288" t="s">
        <v>1497</v>
      </c>
      <c r="C288">
        <v>382</v>
      </c>
      <c r="D288" s="1">
        <v>44124</v>
      </c>
      <c r="E288">
        <v>121</v>
      </c>
      <c r="F288">
        <v>124</v>
      </c>
      <c r="G288">
        <v>118.5</v>
      </c>
      <c r="H288">
        <v>120.5</v>
      </c>
      <c r="I288">
        <v>1708</v>
      </c>
      <c r="L288" t="s">
        <v>1497</v>
      </c>
      <c r="M288">
        <v>382</v>
      </c>
      <c r="N288" s="1">
        <v>43102</v>
      </c>
      <c r="O288">
        <v>115.6</v>
      </c>
      <c r="P288">
        <v>122.6</v>
      </c>
      <c r="Q288">
        <v>115.4</v>
      </c>
      <c r="R288">
        <v>118.4</v>
      </c>
      <c r="S288">
        <v>6601</v>
      </c>
    </row>
    <row r="289" spans="2:19" x14ac:dyDescent="0.35">
      <c r="B289" t="s">
        <v>1502</v>
      </c>
      <c r="C289">
        <v>383</v>
      </c>
      <c r="D289" s="1">
        <v>44124</v>
      </c>
      <c r="E289">
        <v>442</v>
      </c>
      <c r="F289">
        <v>443.6</v>
      </c>
      <c r="G289">
        <v>422.8</v>
      </c>
      <c r="H289">
        <v>427.2</v>
      </c>
      <c r="I289">
        <v>72085</v>
      </c>
      <c r="L289" t="s">
        <v>1502</v>
      </c>
      <c r="M289">
        <v>383</v>
      </c>
      <c r="N289" s="1">
        <v>43102</v>
      </c>
      <c r="O289">
        <v>323.2</v>
      </c>
      <c r="P289">
        <v>337.4</v>
      </c>
      <c r="Q289">
        <v>320.2</v>
      </c>
      <c r="R289">
        <v>329.8</v>
      </c>
      <c r="S289">
        <v>120942</v>
      </c>
    </row>
    <row r="290" spans="2:19" x14ac:dyDescent="0.35">
      <c r="B290" t="s">
        <v>8015</v>
      </c>
      <c r="C290">
        <v>384</v>
      </c>
      <c r="D290" s="1">
        <v>44124</v>
      </c>
      <c r="E290">
        <v>0.93600000000000005</v>
      </c>
      <c r="F290">
        <v>0.93600000000000005</v>
      </c>
      <c r="G290">
        <v>0.91200000000000003</v>
      </c>
      <c r="H290">
        <v>0.92</v>
      </c>
      <c r="I290">
        <v>619363</v>
      </c>
      <c r="L290" t="s">
        <v>8015</v>
      </c>
      <c r="M290">
        <v>384</v>
      </c>
      <c r="N290" s="1">
        <v>43102</v>
      </c>
      <c r="O290">
        <v>3</v>
      </c>
      <c r="P290">
        <v>3.24</v>
      </c>
      <c r="Q290">
        <v>3</v>
      </c>
      <c r="R290">
        <v>3.2149999999999999</v>
      </c>
      <c r="S290">
        <v>107323</v>
      </c>
    </row>
    <row r="291" spans="2:19" x14ac:dyDescent="0.35">
      <c r="B291" t="s">
        <v>1511</v>
      </c>
      <c r="C291">
        <v>385</v>
      </c>
      <c r="D291" s="1">
        <v>44124</v>
      </c>
      <c r="E291">
        <v>0.60599999999999998</v>
      </c>
      <c r="F291">
        <v>0.61</v>
      </c>
      <c r="G291">
        <v>0.55500000000000005</v>
      </c>
      <c r="H291">
        <v>0.56999999999999995</v>
      </c>
      <c r="I291">
        <v>4549134</v>
      </c>
      <c r="L291" t="s">
        <v>1511</v>
      </c>
      <c r="M291">
        <v>385</v>
      </c>
      <c r="N291" s="1">
        <v>43102</v>
      </c>
      <c r="O291">
        <v>35</v>
      </c>
      <c r="P291">
        <v>35.200000000000003</v>
      </c>
      <c r="Q291">
        <v>33.35</v>
      </c>
      <c r="R291">
        <v>35.200000000000003</v>
      </c>
      <c r="S291">
        <v>74442</v>
      </c>
    </row>
    <row r="292" spans="2:19" x14ac:dyDescent="0.35">
      <c r="B292" t="s">
        <v>1516</v>
      </c>
      <c r="C292">
        <v>386</v>
      </c>
      <c r="D292" s="1">
        <v>44124</v>
      </c>
      <c r="E292">
        <v>1.214</v>
      </c>
      <c r="F292">
        <v>1.214</v>
      </c>
      <c r="G292">
        <v>1.1879999999999999</v>
      </c>
      <c r="H292">
        <v>1.206</v>
      </c>
      <c r="I292">
        <v>1020227</v>
      </c>
      <c r="L292" t="s">
        <v>1516</v>
      </c>
      <c r="M292">
        <v>386</v>
      </c>
      <c r="N292" s="1">
        <v>43102</v>
      </c>
      <c r="O292">
        <v>8.4</v>
      </c>
      <c r="P292">
        <v>8.9499999999999993</v>
      </c>
      <c r="Q292">
        <v>8.3049999999999997</v>
      </c>
      <c r="R292">
        <v>8.8000000000000007</v>
      </c>
      <c r="S292">
        <v>748004</v>
      </c>
    </row>
    <row r="293" spans="2:19" x14ac:dyDescent="0.35">
      <c r="B293" t="s">
        <v>1521</v>
      </c>
      <c r="C293">
        <v>387</v>
      </c>
      <c r="D293" s="1">
        <v>44124</v>
      </c>
      <c r="E293">
        <v>25</v>
      </c>
      <c r="F293">
        <v>25.05</v>
      </c>
      <c r="G293">
        <v>23.6</v>
      </c>
      <c r="H293">
        <v>23.95</v>
      </c>
      <c r="I293">
        <v>607091</v>
      </c>
      <c r="L293" t="s">
        <v>1521</v>
      </c>
      <c r="M293">
        <v>387</v>
      </c>
      <c r="N293" s="1">
        <v>43102</v>
      </c>
      <c r="O293">
        <v>9.1</v>
      </c>
      <c r="P293">
        <v>9.64</v>
      </c>
      <c r="Q293">
        <v>9.08</v>
      </c>
      <c r="R293">
        <v>9.5399999999999991</v>
      </c>
      <c r="S293">
        <v>10093</v>
      </c>
    </row>
    <row r="294" spans="2:19" x14ac:dyDescent="0.35">
      <c r="B294" t="s">
        <v>1526</v>
      </c>
      <c r="C294">
        <v>389</v>
      </c>
      <c r="D294" s="1">
        <v>44124</v>
      </c>
      <c r="E294">
        <v>15.48</v>
      </c>
      <c r="F294">
        <v>15.6</v>
      </c>
      <c r="G294">
        <v>15.34</v>
      </c>
      <c r="H294">
        <v>15.6</v>
      </c>
      <c r="I294">
        <v>89421</v>
      </c>
      <c r="L294" t="s">
        <v>1526</v>
      </c>
      <c r="M294">
        <v>389</v>
      </c>
      <c r="N294" s="1">
        <v>43102</v>
      </c>
      <c r="O294">
        <v>12.225</v>
      </c>
      <c r="P294">
        <v>12.7</v>
      </c>
      <c r="Q294">
        <v>12.225</v>
      </c>
      <c r="R294">
        <v>12.6</v>
      </c>
      <c r="S294">
        <v>31868</v>
      </c>
    </row>
    <row r="295" spans="2:19" x14ac:dyDescent="0.35">
      <c r="B295" t="s">
        <v>1531</v>
      </c>
      <c r="C295">
        <v>390</v>
      </c>
      <c r="D295" s="1">
        <v>44124</v>
      </c>
      <c r="E295">
        <v>63</v>
      </c>
      <c r="F295">
        <v>63</v>
      </c>
      <c r="G295">
        <v>63</v>
      </c>
      <c r="H295">
        <v>63</v>
      </c>
      <c r="I295">
        <v>0</v>
      </c>
      <c r="L295" t="s">
        <v>1531</v>
      </c>
      <c r="M295">
        <v>390</v>
      </c>
      <c r="N295" s="1">
        <v>43102</v>
      </c>
      <c r="O295">
        <v>111.5</v>
      </c>
      <c r="P295">
        <v>112</v>
      </c>
      <c r="Q295">
        <v>110</v>
      </c>
      <c r="R295">
        <v>111</v>
      </c>
      <c r="S295">
        <v>813</v>
      </c>
    </row>
    <row r="296" spans="2:19" x14ac:dyDescent="0.35">
      <c r="B296" t="s">
        <v>1535</v>
      </c>
      <c r="C296">
        <v>391</v>
      </c>
      <c r="D296" s="1">
        <v>44124</v>
      </c>
      <c r="E296">
        <v>8.4849999999999994</v>
      </c>
      <c r="F296">
        <v>8.4849999999999994</v>
      </c>
      <c r="G296">
        <v>8.1</v>
      </c>
      <c r="H296">
        <v>8.4749999999999996</v>
      </c>
      <c r="I296">
        <v>267150</v>
      </c>
      <c r="L296" t="s">
        <v>1535</v>
      </c>
      <c r="M296">
        <v>391</v>
      </c>
      <c r="N296" s="1">
        <v>43102</v>
      </c>
      <c r="O296">
        <v>6.95</v>
      </c>
      <c r="P296">
        <v>7.15</v>
      </c>
      <c r="Q296">
        <v>6.55</v>
      </c>
      <c r="R296">
        <v>6.62</v>
      </c>
      <c r="S296">
        <v>211272</v>
      </c>
    </row>
    <row r="297" spans="2:19" x14ac:dyDescent="0.35">
      <c r="B297" t="s">
        <v>1540</v>
      </c>
      <c r="C297">
        <v>392</v>
      </c>
      <c r="D297" s="1">
        <v>44124</v>
      </c>
      <c r="E297">
        <v>0.5</v>
      </c>
      <c r="F297">
        <v>0.51</v>
      </c>
      <c r="G297">
        <v>0.47549999999999998</v>
      </c>
      <c r="H297">
        <v>0.48249999999999998</v>
      </c>
      <c r="I297">
        <v>2272866</v>
      </c>
      <c r="L297" t="s">
        <v>1540</v>
      </c>
      <c r="M297">
        <v>392</v>
      </c>
      <c r="N297" s="1">
        <v>43102</v>
      </c>
      <c r="O297">
        <v>0.16900000000000001</v>
      </c>
      <c r="P297">
        <v>0.17799999999999999</v>
      </c>
      <c r="Q297">
        <v>0.14849999999999999</v>
      </c>
      <c r="R297">
        <v>0.17</v>
      </c>
      <c r="S297">
        <v>14311</v>
      </c>
    </row>
    <row r="298" spans="2:19" x14ac:dyDescent="0.35">
      <c r="B298" t="s">
        <v>1545</v>
      </c>
      <c r="C298">
        <v>393</v>
      </c>
      <c r="D298" s="1">
        <v>44124</v>
      </c>
      <c r="E298">
        <v>136.5</v>
      </c>
      <c r="F298">
        <v>137</v>
      </c>
      <c r="G298">
        <v>128.5</v>
      </c>
      <c r="H298">
        <v>130</v>
      </c>
      <c r="I298">
        <v>80563</v>
      </c>
      <c r="L298" t="s">
        <v>1545</v>
      </c>
      <c r="M298">
        <v>393</v>
      </c>
      <c r="N298" s="1">
        <v>43102</v>
      </c>
      <c r="O298">
        <v>22.2</v>
      </c>
      <c r="P298">
        <v>22.2</v>
      </c>
      <c r="Q298">
        <v>22.2</v>
      </c>
      <c r="R298">
        <v>22.2</v>
      </c>
      <c r="S298">
        <v>19</v>
      </c>
    </row>
    <row r="299" spans="2:19" x14ac:dyDescent="0.35">
      <c r="B299" t="s">
        <v>1550</v>
      </c>
      <c r="C299">
        <v>395</v>
      </c>
      <c r="D299" s="1">
        <v>44124</v>
      </c>
      <c r="E299">
        <v>49</v>
      </c>
      <c r="F299">
        <v>49</v>
      </c>
      <c r="G299">
        <v>49</v>
      </c>
      <c r="H299">
        <v>49</v>
      </c>
      <c r="I299">
        <v>41</v>
      </c>
      <c r="L299" t="s">
        <v>1550</v>
      </c>
      <c r="M299">
        <v>395</v>
      </c>
      <c r="N299" s="1">
        <v>43102</v>
      </c>
      <c r="O299">
        <v>88.8</v>
      </c>
      <c r="P299">
        <v>91</v>
      </c>
      <c r="Q299">
        <v>88.6</v>
      </c>
      <c r="R299">
        <v>91</v>
      </c>
      <c r="S299">
        <v>588</v>
      </c>
    </row>
    <row r="300" spans="2:19" x14ac:dyDescent="0.35">
      <c r="B300" t="s">
        <v>1555</v>
      </c>
      <c r="C300">
        <v>396</v>
      </c>
      <c r="D300" s="1">
        <v>44124</v>
      </c>
      <c r="E300">
        <v>2.7</v>
      </c>
      <c r="F300">
        <v>2.77</v>
      </c>
      <c r="G300">
        <v>2.65</v>
      </c>
      <c r="H300">
        <v>2.6949999999999998</v>
      </c>
      <c r="I300">
        <v>767938</v>
      </c>
      <c r="L300" t="s">
        <v>1555</v>
      </c>
      <c r="M300">
        <v>396</v>
      </c>
      <c r="N300" s="1">
        <v>43102</v>
      </c>
      <c r="O300">
        <v>10.199999999999999</v>
      </c>
      <c r="P300">
        <v>10.199999999999999</v>
      </c>
      <c r="Q300">
        <v>9.8000000000000007</v>
      </c>
      <c r="R300">
        <v>9.94</v>
      </c>
      <c r="S300">
        <v>117460</v>
      </c>
    </row>
    <row r="301" spans="2:19" x14ac:dyDescent="0.35">
      <c r="B301" t="s">
        <v>1560</v>
      </c>
      <c r="C301">
        <v>397</v>
      </c>
      <c r="D301" s="1">
        <v>44124</v>
      </c>
      <c r="E301">
        <v>7.52</v>
      </c>
      <c r="F301">
        <v>7.6</v>
      </c>
      <c r="G301">
        <v>7.4</v>
      </c>
      <c r="H301">
        <v>7.5</v>
      </c>
      <c r="I301">
        <v>55246</v>
      </c>
      <c r="L301" t="s">
        <v>1560</v>
      </c>
      <c r="M301">
        <v>397</v>
      </c>
      <c r="N301" s="1">
        <v>43102</v>
      </c>
      <c r="O301">
        <v>23.8</v>
      </c>
      <c r="P301">
        <v>23.95</v>
      </c>
      <c r="Q301">
        <v>23.5</v>
      </c>
      <c r="R301">
        <v>23.9</v>
      </c>
      <c r="S301">
        <v>17481</v>
      </c>
    </row>
    <row r="302" spans="2:19" x14ac:dyDescent="0.35">
      <c r="B302" t="s">
        <v>1565</v>
      </c>
      <c r="C302">
        <v>398</v>
      </c>
      <c r="D302" s="1">
        <v>44124</v>
      </c>
      <c r="E302">
        <v>0.49320000000000003</v>
      </c>
      <c r="F302">
        <v>0.49399999999999999</v>
      </c>
      <c r="G302">
        <v>0.48220000000000002</v>
      </c>
      <c r="H302">
        <v>0.49099999999999999</v>
      </c>
      <c r="I302">
        <v>1014974</v>
      </c>
      <c r="L302" t="s">
        <v>1565</v>
      </c>
      <c r="M302">
        <v>398</v>
      </c>
      <c r="N302" s="1">
        <v>43102</v>
      </c>
      <c r="O302">
        <v>0.75</v>
      </c>
      <c r="P302">
        <v>0.76400000000000001</v>
      </c>
      <c r="Q302">
        <v>0.73499999999999999</v>
      </c>
      <c r="R302">
        <v>0.76200000000000001</v>
      </c>
      <c r="S302">
        <v>368111</v>
      </c>
    </row>
    <row r="303" spans="2:19" x14ac:dyDescent="0.35">
      <c r="B303" t="s">
        <v>1571</v>
      </c>
      <c r="C303">
        <v>400</v>
      </c>
      <c r="D303" s="1">
        <v>44124</v>
      </c>
      <c r="E303">
        <v>1.91</v>
      </c>
      <c r="F303">
        <v>1.91</v>
      </c>
      <c r="G303">
        <v>1.31</v>
      </c>
      <c r="H303">
        <v>1.5</v>
      </c>
      <c r="I303">
        <v>80209</v>
      </c>
      <c r="L303" t="s">
        <v>1571</v>
      </c>
      <c r="M303">
        <v>400</v>
      </c>
      <c r="N303" s="1">
        <v>43102</v>
      </c>
      <c r="O303">
        <v>24.4</v>
      </c>
      <c r="P303">
        <v>25</v>
      </c>
      <c r="Q303">
        <v>23.5</v>
      </c>
      <c r="R303">
        <v>25</v>
      </c>
      <c r="S303">
        <v>8163</v>
      </c>
    </row>
    <row r="304" spans="2:19" x14ac:dyDescent="0.35">
      <c r="B304" t="s">
        <v>1576</v>
      </c>
      <c r="C304">
        <v>401</v>
      </c>
      <c r="D304" s="1">
        <v>44124</v>
      </c>
      <c r="E304">
        <v>2.16</v>
      </c>
      <c r="F304">
        <v>2.2599999999999998</v>
      </c>
      <c r="G304">
        <v>1.98</v>
      </c>
      <c r="H304">
        <v>2.08</v>
      </c>
      <c r="I304">
        <v>57940</v>
      </c>
      <c r="L304" t="s">
        <v>1576</v>
      </c>
      <c r="M304">
        <v>401</v>
      </c>
      <c r="N304" s="1">
        <v>43102</v>
      </c>
      <c r="O304">
        <v>1.095</v>
      </c>
      <c r="P304">
        <v>1.1499999999999999</v>
      </c>
      <c r="Q304">
        <v>1.07</v>
      </c>
      <c r="R304">
        <v>1.1299999999999999</v>
      </c>
      <c r="S304">
        <v>17159</v>
      </c>
    </row>
    <row r="305" spans="2:19" x14ac:dyDescent="0.35">
      <c r="B305" t="s">
        <v>1581</v>
      </c>
      <c r="C305">
        <v>403</v>
      </c>
      <c r="D305" s="1">
        <v>44124</v>
      </c>
      <c r="E305">
        <v>13.8</v>
      </c>
      <c r="F305">
        <v>13.8</v>
      </c>
      <c r="G305">
        <v>13.3</v>
      </c>
      <c r="H305">
        <v>13.3</v>
      </c>
      <c r="I305">
        <v>15462</v>
      </c>
      <c r="L305" t="s">
        <v>1581</v>
      </c>
      <c r="M305">
        <v>403</v>
      </c>
      <c r="N305" s="1">
        <v>43102</v>
      </c>
      <c r="O305">
        <v>11.45</v>
      </c>
      <c r="P305">
        <v>12</v>
      </c>
      <c r="Q305">
        <v>11.45</v>
      </c>
      <c r="R305">
        <v>11.85</v>
      </c>
      <c r="S305">
        <v>33210</v>
      </c>
    </row>
    <row r="306" spans="2:19" x14ac:dyDescent="0.35">
      <c r="B306" t="s">
        <v>1586</v>
      </c>
      <c r="C306">
        <v>404</v>
      </c>
      <c r="D306" s="1">
        <v>44124</v>
      </c>
      <c r="E306">
        <v>2.7</v>
      </c>
      <c r="F306">
        <v>2.9950000000000001</v>
      </c>
      <c r="G306">
        <v>2.6549999999999998</v>
      </c>
      <c r="H306">
        <v>2.82</v>
      </c>
      <c r="I306">
        <v>86344</v>
      </c>
      <c r="L306" t="s">
        <v>1586</v>
      </c>
      <c r="M306">
        <v>404</v>
      </c>
      <c r="N306" s="1">
        <v>43102</v>
      </c>
      <c r="O306">
        <v>4.38</v>
      </c>
      <c r="P306">
        <v>4.51</v>
      </c>
      <c r="Q306">
        <v>4.3</v>
      </c>
      <c r="R306">
        <v>4.45</v>
      </c>
      <c r="S306">
        <v>59657</v>
      </c>
    </row>
    <row r="307" spans="2:19" x14ac:dyDescent="0.35">
      <c r="B307" t="s">
        <v>1591</v>
      </c>
      <c r="C307">
        <v>405</v>
      </c>
      <c r="D307" s="1">
        <v>44124</v>
      </c>
      <c r="E307">
        <v>62.3</v>
      </c>
      <c r="F307">
        <v>62.5</v>
      </c>
      <c r="G307">
        <v>61.2</v>
      </c>
      <c r="H307">
        <v>62.4</v>
      </c>
      <c r="I307">
        <v>37123</v>
      </c>
      <c r="L307" t="s">
        <v>1591</v>
      </c>
      <c r="M307">
        <v>405</v>
      </c>
      <c r="N307" s="1">
        <v>43102</v>
      </c>
      <c r="O307">
        <v>76.900000000000006</v>
      </c>
      <c r="P307">
        <v>79.900000000000006</v>
      </c>
      <c r="Q307">
        <v>76.099999999999994</v>
      </c>
      <c r="R307">
        <v>78</v>
      </c>
      <c r="S307">
        <v>118057</v>
      </c>
    </row>
    <row r="308" spans="2:19" x14ac:dyDescent="0.35">
      <c r="B308" t="s">
        <v>1596</v>
      </c>
      <c r="C308">
        <v>407</v>
      </c>
      <c r="D308" s="1">
        <v>44124</v>
      </c>
      <c r="E308">
        <v>177</v>
      </c>
      <c r="F308">
        <v>177</v>
      </c>
      <c r="G308">
        <v>174.5</v>
      </c>
      <c r="H308">
        <v>175</v>
      </c>
      <c r="I308">
        <v>2425</v>
      </c>
      <c r="L308" t="s">
        <v>1596</v>
      </c>
      <c r="M308">
        <v>407</v>
      </c>
      <c r="N308" s="1">
        <v>43102</v>
      </c>
      <c r="O308">
        <v>136</v>
      </c>
      <c r="P308">
        <v>136</v>
      </c>
      <c r="Q308">
        <v>135</v>
      </c>
      <c r="R308">
        <v>136</v>
      </c>
      <c r="S308">
        <v>846</v>
      </c>
    </row>
    <row r="309" spans="2:19" x14ac:dyDescent="0.35">
      <c r="B309" t="s">
        <v>1601</v>
      </c>
      <c r="C309">
        <v>408</v>
      </c>
      <c r="D309" s="1">
        <v>44124</v>
      </c>
      <c r="E309">
        <v>327</v>
      </c>
      <c r="F309">
        <v>331.4</v>
      </c>
      <c r="G309">
        <v>321</v>
      </c>
      <c r="H309">
        <v>326.2</v>
      </c>
      <c r="I309">
        <v>56223</v>
      </c>
      <c r="L309" t="s">
        <v>1601</v>
      </c>
      <c r="M309">
        <v>408</v>
      </c>
      <c r="N309" s="1">
        <v>43102</v>
      </c>
      <c r="O309">
        <v>96</v>
      </c>
      <c r="P309">
        <v>97</v>
      </c>
      <c r="Q309">
        <v>93.5</v>
      </c>
      <c r="R309">
        <v>95.5</v>
      </c>
      <c r="S309">
        <v>20903</v>
      </c>
    </row>
    <row r="310" spans="2:19" x14ac:dyDescent="0.35">
      <c r="B310" t="s">
        <v>1606</v>
      </c>
      <c r="C310">
        <v>409</v>
      </c>
      <c r="D310" s="1">
        <v>44124</v>
      </c>
      <c r="E310">
        <v>1.71</v>
      </c>
      <c r="F310">
        <v>1.8</v>
      </c>
      <c r="G310">
        <v>1.71</v>
      </c>
      <c r="H310">
        <v>1.8</v>
      </c>
      <c r="I310">
        <v>43659</v>
      </c>
      <c r="L310" t="s">
        <v>1606</v>
      </c>
      <c r="M310">
        <v>409</v>
      </c>
      <c r="N310" s="1">
        <v>43102</v>
      </c>
      <c r="O310">
        <v>1.31</v>
      </c>
      <c r="P310">
        <v>1.42</v>
      </c>
      <c r="Q310">
        <v>1.3</v>
      </c>
      <c r="R310">
        <v>1.33</v>
      </c>
      <c r="S310">
        <v>15545</v>
      </c>
    </row>
    <row r="311" spans="2:19" x14ac:dyDescent="0.35">
      <c r="B311" t="s">
        <v>1611</v>
      </c>
      <c r="C311">
        <v>411</v>
      </c>
      <c r="D311" s="1">
        <v>44124</v>
      </c>
      <c r="E311">
        <v>0.14000000000000001</v>
      </c>
      <c r="F311">
        <v>0.14480000000000001</v>
      </c>
      <c r="G311">
        <v>0.1366</v>
      </c>
      <c r="H311">
        <v>0.1386</v>
      </c>
      <c r="I311">
        <v>3045920</v>
      </c>
      <c r="L311" t="s">
        <v>1611</v>
      </c>
      <c r="M311">
        <v>411</v>
      </c>
      <c r="N311" s="1">
        <v>43102</v>
      </c>
      <c r="O311">
        <v>0.41699999999999998</v>
      </c>
      <c r="P311">
        <v>0.433</v>
      </c>
      <c r="Q311">
        <v>0.39800000000000002</v>
      </c>
      <c r="R311">
        <v>0.41499999999999998</v>
      </c>
      <c r="S311">
        <v>2273307</v>
      </c>
    </row>
    <row r="312" spans="2:19" x14ac:dyDescent="0.35">
      <c r="B312" t="s">
        <v>1616</v>
      </c>
      <c r="C312">
        <v>412</v>
      </c>
      <c r="D312" s="1">
        <v>44124</v>
      </c>
      <c r="E312">
        <v>21.9</v>
      </c>
      <c r="F312">
        <v>23.9</v>
      </c>
      <c r="G312">
        <v>21.9</v>
      </c>
      <c r="H312">
        <v>23.8</v>
      </c>
      <c r="I312">
        <v>377627</v>
      </c>
      <c r="L312" t="s">
        <v>1616</v>
      </c>
      <c r="M312">
        <v>412</v>
      </c>
      <c r="N312" s="1">
        <v>43102</v>
      </c>
      <c r="O312">
        <v>9.24</v>
      </c>
      <c r="P312">
        <v>9.6999999999999993</v>
      </c>
      <c r="Q312">
        <v>9</v>
      </c>
      <c r="R312">
        <v>9.4600000000000009</v>
      </c>
      <c r="S312">
        <v>15692</v>
      </c>
    </row>
    <row r="313" spans="2:19" x14ac:dyDescent="0.35">
      <c r="B313" t="s">
        <v>1621</v>
      </c>
      <c r="C313">
        <v>413</v>
      </c>
      <c r="D313" s="1">
        <v>44124</v>
      </c>
      <c r="E313">
        <v>1.66</v>
      </c>
      <c r="F313">
        <v>1.66</v>
      </c>
      <c r="G313">
        <v>1.524</v>
      </c>
      <c r="H313">
        <v>1.53</v>
      </c>
      <c r="I313">
        <v>292799</v>
      </c>
      <c r="L313" t="s">
        <v>1621</v>
      </c>
      <c r="M313">
        <v>413</v>
      </c>
      <c r="N313" s="1">
        <v>43102</v>
      </c>
      <c r="O313">
        <v>15.5</v>
      </c>
      <c r="P313">
        <v>15.5</v>
      </c>
      <c r="Q313">
        <v>14.96</v>
      </c>
      <c r="R313">
        <v>15.08</v>
      </c>
      <c r="S313">
        <v>250129</v>
      </c>
    </row>
    <row r="314" spans="2:19" x14ac:dyDescent="0.35">
      <c r="B314" t="s">
        <v>1627</v>
      </c>
      <c r="C314">
        <v>414</v>
      </c>
      <c r="D314" s="1">
        <v>44124</v>
      </c>
      <c r="E314">
        <v>16.8</v>
      </c>
      <c r="F314">
        <v>17.899999999999999</v>
      </c>
      <c r="G314">
        <v>16</v>
      </c>
      <c r="H314">
        <v>16</v>
      </c>
      <c r="I314">
        <v>9179</v>
      </c>
      <c r="L314" t="s">
        <v>1627</v>
      </c>
      <c r="M314">
        <v>414</v>
      </c>
      <c r="N314" s="1">
        <v>43102</v>
      </c>
      <c r="O314">
        <v>50</v>
      </c>
      <c r="P314">
        <v>50</v>
      </c>
      <c r="Q314">
        <v>50</v>
      </c>
      <c r="R314">
        <v>50</v>
      </c>
      <c r="S314">
        <v>200</v>
      </c>
    </row>
    <row r="315" spans="2:19" x14ac:dyDescent="0.35">
      <c r="B315" t="s">
        <v>1633</v>
      </c>
      <c r="C315">
        <v>415</v>
      </c>
      <c r="D315" s="1">
        <v>44124</v>
      </c>
      <c r="E315">
        <v>3.32</v>
      </c>
      <c r="F315">
        <v>3.55</v>
      </c>
      <c r="G315">
        <v>3.32</v>
      </c>
      <c r="H315">
        <v>3.55</v>
      </c>
      <c r="I315">
        <v>15509</v>
      </c>
      <c r="L315" t="s">
        <v>1633</v>
      </c>
      <c r="M315">
        <v>415</v>
      </c>
      <c r="N315" s="1">
        <v>43102</v>
      </c>
      <c r="O315">
        <v>1.84</v>
      </c>
      <c r="P315">
        <v>1.85</v>
      </c>
      <c r="Q315">
        <v>1.84</v>
      </c>
      <c r="R315">
        <v>1.85</v>
      </c>
      <c r="S315">
        <v>322</v>
      </c>
    </row>
    <row r="316" spans="2:19" x14ac:dyDescent="0.35">
      <c r="B316" t="s">
        <v>1638</v>
      </c>
      <c r="C316">
        <v>416</v>
      </c>
      <c r="D316" s="1">
        <v>44124</v>
      </c>
      <c r="E316">
        <v>4.34</v>
      </c>
      <c r="F316">
        <v>4.4400000000000004</v>
      </c>
      <c r="G316">
        <v>4.0599999999999996</v>
      </c>
      <c r="H316">
        <v>4.22</v>
      </c>
      <c r="I316">
        <v>2214493</v>
      </c>
      <c r="L316" t="s">
        <v>1638</v>
      </c>
      <c r="M316">
        <v>416</v>
      </c>
      <c r="N316" s="1">
        <v>43102</v>
      </c>
      <c r="O316">
        <v>1.54</v>
      </c>
      <c r="P316">
        <v>1.625</v>
      </c>
      <c r="Q316">
        <v>1.54</v>
      </c>
      <c r="R316">
        <v>1.625</v>
      </c>
      <c r="S316">
        <v>64130</v>
      </c>
    </row>
    <row r="317" spans="2:19" x14ac:dyDescent="0.35">
      <c r="B317" t="s">
        <v>1643</v>
      </c>
      <c r="C317">
        <v>418</v>
      </c>
      <c r="D317" s="1">
        <v>44124</v>
      </c>
      <c r="E317">
        <v>2.89</v>
      </c>
      <c r="F317">
        <v>3.09</v>
      </c>
      <c r="G317">
        <v>2.89</v>
      </c>
      <c r="H317">
        <v>3.02</v>
      </c>
      <c r="I317">
        <v>181714</v>
      </c>
      <c r="L317" t="s">
        <v>1643</v>
      </c>
      <c r="M317">
        <v>418</v>
      </c>
      <c r="N317" s="1">
        <v>43102</v>
      </c>
      <c r="O317">
        <v>8.8000000000000007</v>
      </c>
      <c r="P317">
        <v>9.7100000000000009</v>
      </c>
      <c r="Q317">
        <v>8.33</v>
      </c>
      <c r="R317">
        <v>9.08</v>
      </c>
      <c r="S317">
        <v>215845</v>
      </c>
    </row>
    <row r="318" spans="2:19" x14ac:dyDescent="0.35">
      <c r="B318" t="s">
        <v>1648</v>
      </c>
      <c r="C318">
        <v>419</v>
      </c>
      <c r="D318" s="1">
        <v>44124</v>
      </c>
      <c r="E318">
        <v>2.2999999999999998</v>
      </c>
      <c r="F318">
        <v>2.3450000000000002</v>
      </c>
      <c r="G318">
        <v>2.1800000000000002</v>
      </c>
      <c r="H318">
        <v>2.2349999999999999</v>
      </c>
      <c r="I318">
        <v>6579774</v>
      </c>
      <c r="L318" t="s">
        <v>1648</v>
      </c>
      <c r="M318">
        <v>419</v>
      </c>
      <c r="N318" s="1">
        <v>43102</v>
      </c>
      <c r="O318">
        <v>2.39</v>
      </c>
      <c r="P318">
        <v>2.65</v>
      </c>
      <c r="Q318">
        <v>2.39</v>
      </c>
      <c r="R318">
        <v>2.5099999999999998</v>
      </c>
      <c r="S318">
        <v>2321119</v>
      </c>
    </row>
    <row r="319" spans="2:19" x14ac:dyDescent="0.35">
      <c r="B319" t="s">
        <v>1653</v>
      </c>
      <c r="C319">
        <v>420</v>
      </c>
      <c r="D319" s="1">
        <v>44124</v>
      </c>
      <c r="E319">
        <v>4.3099999999999996</v>
      </c>
      <c r="F319">
        <v>4.37</v>
      </c>
      <c r="G319">
        <v>4.3</v>
      </c>
      <c r="H319">
        <v>4.37</v>
      </c>
      <c r="I319">
        <v>3269</v>
      </c>
      <c r="L319" t="s">
        <v>1653</v>
      </c>
      <c r="M319">
        <v>420</v>
      </c>
      <c r="N319" s="1">
        <v>43102</v>
      </c>
      <c r="O319">
        <v>16</v>
      </c>
      <c r="P319">
        <v>16</v>
      </c>
      <c r="Q319">
        <v>15.1</v>
      </c>
      <c r="R319">
        <v>15.25</v>
      </c>
      <c r="S319">
        <v>12813</v>
      </c>
    </row>
    <row r="320" spans="2:19" x14ac:dyDescent="0.35">
      <c r="B320" t="s">
        <v>1658</v>
      </c>
      <c r="C320">
        <v>421</v>
      </c>
      <c r="D320" s="1">
        <v>44124</v>
      </c>
      <c r="E320">
        <v>4.92</v>
      </c>
      <c r="F320">
        <v>5.26</v>
      </c>
      <c r="G320">
        <v>4.74</v>
      </c>
      <c r="H320">
        <v>5.22</v>
      </c>
      <c r="I320">
        <v>126627</v>
      </c>
      <c r="L320" t="s">
        <v>1658</v>
      </c>
      <c r="M320">
        <v>421</v>
      </c>
      <c r="N320" s="1">
        <v>43102</v>
      </c>
      <c r="O320">
        <v>2.85</v>
      </c>
      <c r="P320">
        <v>2.95</v>
      </c>
      <c r="Q320">
        <v>2.85</v>
      </c>
      <c r="R320">
        <v>2.92</v>
      </c>
      <c r="S320">
        <v>9510</v>
      </c>
    </row>
    <row r="321" spans="2:19" x14ac:dyDescent="0.35">
      <c r="B321" t="s">
        <v>1664</v>
      </c>
      <c r="C321">
        <v>422</v>
      </c>
      <c r="D321" s="1">
        <v>44124</v>
      </c>
      <c r="E321">
        <v>14.4</v>
      </c>
      <c r="F321">
        <v>14.4</v>
      </c>
      <c r="G321">
        <v>13.65</v>
      </c>
      <c r="H321">
        <v>14.05</v>
      </c>
      <c r="I321">
        <v>126152</v>
      </c>
      <c r="L321" t="s">
        <v>1664</v>
      </c>
      <c r="M321">
        <v>422</v>
      </c>
      <c r="N321" s="1">
        <v>43102</v>
      </c>
      <c r="O321">
        <v>15.3</v>
      </c>
      <c r="P321">
        <v>15.8</v>
      </c>
      <c r="Q321">
        <v>15</v>
      </c>
      <c r="R321">
        <v>15.3</v>
      </c>
      <c r="S321">
        <v>7851</v>
      </c>
    </row>
    <row r="322" spans="2:19" x14ac:dyDescent="0.35">
      <c r="B322" t="s">
        <v>1668</v>
      </c>
      <c r="C322">
        <v>423</v>
      </c>
      <c r="D322" s="1">
        <v>44124</v>
      </c>
      <c r="E322">
        <v>26.2</v>
      </c>
      <c r="F322">
        <v>27.2</v>
      </c>
      <c r="G322">
        <v>26.2</v>
      </c>
      <c r="H322">
        <v>27.2</v>
      </c>
      <c r="I322">
        <v>4</v>
      </c>
      <c r="L322" t="s">
        <v>1668</v>
      </c>
      <c r="M322">
        <v>423</v>
      </c>
      <c r="N322" s="1">
        <v>43102</v>
      </c>
      <c r="O322">
        <v>50.2</v>
      </c>
      <c r="P322">
        <v>53.2</v>
      </c>
      <c r="Q322">
        <v>50.2</v>
      </c>
      <c r="R322">
        <v>53</v>
      </c>
      <c r="S322">
        <v>10077</v>
      </c>
    </row>
    <row r="323" spans="2:19" x14ac:dyDescent="0.35">
      <c r="B323" t="s">
        <v>1673</v>
      </c>
      <c r="C323">
        <v>424</v>
      </c>
      <c r="D323" s="1">
        <v>44124</v>
      </c>
      <c r="E323">
        <v>99.35</v>
      </c>
      <c r="F323">
        <v>100.5</v>
      </c>
      <c r="G323">
        <v>98.8</v>
      </c>
      <c r="H323">
        <v>99</v>
      </c>
      <c r="I323">
        <v>117056</v>
      </c>
      <c r="L323" t="s">
        <v>1673</v>
      </c>
      <c r="M323">
        <v>424</v>
      </c>
      <c r="N323" s="1">
        <v>43102</v>
      </c>
      <c r="O323">
        <v>84</v>
      </c>
      <c r="P323">
        <v>85.75</v>
      </c>
      <c r="Q323">
        <v>84</v>
      </c>
      <c r="R323">
        <v>84.95</v>
      </c>
      <c r="S323">
        <v>106142</v>
      </c>
    </row>
    <row r="324" spans="2:19" x14ac:dyDescent="0.35">
      <c r="B324" t="s">
        <v>1678</v>
      </c>
      <c r="C324">
        <v>426</v>
      </c>
      <c r="D324" s="1">
        <v>44124</v>
      </c>
      <c r="E324">
        <v>92.95</v>
      </c>
      <c r="F324">
        <v>93.75</v>
      </c>
      <c r="G324">
        <v>91.6</v>
      </c>
      <c r="H324">
        <v>92.1</v>
      </c>
      <c r="I324">
        <v>117766</v>
      </c>
      <c r="L324" t="s">
        <v>1678</v>
      </c>
      <c r="M324">
        <v>426</v>
      </c>
      <c r="N324" s="1">
        <v>43102</v>
      </c>
      <c r="O324">
        <v>83.5</v>
      </c>
      <c r="P324">
        <v>85</v>
      </c>
      <c r="Q324">
        <v>83.5</v>
      </c>
      <c r="R324">
        <v>84.25</v>
      </c>
      <c r="S324">
        <v>89160</v>
      </c>
    </row>
    <row r="325" spans="2:19" x14ac:dyDescent="0.35">
      <c r="B325" t="s">
        <v>1683</v>
      </c>
      <c r="C325">
        <v>427</v>
      </c>
      <c r="D325" s="1">
        <v>44124</v>
      </c>
      <c r="E325">
        <v>9.3800000000000008</v>
      </c>
      <c r="F325">
        <v>10.45</v>
      </c>
      <c r="G325">
        <v>9.3800000000000008</v>
      </c>
      <c r="H325">
        <v>10.050000000000001</v>
      </c>
      <c r="I325">
        <v>10412</v>
      </c>
      <c r="L325" t="s">
        <v>1683</v>
      </c>
      <c r="M325">
        <v>427</v>
      </c>
      <c r="N325" s="1">
        <v>43102</v>
      </c>
      <c r="O325">
        <v>3.19</v>
      </c>
      <c r="P325">
        <v>3.19</v>
      </c>
      <c r="Q325">
        <v>3.01</v>
      </c>
      <c r="R325">
        <v>3.19</v>
      </c>
      <c r="S325">
        <v>5392</v>
      </c>
    </row>
    <row r="326" spans="2:19" x14ac:dyDescent="0.35">
      <c r="B326" t="s">
        <v>1688</v>
      </c>
      <c r="C326">
        <v>428</v>
      </c>
      <c r="D326" s="1">
        <v>44124</v>
      </c>
      <c r="E326">
        <v>294.2</v>
      </c>
      <c r="F326">
        <v>297.39999999999998</v>
      </c>
      <c r="G326">
        <v>292.39999999999998</v>
      </c>
      <c r="H326">
        <v>294</v>
      </c>
      <c r="I326">
        <v>135453</v>
      </c>
      <c r="L326" t="s">
        <v>1688</v>
      </c>
      <c r="M326">
        <v>428</v>
      </c>
      <c r="N326" s="1">
        <v>43102</v>
      </c>
      <c r="O326">
        <v>184.9</v>
      </c>
      <c r="P326">
        <v>185.2</v>
      </c>
      <c r="Q326">
        <v>182.4</v>
      </c>
      <c r="R326">
        <v>184.1</v>
      </c>
      <c r="S326">
        <v>60169</v>
      </c>
    </row>
    <row r="327" spans="2:19" x14ac:dyDescent="0.35">
      <c r="B327" t="s">
        <v>1693</v>
      </c>
      <c r="C327">
        <v>429</v>
      </c>
      <c r="D327" s="1">
        <v>44124</v>
      </c>
      <c r="E327">
        <v>8.1</v>
      </c>
      <c r="F327">
        <v>8.6999999999999993</v>
      </c>
      <c r="G327">
        <v>7.98</v>
      </c>
      <c r="H327">
        <v>8.6199999999999992</v>
      </c>
      <c r="I327">
        <v>94136</v>
      </c>
      <c r="L327" t="s">
        <v>1693</v>
      </c>
      <c r="M327">
        <v>429</v>
      </c>
      <c r="N327" s="1">
        <v>43102</v>
      </c>
      <c r="O327">
        <v>21.5</v>
      </c>
      <c r="P327">
        <v>23.2</v>
      </c>
      <c r="Q327">
        <v>21.1</v>
      </c>
      <c r="R327">
        <v>23.2</v>
      </c>
      <c r="S327">
        <v>8240</v>
      </c>
    </row>
    <row r="328" spans="2:19" x14ac:dyDescent="0.35">
      <c r="B328" t="s">
        <v>1698</v>
      </c>
      <c r="C328">
        <v>430</v>
      </c>
      <c r="D328" s="1">
        <v>44124</v>
      </c>
      <c r="E328">
        <v>0.60199999999999998</v>
      </c>
      <c r="F328">
        <v>0.62</v>
      </c>
      <c r="G328">
        <v>0.59</v>
      </c>
      <c r="H328">
        <v>0.59799999999999998</v>
      </c>
      <c r="I328">
        <v>635622</v>
      </c>
      <c r="L328" t="s">
        <v>1698</v>
      </c>
      <c r="M328">
        <v>430</v>
      </c>
      <c r="N328" s="1">
        <v>43102</v>
      </c>
      <c r="O328">
        <v>0.107</v>
      </c>
      <c r="P328">
        <v>0.115</v>
      </c>
      <c r="Q328">
        <v>0.104</v>
      </c>
      <c r="R328">
        <v>0.111</v>
      </c>
      <c r="S328">
        <v>26744062</v>
      </c>
    </row>
    <row r="329" spans="2:19" x14ac:dyDescent="0.35">
      <c r="B329" t="s">
        <v>8018</v>
      </c>
      <c r="C329">
        <v>431</v>
      </c>
      <c r="D329" s="1">
        <v>44124</v>
      </c>
      <c r="E329">
        <v>8.73</v>
      </c>
      <c r="F329">
        <v>8.8699999999999992</v>
      </c>
      <c r="G329">
        <v>8.3000000000000007</v>
      </c>
      <c r="H329">
        <v>8.41</v>
      </c>
      <c r="I329">
        <v>324463</v>
      </c>
      <c r="L329" t="s">
        <v>8018</v>
      </c>
      <c r="M329">
        <v>431</v>
      </c>
      <c r="N329" s="1">
        <v>43102</v>
      </c>
      <c r="O329">
        <v>2</v>
      </c>
      <c r="P329">
        <v>2.1800000000000002</v>
      </c>
      <c r="Q329">
        <v>2</v>
      </c>
      <c r="R329">
        <v>2.1</v>
      </c>
      <c r="S329">
        <v>11705</v>
      </c>
    </row>
    <row r="330" spans="2:19" x14ac:dyDescent="0.35">
      <c r="B330" t="s">
        <v>1707</v>
      </c>
      <c r="C330">
        <v>432</v>
      </c>
      <c r="D330" s="1">
        <v>44124</v>
      </c>
      <c r="E330">
        <v>0.04</v>
      </c>
      <c r="F330">
        <v>0.04</v>
      </c>
      <c r="G330">
        <v>3.8600000000000002E-2</v>
      </c>
      <c r="H330">
        <v>3.9600000000000003E-2</v>
      </c>
      <c r="I330">
        <v>4020586</v>
      </c>
      <c r="L330" t="s">
        <v>1707</v>
      </c>
      <c r="M330">
        <v>432</v>
      </c>
      <c r="N330" s="1">
        <v>43102</v>
      </c>
      <c r="O330">
        <v>1.21</v>
      </c>
      <c r="P330">
        <v>1.29</v>
      </c>
      <c r="Q330">
        <v>1.2</v>
      </c>
      <c r="R330">
        <v>1.2</v>
      </c>
      <c r="S330">
        <v>8060</v>
      </c>
    </row>
    <row r="331" spans="2:19" x14ac:dyDescent="0.35">
      <c r="B331" t="s">
        <v>1712</v>
      </c>
      <c r="C331">
        <v>433</v>
      </c>
      <c r="D331" s="1">
        <v>44124</v>
      </c>
      <c r="E331">
        <v>18.7</v>
      </c>
      <c r="F331">
        <v>19.25</v>
      </c>
      <c r="G331">
        <v>18.2</v>
      </c>
      <c r="H331">
        <v>19.25</v>
      </c>
      <c r="I331">
        <v>18583</v>
      </c>
      <c r="L331" t="s">
        <v>1712</v>
      </c>
      <c r="M331">
        <v>433</v>
      </c>
      <c r="N331" s="1">
        <v>43102</v>
      </c>
      <c r="O331">
        <v>7.62</v>
      </c>
      <c r="P331">
        <v>7.82</v>
      </c>
      <c r="Q331">
        <v>7.62</v>
      </c>
      <c r="R331">
        <v>7.68</v>
      </c>
      <c r="S331">
        <v>10741</v>
      </c>
    </row>
    <row r="332" spans="2:19" x14ac:dyDescent="0.35">
      <c r="B332" t="s">
        <v>1717</v>
      </c>
      <c r="C332">
        <v>434</v>
      </c>
      <c r="D332" s="1">
        <v>44124</v>
      </c>
      <c r="E332">
        <v>245</v>
      </c>
      <c r="F332">
        <v>249.2</v>
      </c>
      <c r="G332">
        <v>241.2</v>
      </c>
      <c r="H332">
        <v>245.4</v>
      </c>
      <c r="I332">
        <v>240160</v>
      </c>
      <c r="L332" t="s">
        <v>1717</v>
      </c>
      <c r="M332">
        <v>434</v>
      </c>
      <c r="N332" s="1">
        <v>43102</v>
      </c>
      <c r="O332">
        <v>38.9</v>
      </c>
      <c r="P332">
        <v>39.200000000000003</v>
      </c>
      <c r="Q332">
        <v>38.299999999999997</v>
      </c>
      <c r="R332">
        <v>39.200000000000003</v>
      </c>
      <c r="S332">
        <v>60036</v>
      </c>
    </row>
    <row r="333" spans="2:19" x14ac:dyDescent="0.35">
      <c r="B333" t="s">
        <v>1722</v>
      </c>
      <c r="C333">
        <v>436</v>
      </c>
      <c r="D333" s="1">
        <v>44124</v>
      </c>
      <c r="E333">
        <v>26.1</v>
      </c>
      <c r="F333">
        <v>27.5</v>
      </c>
      <c r="G333">
        <v>24</v>
      </c>
      <c r="H333">
        <v>24.6</v>
      </c>
      <c r="I333">
        <v>165581</v>
      </c>
      <c r="L333" t="s">
        <v>1722</v>
      </c>
      <c r="M333">
        <v>436</v>
      </c>
      <c r="N333" s="1">
        <v>43102</v>
      </c>
      <c r="O333">
        <v>16.45</v>
      </c>
      <c r="P333">
        <v>16.55</v>
      </c>
      <c r="Q333">
        <v>16.3</v>
      </c>
      <c r="R333">
        <v>16.3</v>
      </c>
      <c r="S333">
        <v>11098</v>
      </c>
    </row>
    <row r="334" spans="2:19" x14ac:dyDescent="0.35">
      <c r="B334" t="s">
        <v>1727</v>
      </c>
      <c r="C334">
        <v>437</v>
      </c>
      <c r="D334" s="1">
        <v>44124</v>
      </c>
      <c r="E334">
        <v>415</v>
      </c>
      <c r="F334">
        <v>428</v>
      </c>
      <c r="G334">
        <v>415</v>
      </c>
      <c r="H334">
        <v>423</v>
      </c>
      <c r="I334">
        <v>952</v>
      </c>
      <c r="L334" t="s">
        <v>1727</v>
      </c>
      <c r="M334">
        <v>437</v>
      </c>
      <c r="N334" s="1">
        <v>43102</v>
      </c>
      <c r="O334">
        <v>111</v>
      </c>
      <c r="P334">
        <v>111</v>
      </c>
      <c r="Q334">
        <v>111</v>
      </c>
      <c r="R334">
        <v>111</v>
      </c>
      <c r="S334">
        <v>3</v>
      </c>
    </row>
    <row r="335" spans="2:19" x14ac:dyDescent="0.35">
      <c r="B335" t="s">
        <v>1732</v>
      </c>
      <c r="C335">
        <v>438</v>
      </c>
      <c r="D335" s="1">
        <v>44124</v>
      </c>
      <c r="E335">
        <v>27.92</v>
      </c>
      <c r="F335">
        <v>28.2</v>
      </c>
      <c r="G335">
        <v>27.38</v>
      </c>
      <c r="H335">
        <v>27.98</v>
      </c>
      <c r="I335">
        <v>4522756</v>
      </c>
      <c r="L335" t="s">
        <v>1732</v>
      </c>
      <c r="M335">
        <v>438</v>
      </c>
      <c r="N335" s="1">
        <v>43102</v>
      </c>
      <c r="O335">
        <v>6.35</v>
      </c>
      <c r="P335">
        <v>6.35</v>
      </c>
      <c r="Q335">
        <v>6.2</v>
      </c>
      <c r="R335">
        <v>6.23</v>
      </c>
      <c r="S335">
        <v>98848</v>
      </c>
    </row>
    <row r="336" spans="2:19" x14ac:dyDescent="0.35">
      <c r="B336" t="s">
        <v>1737</v>
      </c>
      <c r="C336">
        <v>440</v>
      </c>
      <c r="D336" s="1">
        <v>44124</v>
      </c>
      <c r="E336">
        <v>641.5</v>
      </c>
      <c r="F336">
        <v>650.5</v>
      </c>
      <c r="G336">
        <v>635</v>
      </c>
      <c r="H336">
        <v>643</v>
      </c>
      <c r="I336">
        <v>153499</v>
      </c>
      <c r="L336" t="s">
        <v>1737</v>
      </c>
      <c r="M336">
        <v>440</v>
      </c>
      <c r="N336" s="1">
        <v>43102</v>
      </c>
      <c r="O336">
        <v>287</v>
      </c>
      <c r="P336">
        <v>287</v>
      </c>
      <c r="Q336">
        <v>283</v>
      </c>
      <c r="R336">
        <v>283.5</v>
      </c>
      <c r="S336">
        <v>11275</v>
      </c>
    </row>
    <row r="337" spans="2:19" x14ac:dyDescent="0.35">
      <c r="B337" t="s">
        <v>1742</v>
      </c>
      <c r="C337">
        <v>441</v>
      </c>
      <c r="D337" s="1">
        <v>44124</v>
      </c>
      <c r="E337">
        <v>118.6</v>
      </c>
      <c r="F337">
        <v>118.6</v>
      </c>
      <c r="G337">
        <v>115</v>
      </c>
      <c r="H337">
        <v>117</v>
      </c>
      <c r="I337">
        <v>11448</v>
      </c>
      <c r="L337" t="s">
        <v>1742</v>
      </c>
      <c r="M337">
        <v>441</v>
      </c>
      <c r="N337" s="1">
        <v>43102</v>
      </c>
      <c r="O337">
        <v>53</v>
      </c>
      <c r="P337">
        <v>53</v>
      </c>
      <c r="Q337">
        <v>52</v>
      </c>
      <c r="R337">
        <v>52.1</v>
      </c>
      <c r="S337">
        <v>11689</v>
      </c>
    </row>
    <row r="338" spans="2:19" x14ac:dyDescent="0.35">
      <c r="B338" t="s">
        <v>8019</v>
      </c>
      <c r="C338">
        <v>442</v>
      </c>
      <c r="D338" s="1">
        <v>44124</v>
      </c>
      <c r="E338">
        <v>0.61799999999999999</v>
      </c>
      <c r="F338">
        <v>0.67</v>
      </c>
      <c r="G338">
        <v>0.59</v>
      </c>
      <c r="H338">
        <v>0.59399999999999997</v>
      </c>
      <c r="I338">
        <v>324895</v>
      </c>
      <c r="L338" t="s">
        <v>8019</v>
      </c>
      <c r="M338">
        <v>442</v>
      </c>
      <c r="N338" s="1">
        <v>43102</v>
      </c>
      <c r="O338">
        <v>1.51</v>
      </c>
      <c r="P338">
        <v>1.55</v>
      </c>
      <c r="Q338">
        <v>1.51</v>
      </c>
      <c r="R338">
        <v>1.55</v>
      </c>
      <c r="S338">
        <v>49200</v>
      </c>
    </row>
    <row r="339" spans="2:19" x14ac:dyDescent="0.35">
      <c r="B339" t="s">
        <v>1749</v>
      </c>
      <c r="C339">
        <v>443</v>
      </c>
      <c r="D339" s="1">
        <v>44124</v>
      </c>
      <c r="E339">
        <v>0.95</v>
      </c>
      <c r="F339">
        <v>0.95</v>
      </c>
      <c r="G339">
        <v>0.93</v>
      </c>
      <c r="H339">
        <v>0.95</v>
      </c>
      <c r="I339">
        <v>3917</v>
      </c>
      <c r="L339" t="s">
        <v>1749</v>
      </c>
      <c r="M339">
        <v>443</v>
      </c>
      <c r="N339" s="1">
        <v>43102</v>
      </c>
      <c r="O339">
        <v>1.18</v>
      </c>
      <c r="P339">
        <v>1.19</v>
      </c>
      <c r="Q339">
        <v>1.08</v>
      </c>
      <c r="R339">
        <v>1.1399999999999999</v>
      </c>
      <c r="S339">
        <v>23077</v>
      </c>
    </row>
    <row r="340" spans="2:19" x14ac:dyDescent="0.35">
      <c r="B340" t="s">
        <v>1754</v>
      </c>
      <c r="C340">
        <v>445</v>
      </c>
      <c r="D340" s="1">
        <v>44124</v>
      </c>
      <c r="E340">
        <v>13.4</v>
      </c>
      <c r="F340">
        <v>13.4</v>
      </c>
      <c r="G340">
        <v>13</v>
      </c>
      <c r="H340">
        <v>13.35</v>
      </c>
      <c r="I340">
        <v>16259</v>
      </c>
      <c r="L340" t="s">
        <v>1754</v>
      </c>
      <c r="M340">
        <v>445</v>
      </c>
      <c r="N340" s="1">
        <v>43102</v>
      </c>
      <c r="O340">
        <v>15.9</v>
      </c>
      <c r="P340">
        <v>16.600000000000001</v>
      </c>
      <c r="Q340">
        <v>15.9</v>
      </c>
      <c r="R340">
        <v>16.3</v>
      </c>
      <c r="S340">
        <v>63333</v>
      </c>
    </row>
    <row r="341" spans="2:19" x14ac:dyDescent="0.35">
      <c r="B341" t="s">
        <v>1759</v>
      </c>
      <c r="C341">
        <v>446</v>
      </c>
      <c r="D341" s="1">
        <v>44124</v>
      </c>
      <c r="E341">
        <v>8.77</v>
      </c>
      <c r="F341">
        <v>8.94</v>
      </c>
      <c r="G341">
        <v>8.41</v>
      </c>
      <c r="H341">
        <v>8.4700000000000006</v>
      </c>
      <c r="I341">
        <v>319408</v>
      </c>
      <c r="L341" t="s">
        <v>1759</v>
      </c>
      <c r="M341">
        <v>446</v>
      </c>
      <c r="N341" s="1">
        <v>43102</v>
      </c>
      <c r="O341">
        <v>7.3</v>
      </c>
      <c r="P341">
        <v>7.9</v>
      </c>
      <c r="Q341">
        <v>7.25</v>
      </c>
      <c r="R341">
        <v>7.85</v>
      </c>
      <c r="S341">
        <v>106110</v>
      </c>
    </row>
    <row r="342" spans="2:19" x14ac:dyDescent="0.35">
      <c r="B342" t="s">
        <v>1764</v>
      </c>
      <c r="C342">
        <v>447</v>
      </c>
      <c r="D342" s="1">
        <v>44124</v>
      </c>
      <c r="E342">
        <v>0.26</v>
      </c>
      <c r="F342">
        <v>0.27700000000000002</v>
      </c>
      <c r="G342">
        <v>0.25</v>
      </c>
      <c r="H342">
        <v>0.26100000000000001</v>
      </c>
      <c r="I342">
        <v>898014</v>
      </c>
      <c r="L342" t="s">
        <v>1764</v>
      </c>
      <c r="M342">
        <v>447</v>
      </c>
      <c r="N342" s="1">
        <v>43102</v>
      </c>
      <c r="O342">
        <v>0.29199999999999998</v>
      </c>
      <c r="P342">
        <v>0.29399999999999998</v>
      </c>
      <c r="Q342">
        <v>0.253</v>
      </c>
      <c r="R342">
        <v>0.28699999999999998</v>
      </c>
      <c r="S342">
        <v>74886</v>
      </c>
    </row>
    <row r="343" spans="2:19" x14ac:dyDescent="0.35">
      <c r="B343" t="s">
        <v>1769</v>
      </c>
      <c r="C343">
        <v>449</v>
      </c>
      <c r="D343" s="1">
        <v>44124</v>
      </c>
      <c r="E343">
        <v>50</v>
      </c>
      <c r="F343">
        <v>53</v>
      </c>
      <c r="G343">
        <v>50</v>
      </c>
      <c r="H343">
        <v>53</v>
      </c>
      <c r="I343">
        <v>7445</v>
      </c>
      <c r="L343" t="s">
        <v>1769</v>
      </c>
      <c r="M343">
        <v>449</v>
      </c>
      <c r="N343" s="1">
        <v>43102</v>
      </c>
      <c r="O343">
        <v>30.5</v>
      </c>
      <c r="P343">
        <v>31</v>
      </c>
      <c r="Q343">
        <v>30.5</v>
      </c>
      <c r="R343">
        <v>31</v>
      </c>
      <c r="S343">
        <v>1563</v>
      </c>
    </row>
    <row r="344" spans="2:19" x14ac:dyDescent="0.35">
      <c r="B344" t="s">
        <v>1774</v>
      </c>
      <c r="C344">
        <v>450</v>
      </c>
      <c r="D344" s="1">
        <v>44124</v>
      </c>
      <c r="E344">
        <v>1.1599999999999999</v>
      </c>
      <c r="F344">
        <v>1.2050000000000001</v>
      </c>
      <c r="G344">
        <v>1.105</v>
      </c>
      <c r="H344">
        <v>1.1100000000000001</v>
      </c>
      <c r="I344">
        <v>29030</v>
      </c>
      <c r="L344" t="s">
        <v>1774</v>
      </c>
      <c r="M344">
        <v>450</v>
      </c>
      <c r="N344" s="1">
        <v>43102</v>
      </c>
      <c r="O344">
        <v>5.85</v>
      </c>
      <c r="P344">
        <v>6.5</v>
      </c>
      <c r="Q344">
        <v>5.8</v>
      </c>
      <c r="R344">
        <v>6.1</v>
      </c>
      <c r="S344">
        <v>12871</v>
      </c>
    </row>
    <row r="345" spans="2:19" x14ac:dyDescent="0.35">
      <c r="B345" t="s">
        <v>1779</v>
      </c>
      <c r="C345">
        <v>451</v>
      </c>
      <c r="D345" s="1">
        <v>44124</v>
      </c>
      <c r="E345">
        <v>7.1</v>
      </c>
      <c r="F345">
        <v>7.1</v>
      </c>
      <c r="G345">
        <v>7</v>
      </c>
      <c r="H345">
        <v>7.05</v>
      </c>
      <c r="I345">
        <v>15896</v>
      </c>
      <c r="L345" t="s">
        <v>1779</v>
      </c>
      <c r="M345">
        <v>451</v>
      </c>
      <c r="N345" s="1">
        <v>43102</v>
      </c>
      <c r="O345">
        <v>7.05</v>
      </c>
      <c r="P345">
        <v>7.05</v>
      </c>
      <c r="Q345">
        <v>6.45</v>
      </c>
      <c r="R345">
        <v>6.95</v>
      </c>
      <c r="S345">
        <v>4348</v>
      </c>
    </row>
    <row r="346" spans="2:19" x14ac:dyDescent="0.35">
      <c r="B346" t="s">
        <v>1784</v>
      </c>
      <c r="C346">
        <v>452</v>
      </c>
      <c r="D346" s="1">
        <v>44124</v>
      </c>
      <c r="E346">
        <v>0.65</v>
      </c>
      <c r="F346">
        <v>0.65</v>
      </c>
      <c r="G346">
        <v>0.61499999999999999</v>
      </c>
      <c r="H346">
        <v>0.61499999999999999</v>
      </c>
      <c r="I346">
        <v>15553</v>
      </c>
      <c r="L346" t="s">
        <v>1784</v>
      </c>
      <c r="M346">
        <v>452</v>
      </c>
      <c r="N346" s="1">
        <v>43102</v>
      </c>
      <c r="O346">
        <v>2.0699999999999998</v>
      </c>
      <c r="P346">
        <v>2.1</v>
      </c>
      <c r="Q346">
        <v>2.0699999999999998</v>
      </c>
      <c r="R346">
        <v>2.0699999999999998</v>
      </c>
      <c r="S346">
        <v>33000</v>
      </c>
    </row>
    <row r="347" spans="2:19" x14ac:dyDescent="0.35">
      <c r="B347" t="s">
        <v>1789</v>
      </c>
      <c r="C347">
        <v>453</v>
      </c>
      <c r="D347" s="1">
        <v>44124</v>
      </c>
      <c r="E347">
        <v>15.9</v>
      </c>
      <c r="F347">
        <v>15.9</v>
      </c>
      <c r="G347">
        <v>15.9</v>
      </c>
      <c r="H347">
        <v>15.9</v>
      </c>
      <c r="I347">
        <v>0</v>
      </c>
      <c r="L347" t="s">
        <v>1789</v>
      </c>
      <c r="M347">
        <v>453</v>
      </c>
      <c r="N347" s="1">
        <v>43102</v>
      </c>
      <c r="O347">
        <v>23</v>
      </c>
      <c r="P347">
        <v>23</v>
      </c>
      <c r="Q347">
        <v>23</v>
      </c>
      <c r="R347">
        <v>23</v>
      </c>
      <c r="S347">
        <v>0</v>
      </c>
    </row>
    <row r="348" spans="2:19" x14ac:dyDescent="0.35">
      <c r="B348" t="s">
        <v>1794</v>
      </c>
      <c r="C348">
        <v>454</v>
      </c>
      <c r="D348" s="1">
        <v>44124</v>
      </c>
      <c r="E348">
        <v>6.34</v>
      </c>
      <c r="F348">
        <v>6.66</v>
      </c>
      <c r="G348">
        <v>6.26</v>
      </c>
      <c r="H348">
        <v>6.46</v>
      </c>
      <c r="I348">
        <v>44913</v>
      </c>
      <c r="L348" t="s">
        <v>1794</v>
      </c>
      <c r="M348">
        <v>454</v>
      </c>
      <c r="N348" s="1">
        <v>43102</v>
      </c>
      <c r="O348">
        <v>15</v>
      </c>
      <c r="P348">
        <v>16.600000000000001</v>
      </c>
      <c r="Q348">
        <v>15</v>
      </c>
      <c r="R348">
        <v>15.2</v>
      </c>
      <c r="S348">
        <v>9871</v>
      </c>
    </row>
    <row r="349" spans="2:19" x14ac:dyDescent="0.35">
      <c r="B349" t="s">
        <v>1799</v>
      </c>
      <c r="C349">
        <v>455</v>
      </c>
      <c r="D349" s="1">
        <v>44124</v>
      </c>
      <c r="E349">
        <v>3.56</v>
      </c>
      <c r="F349">
        <v>3.6</v>
      </c>
      <c r="G349">
        <v>3.5</v>
      </c>
      <c r="H349">
        <v>3.6</v>
      </c>
      <c r="I349">
        <v>103501</v>
      </c>
      <c r="L349" t="s">
        <v>1799</v>
      </c>
      <c r="M349">
        <v>455</v>
      </c>
      <c r="N349" s="1">
        <v>43102</v>
      </c>
      <c r="O349">
        <v>3.09</v>
      </c>
      <c r="P349">
        <v>3.23</v>
      </c>
      <c r="Q349">
        <v>3</v>
      </c>
      <c r="R349">
        <v>3.19</v>
      </c>
      <c r="S349">
        <v>577162</v>
      </c>
    </row>
    <row r="350" spans="2:19" x14ac:dyDescent="0.35">
      <c r="B350" t="s">
        <v>1804</v>
      </c>
      <c r="C350">
        <v>456</v>
      </c>
      <c r="D350" s="1">
        <v>44124</v>
      </c>
      <c r="E350">
        <v>1.35</v>
      </c>
      <c r="F350">
        <v>1.35</v>
      </c>
      <c r="G350">
        <v>1.35</v>
      </c>
      <c r="H350">
        <v>1.35</v>
      </c>
      <c r="I350">
        <v>0</v>
      </c>
      <c r="L350" t="s">
        <v>1804</v>
      </c>
      <c r="M350">
        <v>456</v>
      </c>
      <c r="N350" s="1">
        <v>43102</v>
      </c>
      <c r="O350">
        <v>11</v>
      </c>
      <c r="P350">
        <v>11</v>
      </c>
      <c r="Q350">
        <v>11</v>
      </c>
      <c r="R350">
        <v>11</v>
      </c>
      <c r="S350">
        <v>44</v>
      </c>
    </row>
    <row r="351" spans="2:19" x14ac:dyDescent="0.35">
      <c r="B351" t="s">
        <v>1809</v>
      </c>
      <c r="C351">
        <v>458</v>
      </c>
      <c r="D351" s="1">
        <v>44124</v>
      </c>
      <c r="E351">
        <v>6</v>
      </c>
      <c r="F351">
        <v>6.06</v>
      </c>
      <c r="G351">
        <v>5.9</v>
      </c>
      <c r="H351">
        <v>5.92</v>
      </c>
      <c r="I351">
        <v>38954</v>
      </c>
      <c r="L351" t="s">
        <v>1809</v>
      </c>
      <c r="M351">
        <v>458</v>
      </c>
      <c r="N351" s="1">
        <v>43102</v>
      </c>
      <c r="O351">
        <v>8.5500000000000007</v>
      </c>
      <c r="P351">
        <v>10.4</v>
      </c>
      <c r="Q351">
        <v>8.5500000000000007</v>
      </c>
      <c r="R351">
        <v>8.8000000000000007</v>
      </c>
      <c r="S351">
        <v>9690</v>
      </c>
    </row>
    <row r="352" spans="2:19" x14ac:dyDescent="0.35">
      <c r="B352" t="s">
        <v>1814</v>
      </c>
      <c r="C352">
        <v>459</v>
      </c>
      <c r="D352" s="1">
        <v>44124</v>
      </c>
      <c r="E352">
        <v>91.2</v>
      </c>
      <c r="F352">
        <v>91.2</v>
      </c>
      <c r="G352">
        <v>88</v>
      </c>
      <c r="H352">
        <v>91</v>
      </c>
      <c r="I352">
        <v>20953</v>
      </c>
      <c r="L352" t="s">
        <v>1814</v>
      </c>
      <c r="M352">
        <v>459</v>
      </c>
      <c r="N352" s="1">
        <v>43102</v>
      </c>
      <c r="O352">
        <v>27.1</v>
      </c>
      <c r="P352">
        <v>27.1</v>
      </c>
      <c r="Q352">
        <v>26.7</v>
      </c>
      <c r="R352">
        <v>26.8</v>
      </c>
      <c r="S352">
        <v>2589</v>
      </c>
    </row>
    <row r="353" spans="2:19" x14ac:dyDescent="0.35">
      <c r="B353" t="s">
        <v>1819</v>
      </c>
      <c r="C353">
        <v>460</v>
      </c>
      <c r="D353" s="1">
        <v>44124</v>
      </c>
      <c r="E353">
        <v>10.5</v>
      </c>
      <c r="F353">
        <v>10.5</v>
      </c>
      <c r="G353">
        <v>9.64</v>
      </c>
      <c r="H353">
        <v>9.94</v>
      </c>
      <c r="I353">
        <v>119472</v>
      </c>
      <c r="L353" t="s">
        <v>1819</v>
      </c>
      <c r="M353">
        <v>460</v>
      </c>
      <c r="N353" s="1">
        <v>43102</v>
      </c>
      <c r="O353">
        <v>4.22</v>
      </c>
      <c r="P353">
        <v>4.8</v>
      </c>
      <c r="Q353">
        <v>4.22</v>
      </c>
      <c r="R353">
        <v>4.75</v>
      </c>
      <c r="S353">
        <v>32017</v>
      </c>
    </row>
    <row r="354" spans="2:19" x14ac:dyDescent="0.35">
      <c r="B354" t="s">
        <v>1824</v>
      </c>
      <c r="C354">
        <v>461</v>
      </c>
      <c r="D354" s="1">
        <v>44124</v>
      </c>
      <c r="E354">
        <v>13.5</v>
      </c>
      <c r="F354">
        <v>13.5</v>
      </c>
      <c r="G354">
        <v>13.2</v>
      </c>
      <c r="H354">
        <v>13.2</v>
      </c>
      <c r="I354">
        <v>3661</v>
      </c>
      <c r="L354" t="s">
        <v>1824</v>
      </c>
      <c r="M354">
        <v>461</v>
      </c>
      <c r="N354" s="1">
        <v>43102</v>
      </c>
      <c r="O354">
        <v>7.5</v>
      </c>
      <c r="P354">
        <v>7.5</v>
      </c>
      <c r="Q354">
        <v>7.5</v>
      </c>
      <c r="R354">
        <v>7.5</v>
      </c>
      <c r="S354">
        <v>2700</v>
      </c>
    </row>
    <row r="355" spans="2:19" x14ac:dyDescent="0.35">
      <c r="B355" t="s">
        <v>1828</v>
      </c>
      <c r="C355">
        <v>462</v>
      </c>
      <c r="D355" s="1">
        <v>44124</v>
      </c>
      <c r="E355">
        <v>29</v>
      </c>
      <c r="F355">
        <v>29.05</v>
      </c>
      <c r="G355">
        <v>28</v>
      </c>
      <c r="H355">
        <v>28.65</v>
      </c>
      <c r="I355">
        <v>25879</v>
      </c>
      <c r="L355" t="s">
        <v>1828</v>
      </c>
      <c r="M355">
        <v>462</v>
      </c>
      <c r="N355" s="1">
        <v>43102</v>
      </c>
      <c r="O355">
        <v>34</v>
      </c>
      <c r="P355">
        <v>39</v>
      </c>
      <c r="Q355">
        <v>34</v>
      </c>
      <c r="R355">
        <v>38.799999999999997</v>
      </c>
      <c r="S355">
        <v>42037</v>
      </c>
    </row>
    <row r="356" spans="2:19" x14ac:dyDescent="0.35">
      <c r="B356" t="s">
        <v>1833</v>
      </c>
      <c r="C356">
        <v>464</v>
      </c>
      <c r="D356" s="1">
        <v>44124</v>
      </c>
      <c r="E356">
        <v>0.47599999999999998</v>
      </c>
      <c r="F356">
        <v>0.496</v>
      </c>
      <c r="G356">
        <v>0.46</v>
      </c>
      <c r="H356">
        <v>0.46600000000000003</v>
      </c>
      <c r="I356">
        <v>145233</v>
      </c>
      <c r="L356" t="s">
        <v>1833</v>
      </c>
      <c r="M356">
        <v>464</v>
      </c>
      <c r="N356" s="1">
        <v>43102</v>
      </c>
      <c r="O356">
        <v>2.1</v>
      </c>
      <c r="P356">
        <v>2.1</v>
      </c>
      <c r="Q356">
        <v>1.91</v>
      </c>
      <c r="R356">
        <v>1.91</v>
      </c>
      <c r="S356">
        <v>32928</v>
      </c>
    </row>
    <row r="357" spans="2:19" x14ac:dyDescent="0.35">
      <c r="B357" t="s">
        <v>1838</v>
      </c>
      <c r="C357">
        <v>465</v>
      </c>
      <c r="D357" s="1">
        <v>44124</v>
      </c>
      <c r="E357">
        <v>6.5</v>
      </c>
      <c r="F357">
        <v>6.5</v>
      </c>
      <c r="G357">
        <v>6.3</v>
      </c>
      <c r="H357">
        <v>6.5</v>
      </c>
      <c r="I357">
        <v>5288</v>
      </c>
      <c r="L357" t="s">
        <v>1838</v>
      </c>
      <c r="M357">
        <v>465</v>
      </c>
      <c r="N357" s="1">
        <v>43102</v>
      </c>
      <c r="O357">
        <v>4.2</v>
      </c>
      <c r="P357">
        <v>4.55</v>
      </c>
      <c r="Q357">
        <v>4.2</v>
      </c>
      <c r="R357">
        <v>4.55</v>
      </c>
      <c r="S357">
        <v>18514</v>
      </c>
    </row>
    <row r="358" spans="2:19" x14ac:dyDescent="0.35">
      <c r="B358" t="s">
        <v>1843</v>
      </c>
      <c r="C358">
        <v>466</v>
      </c>
      <c r="D358" s="1">
        <v>44124</v>
      </c>
      <c r="E358">
        <v>30.6</v>
      </c>
      <c r="F358">
        <v>32</v>
      </c>
      <c r="G358">
        <v>30</v>
      </c>
      <c r="H358">
        <v>31.8</v>
      </c>
      <c r="I358">
        <v>40835</v>
      </c>
      <c r="L358" t="s">
        <v>1843</v>
      </c>
      <c r="M358">
        <v>466</v>
      </c>
      <c r="N358" s="1">
        <v>43102</v>
      </c>
      <c r="O358">
        <v>11.3</v>
      </c>
      <c r="P358">
        <v>11.3</v>
      </c>
      <c r="Q358">
        <v>10.5</v>
      </c>
      <c r="R358">
        <v>11.3</v>
      </c>
      <c r="S358">
        <v>6636</v>
      </c>
    </row>
    <row r="359" spans="2:19" x14ac:dyDescent="0.35">
      <c r="B359" t="s">
        <v>1848</v>
      </c>
      <c r="C359">
        <v>468</v>
      </c>
      <c r="D359" s="1">
        <v>44124</v>
      </c>
      <c r="E359">
        <v>9.8000000000000007</v>
      </c>
      <c r="F359">
        <v>10.15</v>
      </c>
      <c r="G359">
        <v>9.5399999999999991</v>
      </c>
      <c r="H359">
        <v>10.15</v>
      </c>
      <c r="I359">
        <v>4391</v>
      </c>
      <c r="L359" t="s">
        <v>1848</v>
      </c>
      <c r="M359">
        <v>468</v>
      </c>
      <c r="N359" s="1">
        <v>43102</v>
      </c>
      <c r="O359">
        <v>16</v>
      </c>
      <c r="P359">
        <v>17.2</v>
      </c>
      <c r="Q359">
        <v>16</v>
      </c>
      <c r="R359">
        <v>17</v>
      </c>
      <c r="S359">
        <v>36383</v>
      </c>
    </row>
    <row r="360" spans="2:19" x14ac:dyDescent="0.35">
      <c r="B360" t="s">
        <v>1853</v>
      </c>
      <c r="C360">
        <v>470</v>
      </c>
      <c r="D360" s="1">
        <v>44124</v>
      </c>
      <c r="E360">
        <v>1.6279999999999999</v>
      </c>
      <c r="F360">
        <v>1.77</v>
      </c>
      <c r="G360">
        <v>1.6040000000000001</v>
      </c>
      <c r="H360">
        <v>1.6040000000000001</v>
      </c>
      <c r="I360">
        <v>136154</v>
      </c>
      <c r="L360" t="s">
        <v>1853</v>
      </c>
      <c r="M360">
        <v>470</v>
      </c>
      <c r="N360" s="1">
        <v>43102</v>
      </c>
      <c r="O360">
        <v>5</v>
      </c>
      <c r="P360">
        <v>5.0999999999999996</v>
      </c>
      <c r="Q360">
        <v>4.55</v>
      </c>
      <c r="R360">
        <v>4.9000000000000004</v>
      </c>
      <c r="S360">
        <v>130146</v>
      </c>
    </row>
    <row r="361" spans="2:19" x14ac:dyDescent="0.35">
      <c r="B361" t="s">
        <v>1858</v>
      </c>
      <c r="C361">
        <v>471</v>
      </c>
      <c r="D361" s="1">
        <v>44124</v>
      </c>
      <c r="E361">
        <v>227.5</v>
      </c>
      <c r="F361">
        <v>232.5</v>
      </c>
      <c r="G361">
        <v>227.5</v>
      </c>
      <c r="H361">
        <v>231.5</v>
      </c>
      <c r="I361">
        <v>139228</v>
      </c>
      <c r="L361" t="s">
        <v>1858</v>
      </c>
      <c r="M361">
        <v>471</v>
      </c>
      <c r="N361" s="1">
        <v>43102</v>
      </c>
      <c r="O361">
        <v>67.5</v>
      </c>
      <c r="P361">
        <v>69.5</v>
      </c>
      <c r="Q361">
        <v>66.5</v>
      </c>
      <c r="R361">
        <v>68.5</v>
      </c>
      <c r="S361">
        <v>24838</v>
      </c>
    </row>
    <row r="362" spans="2:19" x14ac:dyDescent="0.35">
      <c r="B362" t="s">
        <v>1863</v>
      </c>
      <c r="C362">
        <v>473</v>
      </c>
      <c r="D362" s="1">
        <v>44124</v>
      </c>
      <c r="E362">
        <v>4.42</v>
      </c>
      <c r="F362">
        <v>4.42</v>
      </c>
      <c r="G362">
        <v>4.42</v>
      </c>
      <c r="H362">
        <v>4.42</v>
      </c>
      <c r="I362">
        <v>0</v>
      </c>
      <c r="L362" t="s">
        <v>1863</v>
      </c>
      <c r="M362">
        <v>473</v>
      </c>
      <c r="N362" s="1">
        <v>43102</v>
      </c>
      <c r="O362">
        <v>8</v>
      </c>
      <c r="P362">
        <v>8.9</v>
      </c>
      <c r="Q362">
        <v>8</v>
      </c>
      <c r="R362">
        <v>8.5</v>
      </c>
      <c r="S362">
        <v>4238</v>
      </c>
    </row>
    <row r="363" spans="2:19" x14ac:dyDescent="0.35">
      <c r="B363" t="s">
        <v>1868</v>
      </c>
      <c r="C363">
        <v>474</v>
      </c>
      <c r="D363" s="1">
        <v>44124</v>
      </c>
      <c r="E363">
        <v>29</v>
      </c>
      <c r="F363">
        <v>29</v>
      </c>
      <c r="G363">
        <v>27.7</v>
      </c>
      <c r="H363">
        <v>28.4</v>
      </c>
      <c r="I363">
        <v>61130</v>
      </c>
      <c r="L363" t="s">
        <v>1868</v>
      </c>
      <c r="M363">
        <v>474</v>
      </c>
      <c r="N363" s="1">
        <v>43102</v>
      </c>
      <c r="O363">
        <v>20.9</v>
      </c>
      <c r="P363">
        <v>21.3</v>
      </c>
      <c r="Q363">
        <v>19.899999999999999</v>
      </c>
      <c r="R363">
        <v>21.3</v>
      </c>
      <c r="S363">
        <v>6750</v>
      </c>
    </row>
    <row r="364" spans="2:19" x14ac:dyDescent="0.35">
      <c r="B364" t="s">
        <v>1873</v>
      </c>
      <c r="C364">
        <v>475</v>
      </c>
      <c r="D364" s="1">
        <v>44124</v>
      </c>
      <c r="E364">
        <v>29.9</v>
      </c>
      <c r="F364">
        <v>30</v>
      </c>
      <c r="G364">
        <v>29.1</v>
      </c>
      <c r="H364">
        <v>29.9</v>
      </c>
      <c r="I364">
        <v>7359</v>
      </c>
      <c r="L364" t="s">
        <v>1873</v>
      </c>
      <c r="M364">
        <v>475</v>
      </c>
      <c r="N364" s="1">
        <v>43102</v>
      </c>
      <c r="O364">
        <v>18.3</v>
      </c>
      <c r="P364">
        <v>18.3</v>
      </c>
      <c r="Q364">
        <v>17.3</v>
      </c>
      <c r="R364">
        <v>18</v>
      </c>
      <c r="S364">
        <v>6271</v>
      </c>
    </row>
    <row r="365" spans="2:19" x14ac:dyDescent="0.35">
      <c r="B365" t="s">
        <v>1878</v>
      </c>
      <c r="C365">
        <v>477</v>
      </c>
      <c r="D365" s="1">
        <v>44124</v>
      </c>
      <c r="E365">
        <v>2.57</v>
      </c>
      <c r="F365">
        <v>2.57</v>
      </c>
      <c r="G365">
        <v>2.25</v>
      </c>
      <c r="H365">
        <v>2.42</v>
      </c>
      <c r="I365">
        <v>279609</v>
      </c>
      <c r="L365" t="s">
        <v>1878</v>
      </c>
      <c r="M365">
        <v>477</v>
      </c>
      <c r="N365" s="1">
        <v>43102</v>
      </c>
      <c r="O365">
        <v>5.7</v>
      </c>
      <c r="P365">
        <v>5.7</v>
      </c>
      <c r="Q365">
        <v>5.2</v>
      </c>
      <c r="R365">
        <v>5.45</v>
      </c>
      <c r="S365">
        <v>3250</v>
      </c>
    </row>
    <row r="366" spans="2:19" x14ac:dyDescent="0.35">
      <c r="B366" t="s">
        <v>1883</v>
      </c>
      <c r="C366">
        <v>478</v>
      </c>
      <c r="D366" s="1">
        <v>44124</v>
      </c>
      <c r="E366">
        <v>25.3</v>
      </c>
      <c r="F366">
        <v>25.3</v>
      </c>
      <c r="G366">
        <v>24.25</v>
      </c>
      <c r="H366">
        <v>24.7</v>
      </c>
      <c r="I366">
        <v>297728</v>
      </c>
      <c r="L366" t="s">
        <v>1883</v>
      </c>
      <c r="M366">
        <v>478</v>
      </c>
      <c r="N366" s="1">
        <v>43102</v>
      </c>
      <c r="O366">
        <v>31.2</v>
      </c>
      <c r="P366">
        <v>37.5</v>
      </c>
      <c r="Q366">
        <v>31.2</v>
      </c>
      <c r="R366">
        <v>36.35</v>
      </c>
      <c r="S366">
        <v>298868</v>
      </c>
    </row>
    <row r="367" spans="2:19" x14ac:dyDescent="0.35">
      <c r="B367" t="s">
        <v>1888</v>
      </c>
      <c r="C367">
        <v>479</v>
      </c>
      <c r="D367" s="1">
        <v>44124</v>
      </c>
      <c r="E367">
        <v>1.95</v>
      </c>
      <c r="F367">
        <v>1.994</v>
      </c>
      <c r="G367">
        <v>1.798</v>
      </c>
      <c r="H367">
        <v>1.8620000000000001</v>
      </c>
      <c r="I367">
        <v>175270</v>
      </c>
      <c r="L367" t="s">
        <v>1888</v>
      </c>
      <c r="M367">
        <v>479</v>
      </c>
      <c r="N367" s="1">
        <v>43102</v>
      </c>
      <c r="O367">
        <v>1.3</v>
      </c>
      <c r="P367">
        <v>1.335</v>
      </c>
      <c r="Q367">
        <v>1.3</v>
      </c>
      <c r="R367">
        <v>1.3149999999999999</v>
      </c>
      <c r="S367">
        <v>110274</v>
      </c>
    </row>
    <row r="368" spans="2:19" x14ac:dyDescent="0.35">
      <c r="B368" t="s">
        <v>1893</v>
      </c>
      <c r="C368">
        <v>480</v>
      </c>
      <c r="D368" s="1">
        <v>44124</v>
      </c>
      <c r="E368">
        <v>352</v>
      </c>
      <c r="F368">
        <v>352</v>
      </c>
      <c r="G368">
        <v>340</v>
      </c>
      <c r="H368">
        <v>346</v>
      </c>
      <c r="I368">
        <v>950</v>
      </c>
      <c r="L368" t="s">
        <v>1893</v>
      </c>
      <c r="M368">
        <v>480</v>
      </c>
      <c r="N368" s="1">
        <v>43102</v>
      </c>
      <c r="O368">
        <v>278.5</v>
      </c>
      <c r="P368">
        <v>284</v>
      </c>
      <c r="Q368">
        <v>271</v>
      </c>
      <c r="R368">
        <v>271</v>
      </c>
      <c r="S368">
        <v>1376</v>
      </c>
    </row>
    <row r="369" spans="2:19" x14ac:dyDescent="0.35">
      <c r="B369" t="s">
        <v>1898</v>
      </c>
      <c r="C369">
        <v>482</v>
      </c>
      <c r="D369" s="1">
        <v>44124</v>
      </c>
      <c r="E369">
        <v>6.74</v>
      </c>
      <c r="F369">
        <v>6.76</v>
      </c>
      <c r="G369">
        <v>6.34</v>
      </c>
      <c r="H369">
        <v>6.6</v>
      </c>
      <c r="I369">
        <v>35897</v>
      </c>
      <c r="L369" t="s">
        <v>1898</v>
      </c>
      <c r="M369">
        <v>482</v>
      </c>
      <c r="N369" s="1">
        <v>43102</v>
      </c>
      <c r="O369">
        <v>5.8</v>
      </c>
      <c r="P369">
        <v>5.8</v>
      </c>
      <c r="Q369">
        <v>5.5</v>
      </c>
      <c r="R369">
        <v>5.58</v>
      </c>
      <c r="S369">
        <v>54599</v>
      </c>
    </row>
    <row r="370" spans="2:19" x14ac:dyDescent="0.35">
      <c r="B370" t="s">
        <v>1903</v>
      </c>
      <c r="C370">
        <v>483</v>
      </c>
      <c r="D370" s="1">
        <v>44124</v>
      </c>
      <c r="E370">
        <v>1.4039999999999999</v>
      </c>
      <c r="F370">
        <v>1.4039999999999999</v>
      </c>
      <c r="G370">
        <v>1.34</v>
      </c>
      <c r="H370">
        <v>1.3959999999999999</v>
      </c>
      <c r="I370">
        <v>117099</v>
      </c>
      <c r="L370" t="s">
        <v>1903</v>
      </c>
      <c r="M370">
        <v>483</v>
      </c>
      <c r="N370" s="1">
        <v>43102</v>
      </c>
      <c r="O370">
        <v>11.2</v>
      </c>
      <c r="P370">
        <v>11.7</v>
      </c>
      <c r="Q370">
        <v>11.04</v>
      </c>
      <c r="R370">
        <v>11.4</v>
      </c>
      <c r="S370">
        <v>22012</v>
      </c>
    </row>
    <row r="371" spans="2:19" x14ac:dyDescent="0.35">
      <c r="B371" t="s">
        <v>1908</v>
      </c>
      <c r="C371">
        <v>484</v>
      </c>
      <c r="D371" s="1">
        <v>44124</v>
      </c>
      <c r="E371">
        <v>18.7</v>
      </c>
      <c r="F371">
        <v>18.8</v>
      </c>
      <c r="G371">
        <v>18.25</v>
      </c>
      <c r="H371">
        <v>18.5</v>
      </c>
      <c r="I371">
        <v>84354</v>
      </c>
      <c r="L371" t="s">
        <v>1908</v>
      </c>
      <c r="M371">
        <v>484</v>
      </c>
      <c r="N371" s="1">
        <v>43102</v>
      </c>
      <c r="O371">
        <v>5.04</v>
      </c>
      <c r="P371">
        <v>5.04</v>
      </c>
      <c r="Q371">
        <v>4.8</v>
      </c>
      <c r="R371">
        <v>4.87</v>
      </c>
      <c r="S371">
        <v>65853</v>
      </c>
    </row>
    <row r="372" spans="2:19" x14ac:dyDescent="0.35">
      <c r="B372" t="s">
        <v>1913</v>
      </c>
      <c r="C372">
        <v>486</v>
      </c>
      <c r="D372" s="1">
        <v>44124</v>
      </c>
      <c r="E372">
        <v>6.1</v>
      </c>
      <c r="F372">
        <v>6.2</v>
      </c>
      <c r="G372">
        <v>5.78</v>
      </c>
      <c r="H372">
        <v>6.16</v>
      </c>
      <c r="I372">
        <v>114594</v>
      </c>
      <c r="L372" t="s">
        <v>1913</v>
      </c>
      <c r="M372">
        <v>486</v>
      </c>
      <c r="N372" s="1">
        <v>43102</v>
      </c>
      <c r="O372">
        <v>8.75</v>
      </c>
      <c r="P372">
        <v>9.6999999999999993</v>
      </c>
      <c r="Q372">
        <v>8.75</v>
      </c>
      <c r="R372">
        <v>9.6999999999999993</v>
      </c>
      <c r="S372">
        <v>34492</v>
      </c>
    </row>
    <row r="373" spans="2:19" x14ac:dyDescent="0.35">
      <c r="B373" t="s">
        <v>1918</v>
      </c>
      <c r="C373">
        <v>489</v>
      </c>
      <c r="D373" s="1">
        <v>44124</v>
      </c>
      <c r="E373">
        <v>29.7</v>
      </c>
      <c r="F373">
        <v>30.15</v>
      </c>
      <c r="G373">
        <v>28.75</v>
      </c>
      <c r="H373">
        <v>30.05</v>
      </c>
      <c r="I373">
        <v>264189</v>
      </c>
      <c r="L373" t="s">
        <v>1918</v>
      </c>
      <c r="M373">
        <v>489</v>
      </c>
      <c r="N373" s="1">
        <v>43102</v>
      </c>
      <c r="O373">
        <v>5.92</v>
      </c>
      <c r="P373">
        <v>6</v>
      </c>
      <c r="Q373">
        <v>5.84</v>
      </c>
      <c r="R373">
        <v>5.9</v>
      </c>
      <c r="S373">
        <v>33299</v>
      </c>
    </row>
    <row r="374" spans="2:19" x14ac:dyDescent="0.35">
      <c r="B374" t="s">
        <v>1923</v>
      </c>
      <c r="C374">
        <v>490</v>
      </c>
      <c r="D374" s="1">
        <v>44124</v>
      </c>
      <c r="E374">
        <v>1.1499999999999999</v>
      </c>
      <c r="F374">
        <v>1.26</v>
      </c>
      <c r="G374">
        <v>1.1499999999999999</v>
      </c>
      <c r="H374">
        <v>1.23</v>
      </c>
      <c r="I374">
        <v>82413</v>
      </c>
      <c r="L374" t="s">
        <v>1923</v>
      </c>
      <c r="M374">
        <v>490</v>
      </c>
      <c r="N374" s="1">
        <v>43102</v>
      </c>
      <c r="O374">
        <v>4.0999999999999996</v>
      </c>
      <c r="P374">
        <v>4.4000000000000004</v>
      </c>
      <c r="Q374">
        <v>4.0999999999999996</v>
      </c>
      <c r="R374">
        <v>4.4000000000000004</v>
      </c>
      <c r="S374">
        <v>7654</v>
      </c>
    </row>
    <row r="375" spans="2:19" x14ac:dyDescent="0.35">
      <c r="B375" t="s">
        <v>1928</v>
      </c>
      <c r="C375">
        <v>491</v>
      </c>
      <c r="D375" s="1">
        <v>44124</v>
      </c>
      <c r="E375">
        <v>13.65</v>
      </c>
      <c r="F375">
        <v>14.8</v>
      </c>
      <c r="G375">
        <v>13.1</v>
      </c>
      <c r="H375">
        <v>13.65</v>
      </c>
      <c r="I375">
        <v>2697</v>
      </c>
      <c r="L375" t="s">
        <v>1928</v>
      </c>
      <c r="M375">
        <v>491</v>
      </c>
      <c r="N375" s="1">
        <v>43102</v>
      </c>
      <c r="O375">
        <v>58.5</v>
      </c>
      <c r="P375">
        <v>58.5</v>
      </c>
      <c r="Q375">
        <v>48</v>
      </c>
      <c r="R375">
        <v>55</v>
      </c>
      <c r="S375">
        <v>1058</v>
      </c>
    </row>
    <row r="376" spans="2:19" x14ac:dyDescent="0.35">
      <c r="B376" t="s">
        <v>1932</v>
      </c>
      <c r="C376">
        <v>492</v>
      </c>
      <c r="D376" s="1">
        <v>44124</v>
      </c>
      <c r="E376">
        <v>23.6</v>
      </c>
      <c r="F376">
        <v>23.6</v>
      </c>
      <c r="G376">
        <v>23</v>
      </c>
      <c r="H376">
        <v>23.5</v>
      </c>
      <c r="I376">
        <v>303233</v>
      </c>
      <c r="L376" t="s">
        <v>1932</v>
      </c>
      <c r="M376">
        <v>492</v>
      </c>
      <c r="N376" s="1">
        <v>43102</v>
      </c>
      <c r="O376">
        <v>13</v>
      </c>
      <c r="P376">
        <v>14</v>
      </c>
      <c r="Q376">
        <v>12.8</v>
      </c>
      <c r="R376">
        <v>13.6</v>
      </c>
      <c r="S376">
        <v>356003</v>
      </c>
    </row>
    <row r="377" spans="2:19" x14ac:dyDescent="0.35">
      <c r="B377" t="s">
        <v>1937</v>
      </c>
      <c r="C377">
        <v>494</v>
      </c>
      <c r="D377" s="1">
        <v>44124</v>
      </c>
      <c r="E377">
        <v>0.73499999999999999</v>
      </c>
      <c r="F377">
        <v>0.73899999999999999</v>
      </c>
      <c r="G377">
        <v>0.72</v>
      </c>
      <c r="H377">
        <v>0.72799999999999998</v>
      </c>
      <c r="I377">
        <v>511369</v>
      </c>
      <c r="L377" t="s">
        <v>1937</v>
      </c>
      <c r="M377">
        <v>494</v>
      </c>
      <c r="N377" s="1">
        <v>43102</v>
      </c>
      <c r="O377">
        <v>0.66500000000000004</v>
      </c>
      <c r="P377">
        <v>0.70499999999999996</v>
      </c>
      <c r="Q377">
        <v>0.66500000000000004</v>
      </c>
      <c r="R377">
        <v>0.69499999999999995</v>
      </c>
      <c r="S377">
        <v>698680</v>
      </c>
    </row>
    <row r="378" spans="2:19" x14ac:dyDescent="0.35">
      <c r="B378" t="s">
        <v>1942</v>
      </c>
      <c r="C378">
        <v>495</v>
      </c>
      <c r="D378" s="1">
        <v>44124</v>
      </c>
      <c r="E378">
        <v>2.4300000000000002</v>
      </c>
      <c r="F378">
        <v>2.4500000000000002</v>
      </c>
      <c r="G378">
        <v>2.31</v>
      </c>
      <c r="H378">
        <v>2.36</v>
      </c>
      <c r="I378">
        <v>260008</v>
      </c>
      <c r="L378" t="s">
        <v>1942</v>
      </c>
      <c r="M378">
        <v>495</v>
      </c>
      <c r="N378" s="1">
        <v>43102</v>
      </c>
      <c r="O378">
        <v>0.63500000000000001</v>
      </c>
      <c r="P378">
        <v>0.63500000000000001</v>
      </c>
      <c r="Q378">
        <v>0.54</v>
      </c>
      <c r="R378">
        <v>0.63</v>
      </c>
      <c r="S378">
        <v>183820</v>
      </c>
    </row>
    <row r="379" spans="2:19" x14ac:dyDescent="0.35">
      <c r="B379" t="s">
        <v>1947</v>
      </c>
      <c r="C379">
        <v>497</v>
      </c>
      <c r="D379" s="1">
        <v>44124</v>
      </c>
      <c r="E379">
        <v>0.84499999999999997</v>
      </c>
      <c r="F379">
        <v>0.88</v>
      </c>
      <c r="G379">
        <v>0.75</v>
      </c>
      <c r="H379">
        <v>0.79500000000000004</v>
      </c>
      <c r="I379">
        <v>102770</v>
      </c>
      <c r="L379" t="s">
        <v>1947</v>
      </c>
      <c r="M379">
        <v>497</v>
      </c>
      <c r="N379" s="1">
        <v>43102</v>
      </c>
      <c r="O379">
        <v>0.25600000000000001</v>
      </c>
      <c r="P379">
        <v>0.25600000000000001</v>
      </c>
      <c r="Q379">
        <v>0.25600000000000001</v>
      </c>
      <c r="R379">
        <v>0.25600000000000001</v>
      </c>
      <c r="S379">
        <v>8586</v>
      </c>
    </row>
    <row r="380" spans="2:19" x14ac:dyDescent="0.35">
      <c r="B380" t="s">
        <v>1952</v>
      </c>
      <c r="C380">
        <v>498</v>
      </c>
      <c r="D380" s="1">
        <v>44124</v>
      </c>
      <c r="E380">
        <v>0.14199999999999999</v>
      </c>
      <c r="F380">
        <v>0.15</v>
      </c>
      <c r="G380">
        <v>0.13300000000000001</v>
      </c>
      <c r="H380">
        <v>0.14899999999999999</v>
      </c>
      <c r="I380">
        <v>163044</v>
      </c>
      <c r="L380" t="s">
        <v>1952</v>
      </c>
      <c r="M380">
        <v>498</v>
      </c>
      <c r="N380" s="1">
        <v>43102</v>
      </c>
      <c r="O380">
        <v>0.84</v>
      </c>
      <c r="P380">
        <v>0.84</v>
      </c>
      <c r="Q380">
        <v>0.65</v>
      </c>
      <c r="R380">
        <v>0.76</v>
      </c>
      <c r="S380">
        <v>81253</v>
      </c>
    </row>
    <row r="381" spans="2:19" x14ac:dyDescent="0.35">
      <c r="B381" t="s">
        <v>1957</v>
      </c>
      <c r="C381">
        <v>499</v>
      </c>
      <c r="D381" s="1">
        <v>44124</v>
      </c>
      <c r="E381">
        <v>1.26</v>
      </c>
      <c r="F381">
        <v>1.66</v>
      </c>
      <c r="G381">
        <v>1.17</v>
      </c>
      <c r="H381">
        <v>1.39</v>
      </c>
      <c r="I381">
        <v>890444</v>
      </c>
      <c r="L381" t="s">
        <v>1957</v>
      </c>
      <c r="M381">
        <v>499</v>
      </c>
      <c r="N381" s="1">
        <v>43102</v>
      </c>
      <c r="O381">
        <v>1.19</v>
      </c>
      <c r="P381">
        <v>1.19</v>
      </c>
      <c r="Q381">
        <v>1.04</v>
      </c>
      <c r="R381">
        <v>1.1000000000000001</v>
      </c>
      <c r="S381">
        <v>25710</v>
      </c>
    </row>
    <row r="382" spans="2:19" x14ac:dyDescent="0.35">
      <c r="B382" t="s">
        <v>1962</v>
      </c>
      <c r="C382">
        <v>500</v>
      </c>
      <c r="D382" s="1">
        <v>44124</v>
      </c>
      <c r="E382">
        <v>7.6</v>
      </c>
      <c r="F382">
        <v>7.98</v>
      </c>
      <c r="G382">
        <v>7.2</v>
      </c>
      <c r="H382">
        <v>7.4</v>
      </c>
      <c r="I382">
        <v>12711</v>
      </c>
      <c r="L382" t="s">
        <v>1962</v>
      </c>
      <c r="M382">
        <v>500</v>
      </c>
      <c r="N382" s="1">
        <v>43102</v>
      </c>
      <c r="O382">
        <v>156</v>
      </c>
      <c r="P382">
        <v>164</v>
      </c>
      <c r="Q382">
        <v>155</v>
      </c>
      <c r="R382">
        <v>164</v>
      </c>
      <c r="S382">
        <v>49</v>
      </c>
    </row>
    <row r="383" spans="2:19" x14ac:dyDescent="0.35">
      <c r="B383" t="s">
        <v>1966</v>
      </c>
      <c r="C383">
        <v>501</v>
      </c>
      <c r="D383" s="1">
        <v>44124</v>
      </c>
      <c r="E383">
        <v>73</v>
      </c>
      <c r="F383">
        <v>73.8</v>
      </c>
      <c r="G383">
        <v>72</v>
      </c>
      <c r="H383">
        <v>73.400000000000006</v>
      </c>
      <c r="I383">
        <v>16590</v>
      </c>
      <c r="L383" t="s">
        <v>1966</v>
      </c>
      <c r="M383">
        <v>501</v>
      </c>
      <c r="N383" s="1">
        <v>43102</v>
      </c>
      <c r="O383">
        <v>65</v>
      </c>
      <c r="P383">
        <v>65</v>
      </c>
      <c r="Q383">
        <v>60</v>
      </c>
      <c r="R383">
        <v>60</v>
      </c>
      <c r="S383">
        <v>1535</v>
      </c>
    </row>
    <row r="384" spans="2:19" x14ac:dyDescent="0.35">
      <c r="B384" t="s">
        <v>1971</v>
      </c>
      <c r="C384">
        <v>502</v>
      </c>
      <c r="D384" s="1">
        <v>44124</v>
      </c>
      <c r="E384">
        <v>3.8</v>
      </c>
      <c r="F384">
        <v>4.04</v>
      </c>
      <c r="G384">
        <v>3.8</v>
      </c>
      <c r="H384">
        <v>3.9</v>
      </c>
      <c r="I384">
        <v>36821</v>
      </c>
      <c r="L384" t="s">
        <v>1971</v>
      </c>
      <c r="M384">
        <v>502</v>
      </c>
      <c r="N384" s="1">
        <v>43102</v>
      </c>
      <c r="O384">
        <v>4.4000000000000004</v>
      </c>
      <c r="P384">
        <v>4.49</v>
      </c>
      <c r="Q384">
        <v>4.4000000000000004</v>
      </c>
      <c r="R384">
        <v>4.49</v>
      </c>
      <c r="S384">
        <v>21545</v>
      </c>
    </row>
    <row r="385" spans="2:19" x14ac:dyDescent="0.35">
      <c r="B385" t="s">
        <v>1976</v>
      </c>
      <c r="C385">
        <v>505</v>
      </c>
      <c r="D385" s="1">
        <v>44124</v>
      </c>
      <c r="E385">
        <v>191.8</v>
      </c>
      <c r="F385">
        <v>194</v>
      </c>
      <c r="G385">
        <v>187.2</v>
      </c>
      <c r="H385">
        <v>194</v>
      </c>
      <c r="I385">
        <v>9584</v>
      </c>
      <c r="L385" t="s">
        <v>1976</v>
      </c>
      <c r="M385">
        <v>505</v>
      </c>
      <c r="N385" s="1">
        <v>43102</v>
      </c>
      <c r="O385">
        <v>220</v>
      </c>
      <c r="P385">
        <v>222</v>
      </c>
      <c r="Q385">
        <v>215</v>
      </c>
      <c r="R385">
        <v>220</v>
      </c>
      <c r="S385">
        <v>5445</v>
      </c>
    </row>
    <row r="386" spans="2:19" x14ac:dyDescent="0.35">
      <c r="B386" t="s">
        <v>1981</v>
      </c>
      <c r="C386">
        <v>506</v>
      </c>
      <c r="D386" s="1">
        <v>44124</v>
      </c>
      <c r="E386">
        <v>3.37</v>
      </c>
      <c r="F386">
        <v>3.37</v>
      </c>
      <c r="G386">
        <v>3.22</v>
      </c>
      <c r="H386">
        <v>3.28</v>
      </c>
      <c r="I386">
        <v>174756</v>
      </c>
      <c r="L386" t="s">
        <v>1981</v>
      </c>
      <c r="M386">
        <v>506</v>
      </c>
      <c r="N386" s="1">
        <v>43102</v>
      </c>
      <c r="O386">
        <v>4.24</v>
      </c>
      <c r="P386">
        <v>4.26</v>
      </c>
      <c r="Q386">
        <v>3.87</v>
      </c>
      <c r="R386">
        <v>4.18</v>
      </c>
      <c r="S386">
        <v>35838</v>
      </c>
    </row>
    <row r="387" spans="2:19" x14ac:dyDescent="0.35">
      <c r="B387" t="s">
        <v>1986</v>
      </c>
      <c r="C387">
        <v>507</v>
      </c>
      <c r="D387" s="1">
        <v>44124</v>
      </c>
      <c r="E387">
        <v>0.04</v>
      </c>
      <c r="F387">
        <v>4.2999999999999997E-2</v>
      </c>
      <c r="G387">
        <v>0.04</v>
      </c>
      <c r="H387">
        <v>4.2999999999999997E-2</v>
      </c>
      <c r="I387">
        <v>112000</v>
      </c>
      <c r="L387" t="s">
        <v>1986</v>
      </c>
      <c r="M387">
        <v>507</v>
      </c>
      <c r="N387" s="1">
        <v>43102</v>
      </c>
      <c r="O387">
        <v>0.18</v>
      </c>
      <c r="P387">
        <v>0.23200000000000001</v>
      </c>
      <c r="Q387">
        <v>0.18</v>
      </c>
      <c r="R387">
        <v>0.214</v>
      </c>
      <c r="S387">
        <v>87500</v>
      </c>
    </row>
    <row r="388" spans="2:19" x14ac:dyDescent="0.35">
      <c r="B388" t="s">
        <v>1991</v>
      </c>
      <c r="C388">
        <v>508</v>
      </c>
      <c r="D388" s="1">
        <v>44124</v>
      </c>
      <c r="E388">
        <v>9.6</v>
      </c>
      <c r="F388">
        <v>9.76</v>
      </c>
      <c r="G388">
        <v>9.58</v>
      </c>
      <c r="H388">
        <v>9.58</v>
      </c>
      <c r="I388">
        <v>6614</v>
      </c>
      <c r="L388" t="s">
        <v>1991</v>
      </c>
      <c r="M388">
        <v>508</v>
      </c>
      <c r="N388" s="1">
        <v>43102</v>
      </c>
      <c r="O388">
        <v>9.6</v>
      </c>
      <c r="P388">
        <v>9.6</v>
      </c>
      <c r="Q388">
        <v>8.9</v>
      </c>
      <c r="R388">
        <v>9.1999999999999993</v>
      </c>
      <c r="S388">
        <v>23892</v>
      </c>
    </row>
    <row r="389" spans="2:19" x14ac:dyDescent="0.35">
      <c r="B389" t="s">
        <v>1996</v>
      </c>
      <c r="C389">
        <v>509</v>
      </c>
      <c r="D389" s="1">
        <v>44124</v>
      </c>
      <c r="E389">
        <v>2</v>
      </c>
      <c r="F389">
        <v>2.04</v>
      </c>
      <c r="G389">
        <v>1.65</v>
      </c>
      <c r="H389">
        <v>2.04</v>
      </c>
      <c r="I389">
        <v>952073</v>
      </c>
      <c r="L389" t="s">
        <v>1996</v>
      </c>
      <c r="M389">
        <v>509</v>
      </c>
      <c r="N389" s="1">
        <v>43102</v>
      </c>
      <c r="O389">
        <v>5.05</v>
      </c>
      <c r="P389">
        <v>5.2</v>
      </c>
      <c r="Q389">
        <v>4.9400000000000004</v>
      </c>
      <c r="R389">
        <v>5.15</v>
      </c>
      <c r="S389">
        <v>38812</v>
      </c>
    </row>
    <row r="390" spans="2:19" x14ac:dyDescent="0.35">
      <c r="B390" t="s">
        <v>2001</v>
      </c>
      <c r="C390">
        <v>510</v>
      </c>
      <c r="D390" s="1">
        <v>44124</v>
      </c>
      <c r="E390">
        <v>0.16900000000000001</v>
      </c>
      <c r="F390">
        <v>0.19</v>
      </c>
      <c r="G390">
        <v>0.16900000000000001</v>
      </c>
      <c r="H390">
        <v>0.19</v>
      </c>
      <c r="I390">
        <v>118596</v>
      </c>
      <c r="L390" t="s">
        <v>2001</v>
      </c>
      <c r="M390">
        <v>510</v>
      </c>
      <c r="N390" s="1">
        <v>43102</v>
      </c>
      <c r="O390">
        <v>0.35</v>
      </c>
      <c r="P390">
        <v>0.35</v>
      </c>
      <c r="Q390">
        <v>0.35</v>
      </c>
      <c r="R390">
        <v>0.35</v>
      </c>
      <c r="S390">
        <v>100</v>
      </c>
    </row>
    <row r="391" spans="2:19" x14ac:dyDescent="0.35">
      <c r="B391" t="s">
        <v>2006</v>
      </c>
      <c r="C391">
        <v>511</v>
      </c>
      <c r="D391" s="1">
        <v>44124</v>
      </c>
      <c r="E391">
        <v>32.4</v>
      </c>
      <c r="F391">
        <v>33.799999999999997</v>
      </c>
      <c r="G391">
        <v>32.4</v>
      </c>
      <c r="H391">
        <v>32.799999999999997</v>
      </c>
      <c r="I391">
        <v>2749</v>
      </c>
      <c r="L391" t="s">
        <v>2006</v>
      </c>
      <c r="M391">
        <v>511</v>
      </c>
      <c r="N391" s="1">
        <v>43102</v>
      </c>
      <c r="O391">
        <v>4.5999999999999996</v>
      </c>
      <c r="P391">
        <v>4.5999999999999996</v>
      </c>
      <c r="Q391">
        <v>4.5999999999999996</v>
      </c>
      <c r="R391">
        <v>4.5999999999999996</v>
      </c>
      <c r="S391">
        <v>0</v>
      </c>
    </row>
    <row r="392" spans="2:19" x14ac:dyDescent="0.35">
      <c r="B392" t="s">
        <v>2011</v>
      </c>
      <c r="C392">
        <v>512</v>
      </c>
      <c r="D392" s="1">
        <v>44124</v>
      </c>
      <c r="E392">
        <v>0.13900000000000001</v>
      </c>
      <c r="F392">
        <v>0.14499999999999999</v>
      </c>
      <c r="G392">
        <v>0.13600000000000001</v>
      </c>
      <c r="H392">
        <v>0.14000000000000001</v>
      </c>
      <c r="I392">
        <v>533907</v>
      </c>
      <c r="L392" t="s">
        <v>2011</v>
      </c>
      <c r="M392">
        <v>512</v>
      </c>
      <c r="N392" s="1">
        <v>43102</v>
      </c>
      <c r="O392">
        <v>0.08</v>
      </c>
      <c r="P392">
        <v>8.5000000000000006E-2</v>
      </c>
      <c r="Q392">
        <v>0.08</v>
      </c>
      <c r="R392">
        <v>8.5000000000000006E-2</v>
      </c>
      <c r="S392">
        <v>5500</v>
      </c>
    </row>
    <row r="393" spans="2:19" x14ac:dyDescent="0.35">
      <c r="B393" t="s">
        <v>2017</v>
      </c>
      <c r="C393">
        <v>513</v>
      </c>
      <c r="D393" s="1">
        <v>44124</v>
      </c>
      <c r="E393">
        <v>4.26</v>
      </c>
      <c r="F393">
        <v>4.26</v>
      </c>
      <c r="G393">
        <v>4.26</v>
      </c>
      <c r="H393">
        <v>4.26</v>
      </c>
      <c r="I393">
        <v>1000</v>
      </c>
      <c r="L393" t="s">
        <v>2017</v>
      </c>
      <c r="M393">
        <v>513</v>
      </c>
      <c r="N393" s="1">
        <v>43102</v>
      </c>
      <c r="O393">
        <v>7.1</v>
      </c>
      <c r="P393">
        <v>7.2</v>
      </c>
      <c r="Q393">
        <v>6.95</v>
      </c>
      <c r="R393">
        <v>7.1</v>
      </c>
      <c r="S393">
        <v>28037</v>
      </c>
    </row>
    <row r="394" spans="2:19" x14ac:dyDescent="0.35">
      <c r="B394" t="s">
        <v>2022</v>
      </c>
      <c r="C394">
        <v>517</v>
      </c>
      <c r="D394" s="1">
        <v>44124</v>
      </c>
      <c r="E394">
        <v>0.6</v>
      </c>
      <c r="F394">
        <v>0.6</v>
      </c>
      <c r="G394">
        <v>0.55000000000000004</v>
      </c>
      <c r="H394">
        <v>0.58499999999999996</v>
      </c>
      <c r="I394">
        <v>92668</v>
      </c>
      <c r="L394" t="s">
        <v>2022</v>
      </c>
      <c r="M394">
        <v>517</v>
      </c>
      <c r="N394" s="1">
        <v>43102</v>
      </c>
      <c r="O394">
        <v>0.46100000000000002</v>
      </c>
      <c r="P394">
        <v>0.46100000000000002</v>
      </c>
      <c r="Q394">
        <v>0.46100000000000002</v>
      </c>
      <c r="R394">
        <v>0.46100000000000002</v>
      </c>
      <c r="S394">
        <v>16500</v>
      </c>
    </row>
    <row r="395" spans="2:19" x14ac:dyDescent="0.35">
      <c r="B395" t="s">
        <v>2027</v>
      </c>
      <c r="C395">
        <v>518</v>
      </c>
      <c r="D395" s="1">
        <v>44124</v>
      </c>
      <c r="E395">
        <v>13.25</v>
      </c>
      <c r="F395">
        <v>13.3</v>
      </c>
      <c r="G395">
        <v>12.65</v>
      </c>
      <c r="H395">
        <v>12.95</v>
      </c>
      <c r="I395">
        <v>4536</v>
      </c>
      <c r="L395" t="s">
        <v>2027</v>
      </c>
      <c r="M395">
        <v>518</v>
      </c>
      <c r="N395" s="1">
        <v>43102</v>
      </c>
      <c r="O395">
        <v>13</v>
      </c>
      <c r="P395">
        <v>14.55</v>
      </c>
      <c r="Q395">
        <v>13</v>
      </c>
      <c r="R395">
        <v>14</v>
      </c>
      <c r="S395">
        <v>342</v>
      </c>
    </row>
    <row r="396" spans="2:19" x14ac:dyDescent="0.35">
      <c r="B396" t="s">
        <v>2033</v>
      </c>
      <c r="C396">
        <v>520</v>
      </c>
      <c r="D396" s="1">
        <v>44124</v>
      </c>
      <c r="E396">
        <v>31.8</v>
      </c>
      <c r="F396">
        <v>31.8</v>
      </c>
      <c r="G396">
        <v>30.3</v>
      </c>
      <c r="H396">
        <v>30.7</v>
      </c>
      <c r="I396">
        <v>88774</v>
      </c>
      <c r="L396" t="s">
        <v>2033</v>
      </c>
      <c r="M396">
        <v>520</v>
      </c>
      <c r="N396" s="1">
        <v>43102</v>
      </c>
      <c r="O396">
        <v>21.8</v>
      </c>
      <c r="P396">
        <v>22.5</v>
      </c>
      <c r="Q396">
        <v>21.2</v>
      </c>
      <c r="R396">
        <v>21.6</v>
      </c>
      <c r="S396">
        <v>41609</v>
      </c>
    </row>
    <row r="397" spans="2:19" x14ac:dyDescent="0.35">
      <c r="B397" t="s">
        <v>2038</v>
      </c>
      <c r="C397">
        <v>521</v>
      </c>
      <c r="D397" s="1">
        <v>44124</v>
      </c>
      <c r="E397">
        <v>7.05</v>
      </c>
      <c r="F397">
        <v>7.5</v>
      </c>
      <c r="G397">
        <v>7.03</v>
      </c>
      <c r="H397">
        <v>7.27</v>
      </c>
      <c r="I397">
        <v>57485</v>
      </c>
      <c r="L397" t="s">
        <v>2038</v>
      </c>
      <c r="M397">
        <v>521</v>
      </c>
      <c r="N397" s="1">
        <v>43102</v>
      </c>
      <c r="O397">
        <v>16</v>
      </c>
      <c r="P397">
        <v>18.95</v>
      </c>
      <c r="Q397">
        <v>15.95</v>
      </c>
      <c r="R397">
        <v>18.399999999999999</v>
      </c>
      <c r="S397">
        <v>197015</v>
      </c>
    </row>
    <row r="398" spans="2:19" x14ac:dyDescent="0.35">
      <c r="B398" t="s">
        <v>2043</v>
      </c>
      <c r="C398">
        <v>522</v>
      </c>
      <c r="D398" s="1">
        <v>44124</v>
      </c>
      <c r="E398">
        <v>2.1</v>
      </c>
      <c r="F398">
        <v>2.1</v>
      </c>
      <c r="G398">
        <v>2.1</v>
      </c>
      <c r="H398">
        <v>2.1</v>
      </c>
      <c r="I398">
        <v>0</v>
      </c>
      <c r="L398" t="s">
        <v>2043</v>
      </c>
      <c r="M398">
        <v>522</v>
      </c>
      <c r="N398" s="1">
        <v>43102</v>
      </c>
      <c r="O398">
        <v>2.6</v>
      </c>
      <c r="P398">
        <v>2.7</v>
      </c>
      <c r="Q398">
        <v>2.6</v>
      </c>
      <c r="R398">
        <v>2.7</v>
      </c>
      <c r="S398">
        <v>1972</v>
      </c>
    </row>
    <row r="399" spans="2:19" x14ac:dyDescent="0.35">
      <c r="B399" t="s">
        <v>2048</v>
      </c>
      <c r="C399">
        <v>523</v>
      </c>
      <c r="D399" s="1">
        <v>44124</v>
      </c>
      <c r="E399">
        <v>7</v>
      </c>
      <c r="F399">
        <v>7</v>
      </c>
      <c r="G399">
        <v>6.52</v>
      </c>
      <c r="H399">
        <v>6.9</v>
      </c>
      <c r="I399">
        <v>1566</v>
      </c>
      <c r="L399" t="s">
        <v>2048</v>
      </c>
      <c r="M399">
        <v>523</v>
      </c>
      <c r="N399" s="1">
        <v>43102</v>
      </c>
      <c r="O399">
        <v>7.3</v>
      </c>
      <c r="P399">
        <v>7.3</v>
      </c>
      <c r="Q399">
        <v>7.3</v>
      </c>
      <c r="R399">
        <v>7.3</v>
      </c>
      <c r="S399">
        <v>200</v>
      </c>
    </row>
    <row r="400" spans="2:19" x14ac:dyDescent="0.35">
      <c r="B400" t="s">
        <v>2053</v>
      </c>
      <c r="C400">
        <v>524</v>
      </c>
      <c r="D400" s="1">
        <v>44124</v>
      </c>
      <c r="E400">
        <v>6.88</v>
      </c>
      <c r="F400">
        <v>6.88</v>
      </c>
      <c r="G400">
        <v>6.52</v>
      </c>
      <c r="H400">
        <v>6.72</v>
      </c>
      <c r="I400">
        <v>9686</v>
      </c>
      <c r="L400" t="s">
        <v>2053</v>
      </c>
      <c r="M400">
        <v>524</v>
      </c>
      <c r="N400" s="1">
        <v>43102</v>
      </c>
      <c r="O400">
        <v>2.8</v>
      </c>
      <c r="P400">
        <v>2.99</v>
      </c>
      <c r="Q400">
        <v>2.67</v>
      </c>
      <c r="R400">
        <v>2.67</v>
      </c>
      <c r="S400">
        <v>3941</v>
      </c>
    </row>
    <row r="401" spans="2:19" x14ac:dyDescent="0.35">
      <c r="B401" t="s">
        <v>8023</v>
      </c>
      <c r="C401">
        <v>525</v>
      </c>
      <c r="D401" s="1">
        <v>44124</v>
      </c>
      <c r="E401">
        <v>2.7</v>
      </c>
      <c r="F401">
        <v>2.75</v>
      </c>
      <c r="G401">
        <v>2.65</v>
      </c>
      <c r="H401">
        <v>2.65</v>
      </c>
      <c r="I401">
        <v>66751</v>
      </c>
      <c r="L401" t="s">
        <v>8023</v>
      </c>
      <c r="M401">
        <v>525</v>
      </c>
      <c r="N401" s="1">
        <v>43102</v>
      </c>
      <c r="O401">
        <v>8.6</v>
      </c>
      <c r="P401">
        <v>9</v>
      </c>
      <c r="Q401">
        <v>8.35</v>
      </c>
      <c r="R401">
        <v>9</v>
      </c>
      <c r="S401">
        <v>74652</v>
      </c>
    </row>
    <row r="402" spans="2:19" x14ac:dyDescent="0.35">
      <c r="B402" t="s">
        <v>2061</v>
      </c>
      <c r="C402">
        <v>527</v>
      </c>
      <c r="D402" s="1">
        <v>44124</v>
      </c>
      <c r="E402">
        <v>12.7</v>
      </c>
      <c r="F402">
        <v>12.7</v>
      </c>
      <c r="G402">
        <v>12.7</v>
      </c>
      <c r="H402">
        <v>12.7</v>
      </c>
      <c r="I402">
        <v>0</v>
      </c>
      <c r="L402" t="s">
        <v>2061</v>
      </c>
      <c r="M402">
        <v>527</v>
      </c>
      <c r="N402" s="1">
        <v>43102</v>
      </c>
      <c r="O402">
        <v>6.25</v>
      </c>
      <c r="P402">
        <v>6.7</v>
      </c>
      <c r="Q402">
        <v>6.25</v>
      </c>
      <c r="R402">
        <v>6.7</v>
      </c>
      <c r="S402">
        <v>1000</v>
      </c>
    </row>
    <row r="403" spans="2:19" x14ac:dyDescent="0.35">
      <c r="B403" t="s">
        <v>2066</v>
      </c>
      <c r="C403">
        <v>528</v>
      </c>
      <c r="D403" s="1">
        <v>44124</v>
      </c>
      <c r="E403">
        <v>3.75</v>
      </c>
      <c r="F403">
        <v>3.75</v>
      </c>
      <c r="G403">
        <v>3.46</v>
      </c>
      <c r="H403">
        <v>3.75</v>
      </c>
      <c r="I403">
        <v>247960</v>
      </c>
      <c r="L403" t="s">
        <v>2066</v>
      </c>
      <c r="M403">
        <v>528</v>
      </c>
      <c r="N403" s="1">
        <v>43102</v>
      </c>
      <c r="O403">
        <v>11.88</v>
      </c>
      <c r="P403">
        <v>12.98</v>
      </c>
      <c r="Q403">
        <v>11.88</v>
      </c>
      <c r="R403">
        <v>12.8</v>
      </c>
      <c r="S403">
        <v>38814</v>
      </c>
    </row>
    <row r="404" spans="2:19" x14ac:dyDescent="0.35">
      <c r="B404" t="s">
        <v>2071</v>
      </c>
      <c r="C404">
        <v>529</v>
      </c>
      <c r="D404" s="1">
        <v>44124</v>
      </c>
      <c r="E404">
        <v>2.9000000000000001E-2</v>
      </c>
      <c r="F404">
        <v>0.03</v>
      </c>
      <c r="G404">
        <v>2.8000000000000001E-2</v>
      </c>
      <c r="H404">
        <v>0.03</v>
      </c>
      <c r="I404">
        <v>1647111</v>
      </c>
      <c r="L404" t="s">
        <v>2071</v>
      </c>
      <c r="M404">
        <v>529</v>
      </c>
      <c r="N404" s="1">
        <v>43102</v>
      </c>
      <c r="O404">
        <v>0.04</v>
      </c>
      <c r="P404">
        <v>0.04</v>
      </c>
      <c r="Q404">
        <v>3.7999999999999999E-2</v>
      </c>
      <c r="R404">
        <v>3.9E-2</v>
      </c>
      <c r="S404">
        <v>5322310</v>
      </c>
    </row>
    <row r="405" spans="2:19" x14ac:dyDescent="0.35">
      <c r="B405" t="s">
        <v>2076</v>
      </c>
      <c r="C405">
        <v>530</v>
      </c>
      <c r="D405" s="1">
        <v>44124</v>
      </c>
      <c r="E405">
        <v>0.95</v>
      </c>
      <c r="F405">
        <v>0.95</v>
      </c>
      <c r="G405">
        <v>0.9</v>
      </c>
      <c r="H405">
        <v>0.94</v>
      </c>
      <c r="I405">
        <v>1063926</v>
      </c>
      <c r="L405" t="s">
        <v>2076</v>
      </c>
      <c r="M405">
        <v>530</v>
      </c>
      <c r="N405" s="1">
        <v>43102</v>
      </c>
      <c r="O405">
        <v>0.16</v>
      </c>
      <c r="P405">
        <v>0.16</v>
      </c>
      <c r="Q405">
        <v>0.16</v>
      </c>
      <c r="R405">
        <v>0.16</v>
      </c>
      <c r="S405">
        <v>0</v>
      </c>
    </row>
    <row r="406" spans="2:19" x14ac:dyDescent="0.35">
      <c r="B406" t="s">
        <v>2081</v>
      </c>
      <c r="C406">
        <v>531</v>
      </c>
      <c r="D406" s="1">
        <v>44124</v>
      </c>
      <c r="E406">
        <v>0.57199999999999995</v>
      </c>
      <c r="F406">
        <v>0.62</v>
      </c>
      <c r="G406">
        <v>0.56999999999999995</v>
      </c>
      <c r="H406">
        <v>0.59</v>
      </c>
      <c r="I406">
        <v>208831</v>
      </c>
      <c r="L406" t="s">
        <v>2081</v>
      </c>
      <c r="M406">
        <v>531</v>
      </c>
      <c r="N406" s="1">
        <v>43102</v>
      </c>
      <c r="O406">
        <v>1.49</v>
      </c>
      <c r="P406">
        <v>1.49</v>
      </c>
      <c r="Q406">
        <v>1.46</v>
      </c>
      <c r="R406">
        <v>1.46</v>
      </c>
      <c r="S406">
        <v>1080</v>
      </c>
    </row>
    <row r="407" spans="2:19" x14ac:dyDescent="0.35">
      <c r="B407" t="s">
        <v>2086</v>
      </c>
      <c r="C407">
        <v>534</v>
      </c>
      <c r="D407" s="1">
        <v>44124</v>
      </c>
      <c r="E407">
        <v>6.8</v>
      </c>
      <c r="F407">
        <v>6.98</v>
      </c>
      <c r="G407">
        <v>6.8</v>
      </c>
      <c r="H407">
        <v>6.98</v>
      </c>
      <c r="I407">
        <v>20740</v>
      </c>
      <c r="L407" t="s">
        <v>2086</v>
      </c>
      <c r="M407">
        <v>534</v>
      </c>
      <c r="N407" s="1">
        <v>43102</v>
      </c>
      <c r="O407">
        <v>17.2</v>
      </c>
      <c r="P407">
        <v>17.7</v>
      </c>
      <c r="Q407">
        <v>17</v>
      </c>
      <c r="R407">
        <v>17.5</v>
      </c>
      <c r="S407">
        <v>18354</v>
      </c>
    </row>
    <row r="408" spans="2:19" x14ac:dyDescent="0.35">
      <c r="B408" t="s">
        <v>2092</v>
      </c>
      <c r="C408">
        <v>536</v>
      </c>
      <c r="D408" s="1">
        <v>44124</v>
      </c>
      <c r="E408">
        <v>1.39</v>
      </c>
      <c r="F408">
        <v>1.43</v>
      </c>
      <c r="G408">
        <v>1.2</v>
      </c>
      <c r="H408">
        <v>1.25</v>
      </c>
      <c r="I408">
        <v>3088602</v>
      </c>
      <c r="L408" t="s">
        <v>2092</v>
      </c>
      <c r="M408">
        <v>536</v>
      </c>
      <c r="N408" s="1">
        <v>43102</v>
      </c>
      <c r="O408">
        <v>2.7</v>
      </c>
      <c r="P408">
        <v>2.7</v>
      </c>
      <c r="Q408">
        <v>2.7</v>
      </c>
      <c r="R408">
        <v>2.7</v>
      </c>
      <c r="S408">
        <v>0</v>
      </c>
    </row>
    <row r="409" spans="2:19" x14ac:dyDescent="0.35">
      <c r="B409" t="s">
        <v>2097</v>
      </c>
      <c r="C409">
        <v>538</v>
      </c>
      <c r="D409" s="1">
        <v>44124</v>
      </c>
      <c r="E409">
        <v>0.67600000000000005</v>
      </c>
      <c r="F409">
        <v>0.67600000000000005</v>
      </c>
      <c r="G409">
        <v>0.63</v>
      </c>
      <c r="H409">
        <v>0.66</v>
      </c>
      <c r="I409">
        <v>382408</v>
      </c>
      <c r="L409" t="s">
        <v>2097</v>
      </c>
      <c r="M409">
        <v>538</v>
      </c>
      <c r="N409" s="1">
        <v>43102</v>
      </c>
      <c r="O409">
        <v>0.96</v>
      </c>
      <c r="P409">
        <v>0.99</v>
      </c>
      <c r="Q409">
        <v>0.95</v>
      </c>
      <c r="R409">
        <v>0.97</v>
      </c>
      <c r="S409">
        <v>259554</v>
      </c>
    </row>
    <row r="410" spans="2:19" x14ac:dyDescent="0.35">
      <c r="B410" t="s">
        <v>2102</v>
      </c>
      <c r="C410">
        <v>540</v>
      </c>
      <c r="D410" s="1">
        <v>44124</v>
      </c>
      <c r="E410">
        <v>15.4</v>
      </c>
      <c r="F410">
        <v>15.5</v>
      </c>
      <c r="G410">
        <v>15.05</v>
      </c>
      <c r="H410">
        <v>15.45</v>
      </c>
      <c r="I410">
        <v>1998</v>
      </c>
      <c r="L410" t="s">
        <v>2102</v>
      </c>
      <c r="M410">
        <v>540</v>
      </c>
      <c r="N410" s="1">
        <v>43102</v>
      </c>
      <c r="O410">
        <v>44</v>
      </c>
      <c r="P410">
        <v>45.4</v>
      </c>
      <c r="Q410">
        <v>44</v>
      </c>
      <c r="R410">
        <v>45.3</v>
      </c>
      <c r="S410">
        <v>7687</v>
      </c>
    </row>
    <row r="411" spans="2:19" x14ac:dyDescent="0.35">
      <c r="B411" t="s">
        <v>2106</v>
      </c>
      <c r="C411">
        <v>541</v>
      </c>
      <c r="D411" s="1">
        <v>44124</v>
      </c>
      <c r="E411">
        <v>1.1000000000000001</v>
      </c>
      <c r="F411">
        <v>1.2</v>
      </c>
      <c r="G411">
        <v>1.1000000000000001</v>
      </c>
      <c r="H411">
        <v>1.19</v>
      </c>
      <c r="I411">
        <v>8833</v>
      </c>
      <c r="L411" t="s">
        <v>2106</v>
      </c>
      <c r="M411">
        <v>541</v>
      </c>
      <c r="N411" s="1">
        <v>43102</v>
      </c>
      <c r="O411">
        <v>0.97499999999999998</v>
      </c>
      <c r="P411">
        <v>0.97499999999999998</v>
      </c>
      <c r="Q411">
        <v>0.85</v>
      </c>
      <c r="R411">
        <v>0.85</v>
      </c>
      <c r="S411">
        <v>3808</v>
      </c>
    </row>
    <row r="412" spans="2:19" x14ac:dyDescent="0.35">
      <c r="B412" t="s">
        <v>2111</v>
      </c>
      <c r="C412">
        <v>542</v>
      </c>
      <c r="D412" s="1">
        <v>44124</v>
      </c>
      <c r="E412">
        <v>12.3</v>
      </c>
      <c r="F412">
        <v>12.3</v>
      </c>
      <c r="G412">
        <v>11.8</v>
      </c>
      <c r="H412">
        <v>11.8</v>
      </c>
      <c r="I412">
        <v>530</v>
      </c>
      <c r="L412" t="s">
        <v>2111</v>
      </c>
      <c r="M412">
        <v>542</v>
      </c>
      <c r="N412" s="1">
        <v>43102</v>
      </c>
      <c r="O412">
        <v>8.5</v>
      </c>
      <c r="P412">
        <v>8.75</v>
      </c>
      <c r="Q412">
        <v>7.8</v>
      </c>
      <c r="R412">
        <v>8.5</v>
      </c>
      <c r="S412">
        <v>2831</v>
      </c>
    </row>
    <row r="413" spans="2:19" x14ac:dyDescent="0.35">
      <c r="B413" t="s">
        <v>2116</v>
      </c>
      <c r="C413">
        <v>544</v>
      </c>
      <c r="D413" s="1">
        <v>44124</v>
      </c>
      <c r="E413">
        <v>0.66500000000000004</v>
      </c>
      <c r="F413">
        <v>0.68</v>
      </c>
      <c r="G413">
        <v>0.65</v>
      </c>
      <c r="H413">
        <v>0.65500000000000003</v>
      </c>
      <c r="I413">
        <v>396257</v>
      </c>
      <c r="L413" t="s">
        <v>2116</v>
      </c>
      <c r="M413">
        <v>544</v>
      </c>
      <c r="N413" s="1">
        <v>43102</v>
      </c>
      <c r="O413">
        <v>0.56999999999999995</v>
      </c>
      <c r="P413">
        <v>0.625</v>
      </c>
      <c r="Q413">
        <v>0.56999999999999995</v>
      </c>
      <c r="R413">
        <v>0.62</v>
      </c>
      <c r="S413">
        <v>25500</v>
      </c>
    </row>
    <row r="414" spans="2:19" x14ac:dyDescent="0.35">
      <c r="B414" t="s">
        <v>8025</v>
      </c>
      <c r="C414">
        <v>545</v>
      </c>
      <c r="D414" s="1">
        <v>44124</v>
      </c>
      <c r="E414">
        <v>1.94</v>
      </c>
      <c r="F414">
        <v>2.06</v>
      </c>
      <c r="G414">
        <v>1.85</v>
      </c>
      <c r="H414">
        <v>1.91</v>
      </c>
      <c r="I414">
        <v>118890</v>
      </c>
      <c r="L414" t="s">
        <v>8025</v>
      </c>
      <c r="M414">
        <v>545</v>
      </c>
      <c r="N414" s="1">
        <v>43102</v>
      </c>
      <c r="O414">
        <v>2.4</v>
      </c>
      <c r="P414">
        <v>2.4</v>
      </c>
      <c r="Q414">
        <v>2.2000000000000002</v>
      </c>
      <c r="R414">
        <v>2.4</v>
      </c>
      <c r="S414">
        <v>12900</v>
      </c>
    </row>
    <row r="415" spans="2:19" x14ac:dyDescent="0.35">
      <c r="B415" t="s">
        <v>2123</v>
      </c>
      <c r="C415">
        <v>546</v>
      </c>
      <c r="D415" s="1">
        <v>44124</v>
      </c>
      <c r="E415">
        <v>3.42</v>
      </c>
      <c r="F415">
        <v>3.46</v>
      </c>
      <c r="G415">
        <v>3.21</v>
      </c>
      <c r="H415">
        <v>3.38</v>
      </c>
      <c r="I415">
        <v>799347</v>
      </c>
      <c r="L415" t="s">
        <v>2123</v>
      </c>
      <c r="M415">
        <v>546</v>
      </c>
      <c r="N415" s="1">
        <v>43102</v>
      </c>
      <c r="O415">
        <v>1.97</v>
      </c>
      <c r="P415">
        <v>2.1</v>
      </c>
      <c r="Q415">
        <v>1.94</v>
      </c>
      <c r="R415">
        <v>2.04</v>
      </c>
      <c r="S415">
        <v>864558</v>
      </c>
    </row>
    <row r="416" spans="2:19" x14ac:dyDescent="0.35">
      <c r="B416" t="s">
        <v>2128</v>
      </c>
      <c r="C416">
        <v>548</v>
      </c>
      <c r="D416" s="1">
        <v>44124</v>
      </c>
      <c r="E416">
        <v>0.11899999999999999</v>
      </c>
      <c r="F416">
        <v>0.11899999999999999</v>
      </c>
      <c r="G416">
        <v>0.1</v>
      </c>
      <c r="H416">
        <v>0.111</v>
      </c>
      <c r="I416">
        <v>7430397</v>
      </c>
      <c r="L416" t="s">
        <v>2128</v>
      </c>
      <c r="M416">
        <v>548</v>
      </c>
      <c r="N416" s="1">
        <v>43102</v>
      </c>
      <c r="O416">
        <v>1.8</v>
      </c>
      <c r="P416">
        <v>1.97</v>
      </c>
      <c r="Q416">
        <v>1.8</v>
      </c>
      <c r="R416">
        <v>1.8</v>
      </c>
      <c r="S416">
        <v>158734</v>
      </c>
    </row>
    <row r="417" spans="2:19" x14ac:dyDescent="0.35">
      <c r="B417" t="s">
        <v>2133</v>
      </c>
      <c r="C417">
        <v>549</v>
      </c>
      <c r="D417" s="1">
        <v>44124</v>
      </c>
      <c r="E417">
        <v>4.1000000000000002E-2</v>
      </c>
      <c r="F417">
        <v>4.2999999999999997E-2</v>
      </c>
      <c r="G417">
        <v>3.9E-2</v>
      </c>
      <c r="H417">
        <v>4.1000000000000002E-2</v>
      </c>
      <c r="I417">
        <v>3101147</v>
      </c>
      <c r="L417" t="s">
        <v>2133</v>
      </c>
      <c r="M417">
        <v>549</v>
      </c>
      <c r="N417" s="1">
        <v>43102</v>
      </c>
      <c r="O417">
        <v>0.26400000000000001</v>
      </c>
      <c r="P417">
        <v>0.33</v>
      </c>
      <c r="Q417">
        <v>0.26400000000000001</v>
      </c>
      <c r="R417">
        <v>0.30599999999999999</v>
      </c>
      <c r="S417">
        <v>10358075</v>
      </c>
    </row>
    <row r="418" spans="2:19" x14ac:dyDescent="0.35">
      <c r="B418" t="s">
        <v>2138</v>
      </c>
      <c r="C418">
        <v>550</v>
      </c>
      <c r="D418" s="1">
        <v>44124</v>
      </c>
      <c r="E418">
        <v>1.66</v>
      </c>
      <c r="F418">
        <v>1.66</v>
      </c>
      <c r="G418">
        <v>1.5549999999999999</v>
      </c>
      <c r="H418">
        <v>1.61</v>
      </c>
      <c r="I418">
        <v>133141</v>
      </c>
      <c r="L418" t="s">
        <v>2138</v>
      </c>
      <c r="M418">
        <v>550</v>
      </c>
      <c r="N418" s="1">
        <v>43102</v>
      </c>
      <c r="O418">
        <v>10.9</v>
      </c>
      <c r="P418">
        <v>11.4</v>
      </c>
      <c r="Q418">
        <v>10.3</v>
      </c>
      <c r="R418">
        <v>11.4</v>
      </c>
      <c r="S418">
        <v>17611</v>
      </c>
    </row>
    <row r="419" spans="2:19" x14ac:dyDescent="0.35">
      <c r="B419" t="s">
        <v>2143</v>
      </c>
      <c r="C419">
        <v>551</v>
      </c>
      <c r="D419" s="1">
        <v>44124</v>
      </c>
      <c r="E419">
        <v>0.73499999999999999</v>
      </c>
      <c r="F419">
        <v>0.82499999999999996</v>
      </c>
      <c r="G419">
        <v>0.67</v>
      </c>
      <c r="H419">
        <v>0.72</v>
      </c>
      <c r="I419">
        <v>57586</v>
      </c>
      <c r="L419" t="s">
        <v>2143</v>
      </c>
      <c r="M419">
        <v>551</v>
      </c>
      <c r="N419" s="1">
        <v>43102</v>
      </c>
      <c r="O419">
        <v>1.03</v>
      </c>
      <c r="P419">
        <v>1.03</v>
      </c>
      <c r="Q419">
        <v>1.03</v>
      </c>
      <c r="R419">
        <v>1.03</v>
      </c>
      <c r="S419">
        <v>33000</v>
      </c>
    </row>
    <row r="420" spans="2:19" x14ac:dyDescent="0.35">
      <c r="B420" t="s">
        <v>2148</v>
      </c>
      <c r="C420">
        <v>553</v>
      </c>
      <c r="D420" s="1">
        <v>44124</v>
      </c>
      <c r="E420">
        <v>1.1950000000000001</v>
      </c>
      <c r="F420">
        <v>1.1950000000000001</v>
      </c>
      <c r="G420">
        <v>1.105</v>
      </c>
      <c r="H420">
        <v>1.105</v>
      </c>
      <c r="I420">
        <v>1055</v>
      </c>
      <c r="L420" t="s">
        <v>2148</v>
      </c>
      <c r="M420">
        <v>553</v>
      </c>
      <c r="N420" s="1">
        <v>43102</v>
      </c>
      <c r="O420">
        <v>2.94</v>
      </c>
      <c r="P420">
        <v>3</v>
      </c>
      <c r="Q420">
        <v>2.94</v>
      </c>
      <c r="R420">
        <v>2.95</v>
      </c>
      <c r="S420">
        <v>10827</v>
      </c>
    </row>
    <row r="421" spans="2:19" x14ac:dyDescent="0.35">
      <c r="B421" t="s">
        <v>2153</v>
      </c>
      <c r="C421">
        <v>555</v>
      </c>
      <c r="D421" s="1">
        <v>44124</v>
      </c>
      <c r="E421">
        <v>0.61</v>
      </c>
      <c r="F421">
        <v>0.61</v>
      </c>
      <c r="G421">
        <v>0.56599999999999995</v>
      </c>
      <c r="H421">
        <v>0.57599999999999996</v>
      </c>
      <c r="I421">
        <v>1365378</v>
      </c>
      <c r="L421" t="s">
        <v>2153</v>
      </c>
      <c r="M421">
        <v>555</v>
      </c>
      <c r="N421" s="1">
        <v>43102</v>
      </c>
      <c r="O421">
        <v>0.16</v>
      </c>
      <c r="P421">
        <v>0.18</v>
      </c>
      <c r="Q421">
        <v>0.16</v>
      </c>
      <c r="R421">
        <v>0.18</v>
      </c>
      <c r="S421">
        <v>23957</v>
      </c>
    </row>
    <row r="422" spans="2:19" x14ac:dyDescent="0.35">
      <c r="B422" t="s">
        <v>2158</v>
      </c>
      <c r="C422">
        <v>557</v>
      </c>
      <c r="D422" s="1">
        <v>44124</v>
      </c>
      <c r="E422">
        <v>24.9</v>
      </c>
      <c r="F422">
        <v>24.9</v>
      </c>
      <c r="G422">
        <v>24.5</v>
      </c>
      <c r="H422">
        <v>24.55</v>
      </c>
      <c r="I422">
        <v>23818</v>
      </c>
      <c r="L422" t="s">
        <v>2158</v>
      </c>
      <c r="M422">
        <v>557</v>
      </c>
      <c r="N422" s="1">
        <v>43102</v>
      </c>
      <c r="O422">
        <v>18</v>
      </c>
      <c r="P422">
        <v>18.600000000000001</v>
      </c>
      <c r="Q422">
        <v>18</v>
      </c>
      <c r="R422">
        <v>18</v>
      </c>
      <c r="S422">
        <v>2275</v>
      </c>
    </row>
    <row r="423" spans="2:19" x14ac:dyDescent="0.35">
      <c r="B423" t="s">
        <v>2164</v>
      </c>
      <c r="C423">
        <v>558</v>
      </c>
      <c r="D423" s="1">
        <v>44124</v>
      </c>
      <c r="E423">
        <v>0.23</v>
      </c>
      <c r="F423">
        <v>0.23799999999999999</v>
      </c>
      <c r="G423">
        <v>0.23</v>
      </c>
      <c r="H423">
        <v>0.23799999999999999</v>
      </c>
      <c r="I423">
        <v>118750</v>
      </c>
      <c r="L423" t="s">
        <v>2164</v>
      </c>
      <c r="M423">
        <v>558</v>
      </c>
      <c r="N423" s="1">
        <v>43102</v>
      </c>
      <c r="O423">
        <v>0.505</v>
      </c>
      <c r="P423">
        <v>0.505</v>
      </c>
      <c r="Q423">
        <v>0.47099999999999997</v>
      </c>
      <c r="R423">
        <v>0.505</v>
      </c>
      <c r="S423">
        <v>86600</v>
      </c>
    </row>
    <row r="424" spans="2:19" x14ac:dyDescent="0.35">
      <c r="B424" t="s">
        <v>2169</v>
      </c>
      <c r="C424">
        <v>559</v>
      </c>
      <c r="D424" s="1">
        <v>44124</v>
      </c>
      <c r="E424">
        <v>36.799999999999997</v>
      </c>
      <c r="F424">
        <v>37</v>
      </c>
      <c r="G424">
        <v>36.200000000000003</v>
      </c>
      <c r="H424">
        <v>37</v>
      </c>
      <c r="I424">
        <v>1348</v>
      </c>
      <c r="L424" t="s">
        <v>2169</v>
      </c>
      <c r="M424">
        <v>559</v>
      </c>
      <c r="N424" s="1">
        <v>43102</v>
      </c>
      <c r="O424">
        <v>100</v>
      </c>
      <c r="P424">
        <v>100</v>
      </c>
      <c r="Q424">
        <v>100</v>
      </c>
      <c r="R424">
        <v>100</v>
      </c>
      <c r="S424">
        <v>489</v>
      </c>
    </row>
    <row r="425" spans="2:19" x14ac:dyDescent="0.35">
      <c r="B425" t="s">
        <v>2174</v>
      </c>
      <c r="C425">
        <v>560</v>
      </c>
      <c r="D425" s="1">
        <v>44124</v>
      </c>
      <c r="E425">
        <v>1.05</v>
      </c>
      <c r="F425">
        <v>1.05</v>
      </c>
      <c r="G425">
        <v>1.05</v>
      </c>
      <c r="H425">
        <v>1.05</v>
      </c>
      <c r="I425">
        <v>2700</v>
      </c>
      <c r="L425" t="s">
        <v>2174</v>
      </c>
      <c r="M425">
        <v>560</v>
      </c>
      <c r="N425" s="1">
        <v>43102</v>
      </c>
      <c r="O425">
        <v>4.22</v>
      </c>
      <c r="P425">
        <v>4.5</v>
      </c>
      <c r="Q425">
        <v>4</v>
      </c>
      <c r="R425">
        <v>4.5</v>
      </c>
      <c r="S425">
        <v>10746</v>
      </c>
    </row>
    <row r="426" spans="2:19" x14ac:dyDescent="0.35">
      <c r="B426" t="s">
        <v>2179</v>
      </c>
      <c r="C426">
        <v>561</v>
      </c>
      <c r="D426" s="1">
        <v>44124</v>
      </c>
      <c r="E426">
        <v>15.5</v>
      </c>
      <c r="F426">
        <v>15.7</v>
      </c>
      <c r="G426">
        <v>15.2</v>
      </c>
      <c r="H426">
        <v>15.2</v>
      </c>
      <c r="I426">
        <v>5127</v>
      </c>
      <c r="L426" t="s">
        <v>2179</v>
      </c>
      <c r="M426">
        <v>561</v>
      </c>
      <c r="N426" s="1">
        <v>43102</v>
      </c>
      <c r="O426">
        <v>24</v>
      </c>
      <c r="P426">
        <v>24.8</v>
      </c>
      <c r="Q426">
        <v>24</v>
      </c>
      <c r="R426">
        <v>24.8</v>
      </c>
      <c r="S426">
        <v>3210</v>
      </c>
    </row>
    <row r="427" spans="2:19" x14ac:dyDescent="0.35">
      <c r="B427" t="s">
        <v>2184</v>
      </c>
      <c r="C427">
        <v>562</v>
      </c>
      <c r="D427" s="1">
        <v>44124</v>
      </c>
      <c r="E427">
        <v>3.02</v>
      </c>
      <c r="F427">
        <v>3.02</v>
      </c>
      <c r="G427">
        <v>3.02</v>
      </c>
      <c r="H427">
        <v>3.02</v>
      </c>
      <c r="I427">
        <v>0</v>
      </c>
      <c r="L427" t="s">
        <v>2184</v>
      </c>
      <c r="M427">
        <v>562</v>
      </c>
      <c r="N427" s="1">
        <v>43102</v>
      </c>
      <c r="O427">
        <v>3.78</v>
      </c>
      <c r="P427">
        <v>3.84</v>
      </c>
      <c r="Q427">
        <v>3.78</v>
      </c>
      <c r="R427">
        <v>3.84</v>
      </c>
      <c r="S427">
        <v>1638</v>
      </c>
    </row>
    <row r="428" spans="2:19" x14ac:dyDescent="0.35">
      <c r="B428" t="s">
        <v>2189</v>
      </c>
      <c r="C428">
        <v>563</v>
      </c>
      <c r="D428" s="1">
        <v>44124</v>
      </c>
      <c r="E428">
        <v>14</v>
      </c>
      <c r="F428">
        <v>14.1</v>
      </c>
      <c r="G428">
        <v>13.65</v>
      </c>
      <c r="H428">
        <v>13.7</v>
      </c>
      <c r="I428">
        <v>39761</v>
      </c>
      <c r="L428" t="s">
        <v>2189</v>
      </c>
      <c r="M428">
        <v>563</v>
      </c>
      <c r="N428" s="1">
        <v>43102</v>
      </c>
      <c r="O428">
        <v>52.7</v>
      </c>
      <c r="P428">
        <v>55</v>
      </c>
      <c r="Q428">
        <v>52</v>
      </c>
      <c r="R428">
        <v>54.8</v>
      </c>
      <c r="S428">
        <v>12248</v>
      </c>
    </row>
    <row r="429" spans="2:19" x14ac:dyDescent="0.35">
      <c r="B429" t="s">
        <v>2192</v>
      </c>
      <c r="C429">
        <v>564</v>
      </c>
      <c r="D429" s="1">
        <v>44124</v>
      </c>
      <c r="E429">
        <v>0.41099999999999998</v>
      </c>
      <c r="F429">
        <v>0.44800000000000001</v>
      </c>
      <c r="G429">
        <v>0.40699999999999997</v>
      </c>
      <c r="H429">
        <v>0.436</v>
      </c>
      <c r="I429">
        <v>724345</v>
      </c>
      <c r="L429" t="s">
        <v>2192</v>
      </c>
      <c r="M429">
        <v>564</v>
      </c>
      <c r="N429" s="1">
        <v>43102</v>
      </c>
      <c r="O429">
        <v>1.28</v>
      </c>
      <c r="P429">
        <v>1.28</v>
      </c>
      <c r="Q429">
        <v>1.19</v>
      </c>
      <c r="R429">
        <v>1.28</v>
      </c>
      <c r="S429">
        <v>65091</v>
      </c>
    </row>
    <row r="430" spans="2:19" x14ac:dyDescent="0.35">
      <c r="B430" t="s">
        <v>2197</v>
      </c>
      <c r="C430">
        <v>565</v>
      </c>
      <c r="D430" s="1">
        <v>44124</v>
      </c>
      <c r="E430">
        <v>1.905</v>
      </c>
      <c r="F430">
        <v>1.9350000000000001</v>
      </c>
      <c r="G430">
        <v>1.82</v>
      </c>
      <c r="H430">
        <v>1.9</v>
      </c>
      <c r="I430">
        <v>120638</v>
      </c>
      <c r="L430" t="s">
        <v>2197</v>
      </c>
      <c r="M430">
        <v>565</v>
      </c>
      <c r="N430" s="1">
        <v>43102</v>
      </c>
      <c r="O430">
        <v>1.64</v>
      </c>
      <c r="P430">
        <v>1.75</v>
      </c>
      <c r="Q430">
        <v>1.6</v>
      </c>
      <c r="R430">
        <v>1.72</v>
      </c>
      <c r="S430">
        <v>24244</v>
      </c>
    </row>
    <row r="431" spans="2:19" x14ac:dyDescent="0.35">
      <c r="B431" t="s">
        <v>2202</v>
      </c>
      <c r="C431">
        <v>566</v>
      </c>
      <c r="D431" s="1">
        <v>44124</v>
      </c>
      <c r="E431">
        <v>12.35</v>
      </c>
      <c r="F431">
        <v>12.45</v>
      </c>
      <c r="G431">
        <v>10.55</v>
      </c>
      <c r="H431">
        <v>12</v>
      </c>
      <c r="I431">
        <v>1886121</v>
      </c>
      <c r="L431" t="s">
        <v>2202</v>
      </c>
      <c r="M431">
        <v>566</v>
      </c>
      <c r="N431" s="1">
        <v>43102</v>
      </c>
      <c r="O431">
        <v>2.42</v>
      </c>
      <c r="P431">
        <v>2.8</v>
      </c>
      <c r="Q431">
        <v>2.42</v>
      </c>
      <c r="R431">
        <v>2.6</v>
      </c>
      <c r="S431">
        <v>140226</v>
      </c>
    </row>
    <row r="432" spans="2:19" x14ac:dyDescent="0.35">
      <c r="B432" t="s">
        <v>2207</v>
      </c>
      <c r="C432">
        <v>567</v>
      </c>
      <c r="D432" s="1">
        <v>44124</v>
      </c>
      <c r="E432">
        <v>2.96</v>
      </c>
      <c r="F432">
        <v>2.96</v>
      </c>
      <c r="G432">
        <v>2.8</v>
      </c>
      <c r="H432">
        <v>2.92</v>
      </c>
      <c r="I432">
        <v>67256</v>
      </c>
      <c r="L432" t="s">
        <v>2207</v>
      </c>
      <c r="M432">
        <v>567</v>
      </c>
      <c r="N432" s="1">
        <v>43102</v>
      </c>
      <c r="O432">
        <v>1.52</v>
      </c>
      <c r="P432">
        <v>1.55</v>
      </c>
      <c r="Q432">
        <v>1.52</v>
      </c>
      <c r="R432">
        <v>1.53</v>
      </c>
      <c r="S432">
        <v>9725</v>
      </c>
    </row>
    <row r="433" spans="2:19" x14ac:dyDescent="0.35">
      <c r="B433" t="s">
        <v>2212</v>
      </c>
      <c r="C433">
        <v>569</v>
      </c>
      <c r="D433" s="1">
        <v>44124</v>
      </c>
      <c r="E433">
        <v>23.2</v>
      </c>
      <c r="F433">
        <v>23.4</v>
      </c>
      <c r="G433">
        <v>22</v>
      </c>
      <c r="H433">
        <v>23.3</v>
      </c>
      <c r="I433">
        <v>22833</v>
      </c>
      <c r="L433" t="s">
        <v>2212</v>
      </c>
      <c r="M433">
        <v>569</v>
      </c>
      <c r="N433" s="1">
        <v>43102</v>
      </c>
      <c r="O433">
        <v>7.4</v>
      </c>
      <c r="P433">
        <v>7.4</v>
      </c>
      <c r="Q433">
        <v>6.98</v>
      </c>
      <c r="R433">
        <v>7</v>
      </c>
      <c r="S433">
        <v>16185</v>
      </c>
    </row>
    <row r="434" spans="2:19" x14ac:dyDescent="0.35">
      <c r="B434" t="s">
        <v>2217</v>
      </c>
      <c r="C434">
        <v>570</v>
      </c>
      <c r="D434" s="1">
        <v>44124</v>
      </c>
      <c r="E434">
        <v>197.5</v>
      </c>
      <c r="F434">
        <v>200</v>
      </c>
      <c r="G434">
        <v>195</v>
      </c>
      <c r="H434">
        <v>197.5</v>
      </c>
      <c r="I434">
        <v>9777</v>
      </c>
      <c r="L434" t="s">
        <v>2217</v>
      </c>
      <c r="M434">
        <v>570</v>
      </c>
      <c r="N434" s="1">
        <v>43102</v>
      </c>
      <c r="O434">
        <v>180</v>
      </c>
      <c r="P434">
        <v>180</v>
      </c>
      <c r="Q434">
        <v>175</v>
      </c>
      <c r="R434">
        <v>179.5</v>
      </c>
      <c r="S434">
        <v>4610</v>
      </c>
    </row>
    <row r="435" spans="2:19" x14ac:dyDescent="0.35">
      <c r="B435" t="s">
        <v>2222</v>
      </c>
      <c r="C435">
        <v>571</v>
      </c>
      <c r="D435" s="1">
        <v>44124</v>
      </c>
      <c r="E435">
        <v>0.99</v>
      </c>
      <c r="F435">
        <v>0.99</v>
      </c>
      <c r="G435">
        <v>0.99</v>
      </c>
      <c r="H435">
        <v>0.99</v>
      </c>
      <c r="I435">
        <v>0</v>
      </c>
      <c r="L435" t="s">
        <v>2222</v>
      </c>
      <c r="M435">
        <v>571</v>
      </c>
      <c r="N435" s="1">
        <v>43102</v>
      </c>
      <c r="O435">
        <v>3.85</v>
      </c>
      <c r="P435">
        <v>3.85</v>
      </c>
      <c r="Q435">
        <v>3.5</v>
      </c>
      <c r="R435">
        <v>3.5</v>
      </c>
      <c r="S435">
        <v>3500</v>
      </c>
    </row>
    <row r="436" spans="2:19" x14ac:dyDescent="0.35">
      <c r="B436" t="s">
        <v>2227</v>
      </c>
      <c r="C436">
        <v>572</v>
      </c>
      <c r="D436" s="1">
        <v>44124</v>
      </c>
      <c r="E436">
        <v>3.3450000000000002</v>
      </c>
      <c r="F436">
        <v>3.39</v>
      </c>
      <c r="G436">
        <v>3.2650000000000001</v>
      </c>
      <c r="H436">
        <v>3.3</v>
      </c>
      <c r="I436">
        <v>174672</v>
      </c>
      <c r="L436" t="s">
        <v>2227</v>
      </c>
      <c r="M436">
        <v>572</v>
      </c>
      <c r="N436" s="1">
        <v>43102</v>
      </c>
      <c r="O436">
        <v>3.9</v>
      </c>
      <c r="P436">
        <v>3.9</v>
      </c>
      <c r="Q436">
        <v>3.58</v>
      </c>
      <c r="R436">
        <v>3.82</v>
      </c>
      <c r="S436">
        <v>5898</v>
      </c>
    </row>
    <row r="437" spans="2:19" x14ac:dyDescent="0.35">
      <c r="B437" t="s">
        <v>2232</v>
      </c>
      <c r="C437">
        <v>573</v>
      </c>
      <c r="D437" s="1">
        <v>44124</v>
      </c>
      <c r="E437">
        <v>0.9</v>
      </c>
      <c r="F437">
        <v>0.95199999999999996</v>
      </c>
      <c r="G437">
        <v>0.88400000000000001</v>
      </c>
      <c r="H437">
        <v>0.93400000000000005</v>
      </c>
      <c r="I437">
        <v>320611</v>
      </c>
      <c r="L437" t="s">
        <v>2232</v>
      </c>
      <c r="M437">
        <v>573</v>
      </c>
      <c r="N437" s="1">
        <v>43102</v>
      </c>
      <c r="O437">
        <v>13</v>
      </c>
      <c r="P437">
        <v>13</v>
      </c>
      <c r="Q437">
        <v>12</v>
      </c>
      <c r="R437">
        <v>12</v>
      </c>
      <c r="S437">
        <v>1181</v>
      </c>
    </row>
    <row r="438" spans="2:19" x14ac:dyDescent="0.35">
      <c r="B438" t="s">
        <v>2237</v>
      </c>
      <c r="C438">
        <v>575</v>
      </c>
      <c r="D438" s="1">
        <v>44124</v>
      </c>
      <c r="E438">
        <v>0.34699999999999998</v>
      </c>
      <c r="F438">
        <v>0.35799999999999998</v>
      </c>
      <c r="G438">
        <v>0.317</v>
      </c>
      <c r="H438">
        <v>0.32900000000000001</v>
      </c>
      <c r="I438">
        <v>188478</v>
      </c>
      <c r="L438" t="s">
        <v>2237</v>
      </c>
      <c r="M438">
        <v>575</v>
      </c>
      <c r="N438" s="1">
        <v>43102</v>
      </c>
      <c r="O438">
        <v>0.32300000000000001</v>
      </c>
      <c r="P438">
        <v>0.34499999999999997</v>
      </c>
      <c r="Q438">
        <v>0.32300000000000001</v>
      </c>
      <c r="R438">
        <v>0.34399999999999997</v>
      </c>
      <c r="S438">
        <v>99321</v>
      </c>
    </row>
    <row r="439" spans="2:19" x14ac:dyDescent="0.35">
      <c r="B439" t="s">
        <v>2242</v>
      </c>
      <c r="C439">
        <v>576</v>
      </c>
      <c r="D439" s="1">
        <v>44124</v>
      </c>
      <c r="E439">
        <v>1.5</v>
      </c>
      <c r="F439">
        <v>1.5</v>
      </c>
      <c r="G439">
        <v>1.5</v>
      </c>
      <c r="H439">
        <v>1.5</v>
      </c>
      <c r="I439">
        <v>56</v>
      </c>
      <c r="L439" t="s">
        <v>2242</v>
      </c>
      <c r="M439">
        <v>576</v>
      </c>
      <c r="N439" s="1">
        <v>43102</v>
      </c>
      <c r="O439">
        <v>1.6</v>
      </c>
      <c r="P439">
        <v>1.6</v>
      </c>
      <c r="Q439">
        <v>1.54</v>
      </c>
      <c r="R439">
        <v>1.54</v>
      </c>
      <c r="S439">
        <v>5814</v>
      </c>
    </row>
    <row r="440" spans="2:19" x14ac:dyDescent="0.35">
      <c r="B440" t="s">
        <v>2247</v>
      </c>
      <c r="C440">
        <v>577</v>
      </c>
      <c r="D440" s="1">
        <v>44124</v>
      </c>
      <c r="E440">
        <v>14.25</v>
      </c>
      <c r="F440">
        <v>14.6</v>
      </c>
      <c r="G440">
        <v>13.5</v>
      </c>
      <c r="H440">
        <v>14</v>
      </c>
      <c r="I440">
        <v>107567</v>
      </c>
      <c r="L440" t="s">
        <v>2247</v>
      </c>
      <c r="M440">
        <v>577</v>
      </c>
      <c r="N440" s="1">
        <v>43102</v>
      </c>
      <c r="O440">
        <v>2.2999999999999998</v>
      </c>
      <c r="P440">
        <v>3.25</v>
      </c>
      <c r="Q440">
        <v>2.25</v>
      </c>
      <c r="R440">
        <v>2.5</v>
      </c>
      <c r="S440">
        <v>18092</v>
      </c>
    </row>
    <row r="441" spans="2:19" x14ac:dyDescent="0.35">
      <c r="B441" t="s">
        <v>2252</v>
      </c>
      <c r="C441">
        <v>578</v>
      </c>
      <c r="D441" s="1">
        <v>44124</v>
      </c>
      <c r="E441">
        <v>1.7450000000000001</v>
      </c>
      <c r="F441">
        <v>1.7450000000000001</v>
      </c>
      <c r="G441">
        <v>1.68</v>
      </c>
      <c r="H441">
        <v>1.72</v>
      </c>
      <c r="I441">
        <v>1952</v>
      </c>
      <c r="L441" t="s">
        <v>2252</v>
      </c>
      <c r="M441">
        <v>578</v>
      </c>
      <c r="N441" s="1">
        <v>43102</v>
      </c>
      <c r="O441">
        <v>1.95</v>
      </c>
      <c r="P441">
        <v>1.95</v>
      </c>
      <c r="Q441">
        <v>1.85</v>
      </c>
      <c r="R441">
        <v>1.91</v>
      </c>
      <c r="S441">
        <v>25439</v>
      </c>
    </row>
    <row r="442" spans="2:19" x14ac:dyDescent="0.35">
      <c r="B442" t="s">
        <v>2257</v>
      </c>
      <c r="C442">
        <v>579</v>
      </c>
      <c r="D442" s="1">
        <v>44124</v>
      </c>
      <c r="E442">
        <v>16.399999999999999</v>
      </c>
      <c r="F442">
        <v>16.600000000000001</v>
      </c>
      <c r="G442">
        <v>15.7</v>
      </c>
      <c r="H442">
        <v>16.100000000000001</v>
      </c>
      <c r="I442">
        <v>6839</v>
      </c>
      <c r="L442" t="s">
        <v>2257</v>
      </c>
      <c r="M442">
        <v>579</v>
      </c>
      <c r="N442" s="1">
        <v>43102</v>
      </c>
      <c r="O442">
        <v>38.799999999999997</v>
      </c>
      <c r="P442">
        <v>40.700000000000003</v>
      </c>
      <c r="Q442">
        <v>38.799999999999997</v>
      </c>
      <c r="R442">
        <v>40.200000000000003</v>
      </c>
      <c r="S442">
        <v>2548</v>
      </c>
    </row>
    <row r="443" spans="2:19" x14ac:dyDescent="0.35">
      <c r="B443" t="s">
        <v>2262</v>
      </c>
      <c r="C443">
        <v>580</v>
      </c>
      <c r="D443" s="1">
        <v>44124</v>
      </c>
      <c r="E443">
        <v>6.3</v>
      </c>
      <c r="F443">
        <v>6.48</v>
      </c>
      <c r="G443">
        <v>6.12</v>
      </c>
      <c r="H443">
        <v>6.12</v>
      </c>
      <c r="I443">
        <v>3999</v>
      </c>
      <c r="L443" t="s">
        <v>2262</v>
      </c>
      <c r="M443">
        <v>580</v>
      </c>
      <c r="N443" s="1">
        <v>43102</v>
      </c>
      <c r="O443">
        <v>6.8</v>
      </c>
      <c r="P443">
        <v>7</v>
      </c>
      <c r="Q443">
        <v>6.8</v>
      </c>
      <c r="R443">
        <v>7</v>
      </c>
      <c r="S443">
        <v>18500</v>
      </c>
    </row>
    <row r="444" spans="2:19" x14ac:dyDescent="0.35">
      <c r="B444" t="s">
        <v>2267</v>
      </c>
      <c r="C444">
        <v>581</v>
      </c>
      <c r="D444" s="1">
        <v>44124</v>
      </c>
      <c r="E444">
        <v>1.07</v>
      </c>
      <c r="F444">
        <v>1.0900000000000001</v>
      </c>
      <c r="G444">
        <v>1.0640000000000001</v>
      </c>
      <c r="H444">
        <v>1.0780000000000001</v>
      </c>
      <c r="I444">
        <v>37339</v>
      </c>
      <c r="L444" t="s">
        <v>2267</v>
      </c>
      <c r="M444">
        <v>581</v>
      </c>
      <c r="N444" s="1">
        <v>43102</v>
      </c>
      <c r="O444">
        <v>1.92</v>
      </c>
      <c r="P444">
        <v>2</v>
      </c>
      <c r="Q444">
        <v>1.92</v>
      </c>
      <c r="R444">
        <v>1.93</v>
      </c>
      <c r="S444">
        <v>6683</v>
      </c>
    </row>
    <row r="445" spans="2:19" x14ac:dyDescent="0.35">
      <c r="B445" t="s">
        <v>2272</v>
      </c>
      <c r="C445">
        <v>582</v>
      </c>
      <c r="D445" s="1">
        <v>44124</v>
      </c>
      <c r="E445">
        <v>7.4999999999999997E-2</v>
      </c>
      <c r="F445">
        <v>7.4999999999999997E-2</v>
      </c>
      <c r="G445">
        <v>6.8000000000000005E-2</v>
      </c>
      <c r="H445">
        <v>7.3999999999999996E-2</v>
      </c>
      <c r="I445">
        <v>2026101</v>
      </c>
      <c r="L445" t="s">
        <v>2272</v>
      </c>
      <c r="M445">
        <v>582</v>
      </c>
      <c r="N445" s="1">
        <v>43102</v>
      </c>
      <c r="O445">
        <v>8.8999999999999996E-2</v>
      </c>
      <c r="P445">
        <v>8.8999999999999996E-2</v>
      </c>
      <c r="Q445">
        <v>8.8999999999999996E-2</v>
      </c>
      <c r="R445">
        <v>8.8999999999999996E-2</v>
      </c>
      <c r="S445">
        <v>1000</v>
      </c>
    </row>
    <row r="446" spans="2:19" x14ac:dyDescent="0.35">
      <c r="B446" t="s">
        <v>8030</v>
      </c>
      <c r="C446">
        <v>583</v>
      </c>
      <c r="D446" s="1">
        <v>44124</v>
      </c>
      <c r="E446">
        <v>1.522</v>
      </c>
      <c r="F446">
        <v>1.522</v>
      </c>
      <c r="G446">
        <v>1.492</v>
      </c>
      <c r="H446">
        <v>1.502</v>
      </c>
      <c r="I446">
        <v>265651</v>
      </c>
      <c r="L446" t="s">
        <v>8030</v>
      </c>
      <c r="M446">
        <v>583</v>
      </c>
      <c r="N446" s="1">
        <v>43102</v>
      </c>
      <c r="O446">
        <v>7.4</v>
      </c>
      <c r="P446">
        <v>7.5</v>
      </c>
      <c r="Q446">
        <v>6.7</v>
      </c>
      <c r="R446">
        <v>7</v>
      </c>
      <c r="S446">
        <v>24172</v>
      </c>
    </row>
    <row r="447" spans="2:19" x14ac:dyDescent="0.35">
      <c r="B447" t="s">
        <v>2280</v>
      </c>
      <c r="C447">
        <v>585</v>
      </c>
      <c r="D447" s="1">
        <v>44124</v>
      </c>
      <c r="E447">
        <v>4.34</v>
      </c>
      <c r="F447">
        <v>4.42</v>
      </c>
      <c r="G447">
        <v>4.34</v>
      </c>
      <c r="H447">
        <v>4.42</v>
      </c>
      <c r="I447">
        <v>5589</v>
      </c>
      <c r="L447" t="s">
        <v>2280</v>
      </c>
      <c r="M447">
        <v>585</v>
      </c>
      <c r="N447" s="1">
        <v>43102</v>
      </c>
      <c r="O447">
        <v>13.3</v>
      </c>
      <c r="P447">
        <v>13.3</v>
      </c>
      <c r="Q447">
        <v>13.3</v>
      </c>
      <c r="R447">
        <v>13.3</v>
      </c>
      <c r="S447">
        <v>1</v>
      </c>
    </row>
    <row r="448" spans="2:19" x14ac:dyDescent="0.35">
      <c r="B448" t="s">
        <v>2285</v>
      </c>
      <c r="C448">
        <v>586</v>
      </c>
      <c r="D448" s="1">
        <v>44124</v>
      </c>
      <c r="E448">
        <v>13.1</v>
      </c>
      <c r="F448">
        <v>13.3</v>
      </c>
      <c r="G448">
        <v>12.7</v>
      </c>
      <c r="H448">
        <v>13.3</v>
      </c>
      <c r="I448">
        <v>8608</v>
      </c>
      <c r="L448" t="s">
        <v>2285</v>
      </c>
      <c r="M448">
        <v>586</v>
      </c>
      <c r="N448" s="1">
        <v>43102</v>
      </c>
      <c r="O448">
        <v>3.8</v>
      </c>
      <c r="P448">
        <v>4.3099999999999996</v>
      </c>
      <c r="Q448">
        <v>3.8</v>
      </c>
      <c r="R448">
        <v>4.3</v>
      </c>
      <c r="S448">
        <v>7913</v>
      </c>
    </row>
    <row r="449" spans="2:19" x14ac:dyDescent="0.35">
      <c r="B449" t="s">
        <v>2290</v>
      </c>
      <c r="C449">
        <v>587</v>
      </c>
      <c r="D449" s="1">
        <v>44124</v>
      </c>
      <c r="E449">
        <v>1.53</v>
      </c>
      <c r="F449">
        <v>1.59</v>
      </c>
      <c r="G449">
        <v>1.47</v>
      </c>
      <c r="H449">
        <v>1.59</v>
      </c>
      <c r="I449">
        <v>13234</v>
      </c>
      <c r="L449" t="s">
        <v>2290</v>
      </c>
      <c r="M449">
        <v>587</v>
      </c>
      <c r="N449" s="1">
        <v>43102</v>
      </c>
      <c r="O449">
        <v>9</v>
      </c>
      <c r="P449">
        <v>9</v>
      </c>
      <c r="Q449">
        <v>8</v>
      </c>
      <c r="R449">
        <v>8</v>
      </c>
      <c r="S449">
        <v>11529</v>
      </c>
    </row>
    <row r="450" spans="2:19" x14ac:dyDescent="0.35">
      <c r="B450" t="s">
        <v>2295</v>
      </c>
      <c r="C450">
        <v>588</v>
      </c>
      <c r="D450" s="1">
        <v>44124</v>
      </c>
      <c r="E450">
        <v>2.85</v>
      </c>
      <c r="F450">
        <v>2.93</v>
      </c>
      <c r="G450">
        <v>2.68</v>
      </c>
      <c r="H450">
        <v>2.75</v>
      </c>
      <c r="I450">
        <v>155092</v>
      </c>
      <c r="L450" t="s">
        <v>2295</v>
      </c>
      <c r="M450">
        <v>588</v>
      </c>
      <c r="N450" s="1">
        <v>43102</v>
      </c>
      <c r="O450">
        <v>2.8</v>
      </c>
      <c r="P450">
        <v>2.8</v>
      </c>
      <c r="Q450">
        <v>2.8</v>
      </c>
      <c r="R450">
        <v>2.8</v>
      </c>
      <c r="S450">
        <v>673</v>
      </c>
    </row>
    <row r="451" spans="2:19" x14ac:dyDescent="0.35">
      <c r="B451" t="s">
        <v>2300</v>
      </c>
      <c r="C451">
        <v>589</v>
      </c>
      <c r="D451" s="1">
        <v>44124</v>
      </c>
      <c r="E451">
        <v>298</v>
      </c>
      <c r="F451">
        <v>300</v>
      </c>
      <c r="G451">
        <v>294.5</v>
      </c>
      <c r="H451">
        <v>299.5</v>
      </c>
      <c r="I451">
        <v>65527</v>
      </c>
      <c r="L451" t="s">
        <v>2300</v>
      </c>
      <c r="M451">
        <v>589</v>
      </c>
      <c r="N451" s="1">
        <v>43102</v>
      </c>
      <c r="O451">
        <v>43.1</v>
      </c>
      <c r="P451">
        <v>43.9</v>
      </c>
      <c r="Q451">
        <v>43</v>
      </c>
      <c r="R451">
        <v>43.9</v>
      </c>
      <c r="S451">
        <v>68494</v>
      </c>
    </row>
    <row r="452" spans="2:19" x14ac:dyDescent="0.35">
      <c r="B452" t="s">
        <v>2305</v>
      </c>
      <c r="C452">
        <v>591</v>
      </c>
      <c r="D452" s="1">
        <v>44124</v>
      </c>
      <c r="E452">
        <v>53.8</v>
      </c>
      <c r="F452">
        <v>55.4</v>
      </c>
      <c r="G452">
        <v>53.6</v>
      </c>
      <c r="H452">
        <v>54.4</v>
      </c>
      <c r="I452">
        <v>2882</v>
      </c>
      <c r="L452" t="s">
        <v>2305</v>
      </c>
      <c r="M452">
        <v>591</v>
      </c>
      <c r="N452" s="1">
        <v>43102</v>
      </c>
      <c r="O452">
        <v>38.299999999999997</v>
      </c>
      <c r="P452">
        <v>38.799999999999997</v>
      </c>
      <c r="Q452">
        <v>38.200000000000003</v>
      </c>
      <c r="R452">
        <v>38.799999999999997</v>
      </c>
      <c r="S452">
        <v>23748</v>
      </c>
    </row>
    <row r="453" spans="2:19" x14ac:dyDescent="0.35">
      <c r="B453" t="s">
        <v>2310</v>
      </c>
      <c r="C453">
        <v>594</v>
      </c>
      <c r="D453" s="1">
        <v>44124</v>
      </c>
      <c r="E453">
        <v>53.2</v>
      </c>
      <c r="F453">
        <v>55.4</v>
      </c>
      <c r="G453">
        <v>48</v>
      </c>
      <c r="H453">
        <v>50.4</v>
      </c>
      <c r="I453">
        <v>147553</v>
      </c>
      <c r="L453" t="s">
        <v>2310</v>
      </c>
      <c r="M453">
        <v>594</v>
      </c>
      <c r="N453" s="1">
        <v>43102</v>
      </c>
      <c r="O453">
        <v>8.9600000000000009</v>
      </c>
      <c r="P453">
        <v>9.5</v>
      </c>
      <c r="Q453">
        <v>8.6</v>
      </c>
      <c r="R453">
        <v>9.5</v>
      </c>
      <c r="S453">
        <v>33099</v>
      </c>
    </row>
    <row r="454" spans="2:19" x14ac:dyDescent="0.35">
      <c r="B454" t="s">
        <v>2315</v>
      </c>
      <c r="C454">
        <v>595</v>
      </c>
      <c r="D454" s="1">
        <v>44124</v>
      </c>
      <c r="E454">
        <v>80</v>
      </c>
      <c r="F454">
        <v>80.8</v>
      </c>
      <c r="G454">
        <v>76</v>
      </c>
      <c r="H454">
        <v>80.2</v>
      </c>
      <c r="I454">
        <v>343419</v>
      </c>
      <c r="L454" t="s">
        <v>2315</v>
      </c>
      <c r="M454">
        <v>595</v>
      </c>
      <c r="N454" s="1">
        <v>43102</v>
      </c>
      <c r="O454">
        <v>30</v>
      </c>
      <c r="P454">
        <v>30.35</v>
      </c>
      <c r="Q454">
        <v>29.4</v>
      </c>
      <c r="R454">
        <v>29.8</v>
      </c>
      <c r="S454">
        <v>47144</v>
      </c>
    </row>
    <row r="455" spans="2:19" x14ac:dyDescent="0.35">
      <c r="B455" t="s">
        <v>2320</v>
      </c>
      <c r="C455">
        <v>596</v>
      </c>
      <c r="D455" s="1">
        <v>44124</v>
      </c>
      <c r="E455">
        <v>21.55</v>
      </c>
      <c r="F455">
        <v>21.95</v>
      </c>
      <c r="G455">
        <v>21.5</v>
      </c>
      <c r="H455">
        <v>21.7</v>
      </c>
      <c r="I455">
        <v>26484</v>
      </c>
      <c r="L455" t="s">
        <v>2320</v>
      </c>
      <c r="M455">
        <v>596</v>
      </c>
      <c r="N455" s="1">
        <v>43102</v>
      </c>
      <c r="O455">
        <v>29</v>
      </c>
      <c r="P455">
        <v>29.2</v>
      </c>
      <c r="Q455">
        <v>28.82</v>
      </c>
      <c r="R455">
        <v>29.08</v>
      </c>
      <c r="S455">
        <v>213116</v>
      </c>
    </row>
    <row r="456" spans="2:19" x14ac:dyDescent="0.35">
      <c r="B456" t="s">
        <v>2325</v>
      </c>
      <c r="C456">
        <v>597</v>
      </c>
      <c r="D456" s="1">
        <v>44124</v>
      </c>
      <c r="E456">
        <v>185</v>
      </c>
      <c r="F456">
        <v>185.6</v>
      </c>
      <c r="G456">
        <v>184.8</v>
      </c>
      <c r="H456">
        <v>184.8</v>
      </c>
      <c r="I456">
        <v>1656</v>
      </c>
      <c r="L456" t="s">
        <v>2325</v>
      </c>
      <c r="M456">
        <v>597</v>
      </c>
      <c r="N456" s="1">
        <v>43102</v>
      </c>
      <c r="O456">
        <v>182</v>
      </c>
      <c r="P456">
        <v>182</v>
      </c>
      <c r="Q456">
        <v>177</v>
      </c>
      <c r="R456">
        <v>180.8</v>
      </c>
      <c r="S456">
        <v>1940</v>
      </c>
    </row>
    <row r="457" spans="2:19" x14ac:dyDescent="0.35">
      <c r="B457" t="s">
        <v>2330</v>
      </c>
      <c r="C457">
        <v>598</v>
      </c>
      <c r="D457" s="1">
        <v>44124</v>
      </c>
      <c r="E457">
        <v>148.5</v>
      </c>
      <c r="F457">
        <v>148.5</v>
      </c>
      <c r="G457">
        <v>146</v>
      </c>
      <c r="H457">
        <v>148.5</v>
      </c>
      <c r="I457">
        <v>2433</v>
      </c>
      <c r="L457" t="s">
        <v>2330</v>
      </c>
      <c r="M457">
        <v>598</v>
      </c>
      <c r="N457" s="1">
        <v>43102</v>
      </c>
      <c r="O457">
        <v>93.25</v>
      </c>
      <c r="P457">
        <v>93.25</v>
      </c>
      <c r="Q457">
        <v>93.25</v>
      </c>
      <c r="R457">
        <v>93.25</v>
      </c>
      <c r="S457">
        <v>0</v>
      </c>
    </row>
    <row r="458" spans="2:19" x14ac:dyDescent="0.35">
      <c r="B458" t="s">
        <v>2335</v>
      </c>
      <c r="C458">
        <v>599</v>
      </c>
      <c r="D458" s="1">
        <v>44124</v>
      </c>
      <c r="E458">
        <v>0.73199999999999998</v>
      </c>
      <c r="F458">
        <v>0.74</v>
      </c>
      <c r="G458">
        <v>0.69399999999999995</v>
      </c>
      <c r="H458">
        <v>0.72</v>
      </c>
      <c r="I458">
        <v>644737</v>
      </c>
      <c r="L458" t="s">
        <v>2335</v>
      </c>
      <c r="M458">
        <v>599</v>
      </c>
      <c r="N458" s="1">
        <v>43102</v>
      </c>
      <c r="O458">
        <v>0.67</v>
      </c>
      <c r="P458">
        <v>0.68</v>
      </c>
      <c r="Q458">
        <v>0.62</v>
      </c>
      <c r="R458">
        <v>0.67800000000000005</v>
      </c>
      <c r="S458">
        <v>35085</v>
      </c>
    </row>
    <row r="459" spans="2:19" x14ac:dyDescent="0.35">
      <c r="B459" t="s">
        <v>2340</v>
      </c>
      <c r="C459">
        <v>601</v>
      </c>
      <c r="D459" s="1">
        <v>44124</v>
      </c>
      <c r="E459">
        <v>58.6</v>
      </c>
      <c r="F459">
        <v>60.2</v>
      </c>
      <c r="G459">
        <v>55.2</v>
      </c>
      <c r="H459">
        <v>58.2</v>
      </c>
      <c r="I459">
        <v>18401</v>
      </c>
      <c r="L459" t="s">
        <v>2340</v>
      </c>
      <c r="M459">
        <v>601</v>
      </c>
      <c r="N459" s="1">
        <v>43102</v>
      </c>
      <c r="O459">
        <v>94.8</v>
      </c>
      <c r="P459">
        <v>98.4</v>
      </c>
      <c r="Q459">
        <v>94</v>
      </c>
      <c r="R459">
        <v>97.4</v>
      </c>
      <c r="S459">
        <v>1705</v>
      </c>
    </row>
    <row r="460" spans="2:19" x14ac:dyDescent="0.35">
      <c r="B460" t="s">
        <v>2345</v>
      </c>
      <c r="C460">
        <v>602</v>
      </c>
      <c r="D460" s="1">
        <v>44124</v>
      </c>
      <c r="E460">
        <v>62.8</v>
      </c>
      <c r="F460">
        <v>63.5</v>
      </c>
      <c r="G460">
        <v>61.9</v>
      </c>
      <c r="H460">
        <v>63.3</v>
      </c>
      <c r="I460">
        <v>214908</v>
      </c>
      <c r="L460" t="s">
        <v>2345</v>
      </c>
      <c r="M460">
        <v>602</v>
      </c>
      <c r="N460" s="1">
        <v>43102</v>
      </c>
      <c r="O460">
        <v>81.5</v>
      </c>
      <c r="P460">
        <v>81.5</v>
      </c>
      <c r="Q460">
        <v>79.8</v>
      </c>
      <c r="R460">
        <v>80.5</v>
      </c>
      <c r="S460">
        <v>61058</v>
      </c>
    </row>
    <row r="461" spans="2:19" x14ac:dyDescent="0.35">
      <c r="B461" t="s">
        <v>2350</v>
      </c>
      <c r="C461">
        <v>603</v>
      </c>
      <c r="D461" s="1">
        <v>44124</v>
      </c>
      <c r="E461">
        <v>12.5</v>
      </c>
      <c r="F461">
        <v>12.5</v>
      </c>
      <c r="G461">
        <v>12.4</v>
      </c>
      <c r="H461">
        <v>12.4</v>
      </c>
      <c r="I461">
        <v>150</v>
      </c>
      <c r="L461" t="s">
        <v>2350</v>
      </c>
      <c r="M461">
        <v>603</v>
      </c>
      <c r="N461" s="1">
        <v>43102</v>
      </c>
      <c r="O461">
        <v>18.5</v>
      </c>
      <c r="P461">
        <v>18.600000000000001</v>
      </c>
      <c r="Q461">
        <v>18.5</v>
      </c>
      <c r="R461">
        <v>18.600000000000001</v>
      </c>
      <c r="S461">
        <v>507</v>
      </c>
    </row>
    <row r="462" spans="2:19" x14ac:dyDescent="0.35">
      <c r="B462" t="s">
        <v>2355</v>
      </c>
      <c r="C462">
        <v>605</v>
      </c>
      <c r="D462" s="1">
        <v>44124</v>
      </c>
      <c r="E462">
        <v>6.74</v>
      </c>
      <c r="F462">
        <v>6.8</v>
      </c>
      <c r="G462">
        <v>6.3</v>
      </c>
      <c r="H462">
        <v>6.78</v>
      </c>
      <c r="I462">
        <v>133087</v>
      </c>
      <c r="L462" t="s">
        <v>2355</v>
      </c>
      <c r="M462">
        <v>605</v>
      </c>
      <c r="N462" s="1">
        <v>43102</v>
      </c>
      <c r="O462">
        <v>7</v>
      </c>
      <c r="P462">
        <v>7</v>
      </c>
      <c r="Q462">
        <v>6.94</v>
      </c>
      <c r="R462">
        <v>6.94</v>
      </c>
      <c r="S462">
        <v>650</v>
      </c>
    </row>
    <row r="463" spans="2:19" x14ac:dyDescent="0.35">
      <c r="B463" t="s">
        <v>2360</v>
      </c>
      <c r="C463">
        <v>606</v>
      </c>
      <c r="D463" s="1">
        <v>44124</v>
      </c>
      <c r="E463">
        <v>14.7</v>
      </c>
      <c r="F463">
        <v>14.7</v>
      </c>
      <c r="G463">
        <v>14.35</v>
      </c>
      <c r="H463">
        <v>14.5</v>
      </c>
      <c r="I463">
        <v>8174</v>
      </c>
      <c r="L463" t="s">
        <v>2360</v>
      </c>
      <c r="M463">
        <v>606</v>
      </c>
      <c r="N463" s="1">
        <v>43102</v>
      </c>
      <c r="O463">
        <v>14.5</v>
      </c>
      <c r="P463">
        <v>14.5</v>
      </c>
      <c r="Q463">
        <v>14.5</v>
      </c>
      <c r="R463">
        <v>14.5</v>
      </c>
      <c r="S463">
        <v>400</v>
      </c>
    </row>
    <row r="464" spans="2:19" x14ac:dyDescent="0.35">
      <c r="B464" t="s">
        <v>2364</v>
      </c>
      <c r="C464">
        <v>607</v>
      </c>
      <c r="D464" s="1">
        <v>44124</v>
      </c>
      <c r="E464">
        <v>18.8</v>
      </c>
      <c r="F464">
        <v>18.8</v>
      </c>
      <c r="G464">
        <v>18.5</v>
      </c>
      <c r="H464">
        <v>18.5</v>
      </c>
      <c r="I464">
        <v>4365</v>
      </c>
      <c r="L464" t="s">
        <v>2364</v>
      </c>
      <c r="M464">
        <v>607</v>
      </c>
      <c r="N464" s="1">
        <v>43102</v>
      </c>
      <c r="O464">
        <v>15.666700000000001</v>
      </c>
      <c r="P464">
        <v>15.666700000000001</v>
      </c>
      <c r="Q464">
        <v>15.666700000000001</v>
      </c>
      <c r="R464">
        <v>15.666700000000001</v>
      </c>
      <c r="S464">
        <v>0</v>
      </c>
    </row>
    <row r="465" spans="2:19" x14ac:dyDescent="0.35">
      <c r="B465" t="s">
        <v>2369</v>
      </c>
      <c r="C465">
        <v>608</v>
      </c>
      <c r="D465" s="1">
        <v>44124</v>
      </c>
      <c r="E465">
        <v>328</v>
      </c>
      <c r="F465">
        <v>329</v>
      </c>
      <c r="G465">
        <v>327</v>
      </c>
      <c r="H465">
        <v>328</v>
      </c>
      <c r="I465">
        <v>15124</v>
      </c>
      <c r="L465" t="s">
        <v>2369</v>
      </c>
      <c r="M465">
        <v>608</v>
      </c>
      <c r="N465" s="1">
        <v>43102</v>
      </c>
      <c r="O465">
        <v>304</v>
      </c>
      <c r="P465">
        <v>306</v>
      </c>
      <c r="Q465">
        <v>304</v>
      </c>
      <c r="R465">
        <v>306</v>
      </c>
      <c r="S465">
        <v>798</v>
      </c>
    </row>
    <row r="466" spans="2:19" x14ac:dyDescent="0.35">
      <c r="B466" t="s">
        <v>2375</v>
      </c>
      <c r="C466">
        <v>609</v>
      </c>
      <c r="D466" s="1">
        <v>44124</v>
      </c>
      <c r="E466">
        <v>49</v>
      </c>
      <c r="F466">
        <v>49.8</v>
      </c>
      <c r="G466">
        <v>49</v>
      </c>
      <c r="H466">
        <v>49.6</v>
      </c>
      <c r="I466">
        <v>558</v>
      </c>
      <c r="L466" t="s">
        <v>2375</v>
      </c>
      <c r="M466">
        <v>609</v>
      </c>
      <c r="N466" s="1">
        <v>43102</v>
      </c>
      <c r="O466">
        <v>131</v>
      </c>
      <c r="P466">
        <v>131</v>
      </c>
      <c r="Q466">
        <v>128</v>
      </c>
      <c r="R466">
        <v>128</v>
      </c>
      <c r="S466">
        <v>294</v>
      </c>
    </row>
    <row r="467" spans="2:19" x14ac:dyDescent="0.35">
      <c r="B467" t="s">
        <v>2380</v>
      </c>
      <c r="C467">
        <v>610</v>
      </c>
      <c r="D467" s="1">
        <v>44124</v>
      </c>
      <c r="E467">
        <v>117</v>
      </c>
      <c r="F467">
        <v>117.5</v>
      </c>
      <c r="G467">
        <v>117</v>
      </c>
      <c r="H467">
        <v>117.5</v>
      </c>
      <c r="I467">
        <v>4168</v>
      </c>
      <c r="L467" t="s">
        <v>2380</v>
      </c>
      <c r="M467">
        <v>610</v>
      </c>
      <c r="N467" s="1">
        <v>43102</v>
      </c>
      <c r="O467">
        <v>112.66670000000001</v>
      </c>
      <c r="P467">
        <v>114</v>
      </c>
      <c r="Q467">
        <v>112.66670000000001</v>
      </c>
      <c r="R467">
        <v>114</v>
      </c>
      <c r="S467">
        <v>2379</v>
      </c>
    </row>
    <row r="468" spans="2:19" x14ac:dyDescent="0.35">
      <c r="B468" t="s">
        <v>2385</v>
      </c>
      <c r="C468">
        <v>612</v>
      </c>
      <c r="D468" s="1">
        <v>44124</v>
      </c>
      <c r="E468">
        <v>329.5</v>
      </c>
      <c r="F468">
        <v>329.5</v>
      </c>
      <c r="G468">
        <v>323.5</v>
      </c>
      <c r="H468">
        <v>328.5</v>
      </c>
      <c r="I468">
        <v>33256</v>
      </c>
      <c r="L468" t="s">
        <v>2385</v>
      </c>
      <c r="M468">
        <v>612</v>
      </c>
      <c r="N468" s="1">
        <v>43102</v>
      </c>
      <c r="O468">
        <v>309</v>
      </c>
      <c r="P468">
        <v>309.5</v>
      </c>
      <c r="Q468">
        <v>308</v>
      </c>
      <c r="R468">
        <v>309</v>
      </c>
      <c r="S468">
        <v>18575</v>
      </c>
    </row>
    <row r="469" spans="2:19" x14ac:dyDescent="0.35">
      <c r="B469" t="s">
        <v>2390</v>
      </c>
      <c r="C469">
        <v>613</v>
      </c>
      <c r="D469" s="1">
        <v>44124</v>
      </c>
      <c r="E469">
        <v>356</v>
      </c>
      <c r="F469">
        <v>356</v>
      </c>
      <c r="G469">
        <v>354</v>
      </c>
      <c r="H469">
        <v>355</v>
      </c>
      <c r="I469">
        <v>558</v>
      </c>
      <c r="L469" t="s">
        <v>2390</v>
      </c>
      <c r="M469">
        <v>613</v>
      </c>
      <c r="N469" s="1">
        <v>43102</v>
      </c>
      <c r="O469">
        <v>290</v>
      </c>
      <c r="P469">
        <v>291</v>
      </c>
      <c r="Q469">
        <v>288</v>
      </c>
      <c r="R469">
        <v>289</v>
      </c>
      <c r="S469">
        <v>1256</v>
      </c>
    </row>
    <row r="470" spans="2:19" x14ac:dyDescent="0.35">
      <c r="B470" t="s">
        <v>2395</v>
      </c>
      <c r="C470">
        <v>615</v>
      </c>
      <c r="D470" s="1">
        <v>44124</v>
      </c>
      <c r="E470">
        <v>36.700000000000003</v>
      </c>
      <c r="F470">
        <v>37</v>
      </c>
      <c r="G470">
        <v>36.5</v>
      </c>
      <c r="H470">
        <v>36.799999999999997</v>
      </c>
      <c r="I470">
        <v>11915</v>
      </c>
      <c r="L470" t="s">
        <v>2395</v>
      </c>
      <c r="M470">
        <v>615</v>
      </c>
      <c r="N470" s="1">
        <v>43102</v>
      </c>
      <c r="O470">
        <v>33.4</v>
      </c>
      <c r="P470">
        <v>33.590000000000003</v>
      </c>
      <c r="Q470">
        <v>33.35</v>
      </c>
      <c r="R470">
        <v>33.35</v>
      </c>
      <c r="S470">
        <v>4926</v>
      </c>
    </row>
    <row r="471" spans="2:19" x14ac:dyDescent="0.35">
      <c r="B471" t="s">
        <v>2400</v>
      </c>
      <c r="C471">
        <v>618</v>
      </c>
      <c r="D471" s="1">
        <v>44124</v>
      </c>
      <c r="E471">
        <v>112.5</v>
      </c>
      <c r="F471">
        <v>113</v>
      </c>
      <c r="G471">
        <v>112</v>
      </c>
      <c r="H471">
        <v>112</v>
      </c>
      <c r="I471">
        <v>15034</v>
      </c>
      <c r="L471" t="s">
        <v>2400</v>
      </c>
      <c r="M471">
        <v>618</v>
      </c>
      <c r="N471" s="1">
        <v>43102</v>
      </c>
      <c r="O471">
        <v>98</v>
      </c>
      <c r="P471">
        <v>99.4</v>
      </c>
      <c r="Q471">
        <v>97.4</v>
      </c>
      <c r="R471">
        <v>98.4</v>
      </c>
      <c r="S471">
        <v>4855</v>
      </c>
    </row>
    <row r="472" spans="2:19" x14ac:dyDescent="0.35">
      <c r="B472" t="s">
        <v>2405</v>
      </c>
      <c r="C472">
        <v>619</v>
      </c>
      <c r="D472" s="1">
        <v>44124</v>
      </c>
      <c r="E472">
        <v>27</v>
      </c>
      <c r="F472">
        <v>27</v>
      </c>
      <c r="G472">
        <v>25.3</v>
      </c>
      <c r="H472">
        <v>25.9</v>
      </c>
      <c r="I472">
        <v>4252</v>
      </c>
      <c r="L472" t="s">
        <v>2405</v>
      </c>
      <c r="M472">
        <v>619</v>
      </c>
      <c r="N472" s="1">
        <v>43102</v>
      </c>
      <c r="O472">
        <v>193</v>
      </c>
      <c r="P472">
        <v>195</v>
      </c>
      <c r="Q472">
        <v>190.5</v>
      </c>
      <c r="R472">
        <v>193</v>
      </c>
      <c r="S472">
        <v>2436</v>
      </c>
    </row>
    <row r="473" spans="2:19" x14ac:dyDescent="0.35">
      <c r="B473" t="s">
        <v>2410</v>
      </c>
      <c r="C473">
        <v>622</v>
      </c>
      <c r="D473" s="1">
        <v>44124</v>
      </c>
      <c r="E473">
        <v>11.1</v>
      </c>
      <c r="F473">
        <v>12</v>
      </c>
      <c r="G473">
        <v>11</v>
      </c>
      <c r="H473">
        <v>12</v>
      </c>
      <c r="I473">
        <v>1140</v>
      </c>
      <c r="L473" t="s">
        <v>2410</v>
      </c>
      <c r="M473">
        <v>622</v>
      </c>
      <c r="N473" s="1">
        <v>43102</v>
      </c>
      <c r="O473">
        <v>106</v>
      </c>
      <c r="P473">
        <v>108</v>
      </c>
      <c r="Q473">
        <v>106</v>
      </c>
      <c r="R473">
        <v>108</v>
      </c>
      <c r="S473">
        <v>148</v>
      </c>
    </row>
    <row r="474" spans="2:19" x14ac:dyDescent="0.35">
      <c r="B474" t="s">
        <v>2415</v>
      </c>
      <c r="C474">
        <v>623</v>
      </c>
      <c r="D474" s="1">
        <v>44124</v>
      </c>
      <c r="E474">
        <v>115</v>
      </c>
      <c r="F474">
        <v>115</v>
      </c>
      <c r="G474">
        <v>113.5</v>
      </c>
      <c r="H474">
        <v>114.5</v>
      </c>
      <c r="I474">
        <v>974</v>
      </c>
      <c r="L474" t="s">
        <v>2415</v>
      </c>
      <c r="M474">
        <v>623</v>
      </c>
      <c r="N474" s="1">
        <v>43102</v>
      </c>
      <c r="O474">
        <v>106</v>
      </c>
      <c r="P474">
        <v>106.5</v>
      </c>
      <c r="Q474">
        <v>105</v>
      </c>
      <c r="R474">
        <v>106.5</v>
      </c>
      <c r="S474">
        <v>1726</v>
      </c>
    </row>
    <row r="475" spans="2:19" x14ac:dyDescent="0.35">
      <c r="B475" t="s">
        <v>2420</v>
      </c>
      <c r="C475">
        <v>627</v>
      </c>
      <c r="D475" s="1">
        <v>44124</v>
      </c>
      <c r="E475">
        <v>1841.4012</v>
      </c>
      <c r="F475">
        <v>1854.3544999999999</v>
      </c>
      <c r="G475">
        <v>1836.7471</v>
      </c>
      <c r="H475">
        <v>1841.5857000000001</v>
      </c>
      <c r="I475">
        <v>92542169</v>
      </c>
      <c r="L475" t="s">
        <v>2420</v>
      </c>
      <c r="M475">
        <v>627</v>
      </c>
      <c r="N475" s="1">
        <v>43102</v>
      </c>
      <c r="O475">
        <v>1577.075</v>
      </c>
      <c r="P475">
        <v>1583.384</v>
      </c>
      <c r="Q475">
        <v>1573.761</v>
      </c>
      <c r="R475">
        <v>1579.817</v>
      </c>
      <c r="S475">
        <v>87186955</v>
      </c>
    </row>
    <row r="476" spans="2:19" x14ac:dyDescent="0.35">
      <c r="B476" t="s">
        <v>2426</v>
      </c>
      <c r="C476">
        <v>637</v>
      </c>
      <c r="D476" s="1">
        <v>44124</v>
      </c>
      <c r="E476">
        <v>319.37310000000002</v>
      </c>
      <c r="F476">
        <v>321.6198</v>
      </c>
      <c r="G476">
        <v>318.5659</v>
      </c>
      <c r="H476">
        <v>319.4051</v>
      </c>
      <c r="L476" t="s">
        <v>2426</v>
      </c>
      <c r="M476">
        <v>637</v>
      </c>
      <c r="N476" s="1">
        <v>43102</v>
      </c>
      <c r="O476">
        <v>250.40100000000001</v>
      </c>
      <c r="P476">
        <v>251.40299999999999</v>
      </c>
      <c r="Q476">
        <v>249.875</v>
      </c>
      <c r="R476">
        <v>250.83600000000001</v>
      </c>
      <c r="S476">
        <v>0</v>
      </c>
    </row>
    <row r="477" spans="2:19" x14ac:dyDescent="0.35">
      <c r="B477" t="s">
        <v>2431</v>
      </c>
      <c r="C477">
        <v>638</v>
      </c>
      <c r="D477" s="1">
        <v>44124</v>
      </c>
      <c r="E477">
        <v>736.8442</v>
      </c>
      <c r="F477">
        <v>739.4203</v>
      </c>
      <c r="G477">
        <v>734.40930000000003</v>
      </c>
      <c r="H477">
        <v>734.78</v>
      </c>
      <c r="I477">
        <v>196153031</v>
      </c>
      <c r="L477" t="s">
        <v>2431</v>
      </c>
      <c r="M477">
        <v>638</v>
      </c>
      <c r="N477" s="1">
        <v>43102</v>
      </c>
      <c r="O477">
        <v>569.51300000000003</v>
      </c>
      <c r="P477">
        <v>570.78899999999999</v>
      </c>
      <c r="Q477">
        <v>567.46100000000001</v>
      </c>
      <c r="R477">
        <v>569.798</v>
      </c>
      <c r="S477">
        <v>199139545</v>
      </c>
    </row>
    <row r="478" spans="2:19" x14ac:dyDescent="0.35">
      <c r="B478" t="s">
        <v>2436</v>
      </c>
      <c r="C478">
        <v>639</v>
      </c>
      <c r="D478" s="1">
        <v>44124</v>
      </c>
      <c r="E478">
        <v>325.25850000000003</v>
      </c>
      <c r="F478">
        <v>326.3956</v>
      </c>
      <c r="G478">
        <v>324.18360000000001</v>
      </c>
      <c r="H478">
        <v>324.34730000000002</v>
      </c>
      <c r="I478">
        <v>196153031</v>
      </c>
      <c r="L478" t="s">
        <v>2436</v>
      </c>
      <c r="M478">
        <v>639</v>
      </c>
      <c r="N478" s="1">
        <v>43102</v>
      </c>
      <c r="O478">
        <v>230.83</v>
      </c>
      <c r="P478">
        <v>231.34700000000001</v>
      </c>
      <c r="Q478">
        <v>229.99799999999999</v>
      </c>
      <c r="R478">
        <v>230.94499999999999</v>
      </c>
      <c r="S478">
        <v>0</v>
      </c>
    </row>
    <row r="479" spans="2:19" x14ac:dyDescent="0.35">
      <c r="B479" t="s">
        <v>2441</v>
      </c>
      <c r="C479">
        <v>640</v>
      </c>
      <c r="D479" s="1">
        <v>44124</v>
      </c>
      <c r="E479">
        <v>783.6848</v>
      </c>
      <c r="F479">
        <v>783.6848</v>
      </c>
      <c r="G479">
        <v>783.6848</v>
      </c>
      <c r="H479">
        <v>783.6848</v>
      </c>
      <c r="I479">
        <v>104699071</v>
      </c>
      <c r="L479" t="s">
        <v>2441</v>
      </c>
      <c r="M479">
        <v>640</v>
      </c>
      <c r="N479" s="1">
        <v>43102</v>
      </c>
      <c r="O479">
        <v>548.26700000000005</v>
      </c>
      <c r="P479">
        <v>548.26700000000005</v>
      </c>
      <c r="Q479">
        <v>548.26700000000005</v>
      </c>
      <c r="R479">
        <v>548.26700000000005</v>
      </c>
      <c r="S479">
        <v>0</v>
      </c>
    </row>
    <row r="480" spans="2:19" x14ac:dyDescent="0.35">
      <c r="B480" t="s">
        <v>2446</v>
      </c>
      <c r="C480">
        <v>641</v>
      </c>
      <c r="D480" s="1">
        <v>44124</v>
      </c>
      <c r="E480">
        <v>348.21899999999999</v>
      </c>
      <c r="F480">
        <v>349.87700000000001</v>
      </c>
      <c r="G480">
        <v>347.20740000000001</v>
      </c>
      <c r="H480">
        <v>347.59230000000002</v>
      </c>
      <c r="L480" t="s">
        <v>2446</v>
      </c>
      <c r="M480">
        <v>641</v>
      </c>
      <c r="N480" s="1">
        <v>43102</v>
      </c>
      <c r="O480">
        <v>266.42500000000001</v>
      </c>
      <c r="P480">
        <v>267.017</v>
      </c>
      <c r="Q480">
        <v>265.39699999999999</v>
      </c>
      <c r="R480">
        <v>266.47199999999998</v>
      </c>
      <c r="S480">
        <v>0</v>
      </c>
    </row>
    <row r="481" spans="2:19" x14ac:dyDescent="0.35">
      <c r="B481" t="s">
        <v>2451</v>
      </c>
      <c r="C481">
        <v>642</v>
      </c>
      <c r="D481" s="1">
        <v>44124</v>
      </c>
      <c r="E481">
        <v>214.5856</v>
      </c>
      <c r="F481">
        <v>215.60730000000001</v>
      </c>
      <c r="G481">
        <v>213.9622</v>
      </c>
      <c r="H481">
        <v>214.1994</v>
      </c>
      <c r="I481">
        <v>128009754</v>
      </c>
      <c r="L481" t="s">
        <v>2451</v>
      </c>
      <c r="M481">
        <v>642</v>
      </c>
      <c r="N481" s="1">
        <v>43102</v>
      </c>
      <c r="O481">
        <v>177.67400000000001</v>
      </c>
      <c r="P481">
        <v>178.06899999999999</v>
      </c>
      <c r="Q481">
        <v>176.989</v>
      </c>
      <c r="R481">
        <v>177.70599999999999</v>
      </c>
      <c r="S481">
        <v>0</v>
      </c>
    </row>
    <row r="482" spans="2:19" x14ac:dyDescent="0.35">
      <c r="B482" t="s">
        <v>8033</v>
      </c>
      <c r="C482">
        <v>643</v>
      </c>
      <c r="D482" s="1">
        <v>44124</v>
      </c>
      <c r="E482">
        <v>210.36969999999999</v>
      </c>
      <c r="F482">
        <v>211.29820000000001</v>
      </c>
      <c r="G482">
        <v>209.6567</v>
      </c>
      <c r="H482">
        <v>209.91059999999999</v>
      </c>
      <c r="I482">
        <v>138462801</v>
      </c>
      <c r="L482" t="s">
        <v>8033</v>
      </c>
      <c r="M482">
        <v>643</v>
      </c>
      <c r="N482" s="1">
        <v>43102</v>
      </c>
      <c r="O482">
        <v>165.81399999999999</v>
      </c>
      <c r="P482">
        <v>166.07599999999999</v>
      </c>
      <c r="Q482">
        <v>165.16300000000001</v>
      </c>
      <c r="R482">
        <v>165.76300000000001</v>
      </c>
      <c r="S482">
        <v>0</v>
      </c>
    </row>
    <row r="483" spans="2:19" x14ac:dyDescent="0.35">
      <c r="B483" t="s">
        <v>8034</v>
      </c>
      <c r="C483">
        <v>644</v>
      </c>
      <c r="D483" s="1">
        <v>44124</v>
      </c>
      <c r="E483">
        <v>1214.384</v>
      </c>
      <c r="F483">
        <v>1216.1051</v>
      </c>
      <c r="G483">
        <v>1205.1123</v>
      </c>
      <c r="H483">
        <v>1205.2947999999999</v>
      </c>
      <c r="I483">
        <v>33066699</v>
      </c>
      <c r="L483" t="s">
        <v>8034</v>
      </c>
      <c r="M483">
        <v>644</v>
      </c>
      <c r="N483" s="1">
        <v>43102</v>
      </c>
      <c r="O483">
        <v>781.58209999999997</v>
      </c>
      <c r="P483">
        <v>788.65470000000005</v>
      </c>
      <c r="Q483">
        <v>780.77949999999998</v>
      </c>
      <c r="R483">
        <v>787.84479999999996</v>
      </c>
      <c r="S483">
        <v>0</v>
      </c>
    </row>
    <row r="484" spans="2:19" x14ac:dyDescent="0.35">
      <c r="B484" t="s">
        <v>8035</v>
      </c>
      <c r="C484">
        <v>645</v>
      </c>
      <c r="D484" s="1">
        <v>44124</v>
      </c>
      <c r="E484">
        <v>1111.4249</v>
      </c>
      <c r="F484">
        <v>1113.1972000000001</v>
      </c>
      <c r="G484">
        <v>1098.9309000000001</v>
      </c>
      <c r="H484">
        <v>1099.7845</v>
      </c>
      <c r="I484">
        <v>22238785</v>
      </c>
      <c r="L484" t="s">
        <v>8035</v>
      </c>
      <c r="M484">
        <v>645</v>
      </c>
      <c r="N484" s="1">
        <v>43102</v>
      </c>
      <c r="O484">
        <v>766.78</v>
      </c>
      <c r="P484">
        <v>774.44200000000001</v>
      </c>
      <c r="Q484">
        <v>766.78</v>
      </c>
      <c r="R484">
        <v>773.84699999999998</v>
      </c>
      <c r="S484">
        <v>0</v>
      </c>
    </row>
    <row r="485" spans="2:19" x14ac:dyDescent="0.35">
      <c r="B485" t="s">
        <v>8036</v>
      </c>
      <c r="C485">
        <v>646</v>
      </c>
      <c r="D485" s="1">
        <v>44124</v>
      </c>
      <c r="E485">
        <v>1164.1507999999999</v>
      </c>
      <c r="F485">
        <v>1164.1507999999999</v>
      </c>
      <c r="G485">
        <v>1146.6518000000001</v>
      </c>
      <c r="H485">
        <v>1146.6518000000001</v>
      </c>
      <c r="I485">
        <v>3095276</v>
      </c>
      <c r="L485" t="s">
        <v>8036</v>
      </c>
      <c r="M485">
        <v>646</v>
      </c>
      <c r="N485" s="1">
        <v>43102</v>
      </c>
      <c r="O485">
        <v>1190.2529999999999</v>
      </c>
      <c r="P485">
        <v>1213.5</v>
      </c>
      <c r="Q485">
        <v>1187.742</v>
      </c>
      <c r="R485">
        <v>1203.604</v>
      </c>
      <c r="S485">
        <v>0</v>
      </c>
    </row>
    <row r="486" spans="2:19" x14ac:dyDescent="0.35">
      <c r="B486" t="s">
        <v>8039</v>
      </c>
      <c r="C486">
        <v>647</v>
      </c>
      <c r="D486" s="1">
        <v>44124</v>
      </c>
      <c r="E486">
        <v>2052.3566000000001</v>
      </c>
      <c r="F486">
        <v>2065.8400999999999</v>
      </c>
      <c r="G486">
        <v>2043.7222999999999</v>
      </c>
      <c r="H486">
        <v>2046.9666</v>
      </c>
      <c r="I486">
        <v>17978104</v>
      </c>
      <c r="L486" t="s">
        <v>8039</v>
      </c>
      <c r="M486">
        <v>647</v>
      </c>
      <c r="N486" s="1">
        <v>43102</v>
      </c>
      <c r="O486">
        <v>1856.847</v>
      </c>
      <c r="P486">
        <v>1885.0940000000001</v>
      </c>
      <c r="Q486">
        <v>1847.202</v>
      </c>
      <c r="R486">
        <v>1882.299</v>
      </c>
      <c r="S486">
        <v>0</v>
      </c>
    </row>
    <row r="487" spans="2:19" x14ac:dyDescent="0.35">
      <c r="B487" t="s">
        <v>8041</v>
      </c>
      <c r="C487">
        <v>648</v>
      </c>
      <c r="D487" s="1">
        <v>44124</v>
      </c>
      <c r="E487">
        <v>2417.7768000000001</v>
      </c>
      <c r="F487">
        <v>2436.5850999999998</v>
      </c>
      <c r="G487">
        <v>2415.5515</v>
      </c>
      <c r="H487">
        <v>2420.5727000000002</v>
      </c>
      <c r="I487">
        <v>25746754</v>
      </c>
      <c r="L487" t="s">
        <v>8041</v>
      </c>
      <c r="M487">
        <v>648</v>
      </c>
      <c r="N487" s="1">
        <v>43102</v>
      </c>
      <c r="O487">
        <v>1816.51</v>
      </c>
      <c r="P487">
        <v>1822.8620000000001</v>
      </c>
      <c r="Q487">
        <v>1807.453</v>
      </c>
      <c r="R487">
        <v>1817.3689999999999</v>
      </c>
      <c r="S487">
        <v>0</v>
      </c>
    </row>
    <row r="488" spans="2:19" x14ac:dyDescent="0.35">
      <c r="B488" t="s">
        <v>8043</v>
      </c>
      <c r="C488">
        <v>649</v>
      </c>
      <c r="D488" s="1">
        <v>44124</v>
      </c>
      <c r="E488">
        <v>1053.4109000000001</v>
      </c>
      <c r="F488">
        <v>1054.2344000000001</v>
      </c>
      <c r="G488">
        <v>1043.4616000000001</v>
      </c>
      <c r="H488">
        <v>1043.739</v>
      </c>
      <c r="I488">
        <v>3869747</v>
      </c>
      <c r="L488" t="s">
        <v>8046</v>
      </c>
      <c r="M488">
        <v>650</v>
      </c>
      <c r="N488" s="1">
        <v>43102</v>
      </c>
      <c r="O488">
        <v>1693.317</v>
      </c>
      <c r="P488">
        <v>1703.046</v>
      </c>
      <c r="Q488">
        <v>1692.008</v>
      </c>
      <c r="R488">
        <v>1698.6669999999999</v>
      </c>
      <c r="S488">
        <v>0</v>
      </c>
    </row>
    <row r="489" spans="2:19" x14ac:dyDescent="0.35">
      <c r="B489" t="s">
        <v>8046</v>
      </c>
      <c r="C489">
        <v>650</v>
      </c>
      <c r="D489" s="1">
        <v>44124</v>
      </c>
      <c r="E489">
        <v>2889.1199000000001</v>
      </c>
      <c r="F489">
        <v>2892.6734000000001</v>
      </c>
      <c r="G489">
        <v>2845.45</v>
      </c>
      <c r="H489">
        <v>2845.7388000000001</v>
      </c>
      <c r="I489">
        <v>16852791</v>
      </c>
      <c r="L489" t="s">
        <v>8051</v>
      </c>
      <c r="M489">
        <v>652</v>
      </c>
      <c r="N489" s="1">
        <v>43102</v>
      </c>
      <c r="O489">
        <v>896.99</v>
      </c>
      <c r="P489">
        <v>898.423</v>
      </c>
      <c r="Q489">
        <v>893.51400000000001</v>
      </c>
      <c r="R489">
        <v>896.77599999999995</v>
      </c>
      <c r="S489">
        <v>0</v>
      </c>
    </row>
    <row r="490" spans="2:19" x14ac:dyDescent="0.35">
      <c r="B490" t="s">
        <v>8048</v>
      </c>
      <c r="C490">
        <v>651</v>
      </c>
      <c r="D490" s="1">
        <v>44124</v>
      </c>
      <c r="E490">
        <v>1174.8316</v>
      </c>
      <c r="F490">
        <v>1177.7018</v>
      </c>
      <c r="G490">
        <v>1167.3467000000001</v>
      </c>
      <c r="H490">
        <v>1174.1409000000001</v>
      </c>
      <c r="I490">
        <v>28508883</v>
      </c>
      <c r="L490" t="s">
        <v>8053</v>
      </c>
      <c r="M490">
        <v>653</v>
      </c>
      <c r="N490" s="1">
        <v>43102</v>
      </c>
      <c r="O490">
        <v>268.82100000000003</v>
      </c>
      <c r="P490">
        <v>272.61700000000002</v>
      </c>
      <c r="Q490">
        <v>267.13400000000001</v>
      </c>
      <c r="R490">
        <v>267.84800000000001</v>
      </c>
      <c r="S490">
        <v>0</v>
      </c>
    </row>
    <row r="491" spans="2:19" x14ac:dyDescent="0.35">
      <c r="B491" t="s">
        <v>8051</v>
      </c>
      <c r="C491">
        <v>652</v>
      </c>
      <c r="D491" s="1">
        <v>44124</v>
      </c>
      <c r="E491">
        <v>906.05229999999995</v>
      </c>
      <c r="F491">
        <v>906.05229999999995</v>
      </c>
      <c r="G491">
        <v>890.9742</v>
      </c>
      <c r="H491">
        <v>901.95719999999994</v>
      </c>
      <c r="I491">
        <v>38886862</v>
      </c>
      <c r="L491" t="s">
        <v>8055</v>
      </c>
      <c r="M491">
        <v>654</v>
      </c>
      <c r="N491" s="1">
        <v>43102</v>
      </c>
      <c r="O491">
        <v>1905.992</v>
      </c>
      <c r="P491">
        <v>1908.4860000000001</v>
      </c>
      <c r="Q491">
        <v>1896.3050000000001</v>
      </c>
      <c r="R491">
        <v>1904.28</v>
      </c>
      <c r="S491">
        <v>0</v>
      </c>
    </row>
    <row r="492" spans="2:19" x14ac:dyDescent="0.35">
      <c r="B492" t="s">
        <v>8053</v>
      </c>
      <c r="C492">
        <v>653</v>
      </c>
      <c r="D492" s="1">
        <v>44124</v>
      </c>
      <c r="E492">
        <v>576.73559999999998</v>
      </c>
      <c r="F492">
        <v>579.00360000000001</v>
      </c>
      <c r="G492">
        <v>568.55999999999995</v>
      </c>
      <c r="H492">
        <v>568.55999999999995</v>
      </c>
      <c r="I492">
        <v>288058</v>
      </c>
      <c r="L492" t="s">
        <v>8057</v>
      </c>
      <c r="M492">
        <v>655</v>
      </c>
      <c r="N492" s="1">
        <v>43102</v>
      </c>
      <c r="O492">
        <v>936.35199999999998</v>
      </c>
      <c r="P492">
        <v>943.01900000000001</v>
      </c>
      <c r="Q492">
        <v>932.45100000000002</v>
      </c>
      <c r="R492">
        <v>938.154</v>
      </c>
      <c r="S492">
        <v>0</v>
      </c>
    </row>
    <row r="493" spans="2:19" x14ac:dyDescent="0.35">
      <c r="B493" t="s">
        <v>8055</v>
      </c>
      <c r="C493">
        <v>654</v>
      </c>
      <c r="D493" s="1">
        <v>44124</v>
      </c>
      <c r="E493">
        <v>2241.2646</v>
      </c>
      <c r="F493">
        <v>2256.8784000000001</v>
      </c>
      <c r="G493">
        <v>2233.2395000000001</v>
      </c>
      <c r="H493">
        <v>2233.2395000000001</v>
      </c>
      <c r="I493">
        <v>31390313</v>
      </c>
      <c r="L493" t="s">
        <v>2496</v>
      </c>
      <c r="M493">
        <v>656</v>
      </c>
      <c r="N493" s="1">
        <v>43102</v>
      </c>
      <c r="O493">
        <v>3919.6073999999999</v>
      </c>
      <c r="P493">
        <v>3932.6462000000001</v>
      </c>
      <c r="Q493">
        <v>3905.4351999999999</v>
      </c>
      <c r="R493">
        <v>3930.1738</v>
      </c>
    </row>
    <row r="494" spans="2:19" x14ac:dyDescent="0.35">
      <c r="B494" t="s">
        <v>8057</v>
      </c>
      <c r="C494">
        <v>655</v>
      </c>
      <c r="D494" s="1">
        <v>44124</v>
      </c>
      <c r="E494">
        <v>1764.7959000000001</v>
      </c>
      <c r="F494">
        <v>1770.5482999999999</v>
      </c>
      <c r="G494">
        <v>1751.6696999999999</v>
      </c>
      <c r="H494">
        <v>1753.7419</v>
      </c>
      <c r="I494">
        <v>10259489</v>
      </c>
      <c r="L494" t="s">
        <v>2502</v>
      </c>
      <c r="M494">
        <v>657</v>
      </c>
      <c r="N494" s="1">
        <v>43102</v>
      </c>
      <c r="O494">
        <v>1035.3867</v>
      </c>
      <c r="P494">
        <v>1038.133</v>
      </c>
      <c r="Q494">
        <v>1030.4838</v>
      </c>
      <c r="R494">
        <v>1037.3625999999999</v>
      </c>
    </row>
    <row r="495" spans="2:19" x14ac:dyDescent="0.35">
      <c r="B495" t="s">
        <v>2496</v>
      </c>
      <c r="C495">
        <v>656</v>
      </c>
      <c r="D495" s="1">
        <v>44124</v>
      </c>
      <c r="E495">
        <v>4464.4944999999998</v>
      </c>
      <c r="F495">
        <v>4484.9597999999996</v>
      </c>
      <c r="G495">
        <v>4428.7797</v>
      </c>
      <c r="H495">
        <v>4429.0789000000004</v>
      </c>
      <c r="I495">
        <v>49185521</v>
      </c>
      <c r="L495" t="s">
        <v>2507</v>
      </c>
      <c r="M495">
        <v>658</v>
      </c>
      <c r="N495" s="1">
        <v>43102</v>
      </c>
      <c r="O495">
        <v>9489.7032999999992</v>
      </c>
      <c r="P495">
        <v>9519.5337999999992</v>
      </c>
      <c r="Q495">
        <v>9458.4364000000005</v>
      </c>
      <c r="R495">
        <v>9514.2857000000004</v>
      </c>
    </row>
    <row r="496" spans="2:19" x14ac:dyDescent="0.35">
      <c r="B496" t="s">
        <v>2502</v>
      </c>
      <c r="C496">
        <v>657</v>
      </c>
      <c r="D496" s="1">
        <v>44124</v>
      </c>
      <c r="E496">
        <v>1157.1867</v>
      </c>
      <c r="F496">
        <v>1162.4485</v>
      </c>
      <c r="G496">
        <v>1145.1728000000001</v>
      </c>
      <c r="H496">
        <v>1145.2139</v>
      </c>
      <c r="I496">
        <v>43643792</v>
      </c>
      <c r="L496" t="s">
        <v>2512</v>
      </c>
      <c r="M496">
        <v>659</v>
      </c>
      <c r="N496" s="1">
        <v>43102</v>
      </c>
      <c r="O496">
        <v>22403.5792</v>
      </c>
      <c r="P496">
        <v>22474.004000000001</v>
      </c>
      <c r="Q496">
        <v>22329.7634</v>
      </c>
      <c r="R496">
        <v>22461.6142</v>
      </c>
    </row>
    <row r="497" spans="2:19" x14ac:dyDescent="0.35">
      <c r="B497" t="s">
        <v>2507</v>
      </c>
      <c r="C497">
        <v>658</v>
      </c>
      <c r="D497" s="1">
        <v>44124</v>
      </c>
      <c r="E497">
        <v>10426.142099999999</v>
      </c>
      <c r="F497">
        <v>10465.345600000001</v>
      </c>
      <c r="G497">
        <v>10354.0191</v>
      </c>
      <c r="H497">
        <v>10360.949699999999</v>
      </c>
      <c r="I497">
        <v>66704647</v>
      </c>
      <c r="L497" t="s">
        <v>2517</v>
      </c>
      <c r="M497">
        <v>660</v>
      </c>
      <c r="N497" s="1">
        <v>43102</v>
      </c>
      <c r="O497">
        <v>103.986</v>
      </c>
      <c r="P497">
        <v>104.1232</v>
      </c>
      <c r="Q497">
        <v>103.4637</v>
      </c>
      <c r="R497">
        <v>104.0771</v>
      </c>
    </row>
    <row r="498" spans="2:19" x14ac:dyDescent="0.35">
      <c r="B498" t="s">
        <v>2512</v>
      </c>
      <c r="C498">
        <v>659</v>
      </c>
      <c r="D498" s="1">
        <v>44124</v>
      </c>
      <c r="E498">
        <v>28082.850200000001</v>
      </c>
      <c r="F498">
        <v>28188.445199999998</v>
      </c>
      <c r="G498">
        <v>27888.5867</v>
      </c>
      <c r="H498">
        <v>27907.254400000002</v>
      </c>
      <c r="I498">
        <v>66704647</v>
      </c>
      <c r="L498" t="s">
        <v>2522</v>
      </c>
      <c r="M498">
        <v>661</v>
      </c>
      <c r="N498" s="1">
        <v>43102</v>
      </c>
      <c r="O498">
        <v>374.13510000000002</v>
      </c>
      <c r="P498">
        <v>381.5052</v>
      </c>
      <c r="Q498">
        <v>374.13510000000002</v>
      </c>
      <c r="R498">
        <v>380.5686</v>
      </c>
    </row>
    <row r="499" spans="2:19" x14ac:dyDescent="0.35">
      <c r="B499" t="s">
        <v>2517</v>
      </c>
      <c r="C499">
        <v>660</v>
      </c>
      <c r="D499" s="1">
        <v>44124</v>
      </c>
      <c r="E499">
        <v>114.3377</v>
      </c>
      <c r="F499">
        <v>114.82940000000001</v>
      </c>
      <c r="G499">
        <v>113.5763</v>
      </c>
      <c r="H499">
        <v>113.6365</v>
      </c>
      <c r="I499">
        <v>49730210</v>
      </c>
      <c r="L499" t="s">
        <v>2527</v>
      </c>
      <c r="M499">
        <v>662</v>
      </c>
      <c r="N499" s="1">
        <v>43102</v>
      </c>
      <c r="O499">
        <v>349.99279999999999</v>
      </c>
      <c r="P499">
        <v>357.01</v>
      </c>
      <c r="Q499">
        <v>349.95920000000001</v>
      </c>
      <c r="R499">
        <v>356.43389999999999</v>
      </c>
    </row>
    <row r="500" spans="2:19" x14ac:dyDescent="0.35">
      <c r="B500" t="s">
        <v>2522</v>
      </c>
      <c r="C500">
        <v>661</v>
      </c>
      <c r="D500" s="1">
        <v>44124</v>
      </c>
      <c r="E500">
        <v>385.13810000000001</v>
      </c>
      <c r="F500">
        <v>385.13810000000001</v>
      </c>
      <c r="G500">
        <v>381.2885</v>
      </c>
      <c r="H500">
        <v>382.67899999999997</v>
      </c>
      <c r="I500">
        <v>9305775</v>
      </c>
      <c r="L500" t="s">
        <v>2532</v>
      </c>
      <c r="M500">
        <v>663</v>
      </c>
      <c r="N500" s="1">
        <v>43102</v>
      </c>
      <c r="O500">
        <v>4912.1184000000003</v>
      </c>
      <c r="P500">
        <v>4941.7205999999996</v>
      </c>
      <c r="Q500">
        <v>4869.5652</v>
      </c>
      <c r="R500">
        <v>4934.32</v>
      </c>
    </row>
    <row r="501" spans="2:19" x14ac:dyDescent="0.35">
      <c r="B501" t="s">
        <v>2527</v>
      </c>
      <c r="C501">
        <v>662</v>
      </c>
      <c r="D501" s="1">
        <v>44124</v>
      </c>
      <c r="E501">
        <v>506.67579999999998</v>
      </c>
      <c r="F501">
        <v>511.36360000000002</v>
      </c>
      <c r="G501">
        <v>497.20530000000002</v>
      </c>
      <c r="H501">
        <v>499.26130000000001</v>
      </c>
      <c r="I501">
        <v>7668662</v>
      </c>
      <c r="L501" t="s">
        <v>2537</v>
      </c>
      <c r="M501">
        <v>664</v>
      </c>
      <c r="N501" s="1">
        <v>43102</v>
      </c>
      <c r="O501">
        <v>1377.5693000000001</v>
      </c>
      <c r="P501">
        <v>1385.5145</v>
      </c>
      <c r="Q501">
        <v>1367.8397</v>
      </c>
      <c r="R501">
        <v>1385.5145</v>
      </c>
    </row>
    <row r="502" spans="2:19" x14ac:dyDescent="0.35">
      <c r="B502" t="s">
        <v>2532</v>
      </c>
      <c r="C502">
        <v>663</v>
      </c>
      <c r="D502" s="1">
        <v>44124</v>
      </c>
      <c r="E502">
        <v>13462.534600000001</v>
      </c>
      <c r="F502">
        <v>13659.5744</v>
      </c>
      <c r="G502">
        <v>13290.4717</v>
      </c>
      <c r="H502">
        <v>13429.232099999999</v>
      </c>
      <c r="I502">
        <v>793149</v>
      </c>
      <c r="L502" t="s">
        <v>2542</v>
      </c>
      <c r="M502">
        <v>665</v>
      </c>
      <c r="N502" s="1">
        <v>43102</v>
      </c>
      <c r="O502">
        <v>1627.0291999999999</v>
      </c>
      <c r="P502">
        <v>1637.6799000000001</v>
      </c>
      <c r="Q502">
        <v>1625.8205</v>
      </c>
      <c r="R502">
        <v>1635.1922</v>
      </c>
    </row>
    <row r="503" spans="2:19" x14ac:dyDescent="0.35">
      <c r="B503" t="s">
        <v>2537</v>
      </c>
      <c r="C503">
        <v>664</v>
      </c>
      <c r="D503" s="1">
        <v>44124</v>
      </c>
      <c r="E503">
        <v>1344.8675000000001</v>
      </c>
      <c r="F503">
        <v>1359.1509000000001</v>
      </c>
      <c r="G503">
        <v>1300.2474</v>
      </c>
      <c r="H503">
        <v>1303.2384</v>
      </c>
      <c r="I503">
        <v>10867996</v>
      </c>
      <c r="L503" t="s">
        <v>2547</v>
      </c>
      <c r="M503">
        <v>666</v>
      </c>
      <c r="N503" s="1">
        <v>43102</v>
      </c>
      <c r="O503">
        <v>1284.0315000000001</v>
      </c>
      <c r="P503">
        <v>1288.3418999999999</v>
      </c>
      <c r="Q503">
        <v>1278.2221999999999</v>
      </c>
      <c r="R503">
        <v>1284.7227</v>
      </c>
    </row>
    <row r="504" spans="2:19" x14ac:dyDescent="0.35">
      <c r="B504" t="s">
        <v>2542</v>
      </c>
      <c r="C504">
        <v>665</v>
      </c>
      <c r="D504" s="1">
        <v>44124</v>
      </c>
      <c r="E504">
        <v>1795.3321000000001</v>
      </c>
      <c r="F504">
        <v>1806.6777</v>
      </c>
      <c r="G504">
        <v>1795.1411000000001</v>
      </c>
      <c r="H504">
        <v>1801.0354</v>
      </c>
      <c r="I504">
        <v>11028899</v>
      </c>
      <c r="L504" t="s">
        <v>2552</v>
      </c>
      <c r="M504">
        <v>667</v>
      </c>
      <c r="N504" s="1">
        <v>43102</v>
      </c>
      <c r="O504">
        <v>1622.6957</v>
      </c>
      <c r="P504">
        <v>1642.4779000000001</v>
      </c>
      <c r="Q504">
        <v>1616.8043</v>
      </c>
      <c r="R504">
        <v>1638.9989</v>
      </c>
    </row>
    <row r="505" spans="2:19" x14ac:dyDescent="0.35">
      <c r="B505" t="s">
        <v>2547</v>
      </c>
      <c r="C505">
        <v>666</v>
      </c>
      <c r="D505" s="1">
        <v>44124</v>
      </c>
      <c r="E505">
        <v>987.00049999999999</v>
      </c>
      <c r="F505">
        <v>987.00049999999999</v>
      </c>
      <c r="G505">
        <v>987.00049999999999</v>
      </c>
      <c r="H505">
        <v>987.00049999999999</v>
      </c>
      <c r="I505">
        <v>0</v>
      </c>
      <c r="L505" t="s">
        <v>2557</v>
      </c>
      <c r="M505">
        <v>668</v>
      </c>
      <c r="N505" s="1">
        <v>43102</v>
      </c>
      <c r="O505">
        <v>1066.8576</v>
      </c>
      <c r="P505">
        <v>1074.1488999999999</v>
      </c>
      <c r="Q505">
        <v>1066.8576</v>
      </c>
      <c r="R505">
        <v>1071.0956000000001</v>
      </c>
    </row>
    <row r="506" spans="2:19" x14ac:dyDescent="0.35">
      <c r="B506" t="s">
        <v>2552</v>
      </c>
      <c r="C506">
        <v>667</v>
      </c>
      <c r="D506" s="1">
        <v>44124</v>
      </c>
      <c r="E506">
        <v>1973.4629</v>
      </c>
      <c r="F506">
        <v>2003.1424999999999</v>
      </c>
      <c r="G506">
        <v>1907.1101000000001</v>
      </c>
      <c r="H506">
        <v>1909.67</v>
      </c>
      <c r="I506">
        <v>845668</v>
      </c>
      <c r="L506" t="s">
        <v>2562</v>
      </c>
      <c r="M506">
        <v>669</v>
      </c>
      <c r="N506" s="1">
        <v>43102</v>
      </c>
      <c r="O506">
        <v>1606.9849999999999</v>
      </c>
      <c r="P506">
        <v>1609.7964999999999</v>
      </c>
      <c r="Q506">
        <v>1597.1938</v>
      </c>
      <c r="R506">
        <v>1604.5681999999999</v>
      </c>
    </row>
    <row r="507" spans="2:19" x14ac:dyDescent="0.35">
      <c r="B507" t="s">
        <v>2557</v>
      </c>
      <c r="C507">
        <v>668</v>
      </c>
      <c r="D507" s="1">
        <v>44124</v>
      </c>
      <c r="E507">
        <v>1108.9536000000001</v>
      </c>
      <c r="F507">
        <v>1108.9536000000001</v>
      </c>
      <c r="G507">
        <v>1108.9536000000001</v>
      </c>
      <c r="H507">
        <v>1108.9536000000001</v>
      </c>
      <c r="I507">
        <v>0</v>
      </c>
      <c r="L507" t="s">
        <v>2567</v>
      </c>
      <c r="M507">
        <v>670</v>
      </c>
      <c r="N507" s="1">
        <v>43102</v>
      </c>
      <c r="O507">
        <v>826.74009999999998</v>
      </c>
      <c r="P507">
        <v>836.50469999999996</v>
      </c>
      <c r="Q507">
        <v>822.4837</v>
      </c>
      <c r="R507">
        <v>832.49869999999999</v>
      </c>
    </row>
    <row r="508" spans="2:19" x14ac:dyDescent="0.35">
      <c r="B508" t="s">
        <v>2562</v>
      </c>
      <c r="C508">
        <v>669</v>
      </c>
      <c r="D508" s="1">
        <v>44124</v>
      </c>
      <c r="E508">
        <v>2339.0286999999998</v>
      </c>
      <c r="F508">
        <v>2360.8314</v>
      </c>
      <c r="G508">
        <v>2311.6669999999999</v>
      </c>
      <c r="H508">
        <v>2319.4270000000001</v>
      </c>
      <c r="I508">
        <v>25001179</v>
      </c>
      <c r="L508" t="s">
        <v>2572</v>
      </c>
      <c r="M508">
        <v>671</v>
      </c>
      <c r="N508" s="1">
        <v>43102</v>
      </c>
      <c r="O508">
        <v>1809.2364</v>
      </c>
      <c r="P508">
        <v>1812.7909</v>
      </c>
      <c r="Q508">
        <v>1795.2636</v>
      </c>
      <c r="R508">
        <v>1804.1094000000001</v>
      </c>
    </row>
    <row r="509" spans="2:19" x14ac:dyDescent="0.35">
      <c r="B509" t="s">
        <v>2567</v>
      </c>
      <c r="C509">
        <v>670</v>
      </c>
      <c r="D509" s="1">
        <v>44124</v>
      </c>
      <c r="E509">
        <v>902.75919999999996</v>
      </c>
      <c r="F509">
        <v>912.27319999999997</v>
      </c>
      <c r="G509">
        <v>897.34289999999999</v>
      </c>
      <c r="H509">
        <v>897.5856</v>
      </c>
      <c r="I509">
        <v>1444299</v>
      </c>
      <c r="L509" t="s">
        <v>2577</v>
      </c>
      <c r="M509">
        <v>672</v>
      </c>
      <c r="N509" s="1">
        <v>43102</v>
      </c>
      <c r="O509">
        <v>1007.6458</v>
      </c>
      <c r="P509">
        <v>1018.7437</v>
      </c>
      <c r="Q509">
        <v>1001.0303</v>
      </c>
      <c r="R509">
        <v>1004.5956</v>
      </c>
    </row>
    <row r="510" spans="2:19" x14ac:dyDescent="0.35">
      <c r="B510" t="s">
        <v>2572</v>
      </c>
      <c r="C510">
        <v>671</v>
      </c>
      <c r="D510" s="1">
        <v>44124</v>
      </c>
      <c r="E510">
        <v>1433.7835</v>
      </c>
      <c r="F510">
        <v>1441.5872999999999</v>
      </c>
      <c r="G510">
        <v>1427.3942999999999</v>
      </c>
      <c r="H510">
        <v>1433.4697000000001</v>
      </c>
      <c r="I510">
        <v>2743971</v>
      </c>
      <c r="L510" t="s">
        <v>2582</v>
      </c>
      <c r="M510">
        <v>674</v>
      </c>
      <c r="N510" s="1">
        <v>43102</v>
      </c>
      <c r="O510">
        <v>47.5</v>
      </c>
      <c r="P510">
        <v>48.34</v>
      </c>
      <c r="Q510">
        <v>47.26</v>
      </c>
      <c r="R510">
        <v>48.26</v>
      </c>
      <c r="S510">
        <v>81182</v>
      </c>
    </row>
    <row r="511" spans="2:19" x14ac:dyDescent="0.35">
      <c r="B511" t="s">
        <v>2577</v>
      </c>
      <c r="C511">
        <v>672</v>
      </c>
      <c r="D511" s="1">
        <v>44124</v>
      </c>
      <c r="E511">
        <v>1114.1901</v>
      </c>
      <c r="F511">
        <v>1130.6866</v>
      </c>
      <c r="G511">
        <v>1107.8928000000001</v>
      </c>
      <c r="H511">
        <v>1111.8444</v>
      </c>
      <c r="I511">
        <v>4303525</v>
      </c>
      <c r="L511" t="s">
        <v>2588</v>
      </c>
      <c r="M511">
        <v>675</v>
      </c>
      <c r="N511" s="1">
        <v>43102</v>
      </c>
      <c r="O511">
        <v>10.81</v>
      </c>
      <c r="P511">
        <v>10.82</v>
      </c>
      <c r="Q511">
        <v>10.75</v>
      </c>
      <c r="R511">
        <v>10.79</v>
      </c>
      <c r="S511">
        <v>101999</v>
      </c>
    </row>
    <row r="512" spans="2:19" x14ac:dyDescent="0.35">
      <c r="B512" t="s">
        <v>2582</v>
      </c>
      <c r="C512">
        <v>674</v>
      </c>
      <c r="D512" s="1">
        <v>44124</v>
      </c>
      <c r="E512">
        <v>32.6</v>
      </c>
      <c r="F512">
        <v>33.119999999999997</v>
      </c>
      <c r="G512">
        <v>32.520000000000003</v>
      </c>
      <c r="H512">
        <v>33.1</v>
      </c>
      <c r="I512">
        <v>102693</v>
      </c>
      <c r="L512" t="s">
        <v>2593</v>
      </c>
      <c r="M512">
        <v>676</v>
      </c>
      <c r="N512" s="1">
        <v>43102</v>
      </c>
      <c r="O512">
        <v>32.97</v>
      </c>
      <c r="P512">
        <v>33.07</v>
      </c>
      <c r="Q512">
        <v>32.69</v>
      </c>
      <c r="R512">
        <v>32.86</v>
      </c>
      <c r="S512">
        <v>357134</v>
      </c>
    </row>
    <row r="513" spans="2:19" x14ac:dyDescent="0.35">
      <c r="B513" t="s">
        <v>2588</v>
      </c>
      <c r="C513">
        <v>675</v>
      </c>
      <c r="D513" s="1">
        <v>44124</v>
      </c>
      <c r="E513">
        <v>7.09</v>
      </c>
      <c r="F513">
        <v>7.24</v>
      </c>
      <c r="G513">
        <v>7.03</v>
      </c>
      <c r="H513">
        <v>7.16</v>
      </c>
      <c r="I513">
        <v>170208</v>
      </c>
      <c r="L513" t="s">
        <v>2598</v>
      </c>
      <c r="M513">
        <v>677</v>
      </c>
      <c r="N513" s="1">
        <v>43102</v>
      </c>
      <c r="O513">
        <v>23.95</v>
      </c>
      <c r="P513">
        <v>24.25</v>
      </c>
      <c r="Q513">
        <v>23.9</v>
      </c>
      <c r="R513">
        <v>24.15</v>
      </c>
      <c r="S513">
        <v>10098</v>
      </c>
    </row>
    <row r="514" spans="2:19" x14ac:dyDescent="0.35">
      <c r="B514" t="s">
        <v>2593</v>
      </c>
      <c r="C514">
        <v>676</v>
      </c>
      <c r="D514" s="1">
        <v>44124</v>
      </c>
      <c r="E514">
        <v>46.72</v>
      </c>
      <c r="F514">
        <v>47.06</v>
      </c>
      <c r="G514">
        <v>45.88</v>
      </c>
      <c r="H514">
        <v>45.88</v>
      </c>
      <c r="I514">
        <v>539265</v>
      </c>
      <c r="L514" t="s">
        <v>2603</v>
      </c>
      <c r="M514">
        <v>678</v>
      </c>
      <c r="N514" s="1">
        <v>43102</v>
      </c>
      <c r="O514">
        <v>16.510000000000002</v>
      </c>
      <c r="P514">
        <v>16.71</v>
      </c>
      <c r="Q514">
        <v>16.425000000000001</v>
      </c>
      <c r="R514">
        <v>16.625</v>
      </c>
      <c r="S514">
        <v>2117718</v>
      </c>
    </row>
    <row r="515" spans="2:19" x14ac:dyDescent="0.35">
      <c r="B515" t="s">
        <v>2598</v>
      </c>
      <c r="C515">
        <v>677</v>
      </c>
      <c r="D515" s="1">
        <v>44124</v>
      </c>
      <c r="E515">
        <v>12.78</v>
      </c>
      <c r="F515">
        <v>12.88</v>
      </c>
      <c r="G515">
        <v>12.72</v>
      </c>
      <c r="H515">
        <v>12.72</v>
      </c>
      <c r="I515">
        <v>8297</v>
      </c>
      <c r="L515" t="s">
        <v>2608</v>
      </c>
      <c r="M515">
        <v>679</v>
      </c>
      <c r="N515" s="1">
        <v>43102</v>
      </c>
      <c r="O515">
        <v>34.97</v>
      </c>
      <c r="P515">
        <v>35.08</v>
      </c>
      <c r="Q515">
        <v>34.64</v>
      </c>
      <c r="R515">
        <v>34.81</v>
      </c>
      <c r="S515">
        <v>240197</v>
      </c>
    </row>
    <row r="516" spans="2:19" x14ac:dyDescent="0.35">
      <c r="B516" t="s">
        <v>2603</v>
      </c>
      <c r="C516">
        <v>678</v>
      </c>
      <c r="D516" s="1">
        <v>44124</v>
      </c>
      <c r="E516">
        <v>18.059999999999999</v>
      </c>
      <c r="F516">
        <v>18.23</v>
      </c>
      <c r="G516">
        <v>17.920000000000002</v>
      </c>
      <c r="H516">
        <v>17.925000000000001</v>
      </c>
      <c r="I516">
        <v>1400336</v>
      </c>
      <c r="L516" t="s">
        <v>2613</v>
      </c>
      <c r="M516">
        <v>680</v>
      </c>
      <c r="N516" s="1">
        <v>43102</v>
      </c>
      <c r="O516">
        <v>11.56</v>
      </c>
      <c r="P516">
        <v>11.57</v>
      </c>
      <c r="Q516">
        <v>11.41</v>
      </c>
      <c r="R516">
        <v>11.47</v>
      </c>
      <c r="S516">
        <v>102327</v>
      </c>
    </row>
    <row r="517" spans="2:19" x14ac:dyDescent="0.35">
      <c r="B517" t="s">
        <v>2608</v>
      </c>
      <c r="C517">
        <v>679</v>
      </c>
      <c r="D517" s="1">
        <v>44124</v>
      </c>
      <c r="E517">
        <v>44</v>
      </c>
      <c r="F517">
        <v>44.58</v>
      </c>
      <c r="G517">
        <v>43.74</v>
      </c>
      <c r="H517">
        <v>43.8</v>
      </c>
      <c r="I517">
        <v>128329</v>
      </c>
      <c r="L517" t="s">
        <v>2618</v>
      </c>
      <c r="M517">
        <v>681</v>
      </c>
      <c r="N517" s="1">
        <v>43102</v>
      </c>
      <c r="O517">
        <v>11.3125</v>
      </c>
      <c r="P517">
        <v>11.385</v>
      </c>
      <c r="Q517">
        <v>11.27</v>
      </c>
      <c r="R517">
        <v>11.327500000000001</v>
      </c>
      <c r="S517">
        <v>685320</v>
      </c>
    </row>
    <row r="518" spans="2:19" x14ac:dyDescent="0.35">
      <c r="B518" t="s">
        <v>2613</v>
      </c>
      <c r="C518">
        <v>680</v>
      </c>
      <c r="D518" s="1">
        <v>44124</v>
      </c>
      <c r="E518">
        <v>12.1</v>
      </c>
      <c r="F518">
        <v>12.11</v>
      </c>
      <c r="G518">
        <v>11.85</v>
      </c>
      <c r="H518">
        <v>11.85</v>
      </c>
      <c r="I518">
        <v>238062</v>
      </c>
      <c r="L518" t="s">
        <v>2623</v>
      </c>
      <c r="M518">
        <v>682</v>
      </c>
      <c r="N518" s="1">
        <v>43102</v>
      </c>
      <c r="O518">
        <v>44.88</v>
      </c>
      <c r="P518">
        <v>44.97</v>
      </c>
      <c r="Q518">
        <v>44.36</v>
      </c>
      <c r="R518">
        <v>44.74</v>
      </c>
      <c r="S518">
        <v>727789</v>
      </c>
    </row>
    <row r="519" spans="2:19" x14ac:dyDescent="0.35">
      <c r="B519" t="s">
        <v>2618</v>
      </c>
      <c r="C519">
        <v>681</v>
      </c>
      <c r="D519" s="1">
        <v>44124</v>
      </c>
      <c r="E519">
        <v>22.78</v>
      </c>
      <c r="F519">
        <v>22.94</v>
      </c>
      <c r="G519">
        <v>22.54</v>
      </c>
      <c r="H519">
        <v>22.6</v>
      </c>
      <c r="I519">
        <v>635806</v>
      </c>
      <c r="L519" t="s">
        <v>2628</v>
      </c>
      <c r="M519">
        <v>683</v>
      </c>
      <c r="N519" s="1">
        <v>43102</v>
      </c>
      <c r="O519">
        <v>38.4</v>
      </c>
      <c r="P519">
        <v>39.21</v>
      </c>
      <c r="Q519">
        <v>38.200000000000003</v>
      </c>
      <c r="R519">
        <v>39.15</v>
      </c>
      <c r="S519">
        <v>275631</v>
      </c>
    </row>
    <row r="520" spans="2:19" x14ac:dyDescent="0.35">
      <c r="B520" t="s">
        <v>2623</v>
      </c>
      <c r="C520">
        <v>682</v>
      </c>
      <c r="D520" s="1">
        <v>44124</v>
      </c>
      <c r="E520">
        <v>74.5</v>
      </c>
      <c r="F520">
        <v>75.260000000000005</v>
      </c>
      <c r="G520">
        <v>74.36</v>
      </c>
      <c r="H520">
        <v>74.94</v>
      </c>
      <c r="I520">
        <v>717434</v>
      </c>
      <c r="L520" t="s">
        <v>8059</v>
      </c>
      <c r="M520">
        <v>684</v>
      </c>
      <c r="N520" s="1">
        <v>43102</v>
      </c>
      <c r="O520">
        <v>28.41</v>
      </c>
      <c r="P520">
        <v>28.51</v>
      </c>
      <c r="Q520">
        <v>28.12</v>
      </c>
      <c r="R520">
        <v>28.4</v>
      </c>
      <c r="S520">
        <v>312464</v>
      </c>
    </row>
    <row r="521" spans="2:19" x14ac:dyDescent="0.35">
      <c r="B521" t="s">
        <v>2628</v>
      </c>
      <c r="C521">
        <v>683</v>
      </c>
      <c r="D521" s="1">
        <v>44124</v>
      </c>
      <c r="E521">
        <v>29.5</v>
      </c>
      <c r="F521">
        <v>30.12</v>
      </c>
      <c r="G521">
        <v>29.5</v>
      </c>
      <c r="H521">
        <v>29.66</v>
      </c>
      <c r="I521">
        <v>292644</v>
      </c>
      <c r="L521" t="s">
        <v>2635</v>
      </c>
      <c r="M521">
        <v>685</v>
      </c>
      <c r="N521" s="1">
        <v>43102</v>
      </c>
      <c r="O521">
        <v>17.693300000000001</v>
      </c>
      <c r="P521">
        <v>17.806699999999999</v>
      </c>
      <c r="Q521">
        <v>17.546700000000001</v>
      </c>
      <c r="R521">
        <v>17.78</v>
      </c>
      <c r="S521">
        <v>1712055</v>
      </c>
    </row>
    <row r="522" spans="2:19" x14ac:dyDescent="0.35">
      <c r="B522" t="s">
        <v>8059</v>
      </c>
      <c r="C522">
        <v>684</v>
      </c>
      <c r="D522" s="1">
        <v>44124</v>
      </c>
      <c r="E522">
        <v>11.77</v>
      </c>
      <c r="F522">
        <v>11.77</v>
      </c>
      <c r="G522">
        <v>11.65</v>
      </c>
      <c r="H522">
        <v>11.65</v>
      </c>
      <c r="I522">
        <v>555663</v>
      </c>
      <c r="L522" t="s">
        <v>2640</v>
      </c>
      <c r="M522">
        <v>686</v>
      </c>
      <c r="N522" s="1">
        <v>43102</v>
      </c>
      <c r="O522">
        <v>3.92</v>
      </c>
      <c r="P522">
        <v>3.9790000000000001</v>
      </c>
      <c r="Q522">
        <v>3.89</v>
      </c>
      <c r="R522">
        <v>3.9089999999999998</v>
      </c>
      <c r="S522">
        <v>23502815</v>
      </c>
    </row>
    <row r="523" spans="2:19" x14ac:dyDescent="0.35">
      <c r="B523" t="s">
        <v>2635</v>
      </c>
      <c r="C523">
        <v>685</v>
      </c>
      <c r="D523" s="1">
        <v>44124</v>
      </c>
      <c r="E523">
        <v>48.53</v>
      </c>
      <c r="F523">
        <v>49.22</v>
      </c>
      <c r="G523">
        <v>47.88</v>
      </c>
      <c r="H523">
        <v>48.39</v>
      </c>
      <c r="I523">
        <v>793149</v>
      </c>
      <c r="L523" t="s">
        <v>2645</v>
      </c>
      <c r="M523">
        <v>687</v>
      </c>
      <c r="N523" s="1">
        <v>43102</v>
      </c>
      <c r="O523">
        <v>38</v>
      </c>
      <c r="P523">
        <v>38</v>
      </c>
      <c r="Q523">
        <v>37.44</v>
      </c>
      <c r="R523">
        <v>37.79</v>
      </c>
      <c r="S523">
        <v>314557</v>
      </c>
    </row>
    <row r="524" spans="2:19" x14ac:dyDescent="0.35">
      <c r="B524" t="s">
        <v>2640</v>
      </c>
      <c r="C524">
        <v>686</v>
      </c>
      <c r="D524" s="1">
        <v>44124</v>
      </c>
      <c r="E524">
        <v>3.59</v>
      </c>
      <c r="F524">
        <v>3.637</v>
      </c>
      <c r="G524">
        <v>3.5265</v>
      </c>
      <c r="H524">
        <v>3.5720000000000001</v>
      </c>
      <c r="I524">
        <v>23526157</v>
      </c>
      <c r="L524" t="s">
        <v>713</v>
      </c>
      <c r="M524">
        <v>688</v>
      </c>
      <c r="N524" s="1">
        <v>43102</v>
      </c>
      <c r="O524">
        <v>10.15</v>
      </c>
      <c r="P524">
        <v>10.19</v>
      </c>
      <c r="Q524">
        <v>10.08</v>
      </c>
      <c r="R524">
        <v>10.130000000000001</v>
      </c>
      <c r="S524">
        <v>1260289</v>
      </c>
    </row>
    <row r="525" spans="2:19" x14ac:dyDescent="0.35">
      <c r="B525" t="s">
        <v>2645</v>
      </c>
      <c r="C525">
        <v>687</v>
      </c>
      <c r="D525" s="1">
        <v>44124</v>
      </c>
      <c r="E525">
        <v>25.24</v>
      </c>
      <c r="F525">
        <v>25.8</v>
      </c>
      <c r="G525">
        <v>25.24</v>
      </c>
      <c r="H525">
        <v>25.7</v>
      </c>
      <c r="I525">
        <v>620143</v>
      </c>
      <c r="L525" t="s">
        <v>2653</v>
      </c>
      <c r="M525">
        <v>689</v>
      </c>
      <c r="N525" s="1">
        <v>43102</v>
      </c>
      <c r="O525">
        <v>31.37</v>
      </c>
      <c r="P525">
        <v>31.44</v>
      </c>
      <c r="Q525">
        <v>30.89</v>
      </c>
      <c r="R525">
        <v>31.23</v>
      </c>
      <c r="S525">
        <v>410752</v>
      </c>
    </row>
    <row r="526" spans="2:19" x14ac:dyDescent="0.35">
      <c r="B526" t="s">
        <v>713</v>
      </c>
      <c r="C526">
        <v>688</v>
      </c>
      <c r="D526" s="1">
        <v>44124</v>
      </c>
      <c r="E526">
        <v>6.7</v>
      </c>
      <c r="F526">
        <v>6.7670000000000003</v>
      </c>
      <c r="G526">
        <v>6.6719999999999997</v>
      </c>
      <c r="H526">
        <v>6.7140000000000004</v>
      </c>
      <c r="I526">
        <v>2002398</v>
      </c>
      <c r="L526" t="s">
        <v>2658</v>
      </c>
      <c r="M526">
        <v>690</v>
      </c>
      <c r="N526" s="1">
        <v>43102</v>
      </c>
      <c r="O526">
        <v>7.8</v>
      </c>
      <c r="P526">
        <v>7.8559999999999999</v>
      </c>
      <c r="Q526">
        <v>7.7320000000000002</v>
      </c>
      <c r="R526">
        <v>7.8419999999999996</v>
      </c>
      <c r="S526">
        <v>3254967</v>
      </c>
    </row>
    <row r="527" spans="2:19" x14ac:dyDescent="0.35">
      <c r="B527" t="s">
        <v>2653</v>
      </c>
      <c r="C527">
        <v>689</v>
      </c>
      <c r="D527" s="1">
        <v>44124</v>
      </c>
      <c r="E527">
        <v>39.68</v>
      </c>
      <c r="F527">
        <v>40.72</v>
      </c>
      <c r="G527">
        <v>38</v>
      </c>
      <c r="H527">
        <v>38.1</v>
      </c>
      <c r="I527">
        <v>583315</v>
      </c>
      <c r="L527" t="s">
        <v>8062</v>
      </c>
      <c r="M527">
        <v>691</v>
      </c>
      <c r="N527" s="1">
        <v>43102</v>
      </c>
      <c r="O527">
        <v>7.1040000000000001</v>
      </c>
      <c r="P527">
        <v>7.29</v>
      </c>
      <c r="Q527">
        <v>7.032</v>
      </c>
      <c r="R527">
        <v>7.2160000000000002</v>
      </c>
      <c r="S527">
        <v>607267</v>
      </c>
    </row>
    <row r="528" spans="2:19" x14ac:dyDescent="0.35">
      <c r="B528" t="s">
        <v>2658</v>
      </c>
      <c r="C528">
        <v>690</v>
      </c>
      <c r="D528" s="1">
        <v>44124</v>
      </c>
      <c r="E528">
        <v>2.33</v>
      </c>
      <c r="F528">
        <v>2.347</v>
      </c>
      <c r="G528">
        <v>2.282</v>
      </c>
      <c r="H528">
        <v>2.3340000000000001</v>
      </c>
      <c r="I528">
        <v>2209210</v>
      </c>
      <c r="L528" t="s">
        <v>2666</v>
      </c>
      <c r="M528">
        <v>692</v>
      </c>
      <c r="N528" s="1">
        <v>43102</v>
      </c>
      <c r="O528">
        <v>45.9</v>
      </c>
      <c r="P528">
        <v>45.99</v>
      </c>
      <c r="Q528">
        <v>45.37</v>
      </c>
      <c r="R528">
        <v>45.66</v>
      </c>
      <c r="S528">
        <v>596034</v>
      </c>
    </row>
    <row r="529" spans="2:19" x14ac:dyDescent="0.35">
      <c r="B529" t="s">
        <v>8062</v>
      </c>
      <c r="C529">
        <v>691</v>
      </c>
      <c r="D529" s="1">
        <v>44124</v>
      </c>
      <c r="E529">
        <v>6.74</v>
      </c>
      <c r="F529">
        <v>6.75</v>
      </c>
      <c r="G529">
        <v>6.6550000000000002</v>
      </c>
      <c r="H529">
        <v>6.7</v>
      </c>
      <c r="I529">
        <v>1657528</v>
      </c>
      <c r="L529" t="s">
        <v>2672</v>
      </c>
      <c r="M529">
        <v>693</v>
      </c>
      <c r="N529" s="1">
        <v>43102</v>
      </c>
      <c r="O529">
        <v>10.64</v>
      </c>
      <c r="P529">
        <v>10.97</v>
      </c>
      <c r="Q529">
        <v>10.64</v>
      </c>
      <c r="R529">
        <v>10.86</v>
      </c>
      <c r="S529">
        <v>293129</v>
      </c>
    </row>
    <row r="530" spans="2:19" x14ac:dyDescent="0.35">
      <c r="B530" t="s">
        <v>2666</v>
      </c>
      <c r="C530">
        <v>692</v>
      </c>
      <c r="D530" s="1">
        <v>44124</v>
      </c>
      <c r="E530">
        <v>35.840000000000003</v>
      </c>
      <c r="F530">
        <v>36.14</v>
      </c>
      <c r="G530">
        <v>35.799999999999997</v>
      </c>
      <c r="H530">
        <v>35.9</v>
      </c>
      <c r="I530">
        <v>570860</v>
      </c>
      <c r="L530" t="s">
        <v>2677</v>
      </c>
      <c r="M530">
        <v>695</v>
      </c>
      <c r="N530" s="1">
        <v>43102</v>
      </c>
      <c r="O530">
        <v>3.7</v>
      </c>
      <c r="P530">
        <v>3.8</v>
      </c>
      <c r="Q530">
        <v>3.6589999999999998</v>
      </c>
      <c r="R530">
        <v>3.8</v>
      </c>
      <c r="S530">
        <v>807873</v>
      </c>
    </row>
    <row r="531" spans="2:19" x14ac:dyDescent="0.35">
      <c r="B531" t="s">
        <v>2672</v>
      </c>
      <c r="C531">
        <v>693</v>
      </c>
      <c r="D531" s="1">
        <v>44124</v>
      </c>
      <c r="E531">
        <v>12.96</v>
      </c>
      <c r="F531">
        <v>13.18</v>
      </c>
      <c r="G531">
        <v>12.42</v>
      </c>
      <c r="H531">
        <v>12.78</v>
      </c>
      <c r="I531">
        <v>131696</v>
      </c>
      <c r="L531" t="s">
        <v>2682</v>
      </c>
      <c r="M531">
        <v>696</v>
      </c>
      <c r="N531" s="1">
        <v>43102</v>
      </c>
      <c r="O531">
        <v>13.21</v>
      </c>
      <c r="P531">
        <v>13.34</v>
      </c>
      <c r="Q531">
        <v>13.095000000000001</v>
      </c>
      <c r="R531">
        <v>13.32</v>
      </c>
      <c r="S531">
        <v>1858150</v>
      </c>
    </row>
    <row r="532" spans="2:19" x14ac:dyDescent="0.35">
      <c r="B532" t="s">
        <v>2677</v>
      </c>
      <c r="C532">
        <v>695</v>
      </c>
      <c r="D532" s="1">
        <v>44124</v>
      </c>
      <c r="E532">
        <v>2.754</v>
      </c>
      <c r="F532">
        <v>2.774</v>
      </c>
      <c r="G532">
        <v>2.7</v>
      </c>
      <c r="H532">
        <v>2.7730000000000001</v>
      </c>
      <c r="I532">
        <v>71022</v>
      </c>
      <c r="L532" t="s">
        <v>2687</v>
      </c>
      <c r="M532">
        <v>697</v>
      </c>
      <c r="N532" s="1">
        <v>43102</v>
      </c>
      <c r="O532">
        <v>3.75</v>
      </c>
      <c r="P532">
        <v>3.7519999999999998</v>
      </c>
      <c r="Q532">
        <v>3.718</v>
      </c>
      <c r="R532">
        <v>3.7290000000000001</v>
      </c>
      <c r="S532">
        <v>1717521</v>
      </c>
    </row>
    <row r="533" spans="2:19" x14ac:dyDescent="0.35">
      <c r="B533" t="s">
        <v>2682</v>
      </c>
      <c r="C533">
        <v>696</v>
      </c>
      <c r="D533" s="1">
        <v>44124</v>
      </c>
      <c r="E533">
        <v>14.5</v>
      </c>
      <c r="F533">
        <v>14.78</v>
      </c>
      <c r="G533">
        <v>13.425000000000001</v>
      </c>
      <c r="H533">
        <v>13.664999999999999</v>
      </c>
      <c r="I533">
        <v>4484188</v>
      </c>
      <c r="L533" t="s">
        <v>969</v>
      </c>
      <c r="M533">
        <v>698</v>
      </c>
      <c r="N533" s="1">
        <v>43102</v>
      </c>
      <c r="O533">
        <v>26</v>
      </c>
      <c r="P533">
        <v>26.08</v>
      </c>
      <c r="Q533">
        <v>25.84</v>
      </c>
      <c r="R533">
        <v>25.88</v>
      </c>
      <c r="S533">
        <v>119034</v>
      </c>
    </row>
    <row r="534" spans="2:19" x14ac:dyDescent="0.35">
      <c r="B534" t="s">
        <v>2687</v>
      </c>
      <c r="C534">
        <v>697</v>
      </c>
      <c r="D534" s="1">
        <v>44124</v>
      </c>
      <c r="E534">
        <v>3.7149999999999999</v>
      </c>
      <c r="F534">
        <v>3.7149999999999999</v>
      </c>
      <c r="G534">
        <v>3.6680000000000001</v>
      </c>
      <c r="H534">
        <v>3.677</v>
      </c>
      <c r="I534">
        <v>922740</v>
      </c>
      <c r="L534" t="s">
        <v>2694</v>
      </c>
      <c r="M534">
        <v>699</v>
      </c>
      <c r="N534" s="1">
        <v>43102</v>
      </c>
      <c r="O534">
        <v>25.95</v>
      </c>
      <c r="P534">
        <v>26.05</v>
      </c>
      <c r="Q534">
        <v>25.7</v>
      </c>
      <c r="R534">
        <v>26.05</v>
      </c>
      <c r="S534">
        <v>958075</v>
      </c>
    </row>
    <row r="535" spans="2:19" x14ac:dyDescent="0.35">
      <c r="B535" t="s">
        <v>969</v>
      </c>
      <c r="C535">
        <v>698</v>
      </c>
      <c r="D535" s="1">
        <v>44124</v>
      </c>
      <c r="E535">
        <v>25.4</v>
      </c>
      <c r="F535">
        <v>26.16</v>
      </c>
      <c r="G535">
        <v>25.4</v>
      </c>
      <c r="H535">
        <v>25.9</v>
      </c>
      <c r="I535">
        <v>588435</v>
      </c>
      <c r="L535" t="s">
        <v>2699</v>
      </c>
      <c r="M535">
        <v>700</v>
      </c>
      <c r="N535" s="1">
        <v>43102</v>
      </c>
      <c r="O535">
        <v>16.420000000000002</v>
      </c>
      <c r="P535">
        <v>16.78</v>
      </c>
      <c r="Q535">
        <v>16.309999999999999</v>
      </c>
      <c r="R535">
        <v>16.739999999999998</v>
      </c>
      <c r="S535">
        <v>213595</v>
      </c>
    </row>
    <row r="536" spans="2:19" x14ac:dyDescent="0.35">
      <c r="B536" t="s">
        <v>2694</v>
      </c>
      <c r="C536">
        <v>699</v>
      </c>
      <c r="D536" s="1">
        <v>44124</v>
      </c>
      <c r="E536">
        <v>26.69</v>
      </c>
      <c r="F536">
        <v>27.05</v>
      </c>
      <c r="G536">
        <v>26.01</v>
      </c>
      <c r="H536">
        <v>26.02</v>
      </c>
      <c r="I536">
        <v>1373056</v>
      </c>
      <c r="L536" t="s">
        <v>2704</v>
      </c>
      <c r="M536">
        <v>701</v>
      </c>
      <c r="N536" s="1">
        <v>43102</v>
      </c>
      <c r="O536">
        <v>17.533300000000001</v>
      </c>
      <c r="P536">
        <v>17.693300000000001</v>
      </c>
      <c r="Q536">
        <v>17.48</v>
      </c>
      <c r="R536">
        <v>17.5533</v>
      </c>
      <c r="S536">
        <v>877332</v>
      </c>
    </row>
    <row r="537" spans="2:19" x14ac:dyDescent="0.35">
      <c r="B537" t="s">
        <v>2699</v>
      </c>
      <c r="C537">
        <v>700</v>
      </c>
      <c r="D537" s="1">
        <v>44124</v>
      </c>
      <c r="E537">
        <v>20.74</v>
      </c>
      <c r="F537">
        <v>20.88</v>
      </c>
      <c r="G537">
        <v>20.41</v>
      </c>
      <c r="H537">
        <v>20.41</v>
      </c>
      <c r="I537">
        <v>463705</v>
      </c>
      <c r="L537" t="s">
        <v>2709</v>
      </c>
      <c r="M537">
        <v>702</v>
      </c>
      <c r="N537" s="1">
        <v>43102</v>
      </c>
      <c r="O537">
        <v>6.4</v>
      </c>
      <c r="P537">
        <v>6.67</v>
      </c>
      <c r="Q537">
        <v>6.3849999999999998</v>
      </c>
      <c r="R537">
        <v>6.54</v>
      </c>
      <c r="S537">
        <v>737784</v>
      </c>
    </row>
    <row r="538" spans="2:19" x14ac:dyDescent="0.35">
      <c r="B538" t="s">
        <v>2704</v>
      </c>
      <c r="C538">
        <v>701</v>
      </c>
      <c r="D538" s="1">
        <v>44124</v>
      </c>
      <c r="E538">
        <v>7.2480000000000002</v>
      </c>
      <c r="F538">
        <v>7.5</v>
      </c>
      <c r="G538">
        <v>7.1619999999999999</v>
      </c>
      <c r="H538">
        <v>7.452</v>
      </c>
      <c r="I538">
        <v>3804913</v>
      </c>
      <c r="L538" t="s">
        <v>2713</v>
      </c>
      <c r="M538">
        <v>703</v>
      </c>
      <c r="N538" s="1">
        <v>43102</v>
      </c>
      <c r="O538">
        <v>47.4</v>
      </c>
      <c r="P538">
        <v>47.4</v>
      </c>
      <c r="Q538">
        <v>46</v>
      </c>
      <c r="R538">
        <v>46.8</v>
      </c>
      <c r="S538">
        <v>1349</v>
      </c>
    </row>
    <row r="539" spans="2:19" x14ac:dyDescent="0.35">
      <c r="B539" t="s">
        <v>2709</v>
      </c>
      <c r="C539">
        <v>702</v>
      </c>
      <c r="D539" s="1">
        <v>44124</v>
      </c>
      <c r="E539">
        <v>4.95</v>
      </c>
      <c r="F539">
        <v>4.9800000000000004</v>
      </c>
      <c r="G539">
        <v>4.8659999999999997</v>
      </c>
      <c r="H539">
        <v>4.8780000000000001</v>
      </c>
      <c r="I539">
        <v>796842</v>
      </c>
      <c r="L539" t="s">
        <v>2718</v>
      </c>
      <c r="M539">
        <v>704</v>
      </c>
      <c r="N539" s="1">
        <v>43102</v>
      </c>
      <c r="O539">
        <v>9.11</v>
      </c>
      <c r="P539">
        <v>9.2799999999999994</v>
      </c>
      <c r="Q539">
        <v>9.08</v>
      </c>
      <c r="R539">
        <v>9.1300000000000008</v>
      </c>
      <c r="S539">
        <v>132556</v>
      </c>
    </row>
    <row r="540" spans="2:19" x14ac:dyDescent="0.35">
      <c r="B540" t="s">
        <v>2713</v>
      </c>
      <c r="C540">
        <v>703</v>
      </c>
      <c r="D540" s="1">
        <v>44124</v>
      </c>
      <c r="E540">
        <v>40</v>
      </c>
      <c r="F540">
        <v>40.25</v>
      </c>
      <c r="G540">
        <v>39.450000000000003</v>
      </c>
      <c r="H540">
        <v>40.15</v>
      </c>
      <c r="I540">
        <v>7125</v>
      </c>
      <c r="L540" t="s">
        <v>2723</v>
      </c>
      <c r="M540">
        <v>705</v>
      </c>
      <c r="N540" s="1">
        <v>43102</v>
      </c>
      <c r="O540">
        <v>5.93</v>
      </c>
      <c r="P540">
        <v>6.1349999999999998</v>
      </c>
      <c r="Q540">
        <v>5.93</v>
      </c>
      <c r="R540">
        <v>6.1</v>
      </c>
      <c r="S540">
        <v>246031</v>
      </c>
    </row>
    <row r="541" spans="2:19" x14ac:dyDescent="0.35">
      <c r="B541" t="s">
        <v>2718</v>
      </c>
      <c r="C541">
        <v>704</v>
      </c>
      <c r="D541" s="1">
        <v>44124</v>
      </c>
      <c r="E541">
        <v>9.42</v>
      </c>
      <c r="F541">
        <v>9.42</v>
      </c>
      <c r="G541">
        <v>9.33</v>
      </c>
      <c r="H541">
        <v>9.33</v>
      </c>
      <c r="I541">
        <v>15989</v>
      </c>
      <c r="L541" t="s">
        <v>2728</v>
      </c>
      <c r="M541">
        <v>706</v>
      </c>
      <c r="N541" s="1">
        <v>43102</v>
      </c>
      <c r="O541">
        <v>2.82</v>
      </c>
      <c r="P541">
        <v>2.97</v>
      </c>
      <c r="Q541">
        <v>2.82</v>
      </c>
      <c r="R541">
        <v>2.96</v>
      </c>
      <c r="S541">
        <v>290278</v>
      </c>
    </row>
    <row r="542" spans="2:19" x14ac:dyDescent="0.35">
      <c r="B542" t="s">
        <v>2723</v>
      </c>
      <c r="C542">
        <v>705</v>
      </c>
      <c r="D542" s="1">
        <v>44124</v>
      </c>
      <c r="E542">
        <v>6.16</v>
      </c>
      <c r="F542">
        <v>6.2</v>
      </c>
      <c r="G542">
        <v>6.06</v>
      </c>
      <c r="H542">
        <v>6.11</v>
      </c>
      <c r="I542">
        <v>58935</v>
      </c>
      <c r="L542" t="s">
        <v>2734</v>
      </c>
      <c r="M542">
        <v>707</v>
      </c>
      <c r="N542" s="1">
        <v>43102</v>
      </c>
      <c r="O542">
        <v>18.16</v>
      </c>
      <c r="P542">
        <v>18.46</v>
      </c>
      <c r="Q542">
        <v>18.02</v>
      </c>
      <c r="R542">
        <v>18.46</v>
      </c>
      <c r="S542">
        <v>15580</v>
      </c>
    </row>
    <row r="543" spans="2:19" x14ac:dyDescent="0.35">
      <c r="B543" t="s">
        <v>2728</v>
      </c>
      <c r="C543">
        <v>706</v>
      </c>
      <c r="D543" s="1">
        <v>44124</v>
      </c>
      <c r="E543">
        <v>1.91</v>
      </c>
      <c r="F543">
        <v>1.92</v>
      </c>
      <c r="G543">
        <v>1.8859999999999999</v>
      </c>
      <c r="H543">
        <v>1.9179999999999999</v>
      </c>
      <c r="I543">
        <v>111908</v>
      </c>
      <c r="L543" t="s">
        <v>2738</v>
      </c>
      <c r="M543">
        <v>709</v>
      </c>
      <c r="N543" s="1">
        <v>43102</v>
      </c>
      <c r="O543">
        <v>12.2</v>
      </c>
      <c r="P543">
        <v>12.42</v>
      </c>
      <c r="Q543">
        <v>12.1</v>
      </c>
      <c r="R543">
        <v>12.38</v>
      </c>
      <c r="S543">
        <v>12319</v>
      </c>
    </row>
    <row r="544" spans="2:19" x14ac:dyDescent="0.35">
      <c r="B544" t="s">
        <v>2734</v>
      </c>
      <c r="C544">
        <v>707</v>
      </c>
      <c r="D544" s="1">
        <v>44124</v>
      </c>
      <c r="E544">
        <v>17.82</v>
      </c>
      <c r="F544">
        <v>17.86</v>
      </c>
      <c r="G544">
        <v>17.82</v>
      </c>
      <c r="H544">
        <v>17.82</v>
      </c>
      <c r="I544">
        <v>18640</v>
      </c>
      <c r="L544" t="s">
        <v>2743</v>
      </c>
      <c r="M544">
        <v>711</v>
      </c>
      <c r="N544" s="1">
        <v>43102</v>
      </c>
      <c r="O544">
        <v>278</v>
      </c>
      <c r="P544">
        <v>280</v>
      </c>
      <c r="Q544">
        <v>277</v>
      </c>
      <c r="R544">
        <v>279</v>
      </c>
      <c r="S544">
        <v>564</v>
      </c>
    </row>
    <row r="545" spans="2:19" x14ac:dyDescent="0.35">
      <c r="B545" t="s">
        <v>2738</v>
      </c>
      <c r="C545">
        <v>709</v>
      </c>
      <c r="D545" s="1">
        <v>44124</v>
      </c>
      <c r="E545">
        <v>9.26</v>
      </c>
      <c r="F545">
        <v>9.2799999999999994</v>
      </c>
      <c r="G545">
        <v>9.1999999999999993</v>
      </c>
      <c r="H545">
        <v>9.24</v>
      </c>
      <c r="I545">
        <v>5322</v>
      </c>
      <c r="L545" t="s">
        <v>2748</v>
      </c>
      <c r="M545">
        <v>712</v>
      </c>
      <c r="N545" s="1">
        <v>43102</v>
      </c>
      <c r="O545">
        <v>638</v>
      </c>
      <c r="P545">
        <v>638</v>
      </c>
      <c r="Q545">
        <v>634</v>
      </c>
      <c r="R545">
        <v>638</v>
      </c>
      <c r="S545">
        <v>1156</v>
      </c>
    </row>
    <row r="546" spans="2:19" x14ac:dyDescent="0.35">
      <c r="B546" t="s">
        <v>2743</v>
      </c>
      <c r="C546">
        <v>711</v>
      </c>
      <c r="D546" s="1">
        <v>44124</v>
      </c>
      <c r="E546">
        <v>333</v>
      </c>
      <c r="F546">
        <v>333</v>
      </c>
      <c r="G546">
        <v>329</v>
      </c>
      <c r="H546">
        <v>330</v>
      </c>
      <c r="I546">
        <v>205</v>
      </c>
      <c r="L546" t="s">
        <v>2753</v>
      </c>
      <c r="M546">
        <v>713</v>
      </c>
      <c r="N546" s="1">
        <v>43102</v>
      </c>
      <c r="O546">
        <v>9.86</v>
      </c>
      <c r="P546">
        <v>10.1</v>
      </c>
      <c r="Q546">
        <v>9.85</v>
      </c>
      <c r="R546">
        <v>10.1</v>
      </c>
      <c r="S546">
        <v>13794</v>
      </c>
    </row>
    <row r="547" spans="2:19" x14ac:dyDescent="0.35">
      <c r="B547" t="s">
        <v>2748</v>
      </c>
      <c r="C547">
        <v>712</v>
      </c>
      <c r="D547" s="1">
        <v>44124</v>
      </c>
      <c r="E547">
        <v>626</v>
      </c>
      <c r="F547">
        <v>632</v>
      </c>
      <c r="G547">
        <v>626</v>
      </c>
      <c r="H547">
        <v>630</v>
      </c>
      <c r="I547">
        <v>1312</v>
      </c>
      <c r="L547" t="s">
        <v>2758</v>
      </c>
      <c r="M547">
        <v>714</v>
      </c>
      <c r="N547" s="1">
        <v>43102</v>
      </c>
      <c r="O547">
        <v>7.18</v>
      </c>
      <c r="P547">
        <v>7.36</v>
      </c>
      <c r="Q547">
        <v>7.06</v>
      </c>
      <c r="R547">
        <v>7.2</v>
      </c>
      <c r="S547">
        <v>10551</v>
      </c>
    </row>
    <row r="548" spans="2:19" x14ac:dyDescent="0.35">
      <c r="B548" t="s">
        <v>2753</v>
      </c>
      <c r="C548">
        <v>713</v>
      </c>
      <c r="D548" s="1">
        <v>44124</v>
      </c>
      <c r="E548">
        <v>6.14</v>
      </c>
      <c r="F548">
        <v>6.26</v>
      </c>
      <c r="G548">
        <v>6.12</v>
      </c>
      <c r="H548">
        <v>6.26</v>
      </c>
      <c r="I548">
        <v>12492</v>
      </c>
      <c r="L548" t="s">
        <v>2763</v>
      </c>
      <c r="M548">
        <v>716</v>
      </c>
      <c r="N548" s="1">
        <v>43102</v>
      </c>
      <c r="O548">
        <v>5.7</v>
      </c>
      <c r="P548">
        <v>5.91</v>
      </c>
      <c r="Q548">
        <v>5.7</v>
      </c>
      <c r="R548">
        <v>5.89</v>
      </c>
      <c r="S548">
        <v>80357</v>
      </c>
    </row>
    <row r="549" spans="2:19" x14ac:dyDescent="0.35">
      <c r="B549" t="s">
        <v>2758</v>
      </c>
      <c r="C549">
        <v>714</v>
      </c>
      <c r="D549" s="1">
        <v>44124</v>
      </c>
      <c r="E549">
        <v>7.5</v>
      </c>
      <c r="F549">
        <v>7.6</v>
      </c>
      <c r="G549">
        <v>7.46</v>
      </c>
      <c r="H549">
        <v>7.6</v>
      </c>
      <c r="I549">
        <v>26503</v>
      </c>
      <c r="L549" t="s">
        <v>2768</v>
      </c>
      <c r="M549">
        <v>717</v>
      </c>
      <c r="N549" s="1">
        <v>43102</v>
      </c>
      <c r="O549">
        <v>2.3610000000000002</v>
      </c>
      <c r="P549">
        <v>2.3738000000000001</v>
      </c>
      <c r="Q549">
        <v>2.2799</v>
      </c>
      <c r="R549">
        <v>2.2818000000000001</v>
      </c>
      <c r="S549">
        <v>1568748</v>
      </c>
    </row>
    <row r="550" spans="2:19" x14ac:dyDescent="0.35">
      <c r="B550" t="s">
        <v>2763</v>
      </c>
      <c r="C550">
        <v>716</v>
      </c>
      <c r="D550" s="1">
        <v>44124</v>
      </c>
      <c r="E550">
        <v>7.23</v>
      </c>
      <c r="F550">
        <v>7.24</v>
      </c>
      <c r="G550">
        <v>7.15</v>
      </c>
      <c r="H550">
        <v>7.18</v>
      </c>
      <c r="I550">
        <v>27580</v>
      </c>
      <c r="L550" t="s">
        <v>2773</v>
      </c>
      <c r="M550">
        <v>719</v>
      </c>
      <c r="N550" s="1">
        <v>43102</v>
      </c>
      <c r="O550">
        <v>3.895</v>
      </c>
      <c r="P550">
        <v>3.96</v>
      </c>
      <c r="Q550">
        <v>3.895</v>
      </c>
      <c r="R550">
        <v>3.9</v>
      </c>
      <c r="S550">
        <v>83146</v>
      </c>
    </row>
    <row r="551" spans="2:19" x14ac:dyDescent="0.35">
      <c r="B551" t="s">
        <v>2768</v>
      </c>
      <c r="C551">
        <v>717</v>
      </c>
      <c r="D551" s="1">
        <v>44124</v>
      </c>
      <c r="E551">
        <v>0.38500000000000001</v>
      </c>
      <c r="F551">
        <v>0.3896</v>
      </c>
      <c r="G551">
        <v>0.372</v>
      </c>
      <c r="H551">
        <v>0.375</v>
      </c>
      <c r="I551">
        <v>6766227</v>
      </c>
      <c r="L551" t="s">
        <v>2778</v>
      </c>
      <c r="M551">
        <v>720</v>
      </c>
      <c r="N551" s="1">
        <v>43102</v>
      </c>
      <c r="O551">
        <v>18.2</v>
      </c>
      <c r="P551">
        <v>18.64</v>
      </c>
      <c r="Q551">
        <v>18.100000000000001</v>
      </c>
      <c r="R551">
        <v>18.600000000000001</v>
      </c>
      <c r="S551">
        <v>11715</v>
      </c>
    </row>
    <row r="552" spans="2:19" x14ac:dyDescent="0.35">
      <c r="B552" t="s">
        <v>2773</v>
      </c>
      <c r="C552">
        <v>719</v>
      </c>
      <c r="D552" s="1">
        <v>44124</v>
      </c>
      <c r="E552">
        <v>3.665</v>
      </c>
      <c r="F552">
        <v>3.7450000000000001</v>
      </c>
      <c r="G552">
        <v>3.665</v>
      </c>
      <c r="H552">
        <v>3.7349999999999999</v>
      </c>
      <c r="I552">
        <v>57564</v>
      </c>
      <c r="L552" t="s">
        <v>2783</v>
      </c>
      <c r="M552">
        <v>722</v>
      </c>
      <c r="N552" s="1">
        <v>43102</v>
      </c>
      <c r="O552">
        <v>3.18</v>
      </c>
      <c r="P552">
        <v>3.18</v>
      </c>
      <c r="Q552">
        <v>3.15</v>
      </c>
      <c r="R552">
        <v>3.17</v>
      </c>
      <c r="S552">
        <v>26876</v>
      </c>
    </row>
    <row r="553" spans="2:19" x14ac:dyDescent="0.35">
      <c r="B553" t="s">
        <v>2778</v>
      </c>
      <c r="C553">
        <v>720</v>
      </c>
      <c r="D553" s="1">
        <v>44124</v>
      </c>
      <c r="E553">
        <v>13.4</v>
      </c>
      <c r="F553">
        <v>13.4</v>
      </c>
      <c r="G553">
        <v>13.02</v>
      </c>
      <c r="H553">
        <v>13.02</v>
      </c>
      <c r="I553">
        <v>43963</v>
      </c>
      <c r="L553" t="s">
        <v>2788</v>
      </c>
      <c r="M553">
        <v>723</v>
      </c>
      <c r="N553" s="1">
        <v>43102</v>
      </c>
      <c r="O553">
        <v>7.14</v>
      </c>
      <c r="P553">
        <v>7.16</v>
      </c>
      <c r="Q553">
        <v>7.0350000000000001</v>
      </c>
      <c r="R553">
        <v>7.15</v>
      </c>
      <c r="S553">
        <v>499617</v>
      </c>
    </row>
    <row r="554" spans="2:19" x14ac:dyDescent="0.35">
      <c r="B554" t="s">
        <v>2783</v>
      </c>
      <c r="C554">
        <v>722</v>
      </c>
      <c r="D554" s="1">
        <v>44124</v>
      </c>
      <c r="E554">
        <v>1.8979999999999999</v>
      </c>
      <c r="F554">
        <v>1.9239999999999999</v>
      </c>
      <c r="G554">
        <v>1.89</v>
      </c>
      <c r="H554">
        <v>1.91</v>
      </c>
      <c r="I554">
        <v>78026</v>
      </c>
      <c r="L554" t="s">
        <v>2793</v>
      </c>
      <c r="M554">
        <v>724</v>
      </c>
      <c r="N554" s="1">
        <v>43102</v>
      </c>
      <c r="O554">
        <v>30</v>
      </c>
      <c r="P554">
        <v>30.5</v>
      </c>
      <c r="Q554">
        <v>29.3</v>
      </c>
      <c r="R554">
        <v>29.5</v>
      </c>
      <c r="S554">
        <v>8102</v>
      </c>
    </row>
    <row r="555" spans="2:19" x14ac:dyDescent="0.35">
      <c r="B555" t="s">
        <v>2788</v>
      </c>
      <c r="C555">
        <v>723</v>
      </c>
      <c r="D555" s="1">
        <v>44124</v>
      </c>
      <c r="E555">
        <v>7.65</v>
      </c>
      <c r="F555">
        <v>7.69</v>
      </c>
      <c r="G555">
        <v>7.39</v>
      </c>
      <c r="H555">
        <v>7.39</v>
      </c>
      <c r="I555">
        <v>460361</v>
      </c>
      <c r="L555" t="s">
        <v>2798</v>
      </c>
      <c r="M555">
        <v>726</v>
      </c>
      <c r="N555" s="1">
        <v>43102</v>
      </c>
      <c r="O555">
        <v>26.4</v>
      </c>
      <c r="P555">
        <v>27.95</v>
      </c>
      <c r="Q555">
        <v>26.2</v>
      </c>
      <c r="R555">
        <v>27.55</v>
      </c>
      <c r="S555">
        <v>8783</v>
      </c>
    </row>
    <row r="556" spans="2:19" x14ac:dyDescent="0.35">
      <c r="B556" t="s">
        <v>2793</v>
      </c>
      <c r="C556">
        <v>724</v>
      </c>
      <c r="D556" s="1">
        <v>44124</v>
      </c>
      <c r="E556">
        <v>43.4</v>
      </c>
      <c r="F556">
        <v>43.4</v>
      </c>
      <c r="G556">
        <v>42.8</v>
      </c>
      <c r="H556">
        <v>43</v>
      </c>
      <c r="I556">
        <v>3762</v>
      </c>
      <c r="L556" t="s">
        <v>2803</v>
      </c>
      <c r="M556">
        <v>728</v>
      </c>
      <c r="N556" s="1">
        <v>43102</v>
      </c>
      <c r="O556">
        <v>3.84</v>
      </c>
      <c r="P556">
        <v>4.01</v>
      </c>
      <c r="Q556">
        <v>3.83</v>
      </c>
      <c r="R556">
        <v>4.01</v>
      </c>
      <c r="S556">
        <v>27546</v>
      </c>
    </row>
    <row r="557" spans="2:19" x14ac:dyDescent="0.35">
      <c r="B557" t="s">
        <v>2798</v>
      </c>
      <c r="C557">
        <v>726</v>
      </c>
      <c r="D557" s="1">
        <v>44124</v>
      </c>
      <c r="E557">
        <v>26.35</v>
      </c>
      <c r="F557">
        <v>27</v>
      </c>
      <c r="G557">
        <v>25.4</v>
      </c>
      <c r="H557">
        <v>26.05</v>
      </c>
      <c r="I557">
        <v>49419</v>
      </c>
      <c r="L557" t="s">
        <v>2808</v>
      </c>
      <c r="M557">
        <v>729</v>
      </c>
      <c r="N557" s="1">
        <v>43102</v>
      </c>
      <c r="O557">
        <v>3.33</v>
      </c>
      <c r="P557">
        <v>3.4</v>
      </c>
      <c r="Q557">
        <v>3.33</v>
      </c>
      <c r="R557">
        <v>3.39</v>
      </c>
      <c r="S557">
        <v>8377</v>
      </c>
    </row>
    <row r="558" spans="2:19" x14ac:dyDescent="0.35">
      <c r="B558" t="s">
        <v>2803</v>
      </c>
      <c r="C558">
        <v>728</v>
      </c>
      <c r="D558" s="1">
        <v>44124</v>
      </c>
      <c r="E558">
        <v>3.14</v>
      </c>
      <c r="F558">
        <v>3.14</v>
      </c>
      <c r="G558">
        <v>3.11</v>
      </c>
      <c r="H558">
        <v>3.12</v>
      </c>
      <c r="I558">
        <v>1332</v>
      </c>
      <c r="L558" t="s">
        <v>2813</v>
      </c>
      <c r="M558">
        <v>731</v>
      </c>
      <c r="N558" s="1">
        <v>43102</v>
      </c>
      <c r="O558">
        <v>3.6</v>
      </c>
      <c r="P558">
        <v>3.84</v>
      </c>
      <c r="Q558">
        <v>3.6</v>
      </c>
      <c r="R558">
        <v>3.8</v>
      </c>
      <c r="S558">
        <v>24472</v>
      </c>
    </row>
    <row r="559" spans="2:19" x14ac:dyDescent="0.35">
      <c r="B559" t="s">
        <v>2808</v>
      </c>
      <c r="C559">
        <v>729</v>
      </c>
      <c r="D559" s="1">
        <v>44124</v>
      </c>
      <c r="E559">
        <v>2.79</v>
      </c>
      <c r="F559">
        <v>2.79</v>
      </c>
      <c r="G559">
        <v>2.74</v>
      </c>
      <c r="H559">
        <v>2.75</v>
      </c>
      <c r="I559">
        <v>12892</v>
      </c>
      <c r="L559" t="s">
        <v>2818</v>
      </c>
      <c r="M559">
        <v>732</v>
      </c>
      <c r="N559" s="1">
        <v>43102</v>
      </c>
      <c r="O559">
        <v>4.3849999999999998</v>
      </c>
      <c r="P559">
        <v>4.875</v>
      </c>
      <c r="Q559">
        <v>4.3849999999999998</v>
      </c>
      <c r="R559">
        <v>4.8550000000000004</v>
      </c>
      <c r="S559">
        <v>198625</v>
      </c>
    </row>
    <row r="560" spans="2:19" x14ac:dyDescent="0.35">
      <c r="B560" t="s">
        <v>2813</v>
      </c>
      <c r="C560">
        <v>731</v>
      </c>
      <c r="D560" s="1">
        <v>44124</v>
      </c>
      <c r="E560">
        <v>0.58199999999999996</v>
      </c>
      <c r="F560">
        <v>0.59</v>
      </c>
      <c r="G560">
        <v>0.57999999999999996</v>
      </c>
      <c r="H560">
        <v>0.59</v>
      </c>
      <c r="I560">
        <v>253018</v>
      </c>
      <c r="L560" t="s">
        <v>2823</v>
      </c>
      <c r="M560">
        <v>733</v>
      </c>
      <c r="N560" s="1">
        <v>43102</v>
      </c>
      <c r="O560">
        <v>17.82</v>
      </c>
      <c r="P560">
        <v>17.940000000000001</v>
      </c>
      <c r="Q560">
        <v>17.68</v>
      </c>
      <c r="R560">
        <v>17.88</v>
      </c>
      <c r="S560">
        <v>19289</v>
      </c>
    </row>
    <row r="561" spans="2:19" x14ac:dyDescent="0.35">
      <c r="B561" t="s">
        <v>2818</v>
      </c>
      <c r="C561">
        <v>732</v>
      </c>
      <c r="D561" s="1">
        <v>44124</v>
      </c>
      <c r="E561">
        <v>0.8</v>
      </c>
      <c r="F561">
        <v>0.8</v>
      </c>
      <c r="G561">
        <v>0.79</v>
      </c>
      <c r="H561">
        <v>0.79</v>
      </c>
      <c r="I561">
        <v>20979</v>
      </c>
      <c r="L561" t="s">
        <v>2828</v>
      </c>
      <c r="M561">
        <v>735</v>
      </c>
      <c r="N561" s="1">
        <v>43102</v>
      </c>
      <c r="O561">
        <v>16.5</v>
      </c>
      <c r="P561">
        <v>16.809999999999999</v>
      </c>
      <c r="Q561">
        <v>16.5</v>
      </c>
      <c r="R561">
        <v>16.600000000000001</v>
      </c>
      <c r="S561">
        <v>136746</v>
      </c>
    </row>
    <row r="562" spans="2:19" x14ac:dyDescent="0.35">
      <c r="B562" t="s">
        <v>2823</v>
      </c>
      <c r="C562">
        <v>733</v>
      </c>
      <c r="D562" s="1">
        <v>44124</v>
      </c>
      <c r="E562">
        <v>15.4</v>
      </c>
      <c r="F562">
        <v>15.5</v>
      </c>
      <c r="G562">
        <v>15.32</v>
      </c>
      <c r="H562">
        <v>15.46</v>
      </c>
      <c r="I562">
        <v>35786</v>
      </c>
      <c r="L562" t="s">
        <v>2833</v>
      </c>
      <c r="M562">
        <v>736</v>
      </c>
      <c r="N562" s="1">
        <v>43102</v>
      </c>
      <c r="O562">
        <v>22.35</v>
      </c>
      <c r="P562">
        <v>23.25</v>
      </c>
      <c r="Q562">
        <v>22.35</v>
      </c>
      <c r="R562">
        <v>22.45</v>
      </c>
      <c r="S562">
        <v>6476</v>
      </c>
    </row>
    <row r="563" spans="2:19" x14ac:dyDescent="0.35">
      <c r="B563" t="s">
        <v>2828</v>
      </c>
      <c r="C563">
        <v>735</v>
      </c>
      <c r="D563" s="1">
        <v>44124</v>
      </c>
      <c r="E563">
        <v>15.2</v>
      </c>
      <c r="F563">
        <v>15.54</v>
      </c>
      <c r="G563">
        <v>14.96</v>
      </c>
      <c r="H563">
        <v>15.54</v>
      </c>
      <c r="I563">
        <v>125462</v>
      </c>
      <c r="L563" t="s">
        <v>2838</v>
      </c>
      <c r="M563">
        <v>737</v>
      </c>
      <c r="N563" s="1">
        <v>43102</v>
      </c>
      <c r="O563">
        <v>16.399999999999999</v>
      </c>
      <c r="P563">
        <v>17.5</v>
      </c>
      <c r="Q563">
        <v>16.399999999999999</v>
      </c>
      <c r="R563">
        <v>17.399999999999999</v>
      </c>
      <c r="S563">
        <v>1703</v>
      </c>
    </row>
    <row r="564" spans="2:19" x14ac:dyDescent="0.35">
      <c r="B564" t="s">
        <v>2833</v>
      </c>
      <c r="C564">
        <v>736</v>
      </c>
      <c r="D564" s="1">
        <v>44124</v>
      </c>
      <c r="E564">
        <v>41.5</v>
      </c>
      <c r="F564">
        <v>41.95</v>
      </c>
      <c r="G564">
        <v>39.25</v>
      </c>
      <c r="H564">
        <v>39.85</v>
      </c>
      <c r="I564">
        <v>3342</v>
      </c>
      <c r="L564" t="s">
        <v>2843</v>
      </c>
      <c r="M564">
        <v>738</v>
      </c>
      <c r="N564" s="1">
        <v>43102</v>
      </c>
      <c r="O564">
        <v>158.4</v>
      </c>
      <c r="P564">
        <v>158.4</v>
      </c>
      <c r="Q564">
        <v>156.4</v>
      </c>
      <c r="R564">
        <v>157.4</v>
      </c>
      <c r="S564">
        <v>89091</v>
      </c>
    </row>
    <row r="565" spans="2:19" x14ac:dyDescent="0.35">
      <c r="B565" t="s">
        <v>2838</v>
      </c>
      <c r="C565">
        <v>737</v>
      </c>
      <c r="D565" s="1">
        <v>44124</v>
      </c>
      <c r="E565">
        <v>16</v>
      </c>
      <c r="F565">
        <v>16.3</v>
      </c>
      <c r="G565">
        <v>16</v>
      </c>
      <c r="H565">
        <v>16.3</v>
      </c>
      <c r="I565">
        <v>360</v>
      </c>
      <c r="L565" t="s">
        <v>2848</v>
      </c>
      <c r="M565">
        <v>739</v>
      </c>
      <c r="N565" s="1">
        <v>43102</v>
      </c>
      <c r="O565">
        <v>128</v>
      </c>
      <c r="P565">
        <v>130.19999999999999</v>
      </c>
      <c r="Q565">
        <v>127.2</v>
      </c>
      <c r="R565">
        <v>129.4</v>
      </c>
      <c r="S565">
        <v>92694</v>
      </c>
    </row>
    <row r="566" spans="2:19" x14ac:dyDescent="0.35">
      <c r="B566" t="s">
        <v>2843</v>
      </c>
      <c r="C566">
        <v>738</v>
      </c>
      <c r="D566" s="1">
        <v>44124</v>
      </c>
      <c r="E566">
        <v>102.6</v>
      </c>
      <c r="F566">
        <v>105.6</v>
      </c>
      <c r="G566">
        <v>101</v>
      </c>
      <c r="H566">
        <v>104.2</v>
      </c>
      <c r="I566">
        <v>601136</v>
      </c>
      <c r="L566" t="s">
        <v>2853</v>
      </c>
      <c r="M566">
        <v>740</v>
      </c>
      <c r="N566" s="1">
        <v>43102</v>
      </c>
      <c r="O566">
        <v>81.3</v>
      </c>
      <c r="P566">
        <v>82.4</v>
      </c>
      <c r="Q566">
        <v>80.2</v>
      </c>
      <c r="R566">
        <v>81.7</v>
      </c>
      <c r="S566">
        <v>41206</v>
      </c>
    </row>
    <row r="567" spans="2:19" x14ac:dyDescent="0.35">
      <c r="B567" t="s">
        <v>2848</v>
      </c>
      <c r="C567">
        <v>739</v>
      </c>
      <c r="D567" s="1">
        <v>44124</v>
      </c>
      <c r="E567">
        <v>131.6</v>
      </c>
      <c r="F567">
        <v>131.80000000000001</v>
      </c>
      <c r="G567">
        <v>127</v>
      </c>
      <c r="H567">
        <v>127</v>
      </c>
      <c r="I567">
        <v>18707</v>
      </c>
      <c r="L567" t="s">
        <v>2858</v>
      </c>
      <c r="M567">
        <v>741</v>
      </c>
      <c r="N567" s="1">
        <v>43102</v>
      </c>
      <c r="O567">
        <v>62.6</v>
      </c>
      <c r="P567">
        <v>64.5</v>
      </c>
      <c r="Q567">
        <v>62.6</v>
      </c>
      <c r="R567">
        <v>64</v>
      </c>
      <c r="S567">
        <v>41400</v>
      </c>
    </row>
    <row r="568" spans="2:19" x14ac:dyDescent="0.35">
      <c r="B568" t="s">
        <v>2853</v>
      </c>
      <c r="C568">
        <v>740</v>
      </c>
      <c r="D568" s="1">
        <v>44124</v>
      </c>
      <c r="E568">
        <v>14.96</v>
      </c>
      <c r="F568">
        <v>15.06</v>
      </c>
      <c r="G568">
        <v>14.6</v>
      </c>
      <c r="H568">
        <v>14.8</v>
      </c>
      <c r="I568">
        <v>377104</v>
      </c>
      <c r="L568" t="s">
        <v>2863</v>
      </c>
      <c r="M568">
        <v>742</v>
      </c>
      <c r="N568" s="1">
        <v>43102</v>
      </c>
      <c r="O568">
        <v>92.5</v>
      </c>
      <c r="P568">
        <v>93.5</v>
      </c>
      <c r="Q568">
        <v>92</v>
      </c>
      <c r="R568">
        <v>93.1</v>
      </c>
      <c r="S568">
        <v>79277</v>
      </c>
    </row>
    <row r="569" spans="2:19" x14ac:dyDescent="0.35">
      <c r="B569" t="s">
        <v>2858</v>
      </c>
      <c r="C569">
        <v>741</v>
      </c>
      <c r="D569" s="1">
        <v>44124</v>
      </c>
      <c r="E569">
        <v>62.3</v>
      </c>
      <c r="F569">
        <v>62.3</v>
      </c>
      <c r="G569">
        <v>60.8</v>
      </c>
      <c r="H569">
        <v>61</v>
      </c>
      <c r="I569">
        <v>106232</v>
      </c>
      <c r="L569" t="s">
        <v>2868</v>
      </c>
      <c r="M569">
        <v>743</v>
      </c>
      <c r="N569" s="1">
        <v>43102</v>
      </c>
      <c r="O569">
        <v>54</v>
      </c>
      <c r="P569">
        <v>55</v>
      </c>
      <c r="Q569">
        <v>54</v>
      </c>
      <c r="R569">
        <v>54.85</v>
      </c>
      <c r="S569">
        <v>303145</v>
      </c>
    </row>
    <row r="570" spans="2:19" x14ac:dyDescent="0.35">
      <c r="B570" t="s">
        <v>2863</v>
      </c>
      <c r="C570">
        <v>742</v>
      </c>
      <c r="D570" s="1">
        <v>44124</v>
      </c>
      <c r="E570">
        <v>35.479999999999997</v>
      </c>
      <c r="F570">
        <v>35.82</v>
      </c>
      <c r="G570">
        <v>34.659999999999997</v>
      </c>
      <c r="H570">
        <v>34.659999999999997</v>
      </c>
      <c r="I570">
        <v>487536</v>
      </c>
      <c r="L570" t="s">
        <v>2873</v>
      </c>
      <c r="M570">
        <v>745</v>
      </c>
      <c r="N570" s="1">
        <v>43102</v>
      </c>
      <c r="O570">
        <v>35.4</v>
      </c>
      <c r="P570">
        <v>36.6</v>
      </c>
      <c r="Q570">
        <v>35.4</v>
      </c>
      <c r="R570">
        <v>36.58</v>
      </c>
      <c r="S570">
        <v>159921</v>
      </c>
    </row>
    <row r="571" spans="2:19" x14ac:dyDescent="0.35">
      <c r="B571" t="s">
        <v>2868</v>
      </c>
      <c r="C571">
        <v>743</v>
      </c>
      <c r="D571" s="1">
        <v>44124</v>
      </c>
      <c r="E571">
        <v>55.1</v>
      </c>
      <c r="F571">
        <v>56.35</v>
      </c>
      <c r="G571">
        <v>54.8</v>
      </c>
      <c r="H571">
        <v>55.35</v>
      </c>
      <c r="I571">
        <v>255368</v>
      </c>
      <c r="L571" t="s">
        <v>2878</v>
      </c>
      <c r="M571">
        <v>746</v>
      </c>
      <c r="N571" s="1">
        <v>43102</v>
      </c>
      <c r="O571">
        <v>92.833299999999994</v>
      </c>
      <c r="P571">
        <v>93</v>
      </c>
      <c r="Q571">
        <v>91.666700000000006</v>
      </c>
      <c r="R571">
        <v>92.166700000000006</v>
      </c>
      <c r="S571">
        <v>10563</v>
      </c>
    </row>
    <row r="572" spans="2:19" x14ac:dyDescent="0.35">
      <c r="B572" t="s">
        <v>2873</v>
      </c>
      <c r="C572">
        <v>745</v>
      </c>
      <c r="D572" s="1">
        <v>44124</v>
      </c>
      <c r="E572">
        <v>58</v>
      </c>
      <c r="F572">
        <v>58.6</v>
      </c>
      <c r="G572">
        <v>57</v>
      </c>
      <c r="H572">
        <v>57.5</v>
      </c>
      <c r="I572">
        <v>267664</v>
      </c>
      <c r="L572" t="s">
        <v>2883</v>
      </c>
      <c r="M572">
        <v>748</v>
      </c>
      <c r="N572" s="1">
        <v>43102</v>
      </c>
      <c r="O572">
        <v>6.62</v>
      </c>
      <c r="P572">
        <v>7</v>
      </c>
      <c r="Q572">
        <v>6.32</v>
      </c>
      <c r="R572">
        <v>6.74</v>
      </c>
      <c r="S572">
        <v>111212</v>
      </c>
    </row>
    <row r="573" spans="2:19" x14ac:dyDescent="0.35">
      <c r="B573" t="s">
        <v>2878</v>
      </c>
      <c r="C573">
        <v>746</v>
      </c>
      <c r="D573" s="1">
        <v>44124</v>
      </c>
      <c r="E573">
        <v>164.2</v>
      </c>
      <c r="F573">
        <v>168</v>
      </c>
      <c r="G573">
        <v>164</v>
      </c>
      <c r="H573">
        <v>165.4</v>
      </c>
      <c r="I573">
        <v>46161</v>
      </c>
      <c r="L573" t="s">
        <v>2888</v>
      </c>
      <c r="M573">
        <v>749</v>
      </c>
      <c r="N573" s="1">
        <v>43102</v>
      </c>
      <c r="O573">
        <v>12.95</v>
      </c>
      <c r="P573">
        <v>12.95</v>
      </c>
      <c r="Q573">
        <v>12</v>
      </c>
      <c r="R573">
        <v>12.2</v>
      </c>
      <c r="S573">
        <v>3530</v>
      </c>
    </row>
    <row r="574" spans="2:19" x14ac:dyDescent="0.35">
      <c r="B574" t="s">
        <v>2883</v>
      </c>
      <c r="C574">
        <v>748</v>
      </c>
      <c r="D574" s="1">
        <v>44124</v>
      </c>
      <c r="E574">
        <v>52.9</v>
      </c>
      <c r="F574">
        <v>55.9</v>
      </c>
      <c r="G574">
        <v>52.6</v>
      </c>
      <c r="H574">
        <v>54.7</v>
      </c>
      <c r="I574">
        <v>332750</v>
      </c>
      <c r="L574" t="s">
        <v>2893</v>
      </c>
      <c r="M574">
        <v>750</v>
      </c>
      <c r="N574" s="1">
        <v>43102</v>
      </c>
      <c r="O574">
        <v>116.1</v>
      </c>
      <c r="P574">
        <v>116.6</v>
      </c>
      <c r="Q574">
        <v>113.2</v>
      </c>
      <c r="R574">
        <v>113.8</v>
      </c>
      <c r="S574">
        <v>400785</v>
      </c>
    </row>
    <row r="575" spans="2:19" x14ac:dyDescent="0.35">
      <c r="B575" t="s">
        <v>2888</v>
      </c>
      <c r="C575">
        <v>749</v>
      </c>
      <c r="D575" s="1">
        <v>44124</v>
      </c>
      <c r="E575">
        <v>18.45</v>
      </c>
      <c r="F575">
        <v>18.5</v>
      </c>
      <c r="G575">
        <v>17.8</v>
      </c>
      <c r="H575">
        <v>18</v>
      </c>
      <c r="I575">
        <v>8516</v>
      </c>
      <c r="L575" t="s">
        <v>2898</v>
      </c>
      <c r="M575">
        <v>751</v>
      </c>
      <c r="N575" s="1">
        <v>43102</v>
      </c>
      <c r="O575">
        <v>6.61</v>
      </c>
      <c r="P575">
        <v>7.7</v>
      </c>
      <c r="Q575">
        <v>6.4</v>
      </c>
      <c r="R575">
        <v>7.64</v>
      </c>
      <c r="S575">
        <v>629603</v>
      </c>
    </row>
    <row r="576" spans="2:19" x14ac:dyDescent="0.35">
      <c r="B576" t="s">
        <v>2893</v>
      </c>
      <c r="C576">
        <v>750</v>
      </c>
      <c r="D576" s="1">
        <v>44124</v>
      </c>
      <c r="E576">
        <v>707.4</v>
      </c>
      <c r="F576">
        <v>717.4</v>
      </c>
      <c r="G576">
        <v>697</v>
      </c>
      <c r="H576">
        <v>705</v>
      </c>
      <c r="I576">
        <v>662947</v>
      </c>
      <c r="L576" t="s">
        <v>2902</v>
      </c>
      <c r="M576">
        <v>752</v>
      </c>
      <c r="N576" s="1">
        <v>43102</v>
      </c>
      <c r="O576">
        <v>338</v>
      </c>
      <c r="P576">
        <v>341</v>
      </c>
      <c r="Q576">
        <v>336</v>
      </c>
      <c r="R576">
        <v>338</v>
      </c>
      <c r="S576">
        <v>219</v>
      </c>
    </row>
    <row r="577" spans="2:19" x14ac:dyDescent="0.35">
      <c r="B577" t="s">
        <v>2898</v>
      </c>
      <c r="C577">
        <v>751</v>
      </c>
      <c r="D577" s="1">
        <v>44124</v>
      </c>
      <c r="E577">
        <v>4.26</v>
      </c>
      <c r="F577">
        <v>4.46</v>
      </c>
      <c r="G577">
        <v>4.1849999999999996</v>
      </c>
      <c r="H577">
        <v>4.4450000000000003</v>
      </c>
      <c r="I577">
        <v>86639</v>
      </c>
      <c r="L577" t="s">
        <v>2907</v>
      </c>
      <c r="M577">
        <v>753</v>
      </c>
      <c r="N577" s="1">
        <v>43102</v>
      </c>
      <c r="O577">
        <v>13</v>
      </c>
      <c r="P577">
        <v>13.3</v>
      </c>
      <c r="Q577">
        <v>12.8</v>
      </c>
      <c r="R577">
        <v>12.85</v>
      </c>
      <c r="S577">
        <v>8322</v>
      </c>
    </row>
    <row r="578" spans="2:19" x14ac:dyDescent="0.35">
      <c r="B578" t="s">
        <v>2902</v>
      </c>
      <c r="C578">
        <v>752</v>
      </c>
      <c r="D578" s="1">
        <v>44124</v>
      </c>
      <c r="E578">
        <v>351</v>
      </c>
      <c r="F578">
        <v>356</v>
      </c>
      <c r="G578">
        <v>351</v>
      </c>
      <c r="H578">
        <v>356</v>
      </c>
      <c r="I578">
        <v>1913</v>
      </c>
      <c r="L578" t="s">
        <v>2912</v>
      </c>
      <c r="M578">
        <v>754</v>
      </c>
      <c r="N578" s="1">
        <v>43102</v>
      </c>
      <c r="O578">
        <v>43.6</v>
      </c>
      <c r="P578">
        <v>44.5</v>
      </c>
      <c r="Q578">
        <v>43.4</v>
      </c>
      <c r="R578">
        <v>44</v>
      </c>
      <c r="S578">
        <v>1749</v>
      </c>
    </row>
    <row r="579" spans="2:19" x14ac:dyDescent="0.35">
      <c r="B579" t="s">
        <v>2907</v>
      </c>
      <c r="C579">
        <v>753</v>
      </c>
      <c r="D579" s="1">
        <v>44124</v>
      </c>
      <c r="E579">
        <v>29.95</v>
      </c>
      <c r="F579">
        <v>29.95</v>
      </c>
      <c r="G579">
        <v>26</v>
      </c>
      <c r="H579">
        <v>26.75</v>
      </c>
      <c r="I579">
        <v>209219</v>
      </c>
      <c r="L579" t="s">
        <v>2917</v>
      </c>
      <c r="M579">
        <v>755</v>
      </c>
      <c r="N579" s="1">
        <v>43102</v>
      </c>
      <c r="O579">
        <v>3.65</v>
      </c>
      <c r="P579">
        <v>3.65</v>
      </c>
      <c r="Q579">
        <v>3.4</v>
      </c>
      <c r="R579">
        <v>3.54</v>
      </c>
      <c r="S579">
        <v>21461</v>
      </c>
    </row>
    <row r="580" spans="2:19" x14ac:dyDescent="0.35">
      <c r="B580" t="s">
        <v>2912</v>
      </c>
      <c r="C580">
        <v>754</v>
      </c>
      <c r="D580" s="1">
        <v>44124</v>
      </c>
      <c r="E580">
        <v>112</v>
      </c>
      <c r="F580">
        <v>112</v>
      </c>
      <c r="G580">
        <v>107</v>
      </c>
      <c r="H580">
        <v>110</v>
      </c>
      <c r="I580">
        <v>252</v>
      </c>
      <c r="L580" t="s">
        <v>2922</v>
      </c>
      <c r="M580">
        <v>756</v>
      </c>
      <c r="N580" s="1">
        <v>43102</v>
      </c>
      <c r="O580">
        <v>50.5</v>
      </c>
      <c r="P580">
        <v>51.4</v>
      </c>
      <c r="Q580">
        <v>47.95</v>
      </c>
      <c r="R580">
        <v>49.65</v>
      </c>
      <c r="S580">
        <v>88307</v>
      </c>
    </row>
    <row r="581" spans="2:19" x14ac:dyDescent="0.35">
      <c r="B581" t="s">
        <v>2917</v>
      </c>
      <c r="C581">
        <v>755</v>
      </c>
      <c r="D581" s="1">
        <v>44124</v>
      </c>
      <c r="E581">
        <v>3.73</v>
      </c>
      <c r="F581">
        <v>3.95</v>
      </c>
      <c r="G581">
        <v>3.67</v>
      </c>
      <c r="H581">
        <v>3.93</v>
      </c>
      <c r="I581">
        <v>98797</v>
      </c>
      <c r="L581" t="s">
        <v>2927</v>
      </c>
      <c r="M581">
        <v>758</v>
      </c>
      <c r="N581" s="1">
        <v>43102</v>
      </c>
      <c r="O581">
        <v>77.3</v>
      </c>
      <c r="P581">
        <v>77.3</v>
      </c>
      <c r="Q581">
        <v>75.099999999999994</v>
      </c>
      <c r="R581">
        <v>76</v>
      </c>
      <c r="S581">
        <v>17703</v>
      </c>
    </row>
    <row r="582" spans="2:19" x14ac:dyDescent="0.35">
      <c r="B582" t="s">
        <v>2922</v>
      </c>
      <c r="C582">
        <v>756</v>
      </c>
      <c r="D582" s="1">
        <v>44124</v>
      </c>
      <c r="E582">
        <v>60.6</v>
      </c>
      <c r="F582">
        <v>61</v>
      </c>
      <c r="G582">
        <v>60</v>
      </c>
      <c r="H582">
        <v>60</v>
      </c>
      <c r="I582">
        <v>10518</v>
      </c>
      <c r="L582" t="s">
        <v>2932</v>
      </c>
      <c r="M582">
        <v>759</v>
      </c>
      <c r="N582" s="1">
        <v>43102</v>
      </c>
      <c r="O582">
        <v>120.5</v>
      </c>
      <c r="P582">
        <v>120.5</v>
      </c>
      <c r="Q582">
        <v>117.5</v>
      </c>
      <c r="R582">
        <v>120</v>
      </c>
      <c r="S582">
        <v>206</v>
      </c>
    </row>
    <row r="583" spans="2:19" x14ac:dyDescent="0.35">
      <c r="B583" t="s">
        <v>2927</v>
      </c>
      <c r="C583">
        <v>758</v>
      </c>
      <c r="D583" s="1">
        <v>44124</v>
      </c>
      <c r="E583">
        <v>38.200000000000003</v>
      </c>
      <c r="F583">
        <v>40.9</v>
      </c>
      <c r="G583">
        <v>38.200000000000003</v>
      </c>
      <c r="H583">
        <v>40.35</v>
      </c>
      <c r="I583">
        <v>392503</v>
      </c>
      <c r="L583" t="s">
        <v>2937</v>
      </c>
      <c r="M583">
        <v>760</v>
      </c>
      <c r="N583" s="1">
        <v>43102</v>
      </c>
      <c r="O583">
        <v>74.8</v>
      </c>
      <c r="P583">
        <v>80</v>
      </c>
      <c r="Q583">
        <v>74.8</v>
      </c>
      <c r="R583">
        <v>80</v>
      </c>
      <c r="S583">
        <v>1834</v>
      </c>
    </row>
    <row r="584" spans="2:19" x14ac:dyDescent="0.35">
      <c r="B584" t="s">
        <v>2932</v>
      </c>
      <c r="C584">
        <v>759</v>
      </c>
      <c r="D584" s="1">
        <v>44124</v>
      </c>
      <c r="E584">
        <v>47.8</v>
      </c>
      <c r="F584">
        <v>49.9</v>
      </c>
      <c r="G584">
        <v>47.8</v>
      </c>
      <c r="H584">
        <v>49.5</v>
      </c>
      <c r="I584">
        <v>8619</v>
      </c>
      <c r="L584" t="s">
        <v>2942</v>
      </c>
      <c r="M584">
        <v>761</v>
      </c>
      <c r="N584" s="1">
        <v>43102</v>
      </c>
      <c r="O584">
        <v>63.5</v>
      </c>
      <c r="P584">
        <v>66.900000000000006</v>
      </c>
      <c r="Q584">
        <v>63.5</v>
      </c>
      <c r="R584">
        <v>66.900000000000006</v>
      </c>
      <c r="S584">
        <v>5581</v>
      </c>
    </row>
    <row r="585" spans="2:19" x14ac:dyDescent="0.35">
      <c r="B585" t="s">
        <v>2937</v>
      </c>
      <c r="C585">
        <v>760</v>
      </c>
      <c r="D585" s="1">
        <v>44124</v>
      </c>
      <c r="E585">
        <v>0.35</v>
      </c>
      <c r="F585">
        <v>0.35699999999999998</v>
      </c>
      <c r="G585">
        <v>0.32</v>
      </c>
      <c r="H585">
        <v>0.32</v>
      </c>
      <c r="I585">
        <v>540820</v>
      </c>
      <c r="L585" t="s">
        <v>2946</v>
      </c>
      <c r="M585">
        <v>762</v>
      </c>
      <c r="N585" s="1">
        <v>43102</v>
      </c>
      <c r="O585">
        <v>8</v>
      </c>
      <c r="P585">
        <v>8</v>
      </c>
      <c r="Q585">
        <v>7.8</v>
      </c>
      <c r="R585">
        <v>7.8</v>
      </c>
      <c r="S585">
        <v>9151</v>
      </c>
    </row>
    <row r="586" spans="2:19" x14ac:dyDescent="0.35">
      <c r="B586" t="s">
        <v>2942</v>
      </c>
      <c r="C586">
        <v>761</v>
      </c>
      <c r="D586" s="1">
        <v>44124</v>
      </c>
      <c r="E586">
        <v>2.0249999999999999</v>
      </c>
      <c r="F586">
        <v>2.0249999999999999</v>
      </c>
      <c r="G586">
        <v>1.8959999999999999</v>
      </c>
      <c r="H586">
        <v>1.8959999999999999</v>
      </c>
      <c r="I586">
        <v>132789</v>
      </c>
      <c r="L586" t="s">
        <v>2951</v>
      </c>
      <c r="M586">
        <v>763</v>
      </c>
      <c r="N586" s="1">
        <v>43102</v>
      </c>
      <c r="O586">
        <v>9.4</v>
      </c>
      <c r="P586">
        <v>9.99</v>
      </c>
      <c r="Q586">
        <v>9.4</v>
      </c>
      <c r="R586">
        <v>9.9499999999999993</v>
      </c>
      <c r="S586">
        <v>49507</v>
      </c>
    </row>
    <row r="587" spans="2:19" x14ac:dyDescent="0.35">
      <c r="B587" t="s">
        <v>2946</v>
      </c>
      <c r="C587">
        <v>762</v>
      </c>
      <c r="D587" s="1">
        <v>44124</v>
      </c>
      <c r="E587">
        <v>3.84</v>
      </c>
      <c r="F587">
        <v>3.9</v>
      </c>
      <c r="G587">
        <v>3.75</v>
      </c>
      <c r="H587">
        <v>3.86</v>
      </c>
      <c r="I587">
        <v>176983</v>
      </c>
      <c r="L587" t="s">
        <v>2956</v>
      </c>
      <c r="M587">
        <v>764</v>
      </c>
      <c r="N587" s="1">
        <v>43102</v>
      </c>
      <c r="O587">
        <v>2.25</v>
      </c>
      <c r="P587">
        <v>2.95</v>
      </c>
      <c r="Q587">
        <v>2.2000000000000002</v>
      </c>
      <c r="R587">
        <v>2.87</v>
      </c>
      <c r="S587">
        <v>1551750</v>
      </c>
    </row>
    <row r="588" spans="2:19" x14ac:dyDescent="0.35">
      <c r="B588" t="s">
        <v>2951</v>
      </c>
      <c r="C588">
        <v>763</v>
      </c>
      <c r="D588" s="1">
        <v>44124</v>
      </c>
      <c r="E588">
        <v>21</v>
      </c>
      <c r="F588">
        <v>21.18</v>
      </c>
      <c r="G588">
        <v>20.7</v>
      </c>
      <c r="H588">
        <v>20.76</v>
      </c>
      <c r="I588">
        <v>337044</v>
      </c>
      <c r="L588" t="s">
        <v>2961</v>
      </c>
      <c r="M588">
        <v>765</v>
      </c>
      <c r="N588" s="1">
        <v>43102</v>
      </c>
      <c r="O588">
        <v>2.31</v>
      </c>
      <c r="P588">
        <v>2.31</v>
      </c>
      <c r="Q588">
        <v>2.15</v>
      </c>
      <c r="R588">
        <v>2.21</v>
      </c>
      <c r="S588">
        <v>58768</v>
      </c>
    </row>
    <row r="589" spans="2:19" x14ac:dyDescent="0.35">
      <c r="B589" t="s">
        <v>2956</v>
      </c>
      <c r="C589">
        <v>764</v>
      </c>
      <c r="D589" s="1">
        <v>44124</v>
      </c>
      <c r="E589">
        <v>0.40400000000000003</v>
      </c>
      <c r="F589">
        <v>0.42399999999999999</v>
      </c>
      <c r="G589">
        <v>0.38500000000000001</v>
      </c>
      <c r="H589">
        <v>0.4</v>
      </c>
      <c r="I589">
        <v>826608</v>
      </c>
      <c r="L589" t="s">
        <v>2966</v>
      </c>
      <c r="M589">
        <v>766</v>
      </c>
      <c r="N589" s="1">
        <v>43102</v>
      </c>
      <c r="O589">
        <v>33</v>
      </c>
      <c r="P589">
        <v>34</v>
      </c>
      <c r="Q589">
        <v>31.7</v>
      </c>
      <c r="R589">
        <v>33.340000000000003</v>
      </c>
      <c r="S589">
        <v>188301</v>
      </c>
    </row>
    <row r="590" spans="2:19" x14ac:dyDescent="0.35">
      <c r="B590" t="s">
        <v>2961</v>
      </c>
      <c r="C590">
        <v>765</v>
      </c>
      <c r="D590" s="1">
        <v>44124</v>
      </c>
      <c r="E590">
        <v>3.9</v>
      </c>
      <c r="F590">
        <v>4.12</v>
      </c>
      <c r="G590">
        <v>3.585</v>
      </c>
      <c r="H590">
        <v>3.82</v>
      </c>
      <c r="I590">
        <v>8461086</v>
      </c>
      <c r="L590" t="s">
        <v>2971</v>
      </c>
      <c r="M590">
        <v>767</v>
      </c>
      <c r="N590" s="1">
        <v>43102</v>
      </c>
      <c r="O590">
        <v>2.42</v>
      </c>
      <c r="P590">
        <v>2.8</v>
      </c>
      <c r="Q590">
        <v>2.42</v>
      </c>
      <c r="R590">
        <v>2.7</v>
      </c>
      <c r="S590">
        <v>26518</v>
      </c>
    </row>
    <row r="591" spans="2:19" x14ac:dyDescent="0.35">
      <c r="B591" t="s">
        <v>2966</v>
      </c>
      <c r="C591">
        <v>766</v>
      </c>
      <c r="D591" s="1">
        <v>44124</v>
      </c>
      <c r="E591">
        <v>3.47</v>
      </c>
      <c r="F591">
        <v>3.57</v>
      </c>
      <c r="G591">
        <v>3.32</v>
      </c>
      <c r="H591">
        <v>3.3849999999999998</v>
      </c>
      <c r="I591">
        <v>280233</v>
      </c>
      <c r="L591" t="s">
        <v>2976</v>
      </c>
      <c r="M591">
        <v>768</v>
      </c>
      <c r="N591" s="1">
        <v>43102</v>
      </c>
      <c r="O591">
        <v>6.15</v>
      </c>
      <c r="P591">
        <v>6.15</v>
      </c>
      <c r="Q591">
        <v>6.15</v>
      </c>
      <c r="R591">
        <v>6.15</v>
      </c>
      <c r="S591">
        <v>0</v>
      </c>
    </row>
    <row r="592" spans="2:19" x14ac:dyDescent="0.35">
      <c r="B592" t="s">
        <v>2971</v>
      </c>
      <c r="C592">
        <v>767</v>
      </c>
      <c r="D592" s="1">
        <v>44124</v>
      </c>
      <c r="E592">
        <v>1.84</v>
      </c>
      <c r="F592">
        <v>1.84</v>
      </c>
      <c r="G592">
        <v>1.75</v>
      </c>
      <c r="H592">
        <v>1.76</v>
      </c>
      <c r="I592">
        <v>165788</v>
      </c>
      <c r="L592" t="s">
        <v>2981</v>
      </c>
      <c r="M592">
        <v>769</v>
      </c>
      <c r="N592" s="1">
        <v>43102</v>
      </c>
      <c r="O592">
        <v>2.25</v>
      </c>
      <c r="P592">
        <v>2.4</v>
      </c>
      <c r="Q592">
        <v>2.15</v>
      </c>
      <c r="R592">
        <v>2.15</v>
      </c>
      <c r="S592">
        <v>11680</v>
      </c>
    </row>
    <row r="593" spans="2:19" x14ac:dyDescent="0.35">
      <c r="B593" t="s">
        <v>2976</v>
      </c>
      <c r="C593">
        <v>768</v>
      </c>
      <c r="D593" s="1">
        <v>44124</v>
      </c>
      <c r="E593">
        <v>3.8</v>
      </c>
      <c r="F593">
        <v>4.0999999999999996</v>
      </c>
      <c r="G593">
        <v>3.62</v>
      </c>
      <c r="H593">
        <v>3.8</v>
      </c>
      <c r="I593">
        <v>33586</v>
      </c>
      <c r="L593" t="s">
        <v>2986</v>
      </c>
      <c r="M593">
        <v>770</v>
      </c>
      <c r="N593" s="1">
        <v>43102</v>
      </c>
      <c r="O593">
        <v>47.5</v>
      </c>
      <c r="P593">
        <v>47.8</v>
      </c>
      <c r="Q593">
        <v>43.1</v>
      </c>
      <c r="R593">
        <v>45</v>
      </c>
      <c r="S593">
        <v>4311</v>
      </c>
    </row>
    <row r="594" spans="2:19" x14ac:dyDescent="0.35">
      <c r="B594" t="s">
        <v>2981</v>
      </c>
      <c r="C594">
        <v>769</v>
      </c>
      <c r="D594" s="1">
        <v>44124</v>
      </c>
      <c r="E594">
        <v>0.76</v>
      </c>
      <c r="F594">
        <v>0.78600000000000003</v>
      </c>
      <c r="G594">
        <v>0.71</v>
      </c>
      <c r="H594">
        <v>0.74199999999999999</v>
      </c>
      <c r="I594">
        <v>1482954</v>
      </c>
      <c r="L594" t="s">
        <v>2990</v>
      </c>
      <c r="M594">
        <v>771</v>
      </c>
      <c r="N594" s="1">
        <v>43102</v>
      </c>
      <c r="O594">
        <v>5.7</v>
      </c>
      <c r="P594">
        <v>6.3</v>
      </c>
      <c r="Q594">
        <v>5.5</v>
      </c>
      <c r="R594">
        <v>5.9</v>
      </c>
      <c r="S594">
        <v>20427</v>
      </c>
    </row>
    <row r="595" spans="2:19" x14ac:dyDescent="0.35">
      <c r="B595" t="s">
        <v>2986</v>
      </c>
      <c r="C595">
        <v>770</v>
      </c>
      <c r="D595" s="1">
        <v>44124</v>
      </c>
      <c r="E595">
        <v>3.95</v>
      </c>
      <c r="F595">
        <v>4.16</v>
      </c>
      <c r="G595">
        <v>3.85</v>
      </c>
      <c r="H595">
        <v>3.87</v>
      </c>
      <c r="I595">
        <v>122764</v>
      </c>
      <c r="L595" t="s">
        <v>2995</v>
      </c>
      <c r="M595">
        <v>772</v>
      </c>
      <c r="N595" s="1">
        <v>43102</v>
      </c>
      <c r="O595">
        <v>37</v>
      </c>
      <c r="P595">
        <v>37</v>
      </c>
      <c r="Q595">
        <v>37</v>
      </c>
      <c r="R595">
        <v>37</v>
      </c>
      <c r="S595">
        <v>27</v>
      </c>
    </row>
    <row r="596" spans="2:19" x14ac:dyDescent="0.35">
      <c r="B596" t="s">
        <v>2990</v>
      </c>
      <c r="C596">
        <v>771</v>
      </c>
      <c r="D596" s="1">
        <v>44124</v>
      </c>
      <c r="E596">
        <v>11.65</v>
      </c>
      <c r="F596">
        <v>11.75</v>
      </c>
      <c r="G596">
        <v>11.4</v>
      </c>
      <c r="H596">
        <v>11.7</v>
      </c>
      <c r="I596">
        <v>54236</v>
      </c>
      <c r="L596" t="s">
        <v>3000</v>
      </c>
      <c r="M596">
        <v>773</v>
      </c>
      <c r="N596" s="1">
        <v>43102</v>
      </c>
      <c r="O596">
        <v>20.6</v>
      </c>
      <c r="P596">
        <v>21</v>
      </c>
      <c r="Q596">
        <v>20.2</v>
      </c>
      <c r="R596">
        <v>20.2</v>
      </c>
      <c r="S596">
        <v>8114</v>
      </c>
    </row>
    <row r="597" spans="2:19" x14ac:dyDescent="0.35">
      <c r="B597" t="s">
        <v>2995</v>
      </c>
      <c r="C597">
        <v>772</v>
      </c>
      <c r="D597" s="1">
        <v>44124</v>
      </c>
      <c r="E597">
        <v>14.9</v>
      </c>
      <c r="F597">
        <v>15.1</v>
      </c>
      <c r="G597">
        <v>14.6</v>
      </c>
      <c r="H597">
        <v>14.85</v>
      </c>
      <c r="I597">
        <v>41564</v>
      </c>
      <c r="L597" t="s">
        <v>3005</v>
      </c>
      <c r="M597">
        <v>774</v>
      </c>
      <c r="N597" s="1">
        <v>43102</v>
      </c>
      <c r="O597">
        <v>14.1</v>
      </c>
      <c r="P597">
        <v>14.95</v>
      </c>
      <c r="Q597">
        <v>13.9</v>
      </c>
      <c r="R597">
        <v>14</v>
      </c>
      <c r="S597">
        <v>7987</v>
      </c>
    </row>
    <row r="598" spans="2:19" x14ac:dyDescent="0.35">
      <c r="B598" t="s">
        <v>3000</v>
      </c>
      <c r="C598">
        <v>773</v>
      </c>
      <c r="D598" s="1">
        <v>44124</v>
      </c>
      <c r="E598">
        <v>4.63</v>
      </c>
      <c r="F598">
        <v>4.6399999999999997</v>
      </c>
      <c r="G598">
        <v>4.51</v>
      </c>
      <c r="H598">
        <v>4.59</v>
      </c>
      <c r="I598">
        <v>45745</v>
      </c>
      <c r="L598" t="s">
        <v>3010</v>
      </c>
      <c r="M598">
        <v>775</v>
      </c>
      <c r="N598" s="1">
        <v>43102</v>
      </c>
      <c r="O598">
        <v>36.9</v>
      </c>
      <c r="P598">
        <v>38.5</v>
      </c>
      <c r="Q598">
        <v>36.9</v>
      </c>
      <c r="R598">
        <v>36.9</v>
      </c>
      <c r="S598">
        <v>9075</v>
      </c>
    </row>
    <row r="599" spans="2:19" x14ac:dyDescent="0.35">
      <c r="B599" t="s">
        <v>3005</v>
      </c>
      <c r="C599">
        <v>774</v>
      </c>
      <c r="D599" s="1">
        <v>44124</v>
      </c>
      <c r="E599">
        <v>49</v>
      </c>
      <c r="F599">
        <v>50</v>
      </c>
      <c r="G599">
        <v>47.5</v>
      </c>
      <c r="H599">
        <v>47.8</v>
      </c>
      <c r="I599">
        <v>10028</v>
      </c>
      <c r="L599" t="s">
        <v>3015</v>
      </c>
      <c r="M599">
        <v>776</v>
      </c>
      <c r="N599" s="1">
        <v>43102</v>
      </c>
      <c r="O599">
        <v>13.4</v>
      </c>
      <c r="P599">
        <v>15</v>
      </c>
      <c r="Q599">
        <v>13.4</v>
      </c>
      <c r="R599">
        <v>13.7</v>
      </c>
      <c r="S599">
        <v>29722</v>
      </c>
    </row>
    <row r="600" spans="2:19" x14ac:dyDescent="0.35">
      <c r="B600" t="s">
        <v>3010</v>
      </c>
      <c r="C600">
        <v>775</v>
      </c>
      <c r="D600" s="1">
        <v>44124</v>
      </c>
      <c r="E600">
        <v>9.8000000000000007</v>
      </c>
      <c r="F600">
        <v>9.8000000000000007</v>
      </c>
      <c r="G600">
        <v>9.4</v>
      </c>
      <c r="H600">
        <v>9.68</v>
      </c>
      <c r="I600">
        <v>19825</v>
      </c>
      <c r="L600" t="s">
        <v>3020</v>
      </c>
      <c r="M600">
        <v>779</v>
      </c>
      <c r="N600" s="1">
        <v>43102</v>
      </c>
      <c r="O600">
        <v>118</v>
      </c>
      <c r="P600">
        <v>118</v>
      </c>
      <c r="Q600">
        <v>117</v>
      </c>
      <c r="R600">
        <v>117</v>
      </c>
      <c r="S600">
        <v>55</v>
      </c>
    </row>
    <row r="601" spans="2:19" x14ac:dyDescent="0.35">
      <c r="B601" t="s">
        <v>3015</v>
      </c>
      <c r="C601">
        <v>776</v>
      </c>
      <c r="D601" s="1">
        <v>44124</v>
      </c>
      <c r="E601">
        <v>9.7799999999999994</v>
      </c>
      <c r="F601">
        <v>9.7799999999999994</v>
      </c>
      <c r="G601">
        <v>8.9</v>
      </c>
      <c r="H601">
        <v>9.6</v>
      </c>
      <c r="I601">
        <v>134099</v>
      </c>
      <c r="L601" t="s">
        <v>3025</v>
      </c>
      <c r="M601">
        <v>780</v>
      </c>
      <c r="N601" s="1">
        <v>43102</v>
      </c>
      <c r="O601">
        <v>3.85</v>
      </c>
      <c r="P601">
        <v>3.85</v>
      </c>
      <c r="Q601">
        <v>3.75</v>
      </c>
      <c r="R601">
        <v>3.75</v>
      </c>
      <c r="S601">
        <v>5475</v>
      </c>
    </row>
    <row r="602" spans="2:19" x14ac:dyDescent="0.35">
      <c r="B602" t="s">
        <v>3020</v>
      </c>
      <c r="C602">
        <v>779</v>
      </c>
      <c r="D602" s="1">
        <v>44124</v>
      </c>
      <c r="E602">
        <v>162</v>
      </c>
      <c r="F602">
        <v>166</v>
      </c>
      <c r="G602">
        <v>162</v>
      </c>
      <c r="H602">
        <v>166</v>
      </c>
      <c r="I602">
        <v>36</v>
      </c>
      <c r="L602" t="s">
        <v>3029</v>
      </c>
      <c r="M602">
        <v>781</v>
      </c>
      <c r="N602" s="1">
        <v>43102</v>
      </c>
      <c r="O602">
        <v>115</v>
      </c>
      <c r="P602">
        <v>115</v>
      </c>
      <c r="Q602">
        <v>110</v>
      </c>
      <c r="R602">
        <v>113</v>
      </c>
      <c r="S602">
        <v>231</v>
      </c>
    </row>
    <row r="603" spans="2:19" x14ac:dyDescent="0.35">
      <c r="B603" t="s">
        <v>3025</v>
      </c>
      <c r="C603">
        <v>780</v>
      </c>
      <c r="D603" s="1">
        <v>44124</v>
      </c>
      <c r="E603">
        <v>2.96</v>
      </c>
      <c r="F603">
        <v>2.96</v>
      </c>
      <c r="G603">
        <v>2.92</v>
      </c>
      <c r="H603">
        <v>2.92</v>
      </c>
      <c r="I603">
        <v>9686</v>
      </c>
      <c r="L603" t="s">
        <v>8067</v>
      </c>
      <c r="M603">
        <v>782</v>
      </c>
      <c r="N603" s="1">
        <v>43102</v>
      </c>
      <c r="O603">
        <v>23.9</v>
      </c>
      <c r="P603">
        <v>23.9</v>
      </c>
      <c r="Q603">
        <v>23.8</v>
      </c>
      <c r="R603">
        <v>23.9</v>
      </c>
      <c r="S603">
        <v>2031</v>
      </c>
    </row>
    <row r="604" spans="2:19" x14ac:dyDescent="0.35">
      <c r="B604" t="s">
        <v>3029</v>
      </c>
      <c r="C604">
        <v>781</v>
      </c>
      <c r="D604" s="1">
        <v>44124</v>
      </c>
      <c r="E604">
        <v>143</v>
      </c>
      <c r="F604">
        <v>143</v>
      </c>
      <c r="G604">
        <v>141</v>
      </c>
      <c r="H604">
        <v>141</v>
      </c>
      <c r="I604">
        <v>102</v>
      </c>
      <c r="L604" t="s">
        <v>3037</v>
      </c>
      <c r="M604">
        <v>783</v>
      </c>
      <c r="N604" s="1">
        <v>43102</v>
      </c>
      <c r="O604">
        <v>13.54</v>
      </c>
      <c r="P604">
        <v>14.1</v>
      </c>
      <c r="Q604">
        <v>13.52</v>
      </c>
      <c r="R604">
        <v>14.1</v>
      </c>
      <c r="S604">
        <v>52265</v>
      </c>
    </row>
    <row r="605" spans="2:19" x14ac:dyDescent="0.35">
      <c r="B605" t="s">
        <v>8067</v>
      </c>
      <c r="C605">
        <v>782</v>
      </c>
      <c r="D605" s="1">
        <v>44124</v>
      </c>
      <c r="E605">
        <v>35.200000000000003</v>
      </c>
      <c r="F605">
        <v>35.200000000000003</v>
      </c>
      <c r="G605">
        <v>34.200000000000003</v>
      </c>
      <c r="H605">
        <v>35.200000000000003</v>
      </c>
      <c r="I605">
        <v>1848</v>
      </c>
      <c r="L605" t="s">
        <v>3042</v>
      </c>
      <c r="M605">
        <v>784</v>
      </c>
      <c r="N605" s="1">
        <v>43102</v>
      </c>
      <c r="O605">
        <v>22.2</v>
      </c>
      <c r="P605">
        <v>22.8</v>
      </c>
      <c r="Q605">
        <v>21.6</v>
      </c>
      <c r="R605">
        <v>21.6</v>
      </c>
      <c r="S605">
        <v>18964</v>
      </c>
    </row>
    <row r="606" spans="2:19" x14ac:dyDescent="0.35">
      <c r="B606" t="s">
        <v>3037</v>
      </c>
      <c r="C606">
        <v>783</v>
      </c>
      <c r="D606" s="1">
        <v>44124</v>
      </c>
      <c r="E606">
        <v>9.7200000000000006</v>
      </c>
      <c r="F606">
        <v>9.7200000000000006</v>
      </c>
      <c r="G606">
        <v>9.5399999999999991</v>
      </c>
      <c r="H606">
        <v>9.5399999999999991</v>
      </c>
      <c r="I606">
        <v>38559</v>
      </c>
      <c r="L606" t="s">
        <v>3047</v>
      </c>
      <c r="M606">
        <v>785</v>
      </c>
      <c r="N606" s="1">
        <v>43102</v>
      </c>
      <c r="O606">
        <v>11.3</v>
      </c>
      <c r="P606">
        <v>11.7</v>
      </c>
      <c r="Q606">
        <v>10.8</v>
      </c>
      <c r="R606">
        <v>11.1</v>
      </c>
      <c r="S606">
        <v>598888</v>
      </c>
    </row>
    <row r="607" spans="2:19" x14ac:dyDescent="0.35">
      <c r="B607" t="s">
        <v>3042</v>
      </c>
      <c r="C607">
        <v>784</v>
      </c>
      <c r="D607" s="1">
        <v>44124</v>
      </c>
      <c r="E607">
        <v>25.3</v>
      </c>
      <c r="F607">
        <v>25.9</v>
      </c>
      <c r="G607">
        <v>23.8</v>
      </c>
      <c r="H607">
        <v>25.2</v>
      </c>
      <c r="I607">
        <v>24748</v>
      </c>
      <c r="L607" t="s">
        <v>3052</v>
      </c>
      <c r="M607">
        <v>786</v>
      </c>
      <c r="N607" s="1">
        <v>43102</v>
      </c>
      <c r="O607">
        <v>1.74</v>
      </c>
      <c r="P607">
        <v>1.74</v>
      </c>
      <c r="Q607">
        <v>1.6950000000000001</v>
      </c>
      <c r="R607">
        <v>1.71</v>
      </c>
      <c r="S607">
        <v>12820</v>
      </c>
    </row>
    <row r="608" spans="2:19" x14ac:dyDescent="0.35">
      <c r="B608" t="s">
        <v>3047</v>
      </c>
      <c r="C608">
        <v>785</v>
      </c>
      <c r="D608" s="1">
        <v>44124</v>
      </c>
      <c r="E608">
        <v>18.079999999999998</v>
      </c>
      <c r="F608">
        <v>18.079999999999998</v>
      </c>
      <c r="G608">
        <v>17.45</v>
      </c>
      <c r="H608">
        <v>17.46</v>
      </c>
      <c r="I608">
        <v>258911</v>
      </c>
      <c r="L608" t="s">
        <v>3056</v>
      </c>
      <c r="M608">
        <v>787</v>
      </c>
      <c r="N608" s="1">
        <v>43102</v>
      </c>
      <c r="O608">
        <v>0.38</v>
      </c>
      <c r="P608">
        <v>0.38450000000000001</v>
      </c>
      <c r="Q608">
        <v>0.3755</v>
      </c>
      <c r="R608">
        <v>0.38</v>
      </c>
      <c r="S608">
        <v>446366</v>
      </c>
    </row>
    <row r="609" spans="2:19" x14ac:dyDescent="0.35">
      <c r="B609" t="s">
        <v>3052</v>
      </c>
      <c r="C609">
        <v>786</v>
      </c>
      <c r="D609" s="1">
        <v>44124</v>
      </c>
      <c r="E609">
        <v>0.46200000000000002</v>
      </c>
      <c r="F609">
        <v>0.46200000000000002</v>
      </c>
      <c r="G609">
        <v>0.44700000000000001</v>
      </c>
      <c r="H609">
        <v>0.45</v>
      </c>
      <c r="I609">
        <v>14406</v>
      </c>
      <c r="L609" t="s">
        <v>3060</v>
      </c>
      <c r="M609">
        <v>788</v>
      </c>
      <c r="N609" s="1">
        <v>43102</v>
      </c>
      <c r="O609">
        <v>13.5</v>
      </c>
      <c r="P609">
        <v>14</v>
      </c>
      <c r="Q609">
        <v>13.4</v>
      </c>
      <c r="R609">
        <v>14</v>
      </c>
      <c r="S609">
        <v>2332</v>
      </c>
    </row>
    <row r="610" spans="2:19" x14ac:dyDescent="0.35">
      <c r="B610" t="s">
        <v>3056</v>
      </c>
      <c r="C610">
        <v>787</v>
      </c>
      <c r="D610" s="1">
        <v>44124</v>
      </c>
      <c r="E610">
        <v>0.33200000000000002</v>
      </c>
      <c r="F610">
        <v>0.33200000000000002</v>
      </c>
      <c r="G610">
        <v>0.316</v>
      </c>
      <c r="H610">
        <v>0.31950000000000001</v>
      </c>
      <c r="I610">
        <v>588969</v>
      </c>
      <c r="L610" t="s">
        <v>3065</v>
      </c>
      <c r="M610">
        <v>789</v>
      </c>
      <c r="N610" s="1">
        <v>43102</v>
      </c>
      <c r="O610">
        <v>5.4</v>
      </c>
      <c r="P610">
        <v>5.4</v>
      </c>
      <c r="Q610">
        <v>5.16</v>
      </c>
      <c r="R610">
        <v>5.26</v>
      </c>
      <c r="S610">
        <v>7711</v>
      </c>
    </row>
    <row r="611" spans="2:19" x14ac:dyDescent="0.35">
      <c r="B611" t="s">
        <v>3060</v>
      </c>
      <c r="C611">
        <v>788</v>
      </c>
      <c r="D611" s="1">
        <v>44124</v>
      </c>
      <c r="E611">
        <v>5.28</v>
      </c>
      <c r="F611">
        <v>5.32</v>
      </c>
      <c r="G611">
        <v>5.26</v>
      </c>
      <c r="H611">
        <v>5.3</v>
      </c>
      <c r="I611">
        <v>2168</v>
      </c>
      <c r="L611" t="s">
        <v>3070</v>
      </c>
      <c r="M611">
        <v>791</v>
      </c>
      <c r="N611" s="1">
        <v>43102</v>
      </c>
      <c r="O611">
        <v>0.7</v>
      </c>
      <c r="P611">
        <v>0.71599999999999997</v>
      </c>
      <c r="Q611">
        <v>0.67</v>
      </c>
      <c r="R611">
        <v>0.67</v>
      </c>
      <c r="S611">
        <v>2132</v>
      </c>
    </row>
    <row r="612" spans="2:19" x14ac:dyDescent="0.35">
      <c r="B612" t="s">
        <v>3065</v>
      </c>
      <c r="C612">
        <v>789</v>
      </c>
      <c r="D612" s="1">
        <v>44124</v>
      </c>
      <c r="E612">
        <v>2.17</v>
      </c>
      <c r="F612">
        <v>2.2799999999999998</v>
      </c>
      <c r="G612">
        <v>2.17</v>
      </c>
      <c r="H612">
        <v>2.2799999999999998</v>
      </c>
      <c r="I612">
        <v>7240</v>
      </c>
      <c r="L612" t="s">
        <v>3075</v>
      </c>
      <c r="M612">
        <v>792</v>
      </c>
      <c r="N612" s="1">
        <v>43102</v>
      </c>
      <c r="O612">
        <v>14.2</v>
      </c>
      <c r="P612">
        <v>14.25</v>
      </c>
      <c r="Q612">
        <v>14.05</v>
      </c>
      <c r="R612">
        <v>14.2</v>
      </c>
      <c r="S612">
        <v>607</v>
      </c>
    </row>
    <row r="613" spans="2:19" x14ac:dyDescent="0.35">
      <c r="B613" t="s">
        <v>3070</v>
      </c>
      <c r="C613">
        <v>791</v>
      </c>
      <c r="D613" s="1">
        <v>44124</v>
      </c>
      <c r="E613">
        <v>6.2199999999999998E-2</v>
      </c>
      <c r="F613">
        <v>6.3E-2</v>
      </c>
      <c r="G613">
        <v>5.8999999999999997E-2</v>
      </c>
      <c r="H613">
        <v>5.8999999999999997E-2</v>
      </c>
      <c r="I613">
        <v>1310757</v>
      </c>
      <c r="L613" t="s">
        <v>3080</v>
      </c>
      <c r="M613">
        <v>793</v>
      </c>
      <c r="N613" s="1">
        <v>43102</v>
      </c>
      <c r="O613">
        <v>0.85</v>
      </c>
      <c r="P613">
        <v>0.88</v>
      </c>
      <c r="Q613">
        <v>0.85</v>
      </c>
      <c r="R613">
        <v>0.87</v>
      </c>
      <c r="S613">
        <v>163962</v>
      </c>
    </row>
    <row r="614" spans="2:19" x14ac:dyDescent="0.35">
      <c r="B614" t="s">
        <v>3075</v>
      </c>
      <c r="C614">
        <v>792</v>
      </c>
      <c r="D614" s="1">
        <v>44124</v>
      </c>
      <c r="E614">
        <v>9.16</v>
      </c>
      <c r="F614">
        <v>9.16</v>
      </c>
      <c r="G614">
        <v>9</v>
      </c>
      <c r="H614">
        <v>9.08</v>
      </c>
      <c r="I614">
        <v>4256</v>
      </c>
      <c r="L614" t="s">
        <v>3085</v>
      </c>
      <c r="M614">
        <v>794</v>
      </c>
      <c r="N614" s="1">
        <v>43102</v>
      </c>
      <c r="O614">
        <v>2.4</v>
      </c>
      <c r="P614">
        <v>2.4</v>
      </c>
      <c r="Q614">
        <v>2.4</v>
      </c>
      <c r="R614">
        <v>2.4</v>
      </c>
      <c r="S614">
        <v>1000</v>
      </c>
    </row>
    <row r="615" spans="2:19" x14ac:dyDescent="0.35">
      <c r="B615" t="s">
        <v>3080</v>
      </c>
      <c r="C615">
        <v>793</v>
      </c>
      <c r="D615" s="1">
        <v>44124</v>
      </c>
      <c r="E615">
        <v>0.1845</v>
      </c>
      <c r="F615">
        <v>0.1845</v>
      </c>
      <c r="G615">
        <v>0.17599999999999999</v>
      </c>
      <c r="H615">
        <v>0.17799999999999999</v>
      </c>
      <c r="I615">
        <v>219143</v>
      </c>
      <c r="L615" t="s">
        <v>3090</v>
      </c>
      <c r="M615">
        <v>796</v>
      </c>
      <c r="N615" s="1">
        <v>43102</v>
      </c>
      <c r="O615">
        <v>1.77</v>
      </c>
      <c r="P615">
        <v>1.77</v>
      </c>
      <c r="Q615">
        <v>1.76</v>
      </c>
      <c r="R615">
        <v>1.77</v>
      </c>
      <c r="S615">
        <v>90469</v>
      </c>
    </row>
    <row r="616" spans="2:19" x14ac:dyDescent="0.35">
      <c r="B616" t="s">
        <v>3085</v>
      </c>
      <c r="C616">
        <v>794</v>
      </c>
      <c r="D616" s="1">
        <v>44124</v>
      </c>
      <c r="E616">
        <v>4.0599999999999996</v>
      </c>
      <c r="F616">
        <v>4.0599999999999996</v>
      </c>
      <c r="G616">
        <v>3.99</v>
      </c>
      <c r="H616">
        <v>3.99</v>
      </c>
      <c r="I616">
        <v>2112</v>
      </c>
      <c r="L616" t="s">
        <v>3095</v>
      </c>
      <c r="M616">
        <v>797</v>
      </c>
      <c r="N616" s="1">
        <v>43102</v>
      </c>
      <c r="O616">
        <v>0.14699999999999999</v>
      </c>
      <c r="P616">
        <v>0.15</v>
      </c>
      <c r="Q616">
        <v>0.14599999999999999</v>
      </c>
      <c r="R616">
        <v>0.14799999999999999</v>
      </c>
      <c r="S616">
        <v>793528</v>
      </c>
    </row>
    <row r="617" spans="2:19" x14ac:dyDescent="0.35">
      <c r="B617" t="s">
        <v>3090</v>
      </c>
      <c r="C617">
        <v>796</v>
      </c>
      <c r="D617" s="1">
        <v>44124</v>
      </c>
      <c r="E617">
        <v>2.09</v>
      </c>
      <c r="F617">
        <v>2.12</v>
      </c>
      <c r="G617">
        <v>2.09</v>
      </c>
      <c r="H617">
        <v>2.11</v>
      </c>
      <c r="I617">
        <v>62801</v>
      </c>
      <c r="L617" t="s">
        <v>3100</v>
      </c>
      <c r="M617">
        <v>799</v>
      </c>
      <c r="N617" s="1">
        <v>43102</v>
      </c>
      <c r="O617">
        <v>2.36</v>
      </c>
      <c r="P617">
        <v>2.4300000000000002</v>
      </c>
      <c r="Q617">
        <v>2.36</v>
      </c>
      <c r="R617">
        <v>2.41</v>
      </c>
      <c r="S617">
        <v>31878</v>
      </c>
    </row>
    <row r="618" spans="2:19" x14ac:dyDescent="0.35">
      <c r="B618" t="s">
        <v>3095</v>
      </c>
      <c r="C618">
        <v>797</v>
      </c>
      <c r="D618" s="1">
        <v>44124</v>
      </c>
      <c r="E618">
        <v>8.5000000000000006E-2</v>
      </c>
      <c r="F618">
        <v>8.5000000000000006E-2</v>
      </c>
      <c r="G618">
        <v>7.9000000000000001E-2</v>
      </c>
      <c r="H618">
        <v>8.0399999999999999E-2</v>
      </c>
      <c r="I618">
        <v>1118545</v>
      </c>
      <c r="L618" t="s">
        <v>3105</v>
      </c>
      <c r="M618">
        <v>800</v>
      </c>
      <c r="N618" s="1">
        <v>43102</v>
      </c>
      <c r="O618">
        <v>0.27300000000000002</v>
      </c>
      <c r="P618">
        <v>0.28299999999999997</v>
      </c>
      <c r="Q618">
        <v>0.27100000000000002</v>
      </c>
      <c r="R618">
        <v>0.28100000000000003</v>
      </c>
      <c r="S618">
        <v>24381</v>
      </c>
    </row>
    <row r="619" spans="2:19" x14ac:dyDescent="0.35">
      <c r="B619" t="s">
        <v>3100</v>
      </c>
      <c r="C619">
        <v>799</v>
      </c>
      <c r="D619" s="1">
        <v>44124</v>
      </c>
      <c r="E619">
        <v>6.8</v>
      </c>
      <c r="F619">
        <v>6.88</v>
      </c>
      <c r="G619">
        <v>6.76</v>
      </c>
      <c r="H619">
        <v>6.8</v>
      </c>
      <c r="I619">
        <v>17825</v>
      </c>
      <c r="L619" t="s">
        <v>3110</v>
      </c>
      <c r="M619">
        <v>801</v>
      </c>
      <c r="N619" s="1">
        <v>43102</v>
      </c>
      <c r="O619">
        <v>22.85</v>
      </c>
      <c r="P619">
        <v>24.9</v>
      </c>
      <c r="Q619">
        <v>21.55</v>
      </c>
      <c r="R619">
        <v>23.45</v>
      </c>
      <c r="S619">
        <v>804</v>
      </c>
    </row>
    <row r="620" spans="2:19" x14ac:dyDescent="0.35">
      <c r="B620" t="s">
        <v>3105</v>
      </c>
      <c r="C620">
        <v>800</v>
      </c>
      <c r="D620" s="1">
        <v>44124</v>
      </c>
      <c r="E620">
        <v>0.312</v>
      </c>
      <c r="F620">
        <v>0.32200000000000001</v>
      </c>
      <c r="G620">
        <v>0.311</v>
      </c>
      <c r="H620">
        <v>0.311</v>
      </c>
      <c r="I620">
        <v>132814</v>
      </c>
      <c r="L620" t="s">
        <v>3115</v>
      </c>
      <c r="M620">
        <v>802</v>
      </c>
      <c r="N620" s="1">
        <v>43102</v>
      </c>
      <c r="O620">
        <v>8.31</v>
      </c>
      <c r="P620">
        <v>8.5</v>
      </c>
      <c r="Q620">
        <v>8.31</v>
      </c>
      <c r="R620">
        <v>8.4</v>
      </c>
      <c r="S620">
        <v>4959</v>
      </c>
    </row>
    <row r="621" spans="2:19" x14ac:dyDescent="0.35">
      <c r="B621" t="s">
        <v>3110</v>
      </c>
      <c r="C621">
        <v>801</v>
      </c>
      <c r="D621" s="1">
        <v>44124</v>
      </c>
      <c r="E621">
        <v>1.1232</v>
      </c>
      <c r="F621">
        <v>1.1299999999999999</v>
      </c>
      <c r="G621">
        <v>0.96</v>
      </c>
      <c r="H621">
        <v>1.0002</v>
      </c>
      <c r="I621">
        <v>45137</v>
      </c>
      <c r="L621" t="s">
        <v>3120</v>
      </c>
      <c r="M621">
        <v>803</v>
      </c>
      <c r="N621" s="1">
        <v>43102</v>
      </c>
      <c r="O621">
        <v>7.7</v>
      </c>
      <c r="P621">
        <v>8.16</v>
      </c>
      <c r="Q621">
        <v>7.7</v>
      </c>
      <c r="R621">
        <v>7.98</v>
      </c>
      <c r="S621">
        <v>12383</v>
      </c>
    </row>
    <row r="622" spans="2:19" x14ac:dyDescent="0.35">
      <c r="B622" t="s">
        <v>3115</v>
      </c>
      <c r="C622">
        <v>802</v>
      </c>
      <c r="D622" s="1">
        <v>44124</v>
      </c>
      <c r="E622">
        <v>13.15</v>
      </c>
      <c r="F622">
        <v>13.25</v>
      </c>
      <c r="G622">
        <v>13.1</v>
      </c>
      <c r="H622">
        <v>13.15</v>
      </c>
      <c r="I622">
        <v>3712</v>
      </c>
      <c r="L622" t="s">
        <v>3125</v>
      </c>
      <c r="M622">
        <v>804</v>
      </c>
      <c r="N622" s="1">
        <v>43102</v>
      </c>
      <c r="O622">
        <v>4.45</v>
      </c>
      <c r="P622">
        <v>4.55</v>
      </c>
      <c r="Q622">
        <v>4.45</v>
      </c>
      <c r="R622">
        <v>4.55</v>
      </c>
      <c r="S622">
        <v>7668</v>
      </c>
    </row>
    <row r="623" spans="2:19" x14ac:dyDescent="0.35">
      <c r="B623" t="s">
        <v>3120</v>
      </c>
      <c r="C623">
        <v>803</v>
      </c>
      <c r="D623" s="1">
        <v>44124</v>
      </c>
      <c r="E623">
        <v>10.85</v>
      </c>
      <c r="F623">
        <v>11.4</v>
      </c>
      <c r="G623">
        <v>10.85</v>
      </c>
      <c r="H623">
        <v>11.35</v>
      </c>
      <c r="I623">
        <v>30201</v>
      </c>
      <c r="L623" t="s">
        <v>3130</v>
      </c>
      <c r="M623">
        <v>807</v>
      </c>
      <c r="N623" s="1">
        <v>43102</v>
      </c>
      <c r="O623">
        <v>1.4950000000000001</v>
      </c>
      <c r="P623">
        <v>1.5349999999999999</v>
      </c>
      <c r="Q623">
        <v>1.49</v>
      </c>
      <c r="R623">
        <v>1.5149999999999999</v>
      </c>
      <c r="S623">
        <v>4263</v>
      </c>
    </row>
    <row r="624" spans="2:19" x14ac:dyDescent="0.35">
      <c r="B624" t="s">
        <v>3125</v>
      </c>
      <c r="C624">
        <v>804</v>
      </c>
      <c r="D624" s="1">
        <v>44124</v>
      </c>
      <c r="E624">
        <v>4.8899999999999997</v>
      </c>
      <c r="F624">
        <v>4.92</v>
      </c>
      <c r="G624">
        <v>4.88</v>
      </c>
      <c r="H624">
        <v>4.9000000000000004</v>
      </c>
      <c r="I624">
        <v>35963</v>
      </c>
      <c r="L624" t="s">
        <v>3135</v>
      </c>
      <c r="M624">
        <v>808</v>
      </c>
      <c r="N624" s="1">
        <v>43102</v>
      </c>
      <c r="O624">
        <v>6.66</v>
      </c>
      <c r="P624">
        <v>6.96</v>
      </c>
      <c r="Q624">
        <v>6.66</v>
      </c>
      <c r="R624">
        <v>6.8</v>
      </c>
      <c r="S624">
        <v>5245</v>
      </c>
    </row>
    <row r="625" spans="2:19" x14ac:dyDescent="0.35">
      <c r="B625" t="s">
        <v>3130</v>
      </c>
      <c r="C625">
        <v>807</v>
      </c>
      <c r="D625" s="1">
        <v>44124</v>
      </c>
      <c r="E625">
        <v>1.65</v>
      </c>
      <c r="F625">
        <v>1.65</v>
      </c>
      <c r="G625">
        <v>1.59</v>
      </c>
      <c r="H625">
        <v>1.63</v>
      </c>
      <c r="I625">
        <v>29308</v>
      </c>
      <c r="L625" t="s">
        <v>3140</v>
      </c>
      <c r="M625">
        <v>809</v>
      </c>
      <c r="N625" s="1">
        <v>43102</v>
      </c>
      <c r="O625">
        <v>2.335</v>
      </c>
      <c r="P625">
        <v>2.3650000000000002</v>
      </c>
      <c r="Q625">
        <v>2.3199999999999998</v>
      </c>
      <c r="R625">
        <v>2.3250000000000002</v>
      </c>
      <c r="S625">
        <v>3643</v>
      </c>
    </row>
    <row r="626" spans="2:19" x14ac:dyDescent="0.35">
      <c r="B626" t="s">
        <v>3135</v>
      </c>
      <c r="C626">
        <v>808</v>
      </c>
      <c r="D626" s="1">
        <v>44124</v>
      </c>
      <c r="E626">
        <v>6.52</v>
      </c>
      <c r="F626">
        <v>6.56</v>
      </c>
      <c r="G626">
        <v>6.48</v>
      </c>
      <c r="H626">
        <v>6.54</v>
      </c>
      <c r="I626">
        <v>3192</v>
      </c>
      <c r="L626" t="s">
        <v>3145</v>
      </c>
      <c r="M626">
        <v>810</v>
      </c>
      <c r="N626" s="1">
        <v>43102</v>
      </c>
      <c r="O626">
        <v>0.94799999999999995</v>
      </c>
      <c r="P626">
        <v>0.95899999999999996</v>
      </c>
      <c r="Q626">
        <v>0.93</v>
      </c>
      <c r="R626">
        <v>0.94699999999999995</v>
      </c>
      <c r="S626">
        <v>107193</v>
      </c>
    </row>
    <row r="627" spans="2:19" x14ac:dyDescent="0.35">
      <c r="B627" t="s">
        <v>3140</v>
      </c>
      <c r="C627">
        <v>809</v>
      </c>
      <c r="D627" s="1">
        <v>44124</v>
      </c>
      <c r="E627">
        <v>0.69199999999999995</v>
      </c>
      <c r="F627">
        <v>0.7</v>
      </c>
      <c r="G627">
        <v>0.68400000000000005</v>
      </c>
      <c r="H627">
        <v>0.68400000000000005</v>
      </c>
      <c r="I627">
        <v>38191</v>
      </c>
      <c r="L627" t="s">
        <v>3150</v>
      </c>
      <c r="M627">
        <v>812</v>
      </c>
      <c r="N627" s="1">
        <v>43102</v>
      </c>
      <c r="O627">
        <v>1.8049999999999999</v>
      </c>
      <c r="P627">
        <v>1.8049999999999999</v>
      </c>
      <c r="Q627">
        <v>1.72</v>
      </c>
      <c r="R627">
        <v>1.7849999999999999</v>
      </c>
      <c r="S627">
        <v>24959</v>
      </c>
    </row>
    <row r="628" spans="2:19" x14ac:dyDescent="0.35">
      <c r="B628" t="s">
        <v>3145</v>
      </c>
      <c r="C628">
        <v>810</v>
      </c>
      <c r="D628" s="1">
        <v>44124</v>
      </c>
      <c r="E628">
        <v>1.38</v>
      </c>
      <c r="F628">
        <v>1.44</v>
      </c>
      <c r="G628">
        <v>1.37</v>
      </c>
      <c r="H628">
        <v>1.39</v>
      </c>
      <c r="I628">
        <v>105051</v>
      </c>
      <c r="L628" t="s">
        <v>3155</v>
      </c>
      <c r="M628">
        <v>813</v>
      </c>
      <c r="N628" s="1">
        <v>43102</v>
      </c>
      <c r="O628">
        <v>14.05</v>
      </c>
      <c r="P628">
        <v>14.6</v>
      </c>
      <c r="Q628">
        <v>14.05</v>
      </c>
      <c r="R628">
        <v>14.4</v>
      </c>
      <c r="S628">
        <v>3168</v>
      </c>
    </row>
    <row r="629" spans="2:19" x14ac:dyDescent="0.35">
      <c r="B629" t="s">
        <v>3150</v>
      </c>
      <c r="C629">
        <v>812</v>
      </c>
      <c r="D629" s="1">
        <v>44124</v>
      </c>
      <c r="E629">
        <v>1.28</v>
      </c>
      <c r="F629">
        <v>1.28</v>
      </c>
      <c r="G629">
        <v>1.26</v>
      </c>
      <c r="H629">
        <v>1.2649999999999999</v>
      </c>
      <c r="I629">
        <v>8632</v>
      </c>
      <c r="L629" t="s">
        <v>3160</v>
      </c>
      <c r="M629">
        <v>814</v>
      </c>
      <c r="N629" s="1">
        <v>43102</v>
      </c>
      <c r="O629">
        <v>29</v>
      </c>
      <c r="P629">
        <v>29</v>
      </c>
      <c r="Q629">
        <v>28.1</v>
      </c>
      <c r="R629">
        <v>28.8</v>
      </c>
      <c r="S629">
        <v>6228</v>
      </c>
    </row>
    <row r="630" spans="2:19" x14ac:dyDescent="0.35">
      <c r="B630" t="s">
        <v>3155</v>
      </c>
      <c r="C630">
        <v>813</v>
      </c>
      <c r="D630" s="1">
        <v>44124</v>
      </c>
      <c r="E630">
        <v>20.3</v>
      </c>
      <c r="F630">
        <v>20.399999999999999</v>
      </c>
      <c r="G630">
        <v>20.2</v>
      </c>
      <c r="H630">
        <v>20.2</v>
      </c>
      <c r="I630">
        <v>666</v>
      </c>
      <c r="L630" t="s">
        <v>3165</v>
      </c>
      <c r="M630">
        <v>815</v>
      </c>
      <c r="N630" s="1">
        <v>43102</v>
      </c>
      <c r="O630">
        <v>3.84</v>
      </c>
      <c r="P630">
        <v>3.94</v>
      </c>
      <c r="Q630">
        <v>3.82</v>
      </c>
      <c r="R630">
        <v>3.84</v>
      </c>
      <c r="S630">
        <v>23172</v>
      </c>
    </row>
    <row r="631" spans="2:19" x14ac:dyDescent="0.35">
      <c r="B631" t="s">
        <v>3160</v>
      </c>
      <c r="C631">
        <v>814</v>
      </c>
      <c r="D631" s="1">
        <v>44124</v>
      </c>
      <c r="E631">
        <v>20.6</v>
      </c>
      <c r="F631">
        <v>21</v>
      </c>
      <c r="G631">
        <v>20.6</v>
      </c>
      <c r="H631">
        <v>21</v>
      </c>
      <c r="I631">
        <v>2006</v>
      </c>
      <c r="L631" t="s">
        <v>3170</v>
      </c>
      <c r="M631">
        <v>816</v>
      </c>
      <c r="N631" s="1">
        <v>43102</v>
      </c>
      <c r="O631">
        <v>1.6</v>
      </c>
      <c r="P631">
        <v>1.72</v>
      </c>
      <c r="Q631">
        <v>1.5549999999999999</v>
      </c>
      <c r="R631">
        <v>1.7</v>
      </c>
      <c r="S631">
        <v>350</v>
      </c>
    </row>
    <row r="632" spans="2:19" x14ac:dyDescent="0.35">
      <c r="B632" t="s">
        <v>3165</v>
      </c>
      <c r="C632">
        <v>815</v>
      </c>
      <c r="D632" s="1">
        <v>44124</v>
      </c>
      <c r="E632">
        <v>2.0699999999999998</v>
      </c>
      <c r="F632">
        <v>2.0699999999999998</v>
      </c>
      <c r="G632">
        <v>2.02</v>
      </c>
      <c r="H632">
        <v>2.02</v>
      </c>
      <c r="I632">
        <v>7409</v>
      </c>
      <c r="L632" t="s">
        <v>3175</v>
      </c>
      <c r="M632">
        <v>817</v>
      </c>
      <c r="N632" s="1">
        <v>43102</v>
      </c>
      <c r="O632">
        <v>11.3</v>
      </c>
      <c r="P632">
        <v>12</v>
      </c>
      <c r="Q632">
        <v>11.3</v>
      </c>
      <c r="R632">
        <v>11.9</v>
      </c>
      <c r="S632">
        <v>176</v>
      </c>
    </row>
    <row r="633" spans="2:19" x14ac:dyDescent="0.35">
      <c r="B633" t="s">
        <v>3170</v>
      </c>
      <c r="C633">
        <v>816</v>
      </c>
      <c r="D633" s="1">
        <v>44124</v>
      </c>
      <c r="E633">
        <v>1.89</v>
      </c>
      <c r="F633">
        <v>1.89</v>
      </c>
      <c r="G633">
        <v>1.8</v>
      </c>
      <c r="H633">
        <v>1.85</v>
      </c>
      <c r="I633">
        <v>4521</v>
      </c>
      <c r="L633" t="s">
        <v>3180</v>
      </c>
      <c r="M633">
        <v>819</v>
      </c>
      <c r="N633" s="1">
        <v>43102</v>
      </c>
      <c r="O633">
        <v>3.7</v>
      </c>
      <c r="P633">
        <v>3.7</v>
      </c>
      <c r="Q633">
        <v>3.6</v>
      </c>
      <c r="R633">
        <v>3.68</v>
      </c>
      <c r="S633">
        <v>10857</v>
      </c>
    </row>
    <row r="634" spans="2:19" x14ac:dyDescent="0.35">
      <c r="B634" t="s">
        <v>3175</v>
      </c>
      <c r="C634">
        <v>817</v>
      </c>
      <c r="D634" s="1">
        <v>44124</v>
      </c>
      <c r="E634">
        <v>7.5</v>
      </c>
      <c r="F634">
        <v>7.75</v>
      </c>
      <c r="G634">
        <v>7.5</v>
      </c>
      <c r="H634">
        <v>7.75</v>
      </c>
      <c r="I634">
        <v>826</v>
      </c>
      <c r="L634" t="s">
        <v>3185</v>
      </c>
      <c r="M634">
        <v>820</v>
      </c>
      <c r="N634" s="1">
        <v>43102</v>
      </c>
      <c r="O634">
        <v>3.34</v>
      </c>
      <c r="P634">
        <v>3.38</v>
      </c>
      <c r="Q634">
        <v>3.32</v>
      </c>
      <c r="R634">
        <v>3.36</v>
      </c>
      <c r="S634">
        <v>9482</v>
      </c>
    </row>
    <row r="635" spans="2:19" x14ac:dyDescent="0.35">
      <c r="B635" t="s">
        <v>3180</v>
      </c>
      <c r="C635">
        <v>819</v>
      </c>
      <c r="D635" s="1">
        <v>44124</v>
      </c>
      <c r="E635">
        <v>3.93</v>
      </c>
      <c r="F635">
        <v>3.93</v>
      </c>
      <c r="G635">
        <v>3.75</v>
      </c>
      <c r="H635">
        <v>3.78</v>
      </c>
      <c r="I635">
        <v>28129</v>
      </c>
      <c r="L635" t="s">
        <v>3190</v>
      </c>
      <c r="M635">
        <v>821</v>
      </c>
      <c r="N635" s="1">
        <v>43102</v>
      </c>
      <c r="O635">
        <v>6.2</v>
      </c>
      <c r="P635">
        <v>6.26</v>
      </c>
      <c r="Q635">
        <v>6.14</v>
      </c>
      <c r="R635">
        <v>6.16</v>
      </c>
      <c r="S635">
        <v>6135</v>
      </c>
    </row>
    <row r="636" spans="2:19" x14ac:dyDescent="0.35">
      <c r="B636" t="s">
        <v>3185</v>
      </c>
      <c r="C636">
        <v>820</v>
      </c>
      <c r="D636" s="1">
        <v>44124</v>
      </c>
      <c r="E636">
        <v>3.35</v>
      </c>
      <c r="F636">
        <v>3.35</v>
      </c>
      <c r="G636">
        <v>3.3</v>
      </c>
      <c r="H636">
        <v>3.33</v>
      </c>
      <c r="I636">
        <v>11281</v>
      </c>
      <c r="L636" t="s">
        <v>3195</v>
      </c>
      <c r="M636">
        <v>822</v>
      </c>
      <c r="N636" s="1">
        <v>43102</v>
      </c>
      <c r="O636">
        <v>7.0000000000000007E-2</v>
      </c>
      <c r="P636">
        <v>9.6000000000000002E-2</v>
      </c>
      <c r="Q636">
        <v>7.0000000000000007E-2</v>
      </c>
      <c r="R636">
        <v>0.08</v>
      </c>
      <c r="S636">
        <v>132248</v>
      </c>
    </row>
    <row r="637" spans="2:19" x14ac:dyDescent="0.35">
      <c r="B637" t="s">
        <v>3190</v>
      </c>
      <c r="C637">
        <v>821</v>
      </c>
      <c r="D637" s="1">
        <v>44124</v>
      </c>
      <c r="E637">
        <v>17.850000000000001</v>
      </c>
      <c r="F637">
        <v>18.2</v>
      </c>
      <c r="G637">
        <v>17.8</v>
      </c>
      <c r="H637">
        <v>17.8</v>
      </c>
      <c r="I637">
        <v>2940</v>
      </c>
      <c r="L637" t="s">
        <v>8069</v>
      </c>
      <c r="M637">
        <v>823</v>
      </c>
      <c r="N637" s="1">
        <v>43102</v>
      </c>
      <c r="O637">
        <v>5.09</v>
      </c>
      <c r="P637">
        <v>5.2</v>
      </c>
      <c r="Q637">
        <v>5.05</v>
      </c>
      <c r="R637">
        <v>5.19</v>
      </c>
      <c r="S637">
        <v>20140</v>
      </c>
    </row>
    <row r="638" spans="2:19" x14ac:dyDescent="0.35">
      <c r="B638" t="s">
        <v>3195</v>
      </c>
      <c r="C638">
        <v>822</v>
      </c>
      <c r="D638" s="1">
        <v>44124</v>
      </c>
      <c r="E638">
        <v>3.32E-2</v>
      </c>
      <c r="F638">
        <v>3.4000000000000002E-2</v>
      </c>
      <c r="G638">
        <v>3.3000000000000002E-2</v>
      </c>
      <c r="H638">
        <v>3.4000000000000002E-2</v>
      </c>
      <c r="I638">
        <v>144016</v>
      </c>
      <c r="L638" t="s">
        <v>3205</v>
      </c>
      <c r="M638">
        <v>824</v>
      </c>
      <c r="N638" s="1">
        <v>43102</v>
      </c>
      <c r="O638">
        <v>10.1</v>
      </c>
      <c r="P638">
        <v>10.7</v>
      </c>
      <c r="Q638">
        <v>9.92</v>
      </c>
      <c r="R638">
        <v>10.5</v>
      </c>
      <c r="S638">
        <v>3715</v>
      </c>
    </row>
    <row r="639" spans="2:19" x14ac:dyDescent="0.35">
      <c r="B639" t="s">
        <v>8069</v>
      </c>
      <c r="C639">
        <v>823</v>
      </c>
      <c r="D639" s="1">
        <v>44124</v>
      </c>
      <c r="E639">
        <v>4.18</v>
      </c>
      <c r="F639">
        <v>4.2</v>
      </c>
      <c r="G639">
        <v>4.0999999999999996</v>
      </c>
      <c r="H639">
        <v>4.16</v>
      </c>
      <c r="I639">
        <v>11716</v>
      </c>
      <c r="L639" t="s">
        <v>3210</v>
      </c>
      <c r="M639">
        <v>825</v>
      </c>
      <c r="N639" s="1">
        <v>43102</v>
      </c>
      <c r="O639">
        <v>7.54</v>
      </c>
      <c r="P639">
        <v>7.86</v>
      </c>
      <c r="Q639">
        <v>7.54</v>
      </c>
      <c r="R639">
        <v>7.66</v>
      </c>
      <c r="S639">
        <v>12600</v>
      </c>
    </row>
    <row r="640" spans="2:19" x14ac:dyDescent="0.35">
      <c r="B640" t="s">
        <v>3205</v>
      </c>
      <c r="C640">
        <v>824</v>
      </c>
      <c r="D640" s="1">
        <v>44124</v>
      </c>
      <c r="E640">
        <v>36.65</v>
      </c>
      <c r="F640">
        <v>36.950000000000003</v>
      </c>
      <c r="G640">
        <v>36.4</v>
      </c>
      <c r="H640">
        <v>36.549999999999997</v>
      </c>
      <c r="I640">
        <v>3945</v>
      </c>
      <c r="L640" t="s">
        <v>3215</v>
      </c>
      <c r="M640">
        <v>826</v>
      </c>
      <c r="N640" s="1">
        <v>43102</v>
      </c>
      <c r="O640">
        <v>0.55000000000000004</v>
      </c>
      <c r="P640">
        <v>0.57599999999999996</v>
      </c>
      <c r="Q640">
        <v>0.55000000000000004</v>
      </c>
      <c r="R640">
        <v>0.56000000000000005</v>
      </c>
      <c r="S640">
        <v>1717</v>
      </c>
    </row>
    <row r="641" spans="2:19" x14ac:dyDescent="0.35">
      <c r="B641" t="s">
        <v>3210</v>
      </c>
      <c r="C641">
        <v>825</v>
      </c>
      <c r="D641" s="1">
        <v>44124</v>
      </c>
      <c r="E641">
        <v>2.35</v>
      </c>
      <c r="F641">
        <v>2.35</v>
      </c>
      <c r="G641">
        <v>2.29</v>
      </c>
      <c r="H641">
        <v>2.3199999999999998</v>
      </c>
      <c r="I641">
        <v>2188</v>
      </c>
      <c r="L641" t="s">
        <v>3220</v>
      </c>
      <c r="M641">
        <v>827</v>
      </c>
      <c r="N641" s="1">
        <v>43102</v>
      </c>
      <c r="O641">
        <v>9.5</v>
      </c>
      <c r="P641">
        <v>9.68</v>
      </c>
      <c r="Q641">
        <v>9.5</v>
      </c>
      <c r="R641">
        <v>9.5</v>
      </c>
      <c r="S641">
        <v>797</v>
      </c>
    </row>
    <row r="642" spans="2:19" x14ac:dyDescent="0.35">
      <c r="B642" t="s">
        <v>3215</v>
      </c>
      <c r="C642">
        <v>826</v>
      </c>
      <c r="D642" s="1">
        <v>44124</v>
      </c>
      <c r="E642">
        <v>0.41</v>
      </c>
      <c r="F642">
        <v>0.41</v>
      </c>
      <c r="G642">
        <v>0.41</v>
      </c>
      <c r="H642">
        <v>0.41</v>
      </c>
      <c r="I642">
        <v>6484</v>
      </c>
      <c r="L642" t="s">
        <v>3225</v>
      </c>
      <c r="M642">
        <v>828</v>
      </c>
      <c r="N642" s="1">
        <v>43102</v>
      </c>
      <c r="O642">
        <v>4.42</v>
      </c>
      <c r="P642">
        <v>4.4400000000000004</v>
      </c>
      <c r="Q642">
        <v>4.42</v>
      </c>
      <c r="R642">
        <v>4.4400000000000004</v>
      </c>
      <c r="S642">
        <v>950</v>
      </c>
    </row>
    <row r="643" spans="2:19" x14ac:dyDescent="0.35">
      <c r="B643" t="s">
        <v>3220</v>
      </c>
      <c r="C643">
        <v>827</v>
      </c>
      <c r="D643" s="1">
        <v>44124</v>
      </c>
      <c r="E643">
        <v>10.55</v>
      </c>
      <c r="F643">
        <v>10.55</v>
      </c>
      <c r="G643">
        <v>10.4</v>
      </c>
      <c r="H643">
        <v>10.55</v>
      </c>
      <c r="I643">
        <v>697</v>
      </c>
      <c r="L643" t="s">
        <v>3230</v>
      </c>
      <c r="M643">
        <v>829</v>
      </c>
      <c r="N643" s="1">
        <v>43102</v>
      </c>
      <c r="O643">
        <v>8.1999999999999993</v>
      </c>
      <c r="P643">
        <v>8.25</v>
      </c>
      <c r="Q643">
        <v>8.1</v>
      </c>
      <c r="R643">
        <v>8.25</v>
      </c>
      <c r="S643">
        <v>359</v>
      </c>
    </row>
    <row r="644" spans="2:19" x14ac:dyDescent="0.35">
      <c r="B644" t="s">
        <v>3225</v>
      </c>
      <c r="C644">
        <v>828</v>
      </c>
      <c r="D644" s="1">
        <v>44124</v>
      </c>
      <c r="E644">
        <v>4.1100000000000003</v>
      </c>
      <c r="F644">
        <v>4.12</v>
      </c>
      <c r="G644">
        <v>4.05</v>
      </c>
      <c r="H644">
        <v>4.05</v>
      </c>
      <c r="I644">
        <v>1683</v>
      </c>
      <c r="L644" t="s">
        <v>3235</v>
      </c>
      <c r="M644">
        <v>830</v>
      </c>
      <c r="N644" s="1">
        <v>43102</v>
      </c>
      <c r="O644">
        <v>12.0167</v>
      </c>
      <c r="P644">
        <v>12.45</v>
      </c>
      <c r="Q644">
        <v>12</v>
      </c>
      <c r="R644">
        <v>12.3833</v>
      </c>
      <c r="S644">
        <v>24744</v>
      </c>
    </row>
    <row r="645" spans="2:19" x14ac:dyDescent="0.35">
      <c r="B645" t="s">
        <v>3230</v>
      </c>
      <c r="C645">
        <v>829</v>
      </c>
      <c r="D645" s="1">
        <v>44124</v>
      </c>
      <c r="E645">
        <v>5.85</v>
      </c>
      <c r="F645">
        <v>5.85</v>
      </c>
      <c r="G645">
        <v>5.85</v>
      </c>
      <c r="H645">
        <v>5.85</v>
      </c>
      <c r="I645">
        <v>0</v>
      </c>
      <c r="L645" t="s">
        <v>3240</v>
      </c>
      <c r="M645">
        <v>831</v>
      </c>
      <c r="N645" s="1">
        <v>43102</v>
      </c>
      <c r="O645">
        <v>1.75</v>
      </c>
      <c r="P645">
        <v>1.82</v>
      </c>
      <c r="Q645">
        <v>1.75</v>
      </c>
      <c r="R645">
        <v>1.78</v>
      </c>
      <c r="S645">
        <v>7245</v>
      </c>
    </row>
    <row r="646" spans="2:19" x14ac:dyDescent="0.35">
      <c r="B646" t="s">
        <v>3235</v>
      </c>
      <c r="C646">
        <v>830</v>
      </c>
      <c r="D646" s="1">
        <v>44124</v>
      </c>
      <c r="E646">
        <v>40.1</v>
      </c>
      <c r="F646">
        <v>40.25</v>
      </c>
      <c r="G646">
        <v>39.200000000000003</v>
      </c>
      <c r="H646">
        <v>39.450000000000003</v>
      </c>
      <c r="I646">
        <v>30450</v>
      </c>
      <c r="L646" t="s">
        <v>3245</v>
      </c>
      <c r="M646">
        <v>832</v>
      </c>
      <c r="N646" s="1">
        <v>43102</v>
      </c>
      <c r="O646">
        <v>0.47399999999999998</v>
      </c>
      <c r="P646">
        <v>0.49</v>
      </c>
      <c r="Q646">
        <v>0.45600000000000002</v>
      </c>
      <c r="R646">
        <v>0.46600000000000003</v>
      </c>
      <c r="S646">
        <v>44933</v>
      </c>
    </row>
    <row r="647" spans="2:19" x14ac:dyDescent="0.35">
      <c r="B647" t="s">
        <v>3240</v>
      </c>
      <c r="C647">
        <v>831</v>
      </c>
      <c r="D647" s="1">
        <v>44124</v>
      </c>
      <c r="E647">
        <v>1.05</v>
      </c>
      <c r="F647">
        <v>1.05</v>
      </c>
      <c r="G647">
        <v>1.0349999999999999</v>
      </c>
      <c r="H647">
        <v>1.05</v>
      </c>
      <c r="I647">
        <v>17423</v>
      </c>
      <c r="L647" t="s">
        <v>3251</v>
      </c>
      <c r="M647">
        <v>833</v>
      </c>
      <c r="N647" s="1">
        <v>43102</v>
      </c>
      <c r="O647">
        <v>7.5</v>
      </c>
      <c r="P647">
        <v>7.5</v>
      </c>
      <c r="Q647">
        <v>7.4</v>
      </c>
      <c r="R647">
        <v>7.4</v>
      </c>
      <c r="S647">
        <v>2929</v>
      </c>
    </row>
    <row r="648" spans="2:19" x14ac:dyDescent="0.35">
      <c r="B648" t="s">
        <v>3245</v>
      </c>
      <c r="C648">
        <v>832</v>
      </c>
      <c r="D648" s="1">
        <v>44124</v>
      </c>
      <c r="E648">
        <v>0.27400000000000002</v>
      </c>
      <c r="F648">
        <v>0.28000000000000003</v>
      </c>
      <c r="G648">
        <v>0.25600000000000001</v>
      </c>
      <c r="H648">
        <v>0.28000000000000003</v>
      </c>
      <c r="I648">
        <v>41192</v>
      </c>
      <c r="L648" t="s">
        <v>3256</v>
      </c>
      <c r="M648">
        <v>836</v>
      </c>
      <c r="N648" s="1">
        <v>43102</v>
      </c>
      <c r="O648">
        <v>0.54500000000000004</v>
      </c>
      <c r="P648">
        <v>0.54500000000000004</v>
      </c>
      <c r="Q648">
        <v>0.495</v>
      </c>
      <c r="R648">
        <v>0.5</v>
      </c>
      <c r="S648">
        <v>10968</v>
      </c>
    </row>
    <row r="649" spans="2:19" x14ac:dyDescent="0.35">
      <c r="B649" t="s">
        <v>3251</v>
      </c>
      <c r="C649">
        <v>833</v>
      </c>
      <c r="D649" s="1">
        <v>44124</v>
      </c>
      <c r="E649">
        <v>5.55</v>
      </c>
      <c r="F649">
        <v>5.55</v>
      </c>
      <c r="G649">
        <v>5.55</v>
      </c>
      <c r="H649">
        <v>5.55</v>
      </c>
      <c r="I649">
        <v>16</v>
      </c>
      <c r="L649" t="s">
        <v>3261</v>
      </c>
      <c r="M649">
        <v>837</v>
      </c>
      <c r="N649" s="1">
        <v>43102</v>
      </c>
      <c r="O649">
        <v>0.36299999999999999</v>
      </c>
      <c r="P649">
        <v>0.4</v>
      </c>
      <c r="Q649">
        <v>0.36299999999999999</v>
      </c>
      <c r="R649">
        <v>0.36399999999999999</v>
      </c>
      <c r="S649">
        <v>18755</v>
      </c>
    </row>
    <row r="650" spans="2:19" x14ac:dyDescent="0.35">
      <c r="B650" t="s">
        <v>3256</v>
      </c>
      <c r="C650">
        <v>836</v>
      </c>
      <c r="D650" s="1">
        <v>44124</v>
      </c>
      <c r="E650">
        <v>0.32</v>
      </c>
      <c r="F650">
        <v>0.33800000000000002</v>
      </c>
      <c r="G650">
        <v>0.32</v>
      </c>
      <c r="H650">
        <v>0.33600000000000002</v>
      </c>
      <c r="I650">
        <v>7402</v>
      </c>
      <c r="L650" t="s">
        <v>3266</v>
      </c>
      <c r="M650">
        <v>838</v>
      </c>
      <c r="N650" s="1">
        <v>43102</v>
      </c>
      <c r="O650">
        <v>8.8000000000000007</v>
      </c>
      <c r="P650">
        <v>8.8000000000000007</v>
      </c>
      <c r="Q650">
        <v>8.75</v>
      </c>
      <c r="R650">
        <v>8.8000000000000007</v>
      </c>
      <c r="S650">
        <v>20730</v>
      </c>
    </row>
    <row r="651" spans="2:19" x14ac:dyDescent="0.35">
      <c r="B651" t="s">
        <v>3261</v>
      </c>
      <c r="C651">
        <v>837</v>
      </c>
      <c r="D651" s="1">
        <v>44124</v>
      </c>
      <c r="E651">
        <v>0.44800000000000001</v>
      </c>
      <c r="F651">
        <v>0.44800000000000001</v>
      </c>
      <c r="G651">
        <v>0.42199999999999999</v>
      </c>
      <c r="H651">
        <v>0.43</v>
      </c>
      <c r="I651">
        <v>16166</v>
      </c>
      <c r="L651" t="s">
        <v>3271</v>
      </c>
      <c r="M651">
        <v>839</v>
      </c>
      <c r="N651" s="1">
        <v>43102</v>
      </c>
      <c r="O651">
        <v>8.58</v>
      </c>
      <c r="P651">
        <v>8.6999999999999993</v>
      </c>
      <c r="Q651">
        <v>8.4600000000000009</v>
      </c>
      <c r="R651">
        <v>8.64</v>
      </c>
      <c r="S651">
        <v>2107</v>
      </c>
    </row>
    <row r="652" spans="2:19" x14ac:dyDescent="0.35">
      <c r="B652" t="s">
        <v>3266</v>
      </c>
      <c r="C652">
        <v>838</v>
      </c>
      <c r="D652" s="1">
        <v>44124</v>
      </c>
      <c r="E652">
        <v>16.8</v>
      </c>
      <c r="F652">
        <v>17.3</v>
      </c>
      <c r="G652">
        <v>16.600000000000001</v>
      </c>
      <c r="H652">
        <v>17.100000000000001</v>
      </c>
      <c r="I652">
        <v>743</v>
      </c>
      <c r="L652" t="s">
        <v>3277</v>
      </c>
      <c r="M652">
        <v>840</v>
      </c>
      <c r="N652" s="1">
        <v>43102</v>
      </c>
      <c r="O652">
        <v>1.01</v>
      </c>
      <c r="P652">
        <v>1.02</v>
      </c>
      <c r="Q652">
        <v>1</v>
      </c>
      <c r="R652">
        <v>1.02</v>
      </c>
      <c r="S652">
        <v>52642</v>
      </c>
    </row>
    <row r="653" spans="2:19" x14ac:dyDescent="0.35">
      <c r="B653" t="s">
        <v>3271</v>
      </c>
      <c r="C653">
        <v>839</v>
      </c>
      <c r="D653" s="1">
        <v>44124</v>
      </c>
      <c r="E653">
        <v>5.0599999999999996</v>
      </c>
      <c r="F653">
        <v>5.16</v>
      </c>
      <c r="G653">
        <v>4.99</v>
      </c>
      <c r="H653">
        <v>5.08</v>
      </c>
      <c r="I653">
        <v>21464</v>
      </c>
      <c r="L653" t="s">
        <v>3282</v>
      </c>
      <c r="M653">
        <v>841</v>
      </c>
      <c r="N653" s="1">
        <v>43102</v>
      </c>
      <c r="O653">
        <v>4.24</v>
      </c>
      <c r="P653">
        <v>4.3499999999999996</v>
      </c>
      <c r="Q653">
        <v>4.17</v>
      </c>
      <c r="R653">
        <v>4.3499999999999996</v>
      </c>
      <c r="S653">
        <v>7387</v>
      </c>
    </row>
    <row r="654" spans="2:19" x14ac:dyDescent="0.35">
      <c r="B654" t="s">
        <v>3277</v>
      </c>
      <c r="C654">
        <v>840</v>
      </c>
      <c r="D654" s="1">
        <v>44124</v>
      </c>
      <c r="E654">
        <v>0.71399999999999997</v>
      </c>
      <c r="F654">
        <v>0.71399999999999997</v>
      </c>
      <c r="G654">
        <v>0.70399999999999996</v>
      </c>
      <c r="H654">
        <v>0.71</v>
      </c>
      <c r="I654">
        <v>21769</v>
      </c>
      <c r="L654" t="s">
        <v>3287</v>
      </c>
      <c r="M654">
        <v>842</v>
      </c>
      <c r="N654" s="1">
        <v>43102</v>
      </c>
      <c r="O654">
        <v>7.2999999999999995E-2</v>
      </c>
      <c r="P654">
        <v>7.8E-2</v>
      </c>
      <c r="Q654">
        <v>7.2999999999999995E-2</v>
      </c>
      <c r="R654">
        <v>7.5999999999999998E-2</v>
      </c>
      <c r="S654">
        <v>174531</v>
      </c>
    </row>
    <row r="655" spans="2:19" x14ac:dyDescent="0.35">
      <c r="B655" t="s">
        <v>3282</v>
      </c>
      <c r="C655">
        <v>841</v>
      </c>
      <c r="D655" s="1">
        <v>44124</v>
      </c>
      <c r="E655">
        <v>5.3</v>
      </c>
      <c r="F655">
        <v>5.3</v>
      </c>
      <c r="G655">
        <v>5.24</v>
      </c>
      <c r="H655">
        <v>5.28</v>
      </c>
      <c r="I655">
        <v>12335</v>
      </c>
      <c r="L655" t="s">
        <v>3292</v>
      </c>
      <c r="M655">
        <v>843</v>
      </c>
      <c r="N655" s="1">
        <v>43102</v>
      </c>
      <c r="O655">
        <v>6.9</v>
      </c>
      <c r="P655">
        <v>7.08</v>
      </c>
      <c r="Q655">
        <v>6.84</v>
      </c>
      <c r="R655">
        <v>6.96</v>
      </c>
      <c r="S655">
        <v>13029</v>
      </c>
    </row>
    <row r="656" spans="2:19" x14ac:dyDescent="0.35">
      <c r="B656" t="s">
        <v>3287</v>
      </c>
      <c r="C656">
        <v>842</v>
      </c>
      <c r="D656" s="1">
        <v>44124</v>
      </c>
      <c r="E656">
        <v>0.78400000000000003</v>
      </c>
      <c r="F656">
        <v>0.9</v>
      </c>
      <c r="G656">
        <v>0.58799999999999997</v>
      </c>
      <c r="H656">
        <v>0.66400000000000003</v>
      </c>
      <c r="I656">
        <v>3232809</v>
      </c>
      <c r="L656" t="s">
        <v>3297</v>
      </c>
      <c r="M656">
        <v>844</v>
      </c>
      <c r="N656" s="1">
        <v>43102</v>
      </c>
      <c r="O656">
        <v>0.1905</v>
      </c>
      <c r="P656">
        <v>0.2</v>
      </c>
      <c r="Q656">
        <v>0.1895</v>
      </c>
      <c r="R656">
        <v>0.2</v>
      </c>
      <c r="S656">
        <v>65320</v>
      </c>
    </row>
    <row r="657" spans="2:19" x14ac:dyDescent="0.35">
      <c r="B657" t="s">
        <v>3292</v>
      </c>
      <c r="C657">
        <v>843</v>
      </c>
      <c r="D657" s="1">
        <v>44124</v>
      </c>
      <c r="E657">
        <v>3.92</v>
      </c>
      <c r="F657">
        <v>3.92</v>
      </c>
      <c r="G657">
        <v>3.86</v>
      </c>
      <c r="H657">
        <v>3.87</v>
      </c>
      <c r="I657">
        <v>13017</v>
      </c>
      <c r="L657" t="s">
        <v>3302</v>
      </c>
      <c r="M657">
        <v>845</v>
      </c>
      <c r="N657" s="1">
        <v>43102</v>
      </c>
      <c r="O657">
        <v>1.57</v>
      </c>
      <c r="P657">
        <v>1.68</v>
      </c>
      <c r="Q657">
        <v>1.55</v>
      </c>
      <c r="R657">
        <v>1.68</v>
      </c>
      <c r="S657">
        <v>6059</v>
      </c>
    </row>
    <row r="658" spans="2:19" x14ac:dyDescent="0.35">
      <c r="B658" t="s">
        <v>3297</v>
      </c>
      <c r="C658">
        <v>844</v>
      </c>
      <c r="D658" s="1">
        <v>44124</v>
      </c>
      <c r="E658">
        <v>0.1595</v>
      </c>
      <c r="F658">
        <v>0.1595</v>
      </c>
      <c r="G658">
        <v>0.14699999999999999</v>
      </c>
      <c r="H658">
        <v>0.152</v>
      </c>
      <c r="I658">
        <v>232058</v>
      </c>
      <c r="L658" t="s">
        <v>3307</v>
      </c>
      <c r="M658">
        <v>846</v>
      </c>
      <c r="N658" s="1">
        <v>43102</v>
      </c>
      <c r="O658">
        <v>1024.2942</v>
      </c>
      <c r="P658">
        <v>1029.3768</v>
      </c>
      <c r="Q658">
        <v>1018.3567</v>
      </c>
      <c r="R658">
        <v>1025.8454999999999</v>
      </c>
    </row>
    <row r="659" spans="2:19" x14ac:dyDescent="0.35">
      <c r="B659" t="s">
        <v>3302</v>
      </c>
      <c r="C659">
        <v>845</v>
      </c>
      <c r="D659" s="1">
        <v>44124</v>
      </c>
      <c r="E659">
        <v>2.62</v>
      </c>
      <c r="F659">
        <v>2.94</v>
      </c>
      <c r="G659">
        <v>2.62</v>
      </c>
      <c r="H659">
        <v>2.8</v>
      </c>
      <c r="I659">
        <v>63273</v>
      </c>
      <c r="L659" t="s">
        <v>3313</v>
      </c>
      <c r="M659">
        <v>847</v>
      </c>
      <c r="N659" s="1">
        <v>43102</v>
      </c>
      <c r="O659">
        <v>317.37549999999999</v>
      </c>
      <c r="P659">
        <v>318.9504</v>
      </c>
      <c r="Q659">
        <v>315.53579999999999</v>
      </c>
      <c r="R659">
        <v>317.8562</v>
      </c>
    </row>
    <row r="660" spans="2:19" x14ac:dyDescent="0.35">
      <c r="B660" t="s">
        <v>3307</v>
      </c>
      <c r="C660">
        <v>846</v>
      </c>
      <c r="D660" s="1">
        <v>44124</v>
      </c>
      <c r="E660">
        <v>1406.0170000000001</v>
      </c>
      <c r="F660">
        <v>1419.1268</v>
      </c>
      <c r="G660">
        <v>1405.9729</v>
      </c>
      <c r="H660">
        <v>1408.2860000000001</v>
      </c>
      <c r="I660">
        <v>11013193</v>
      </c>
      <c r="L660" t="s">
        <v>3318</v>
      </c>
      <c r="M660">
        <v>848</v>
      </c>
      <c r="N660" s="1">
        <v>43102</v>
      </c>
      <c r="O660">
        <v>838.47820000000002</v>
      </c>
      <c r="P660">
        <v>839.55129999999997</v>
      </c>
      <c r="Q660">
        <v>832.12739999999997</v>
      </c>
      <c r="R660">
        <v>837.78700000000003</v>
      </c>
    </row>
    <row r="661" spans="2:19" x14ac:dyDescent="0.35">
      <c r="B661" t="s">
        <v>3313</v>
      </c>
      <c r="C661">
        <v>847</v>
      </c>
      <c r="D661" s="1">
        <v>44124</v>
      </c>
      <c r="E661">
        <v>462.3082</v>
      </c>
      <c r="F661">
        <v>466.61880000000002</v>
      </c>
      <c r="G661">
        <v>462.2937</v>
      </c>
      <c r="H661">
        <v>463.05430000000001</v>
      </c>
      <c r="L661" t="s">
        <v>3323</v>
      </c>
      <c r="M661">
        <v>849</v>
      </c>
      <c r="N661" s="1">
        <v>43102</v>
      </c>
      <c r="O661">
        <v>1356.2166999999999</v>
      </c>
      <c r="P661">
        <v>1357.9523999999999</v>
      </c>
      <c r="Q661">
        <v>1345.9444000000001</v>
      </c>
      <c r="R661">
        <v>1355.0987</v>
      </c>
    </row>
    <row r="662" spans="2:19" x14ac:dyDescent="0.35">
      <c r="B662" t="s">
        <v>3318</v>
      </c>
      <c r="C662">
        <v>848</v>
      </c>
      <c r="D662" s="1">
        <v>44124</v>
      </c>
      <c r="E662">
        <v>1137.9249</v>
      </c>
      <c r="F662">
        <v>1144.3334</v>
      </c>
      <c r="G662">
        <v>1134.8706</v>
      </c>
      <c r="H662">
        <v>1136.2302999999999</v>
      </c>
      <c r="I662">
        <v>22706684</v>
      </c>
      <c r="L662" t="s">
        <v>3328</v>
      </c>
      <c r="M662">
        <v>850</v>
      </c>
      <c r="N662" s="1">
        <v>43102</v>
      </c>
      <c r="O662">
        <v>254.20699999999999</v>
      </c>
      <c r="P662">
        <v>254.52080000000001</v>
      </c>
      <c r="Q662">
        <v>252.1123</v>
      </c>
      <c r="R662">
        <v>253.83150000000001</v>
      </c>
    </row>
    <row r="663" spans="2:19" x14ac:dyDescent="0.35">
      <c r="B663" t="s">
        <v>3323</v>
      </c>
      <c r="C663">
        <v>849</v>
      </c>
      <c r="D663" s="1">
        <v>44124</v>
      </c>
      <c r="E663">
        <v>1957.8860999999999</v>
      </c>
      <c r="F663">
        <v>1968.9123999999999</v>
      </c>
      <c r="G663">
        <v>1952.6310000000001</v>
      </c>
      <c r="H663">
        <v>1954.9706000000001</v>
      </c>
      <c r="I663">
        <v>22706684</v>
      </c>
      <c r="L663" t="s">
        <v>3333</v>
      </c>
      <c r="M663">
        <v>851</v>
      </c>
      <c r="N663" s="1">
        <v>43102</v>
      </c>
      <c r="O663">
        <v>484.471</v>
      </c>
      <c r="P663">
        <v>493.86959999999999</v>
      </c>
      <c r="Q663">
        <v>484.471</v>
      </c>
      <c r="R663">
        <v>493.86959999999999</v>
      </c>
    </row>
    <row r="664" spans="2:19" x14ac:dyDescent="0.35">
      <c r="B664" t="s">
        <v>3328</v>
      </c>
      <c r="C664">
        <v>850</v>
      </c>
      <c r="D664" s="1">
        <v>44124</v>
      </c>
      <c r="E664">
        <v>346.10969999999998</v>
      </c>
      <c r="F664">
        <v>348.16739999999999</v>
      </c>
      <c r="G664">
        <v>345.15030000000002</v>
      </c>
      <c r="H664">
        <v>345.57549999999998</v>
      </c>
      <c r="I664">
        <v>13647054</v>
      </c>
      <c r="L664" t="s">
        <v>3338</v>
      </c>
      <c r="M664">
        <v>852</v>
      </c>
      <c r="N664" s="1">
        <v>43102</v>
      </c>
      <c r="O664">
        <v>240.14570000000001</v>
      </c>
      <c r="P664">
        <v>241.8175</v>
      </c>
      <c r="Q664">
        <v>240.14570000000001</v>
      </c>
      <c r="R664">
        <v>241.5941</v>
      </c>
    </row>
    <row r="665" spans="2:19" x14ac:dyDescent="0.35">
      <c r="B665" t="s">
        <v>3333</v>
      </c>
      <c r="C665">
        <v>851</v>
      </c>
      <c r="D665" s="1">
        <v>44124</v>
      </c>
      <c r="E665">
        <v>597.77790000000005</v>
      </c>
      <c r="F665">
        <v>598.41039999999998</v>
      </c>
      <c r="G665">
        <v>594.69740000000002</v>
      </c>
      <c r="H665">
        <v>596.73950000000002</v>
      </c>
      <c r="I665">
        <v>5060124</v>
      </c>
      <c r="L665" t="s">
        <v>3343</v>
      </c>
      <c r="M665">
        <v>853</v>
      </c>
      <c r="N665" s="1">
        <v>43102</v>
      </c>
      <c r="O665">
        <v>3597.6194</v>
      </c>
      <c r="P665">
        <v>3597.6194</v>
      </c>
      <c r="Q665">
        <v>3510.9573</v>
      </c>
      <c r="R665">
        <v>3533.8942999999999</v>
      </c>
    </row>
    <row r="666" spans="2:19" x14ac:dyDescent="0.35">
      <c r="B666" t="s">
        <v>3338</v>
      </c>
      <c r="C666">
        <v>852</v>
      </c>
      <c r="D666" s="1">
        <v>44124</v>
      </c>
      <c r="E666">
        <v>315.06610000000001</v>
      </c>
      <c r="F666">
        <v>317.11110000000002</v>
      </c>
      <c r="G666">
        <v>314.68</v>
      </c>
      <c r="H666">
        <v>316.77179999999998</v>
      </c>
      <c r="I666">
        <v>3999506</v>
      </c>
      <c r="L666" t="s">
        <v>3348</v>
      </c>
      <c r="M666">
        <v>854</v>
      </c>
      <c r="N666" s="1">
        <v>43102</v>
      </c>
      <c r="O666">
        <v>1638.1052999999999</v>
      </c>
      <c r="P666">
        <v>1645.9148</v>
      </c>
      <c r="Q666">
        <v>1629.8842</v>
      </c>
      <c r="R666">
        <v>1642.1331</v>
      </c>
    </row>
    <row r="667" spans="2:19" x14ac:dyDescent="0.35">
      <c r="B667" t="s">
        <v>3343</v>
      </c>
      <c r="C667">
        <v>853</v>
      </c>
      <c r="D667" s="1">
        <v>44124</v>
      </c>
      <c r="E667">
        <v>7764.4363999999996</v>
      </c>
      <c r="F667">
        <v>7789.0003999999999</v>
      </c>
      <c r="G667">
        <v>7657.6531000000004</v>
      </c>
      <c r="H667">
        <v>7754.5636000000004</v>
      </c>
      <c r="I667">
        <v>593880</v>
      </c>
      <c r="L667" t="s">
        <v>3353</v>
      </c>
      <c r="M667">
        <v>855</v>
      </c>
      <c r="N667" s="1">
        <v>43102</v>
      </c>
      <c r="O667">
        <v>2117.6118999999999</v>
      </c>
      <c r="P667">
        <v>2121.6745000000001</v>
      </c>
      <c r="Q667">
        <v>2095.2797999999998</v>
      </c>
      <c r="R667">
        <v>2109.1484</v>
      </c>
    </row>
    <row r="668" spans="2:19" x14ac:dyDescent="0.35">
      <c r="B668" t="s">
        <v>3348</v>
      </c>
      <c r="C668">
        <v>854</v>
      </c>
      <c r="D668" s="1">
        <v>44124</v>
      </c>
      <c r="E668">
        <v>1910.4974</v>
      </c>
      <c r="F668">
        <v>1918.5061000000001</v>
      </c>
      <c r="G668">
        <v>1904.6370999999999</v>
      </c>
      <c r="H668">
        <v>1909.7492999999999</v>
      </c>
      <c r="I668">
        <v>2833637</v>
      </c>
      <c r="L668" t="s">
        <v>3358</v>
      </c>
      <c r="M668">
        <v>856</v>
      </c>
      <c r="N668" s="1">
        <v>43102</v>
      </c>
      <c r="O668">
        <v>2785.6019000000001</v>
      </c>
      <c r="P668">
        <v>2786.6352999999999</v>
      </c>
      <c r="Q668">
        <v>2760.4695999999999</v>
      </c>
      <c r="R668">
        <v>2779.502</v>
      </c>
    </row>
    <row r="669" spans="2:19" x14ac:dyDescent="0.35">
      <c r="B669" t="s">
        <v>3353</v>
      </c>
      <c r="C669">
        <v>855</v>
      </c>
      <c r="D669" s="1">
        <v>44124</v>
      </c>
      <c r="E669">
        <v>2134.0358999999999</v>
      </c>
      <c r="F669">
        <v>2134.0358999999999</v>
      </c>
      <c r="G669">
        <v>2134.0358999999999</v>
      </c>
      <c r="H669">
        <v>2134.0358999999999</v>
      </c>
      <c r="I669">
        <v>0</v>
      </c>
      <c r="L669" t="s">
        <v>3363</v>
      </c>
      <c r="M669">
        <v>857</v>
      </c>
      <c r="N669" s="1">
        <v>43102</v>
      </c>
      <c r="O669">
        <v>882.11270000000002</v>
      </c>
      <c r="P669">
        <v>898.59640000000002</v>
      </c>
      <c r="Q669">
        <v>879.85490000000004</v>
      </c>
      <c r="R669">
        <v>892.84040000000005</v>
      </c>
    </row>
    <row r="670" spans="2:19" x14ac:dyDescent="0.35">
      <c r="B670" t="s">
        <v>3358</v>
      </c>
      <c r="C670">
        <v>856</v>
      </c>
      <c r="D670" s="1">
        <v>44124</v>
      </c>
      <c r="E670">
        <v>4024.5203000000001</v>
      </c>
      <c r="F670">
        <v>4061.9133999999999</v>
      </c>
      <c r="G670">
        <v>4013.663</v>
      </c>
      <c r="H670">
        <v>4020.9978000000001</v>
      </c>
      <c r="I670">
        <v>7190634</v>
      </c>
      <c r="L670" t="s">
        <v>3368</v>
      </c>
      <c r="M670">
        <v>858</v>
      </c>
      <c r="N670" s="1">
        <v>43102</v>
      </c>
      <c r="O670">
        <v>812.31349999999998</v>
      </c>
      <c r="P670">
        <v>817.6395</v>
      </c>
      <c r="Q670">
        <v>809.11800000000005</v>
      </c>
      <c r="R670">
        <v>817.6395</v>
      </c>
    </row>
    <row r="671" spans="2:19" x14ac:dyDescent="0.35">
      <c r="B671" t="s">
        <v>3363</v>
      </c>
      <c r="C671">
        <v>857</v>
      </c>
      <c r="D671" s="1">
        <v>44124</v>
      </c>
      <c r="E671">
        <v>846.61189999999999</v>
      </c>
      <c r="F671">
        <v>846.61189999999999</v>
      </c>
      <c r="G671">
        <v>846.61189999999999</v>
      </c>
      <c r="H671">
        <v>846.61189999999999</v>
      </c>
      <c r="I671">
        <v>0</v>
      </c>
      <c r="L671" t="s">
        <v>3373</v>
      </c>
      <c r="M671">
        <v>859</v>
      </c>
      <c r="N671" s="1">
        <v>43102</v>
      </c>
      <c r="O671">
        <v>455.32440000000003</v>
      </c>
      <c r="P671">
        <v>458.3528</v>
      </c>
      <c r="Q671">
        <v>454.64</v>
      </c>
      <c r="R671">
        <v>457.762</v>
      </c>
    </row>
    <row r="672" spans="2:19" x14ac:dyDescent="0.35">
      <c r="B672" t="s">
        <v>3368</v>
      </c>
      <c r="C672">
        <v>858</v>
      </c>
      <c r="D672" s="1">
        <v>44124</v>
      </c>
      <c r="E672">
        <v>1036.3635999999999</v>
      </c>
      <c r="F672">
        <v>1059.0908999999999</v>
      </c>
      <c r="G672">
        <v>1036.3635999999999</v>
      </c>
      <c r="H672">
        <v>1054.5454</v>
      </c>
      <c r="I672">
        <v>10441</v>
      </c>
      <c r="L672" t="s">
        <v>3378</v>
      </c>
      <c r="M672">
        <v>860</v>
      </c>
      <c r="N672" s="1">
        <v>43102</v>
      </c>
      <c r="O672">
        <v>2289.8766000000001</v>
      </c>
      <c r="P672">
        <v>2298.7026999999998</v>
      </c>
      <c r="Q672">
        <v>2268.9542000000001</v>
      </c>
      <c r="R672">
        <v>2292.1649000000002</v>
      </c>
    </row>
    <row r="673" spans="2:19" x14ac:dyDescent="0.35">
      <c r="B673" t="s">
        <v>3373</v>
      </c>
      <c r="C673">
        <v>859</v>
      </c>
      <c r="D673" s="1">
        <v>44124</v>
      </c>
      <c r="E673">
        <v>1366.2467999999999</v>
      </c>
      <c r="F673">
        <v>1373.6469999999999</v>
      </c>
      <c r="G673">
        <v>1347.4166</v>
      </c>
      <c r="H673">
        <v>1352.7986000000001</v>
      </c>
      <c r="I673">
        <v>462611</v>
      </c>
      <c r="L673" t="s">
        <v>3383</v>
      </c>
      <c r="M673">
        <v>861</v>
      </c>
      <c r="N673" s="1">
        <v>43102</v>
      </c>
      <c r="O673">
        <v>3776.9848999999999</v>
      </c>
      <c r="P673">
        <v>3782.2737000000002</v>
      </c>
      <c r="Q673">
        <v>3732.8935000000001</v>
      </c>
      <c r="R673">
        <v>3764.9405000000002</v>
      </c>
    </row>
    <row r="674" spans="2:19" x14ac:dyDescent="0.35">
      <c r="B674" t="s">
        <v>3378</v>
      </c>
      <c r="C674">
        <v>860</v>
      </c>
      <c r="D674" s="1">
        <v>44124</v>
      </c>
      <c r="E674">
        <v>1533.0817999999999</v>
      </c>
      <c r="F674">
        <v>1543.0975000000001</v>
      </c>
      <c r="G674">
        <v>1528.5702000000001</v>
      </c>
      <c r="H674">
        <v>1542.9036000000001</v>
      </c>
      <c r="I674">
        <v>4634941</v>
      </c>
      <c r="L674" t="s">
        <v>3388</v>
      </c>
      <c r="M674">
        <v>862</v>
      </c>
      <c r="N674" s="1">
        <v>43102</v>
      </c>
      <c r="O674">
        <v>814.51</v>
      </c>
      <c r="P674">
        <v>819.15</v>
      </c>
      <c r="Q674">
        <v>812.05</v>
      </c>
      <c r="R674">
        <v>815.22</v>
      </c>
    </row>
    <row r="675" spans="2:19" x14ac:dyDescent="0.35">
      <c r="B675" t="s">
        <v>3383</v>
      </c>
      <c r="C675">
        <v>861</v>
      </c>
      <c r="D675" s="1">
        <v>44124</v>
      </c>
      <c r="E675">
        <v>9244.3181999999997</v>
      </c>
      <c r="F675">
        <v>9292.4109000000008</v>
      </c>
      <c r="G675">
        <v>9194.5262000000002</v>
      </c>
      <c r="H675">
        <v>9238.0733999999993</v>
      </c>
      <c r="I675">
        <v>419697</v>
      </c>
      <c r="L675" t="s">
        <v>3394</v>
      </c>
      <c r="M675">
        <v>863</v>
      </c>
      <c r="N675" s="1">
        <v>43102</v>
      </c>
      <c r="O675">
        <v>742.86</v>
      </c>
      <c r="P675">
        <v>748.08</v>
      </c>
      <c r="Q675">
        <v>740.4</v>
      </c>
      <c r="R675">
        <v>743.88</v>
      </c>
    </row>
    <row r="676" spans="2:19" x14ac:dyDescent="0.35">
      <c r="B676" t="s">
        <v>3388</v>
      </c>
      <c r="C676">
        <v>862</v>
      </c>
      <c r="D676" s="1">
        <v>44124</v>
      </c>
      <c r="E676">
        <v>873.46</v>
      </c>
      <c r="F676">
        <v>878.48</v>
      </c>
      <c r="G676">
        <v>868.42</v>
      </c>
      <c r="H676">
        <v>868.42</v>
      </c>
      <c r="L676" t="s">
        <v>3399</v>
      </c>
      <c r="M676">
        <v>864</v>
      </c>
      <c r="N676" s="1">
        <v>43102</v>
      </c>
      <c r="O676">
        <v>907.03</v>
      </c>
      <c r="P676">
        <v>913.22</v>
      </c>
      <c r="Q676">
        <v>905.41</v>
      </c>
      <c r="R676">
        <v>908.88</v>
      </c>
    </row>
    <row r="677" spans="2:19" x14ac:dyDescent="0.35">
      <c r="B677" t="s">
        <v>3394</v>
      </c>
      <c r="C677">
        <v>863</v>
      </c>
      <c r="D677" s="1">
        <v>44124</v>
      </c>
      <c r="E677">
        <v>760.47</v>
      </c>
      <c r="F677">
        <v>764.96</v>
      </c>
      <c r="G677">
        <v>755.84</v>
      </c>
      <c r="H677">
        <v>755.84</v>
      </c>
      <c r="L677" t="s">
        <v>3404</v>
      </c>
      <c r="M677">
        <v>865</v>
      </c>
      <c r="N677" s="1">
        <v>43102</v>
      </c>
      <c r="O677">
        <v>97.6</v>
      </c>
      <c r="P677">
        <v>100.58</v>
      </c>
      <c r="Q677">
        <v>97.6</v>
      </c>
      <c r="R677">
        <v>99.37</v>
      </c>
    </row>
    <row r="678" spans="2:19" x14ac:dyDescent="0.35">
      <c r="B678" t="s">
        <v>3399</v>
      </c>
      <c r="C678">
        <v>864</v>
      </c>
      <c r="D678" s="1">
        <v>44124</v>
      </c>
      <c r="E678">
        <v>947.23</v>
      </c>
      <c r="F678">
        <v>951.82</v>
      </c>
      <c r="G678">
        <v>940.49</v>
      </c>
      <c r="H678">
        <v>940.5</v>
      </c>
      <c r="L678" t="s">
        <v>3409</v>
      </c>
      <c r="M678">
        <v>866</v>
      </c>
      <c r="N678" s="1">
        <v>43102</v>
      </c>
      <c r="O678">
        <v>779.76</v>
      </c>
      <c r="P678">
        <v>792.52</v>
      </c>
      <c r="Q678">
        <v>779.37</v>
      </c>
      <c r="R678">
        <v>788.45</v>
      </c>
    </row>
    <row r="679" spans="2:19" x14ac:dyDescent="0.35">
      <c r="B679" t="s">
        <v>3404</v>
      </c>
      <c r="C679">
        <v>865</v>
      </c>
      <c r="D679" s="1">
        <v>44124</v>
      </c>
      <c r="E679">
        <v>126.15</v>
      </c>
      <c r="F679">
        <v>128.93</v>
      </c>
      <c r="G679">
        <v>125.21</v>
      </c>
      <c r="H679">
        <v>125.46</v>
      </c>
      <c r="L679" t="s">
        <v>3414</v>
      </c>
      <c r="M679">
        <v>867</v>
      </c>
      <c r="N679" s="1">
        <v>43102</v>
      </c>
      <c r="O679">
        <v>401.86</v>
      </c>
      <c r="P679">
        <v>403</v>
      </c>
      <c r="Q679">
        <v>398.44</v>
      </c>
      <c r="R679">
        <v>399.53</v>
      </c>
    </row>
    <row r="680" spans="2:19" x14ac:dyDescent="0.35">
      <c r="B680" t="s">
        <v>3409</v>
      </c>
      <c r="C680">
        <v>866</v>
      </c>
      <c r="D680" s="1">
        <v>44124</v>
      </c>
      <c r="E680">
        <v>594.95000000000005</v>
      </c>
      <c r="F680">
        <v>596.52</v>
      </c>
      <c r="G680">
        <v>588.13</v>
      </c>
      <c r="H680">
        <v>588.14</v>
      </c>
      <c r="L680" t="s">
        <v>3419</v>
      </c>
      <c r="M680">
        <v>868</v>
      </c>
      <c r="N680" s="1">
        <v>43102</v>
      </c>
      <c r="O680">
        <v>2033.35</v>
      </c>
      <c r="P680">
        <v>2037.43</v>
      </c>
      <c r="Q680">
        <v>1992.23</v>
      </c>
      <c r="R680">
        <v>1997.31</v>
      </c>
    </row>
    <row r="681" spans="2:19" x14ac:dyDescent="0.35">
      <c r="B681" t="s">
        <v>3414</v>
      </c>
      <c r="C681">
        <v>867</v>
      </c>
      <c r="D681" s="1">
        <v>44124</v>
      </c>
      <c r="E681">
        <v>494.62</v>
      </c>
      <c r="F681">
        <v>496.69</v>
      </c>
      <c r="G681">
        <v>487.47</v>
      </c>
      <c r="H681">
        <v>487.51</v>
      </c>
      <c r="L681" t="s">
        <v>3424</v>
      </c>
      <c r="M681">
        <v>869</v>
      </c>
      <c r="N681" s="1">
        <v>43102</v>
      </c>
      <c r="O681">
        <v>576.92999999999995</v>
      </c>
      <c r="P681">
        <v>594.67999999999995</v>
      </c>
      <c r="Q681">
        <v>573.19000000000005</v>
      </c>
      <c r="R681">
        <v>579.62</v>
      </c>
    </row>
    <row r="682" spans="2:19" x14ac:dyDescent="0.35">
      <c r="B682" t="s">
        <v>3419</v>
      </c>
      <c r="C682">
        <v>868</v>
      </c>
      <c r="D682" s="1">
        <v>44124</v>
      </c>
      <c r="E682">
        <v>2899.67</v>
      </c>
      <c r="F682">
        <v>2917.65</v>
      </c>
      <c r="G682">
        <v>2884.07</v>
      </c>
      <c r="H682">
        <v>2891.35</v>
      </c>
      <c r="L682" t="s">
        <v>3429</v>
      </c>
      <c r="M682">
        <v>870</v>
      </c>
      <c r="N682" s="1">
        <v>43102</v>
      </c>
      <c r="O682">
        <v>853.02</v>
      </c>
      <c r="P682">
        <v>854.58</v>
      </c>
      <c r="Q682">
        <v>840.27</v>
      </c>
      <c r="R682">
        <v>849.49</v>
      </c>
    </row>
    <row r="683" spans="2:19" x14ac:dyDescent="0.35">
      <c r="B683" t="s">
        <v>3424</v>
      </c>
      <c r="C683">
        <v>869</v>
      </c>
      <c r="D683" s="1">
        <v>44124</v>
      </c>
      <c r="E683">
        <v>865.34</v>
      </c>
      <c r="F683">
        <v>865.74</v>
      </c>
      <c r="G683">
        <v>842.07</v>
      </c>
      <c r="H683">
        <v>846.21</v>
      </c>
      <c r="L683" t="s">
        <v>3434</v>
      </c>
      <c r="M683">
        <v>871</v>
      </c>
      <c r="N683" s="1">
        <v>43102</v>
      </c>
      <c r="O683">
        <v>757.49</v>
      </c>
      <c r="P683">
        <v>795.27</v>
      </c>
      <c r="Q683">
        <v>754.5</v>
      </c>
      <c r="R683">
        <v>758.74</v>
      </c>
    </row>
    <row r="684" spans="2:19" x14ac:dyDescent="0.35">
      <c r="B684" t="s">
        <v>3429</v>
      </c>
      <c r="C684">
        <v>870</v>
      </c>
      <c r="D684" s="1">
        <v>44124</v>
      </c>
      <c r="E684">
        <v>898.25</v>
      </c>
      <c r="F684">
        <v>898.43</v>
      </c>
      <c r="G684">
        <v>883.08</v>
      </c>
      <c r="H684">
        <v>885.74</v>
      </c>
      <c r="L684" t="s">
        <v>3439</v>
      </c>
      <c r="M684">
        <v>872</v>
      </c>
      <c r="N684" s="1">
        <v>43102</v>
      </c>
      <c r="O684">
        <v>1791.2</v>
      </c>
      <c r="P684">
        <v>1797.45</v>
      </c>
      <c r="Q684">
        <v>1779.75</v>
      </c>
      <c r="R684">
        <v>1788.05</v>
      </c>
    </row>
    <row r="685" spans="2:19" x14ac:dyDescent="0.35">
      <c r="B685" t="s">
        <v>3434</v>
      </c>
      <c r="C685">
        <v>871</v>
      </c>
      <c r="D685" s="1">
        <v>44124</v>
      </c>
      <c r="E685">
        <v>2836.32</v>
      </c>
      <c r="F685">
        <v>2931</v>
      </c>
      <c r="G685">
        <v>2802.76</v>
      </c>
      <c r="H685">
        <v>2802.76</v>
      </c>
      <c r="L685" t="s">
        <v>3444</v>
      </c>
      <c r="M685">
        <v>873</v>
      </c>
      <c r="N685" s="1">
        <v>43102</v>
      </c>
      <c r="O685">
        <v>248.14</v>
      </c>
      <c r="P685">
        <v>250.19</v>
      </c>
      <c r="Q685">
        <v>247.43</v>
      </c>
      <c r="R685">
        <v>248.47</v>
      </c>
    </row>
    <row r="686" spans="2:19" x14ac:dyDescent="0.35">
      <c r="B686" t="s">
        <v>3439</v>
      </c>
      <c r="C686">
        <v>872</v>
      </c>
      <c r="D686" s="1">
        <v>44124</v>
      </c>
      <c r="E686">
        <v>1855.89</v>
      </c>
      <c r="F686">
        <v>1876.64</v>
      </c>
      <c r="G686">
        <v>1850.56</v>
      </c>
      <c r="H686">
        <v>1858.38</v>
      </c>
      <c r="L686" t="s">
        <v>3449</v>
      </c>
      <c r="M686">
        <v>874</v>
      </c>
      <c r="N686" s="1">
        <v>43102</v>
      </c>
      <c r="O686">
        <v>2.15</v>
      </c>
      <c r="P686">
        <v>2.15</v>
      </c>
      <c r="Q686">
        <v>2.0699999999999998</v>
      </c>
      <c r="R686">
        <v>2.13</v>
      </c>
      <c r="S686">
        <v>34830</v>
      </c>
    </row>
    <row r="687" spans="2:19" x14ac:dyDescent="0.35">
      <c r="B687" t="s">
        <v>3444</v>
      </c>
      <c r="C687">
        <v>873</v>
      </c>
      <c r="D687" s="1">
        <v>44124</v>
      </c>
      <c r="E687">
        <v>383.1</v>
      </c>
      <c r="F687">
        <v>391.81</v>
      </c>
      <c r="G687">
        <v>381.11</v>
      </c>
      <c r="H687">
        <v>385.57</v>
      </c>
      <c r="L687" t="s">
        <v>3454</v>
      </c>
      <c r="M687">
        <v>875</v>
      </c>
      <c r="N687" s="1">
        <v>43102</v>
      </c>
      <c r="O687">
        <v>0.72</v>
      </c>
      <c r="P687">
        <v>0.72</v>
      </c>
      <c r="Q687">
        <v>0.72</v>
      </c>
      <c r="R687">
        <v>0.72</v>
      </c>
      <c r="S687">
        <v>100</v>
      </c>
    </row>
    <row r="688" spans="2:19" x14ac:dyDescent="0.35">
      <c r="B688" t="s">
        <v>3449</v>
      </c>
      <c r="C688">
        <v>874</v>
      </c>
      <c r="D688" s="1">
        <v>44124</v>
      </c>
      <c r="E688">
        <v>2.74</v>
      </c>
      <c r="F688">
        <v>2.79</v>
      </c>
      <c r="G688">
        <v>2.74</v>
      </c>
      <c r="H688">
        <v>2.75</v>
      </c>
      <c r="I688">
        <v>283015</v>
      </c>
      <c r="L688" t="s">
        <v>3459</v>
      </c>
      <c r="M688">
        <v>876</v>
      </c>
      <c r="N688" s="1">
        <v>43102</v>
      </c>
      <c r="O688">
        <v>3.9</v>
      </c>
      <c r="P688">
        <v>4.28</v>
      </c>
      <c r="Q688">
        <v>3.8</v>
      </c>
      <c r="R688">
        <v>4.1900000000000004</v>
      </c>
      <c r="S688">
        <v>19508</v>
      </c>
    </row>
    <row r="689" spans="2:19" x14ac:dyDescent="0.35">
      <c r="B689" t="s">
        <v>3454</v>
      </c>
      <c r="C689">
        <v>875</v>
      </c>
      <c r="D689" s="1">
        <v>44124</v>
      </c>
      <c r="E689">
        <v>1.52</v>
      </c>
      <c r="F689">
        <v>1.62</v>
      </c>
      <c r="G689">
        <v>1.5</v>
      </c>
      <c r="H689">
        <v>1.58</v>
      </c>
      <c r="I689">
        <v>4697</v>
      </c>
      <c r="L689" t="s">
        <v>3464</v>
      </c>
      <c r="M689">
        <v>877</v>
      </c>
      <c r="N689" s="1">
        <v>43102</v>
      </c>
      <c r="O689">
        <v>0.72</v>
      </c>
      <c r="P689">
        <v>0.75</v>
      </c>
      <c r="Q689">
        <v>0.7</v>
      </c>
      <c r="R689">
        <v>0.75</v>
      </c>
      <c r="S689">
        <v>105683</v>
      </c>
    </row>
    <row r="690" spans="2:19" x14ac:dyDescent="0.35">
      <c r="B690" t="s">
        <v>3459</v>
      </c>
      <c r="C690">
        <v>876</v>
      </c>
      <c r="D690" s="1">
        <v>44124</v>
      </c>
      <c r="E690">
        <v>3.35</v>
      </c>
      <c r="F690">
        <v>3.45</v>
      </c>
      <c r="G690">
        <v>3.08</v>
      </c>
      <c r="H690">
        <v>3.23</v>
      </c>
      <c r="I690">
        <v>71146</v>
      </c>
      <c r="L690" t="s">
        <v>8070</v>
      </c>
      <c r="M690">
        <v>878</v>
      </c>
      <c r="N690" s="1">
        <v>43102</v>
      </c>
      <c r="O690">
        <v>11.5</v>
      </c>
      <c r="P690">
        <v>11.75</v>
      </c>
      <c r="Q690">
        <v>11.5</v>
      </c>
      <c r="R690">
        <v>11.75</v>
      </c>
      <c r="S690">
        <v>780</v>
      </c>
    </row>
    <row r="691" spans="2:19" x14ac:dyDescent="0.35">
      <c r="B691" t="s">
        <v>3464</v>
      </c>
      <c r="C691">
        <v>877</v>
      </c>
      <c r="D691" s="1">
        <v>44124</v>
      </c>
      <c r="E691">
        <v>8.8999999999999996E-2</v>
      </c>
      <c r="F691">
        <v>8.8999999999999996E-2</v>
      </c>
      <c r="G691">
        <v>8.4000000000000005E-2</v>
      </c>
      <c r="H691">
        <v>8.5000000000000006E-2</v>
      </c>
      <c r="I691">
        <v>1251097</v>
      </c>
      <c r="L691" t="s">
        <v>3472</v>
      </c>
      <c r="M691">
        <v>880</v>
      </c>
      <c r="N691" s="1">
        <v>43102</v>
      </c>
      <c r="O691">
        <v>1.52</v>
      </c>
      <c r="P691">
        <v>1.57</v>
      </c>
      <c r="Q691">
        <v>1.46</v>
      </c>
      <c r="R691">
        <v>1.46</v>
      </c>
      <c r="S691">
        <v>11000</v>
      </c>
    </row>
    <row r="692" spans="2:19" x14ac:dyDescent="0.35">
      <c r="B692" t="s">
        <v>8070</v>
      </c>
      <c r="C692">
        <v>878</v>
      </c>
      <c r="D692" s="1">
        <v>44124</v>
      </c>
      <c r="E692">
        <v>1.728</v>
      </c>
      <c r="F692">
        <v>1.728</v>
      </c>
      <c r="G692">
        <v>1.63</v>
      </c>
      <c r="H692">
        <v>1.6679999999999999</v>
      </c>
      <c r="I692">
        <v>559232</v>
      </c>
      <c r="L692" t="s">
        <v>3477</v>
      </c>
      <c r="M692">
        <v>882</v>
      </c>
      <c r="N692" s="1">
        <v>43102</v>
      </c>
      <c r="O692">
        <v>115</v>
      </c>
      <c r="P692">
        <v>117</v>
      </c>
      <c r="Q692">
        <v>114</v>
      </c>
      <c r="R692">
        <v>114</v>
      </c>
      <c r="S692">
        <v>1317</v>
      </c>
    </row>
    <row r="693" spans="2:19" x14ac:dyDescent="0.35">
      <c r="B693" t="s">
        <v>3472</v>
      </c>
      <c r="C693">
        <v>880</v>
      </c>
      <c r="D693" s="1">
        <v>44124</v>
      </c>
      <c r="E693">
        <v>2.54</v>
      </c>
      <c r="F693">
        <v>2.54</v>
      </c>
      <c r="G693">
        <v>2.4</v>
      </c>
      <c r="H693">
        <v>2.4900000000000002</v>
      </c>
      <c r="I693">
        <v>20082</v>
      </c>
      <c r="L693" t="s">
        <v>3482</v>
      </c>
      <c r="M693">
        <v>884</v>
      </c>
      <c r="N693" s="1">
        <v>43102</v>
      </c>
      <c r="O693">
        <v>46.59</v>
      </c>
      <c r="P693">
        <v>46.72</v>
      </c>
      <c r="Q693">
        <v>45.95</v>
      </c>
      <c r="R693">
        <v>46.54</v>
      </c>
      <c r="S693">
        <v>679248</v>
      </c>
    </row>
    <row r="694" spans="2:19" x14ac:dyDescent="0.35">
      <c r="B694" t="s">
        <v>3477</v>
      </c>
      <c r="C694">
        <v>882</v>
      </c>
      <c r="D694" s="1">
        <v>44124</v>
      </c>
      <c r="E694">
        <v>118</v>
      </c>
      <c r="F694">
        <v>119</v>
      </c>
      <c r="G694">
        <v>117</v>
      </c>
      <c r="H694">
        <v>117</v>
      </c>
      <c r="I694">
        <v>1115</v>
      </c>
      <c r="L694" t="s">
        <v>3489</v>
      </c>
      <c r="M694">
        <v>885</v>
      </c>
      <c r="N694" s="1">
        <v>43102</v>
      </c>
      <c r="O694">
        <v>39</v>
      </c>
      <c r="P694">
        <v>39.19</v>
      </c>
      <c r="Q694">
        <v>36.799999999999997</v>
      </c>
      <c r="R694">
        <v>38.25</v>
      </c>
      <c r="S694">
        <v>1214197</v>
      </c>
    </row>
    <row r="695" spans="2:19" x14ac:dyDescent="0.35">
      <c r="B695" t="s">
        <v>3482</v>
      </c>
      <c r="C695">
        <v>884</v>
      </c>
      <c r="D695" s="1">
        <v>44124</v>
      </c>
      <c r="E695">
        <v>9.5</v>
      </c>
      <c r="F695">
        <v>9.6549999999999994</v>
      </c>
      <c r="G695">
        <v>9.3350000000000009</v>
      </c>
      <c r="H695">
        <v>9.41</v>
      </c>
      <c r="I695">
        <v>1405140</v>
      </c>
      <c r="L695" t="s">
        <v>3494</v>
      </c>
      <c r="M695">
        <v>886</v>
      </c>
      <c r="N695" s="1">
        <v>43102</v>
      </c>
      <c r="O695">
        <v>204</v>
      </c>
      <c r="P695">
        <v>205.4</v>
      </c>
      <c r="Q695">
        <v>202.6</v>
      </c>
      <c r="R695">
        <v>204.2</v>
      </c>
      <c r="S695">
        <v>310003</v>
      </c>
    </row>
    <row r="696" spans="2:19" x14ac:dyDescent="0.35">
      <c r="B696" t="s">
        <v>3489</v>
      </c>
      <c r="C696">
        <v>885</v>
      </c>
      <c r="D696" s="1">
        <v>44124</v>
      </c>
      <c r="E696">
        <v>45.4</v>
      </c>
      <c r="F696">
        <v>45.48</v>
      </c>
      <c r="G696">
        <v>43.76</v>
      </c>
      <c r="H696">
        <v>43.84</v>
      </c>
      <c r="I696">
        <v>384738</v>
      </c>
      <c r="L696" t="s">
        <v>3499</v>
      </c>
      <c r="M696">
        <v>887</v>
      </c>
      <c r="N696" s="1">
        <v>43102</v>
      </c>
      <c r="O696">
        <v>152.25</v>
      </c>
      <c r="P696">
        <v>152.80000000000001</v>
      </c>
      <c r="Q696">
        <v>150.5</v>
      </c>
      <c r="R696">
        <v>151.25</v>
      </c>
      <c r="S696">
        <v>1049259</v>
      </c>
    </row>
    <row r="697" spans="2:19" x14ac:dyDescent="0.35">
      <c r="B697" t="s">
        <v>3494</v>
      </c>
      <c r="C697">
        <v>886</v>
      </c>
      <c r="D697" s="1">
        <v>44124</v>
      </c>
      <c r="E697">
        <v>151.4</v>
      </c>
      <c r="F697">
        <v>152</v>
      </c>
      <c r="G697">
        <v>149.80000000000001</v>
      </c>
      <c r="H697">
        <v>150</v>
      </c>
      <c r="I697">
        <v>469527</v>
      </c>
      <c r="L697" t="s">
        <v>3503</v>
      </c>
      <c r="M697">
        <v>888</v>
      </c>
      <c r="N697" s="1">
        <v>43102</v>
      </c>
      <c r="O697">
        <v>9.5459999999999994</v>
      </c>
      <c r="P697">
        <v>9.67</v>
      </c>
      <c r="Q697">
        <v>9.41</v>
      </c>
      <c r="R697">
        <v>9.5180000000000007</v>
      </c>
      <c r="S697">
        <v>5226540</v>
      </c>
    </row>
    <row r="698" spans="2:19" x14ac:dyDescent="0.35">
      <c r="B698" t="s">
        <v>3499</v>
      </c>
      <c r="C698">
        <v>887</v>
      </c>
      <c r="D698" s="1">
        <v>44124</v>
      </c>
      <c r="E698">
        <v>139</v>
      </c>
      <c r="F698">
        <v>140.15</v>
      </c>
      <c r="G698">
        <v>138.30000000000001</v>
      </c>
      <c r="H698">
        <v>138.5</v>
      </c>
      <c r="I698">
        <v>1817704</v>
      </c>
      <c r="L698" t="s">
        <v>3507</v>
      </c>
      <c r="M698">
        <v>889</v>
      </c>
      <c r="N698" s="1">
        <v>43102</v>
      </c>
      <c r="O698">
        <v>10910</v>
      </c>
      <c r="P698">
        <v>11125</v>
      </c>
      <c r="Q698">
        <v>10820</v>
      </c>
      <c r="R698">
        <v>10960</v>
      </c>
      <c r="S698">
        <v>26860</v>
      </c>
    </row>
    <row r="699" spans="2:19" x14ac:dyDescent="0.35">
      <c r="B699" t="s">
        <v>3503</v>
      </c>
      <c r="C699">
        <v>888</v>
      </c>
      <c r="D699" s="1">
        <v>44124</v>
      </c>
      <c r="E699">
        <v>4.4800000000000004</v>
      </c>
      <c r="F699">
        <v>4.4800000000000004</v>
      </c>
      <c r="G699">
        <v>4.29</v>
      </c>
      <c r="H699">
        <v>4.29</v>
      </c>
      <c r="I699">
        <v>2654556</v>
      </c>
      <c r="L699" t="s">
        <v>3512</v>
      </c>
      <c r="M699">
        <v>890</v>
      </c>
      <c r="N699" s="1">
        <v>43102</v>
      </c>
      <c r="O699">
        <v>744.6</v>
      </c>
      <c r="P699">
        <v>747.2</v>
      </c>
      <c r="Q699">
        <v>741.6</v>
      </c>
      <c r="R699">
        <v>745.4</v>
      </c>
      <c r="S699">
        <v>205747</v>
      </c>
    </row>
    <row r="700" spans="2:19" x14ac:dyDescent="0.35">
      <c r="B700" t="s">
        <v>3507</v>
      </c>
      <c r="C700">
        <v>889</v>
      </c>
      <c r="D700" s="1">
        <v>44124</v>
      </c>
      <c r="E700">
        <v>10705</v>
      </c>
      <c r="F700">
        <v>10705</v>
      </c>
      <c r="G700">
        <v>10520</v>
      </c>
      <c r="H700">
        <v>10550</v>
      </c>
      <c r="I700">
        <v>20905</v>
      </c>
      <c r="L700" t="s">
        <v>3517</v>
      </c>
      <c r="M700">
        <v>891</v>
      </c>
      <c r="N700" s="1">
        <v>43102</v>
      </c>
      <c r="O700">
        <v>582</v>
      </c>
      <c r="P700">
        <v>583.20000000000005</v>
      </c>
      <c r="Q700">
        <v>570</v>
      </c>
      <c r="R700">
        <v>577</v>
      </c>
      <c r="S700">
        <v>131566</v>
      </c>
    </row>
    <row r="701" spans="2:19" x14ac:dyDescent="0.35">
      <c r="B701" t="s">
        <v>3512</v>
      </c>
      <c r="C701">
        <v>890</v>
      </c>
      <c r="D701" s="1">
        <v>44124</v>
      </c>
      <c r="E701">
        <v>869.6</v>
      </c>
      <c r="F701">
        <v>878.6</v>
      </c>
      <c r="G701">
        <v>867.6</v>
      </c>
      <c r="H701">
        <v>871.6</v>
      </c>
      <c r="I701">
        <v>126541</v>
      </c>
      <c r="L701" t="s">
        <v>3522</v>
      </c>
      <c r="M701">
        <v>892</v>
      </c>
      <c r="N701" s="1">
        <v>43102</v>
      </c>
      <c r="O701">
        <v>493.5</v>
      </c>
      <c r="P701">
        <v>494.9</v>
      </c>
      <c r="Q701">
        <v>491</v>
      </c>
      <c r="R701">
        <v>493</v>
      </c>
      <c r="S701">
        <v>434218</v>
      </c>
    </row>
    <row r="702" spans="2:19" x14ac:dyDescent="0.35">
      <c r="B702" t="s">
        <v>3517</v>
      </c>
      <c r="C702">
        <v>891</v>
      </c>
      <c r="D702" s="1">
        <v>44124</v>
      </c>
      <c r="E702">
        <v>664.2</v>
      </c>
      <c r="F702">
        <v>679.2</v>
      </c>
      <c r="G702">
        <v>662.2</v>
      </c>
      <c r="H702">
        <v>665.8</v>
      </c>
      <c r="I702">
        <v>304394</v>
      </c>
      <c r="L702" t="s">
        <v>3527</v>
      </c>
      <c r="M702">
        <v>893</v>
      </c>
      <c r="N702" s="1">
        <v>43102</v>
      </c>
      <c r="O702">
        <v>242.1</v>
      </c>
      <c r="P702">
        <v>243.6</v>
      </c>
      <c r="Q702">
        <v>238.8</v>
      </c>
      <c r="R702">
        <v>242.7</v>
      </c>
      <c r="S702">
        <v>1365867</v>
      </c>
    </row>
    <row r="703" spans="2:19" x14ac:dyDescent="0.35">
      <c r="B703" t="s">
        <v>3522</v>
      </c>
      <c r="C703">
        <v>892</v>
      </c>
      <c r="D703" s="1">
        <v>44124</v>
      </c>
      <c r="E703">
        <v>980.2</v>
      </c>
      <c r="F703">
        <v>991</v>
      </c>
      <c r="G703">
        <v>977.2</v>
      </c>
      <c r="H703">
        <v>979</v>
      </c>
      <c r="I703">
        <v>208424</v>
      </c>
      <c r="L703" t="s">
        <v>3532</v>
      </c>
      <c r="M703">
        <v>895</v>
      </c>
      <c r="N703" s="1">
        <v>43102</v>
      </c>
      <c r="O703">
        <v>38.200000000000003</v>
      </c>
      <c r="P703">
        <v>40.479999999999997</v>
      </c>
      <c r="Q703">
        <v>38.1</v>
      </c>
      <c r="R703">
        <v>39.5</v>
      </c>
      <c r="S703">
        <v>811447</v>
      </c>
    </row>
    <row r="704" spans="2:19" x14ac:dyDescent="0.35">
      <c r="B704" t="s">
        <v>3527</v>
      </c>
      <c r="C704">
        <v>893</v>
      </c>
      <c r="D704" s="1">
        <v>44124</v>
      </c>
      <c r="E704">
        <v>92.8</v>
      </c>
      <c r="F704">
        <v>94.48</v>
      </c>
      <c r="G704">
        <v>91.9</v>
      </c>
      <c r="H704">
        <v>94.48</v>
      </c>
      <c r="I704">
        <v>2831531</v>
      </c>
      <c r="L704" t="s">
        <v>3537</v>
      </c>
      <c r="M704">
        <v>896</v>
      </c>
      <c r="N704" s="1">
        <v>43102</v>
      </c>
      <c r="O704">
        <v>155.19999999999999</v>
      </c>
      <c r="P704">
        <v>155.80000000000001</v>
      </c>
      <c r="Q704">
        <v>154.5</v>
      </c>
      <c r="R704">
        <v>155.19999999999999</v>
      </c>
      <c r="S704">
        <v>298304</v>
      </c>
    </row>
    <row r="705" spans="2:19" x14ac:dyDescent="0.35">
      <c r="B705" t="s">
        <v>3532</v>
      </c>
      <c r="C705">
        <v>895</v>
      </c>
      <c r="D705" s="1">
        <v>44124</v>
      </c>
      <c r="E705">
        <v>61.7</v>
      </c>
      <c r="F705">
        <v>62.15</v>
      </c>
      <c r="G705">
        <v>60.8</v>
      </c>
      <c r="H705">
        <v>60.8</v>
      </c>
      <c r="I705">
        <v>397851</v>
      </c>
      <c r="L705" t="s">
        <v>3542</v>
      </c>
      <c r="M705">
        <v>897</v>
      </c>
      <c r="N705" s="1">
        <v>43102</v>
      </c>
      <c r="O705">
        <v>139.19999999999999</v>
      </c>
      <c r="P705">
        <v>139.80000000000001</v>
      </c>
      <c r="Q705">
        <v>136.4</v>
      </c>
      <c r="R705">
        <v>137.1</v>
      </c>
      <c r="S705">
        <v>1642709</v>
      </c>
    </row>
    <row r="706" spans="2:19" x14ac:dyDescent="0.35">
      <c r="B706" t="s">
        <v>3537</v>
      </c>
      <c r="C706">
        <v>896</v>
      </c>
      <c r="D706" s="1">
        <v>44124</v>
      </c>
      <c r="E706">
        <v>199.9</v>
      </c>
      <c r="F706">
        <v>203.4</v>
      </c>
      <c r="G706">
        <v>194.5</v>
      </c>
      <c r="H706">
        <v>196.4</v>
      </c>
      <c r="I706">
        <v>814085</v>
      </c>
      <c r="L706" t="s">
        <v>3548</v>
      </c>
      <c r="M706">
        <v>898</v>
      </c>
      <c r="N706" s="1">
        <v>43102</v>
      </c>
      <c r="O706">
        <v>42</v>
      </c>
      <c r="P706">
        <v>43.4</v>
      </c>
      <c r="Q706">
        <v>41.7</v>
      </c>
      <c r="R706">
        <v>43</v>
      </c>
      <c r="S706">
        <v>358643</v>
      </c>
    </row>
    <row r="707" spans="2:19" x14ac:dyDescent="0.35">
      <c r="B707" t="s">
        <v>3542</v>
      </c>
      <c r="C707">
        <v>897</v>
      </c>
      <c r="D707" s="1">
        <v>44124</v>
      </c>
      <c r="E707">
        <v>171.9</v>
      </c>
      <c r="F707">
        <v>172.2</v>
      </c>
      <c r="G707">
        <v>169.2</v>
      </c>
      <c r="H707">
        <v>169.9</v>
      </c>
      <c r="I707">
        <v>758440</v>
      </c>
      <c r="L707" t="s">
        <v>3553</v>
      </c>
      <c r="M707">
        <v>899</v>
      </c>
      <c r="N707" s="1">
        <v>43102</v>
      </c>
      <c r="O707">
        <v>489.5</v>
      </c>
      <c r="P707">
        <v>489.7</v>
      </c>
      <c r="Q707">
        <v>483.8</v>
      </c>
      <c r="R707">
        <v>487.7</v>
      </c>
      <c r="S707">
        <v>425882</v>
      </c>
    </row>
    <row r="708" spans="2:19" x14ac:dyDescent="0.35">
      <c r="B708" t="s">
        <v>3548</v>
      </c>
      <c r="C708">
        <v>898</v>
      </c>
      <c r="D708" s="1">
        <v>44124</v>
      </c>
      <c r="E708">
        <v>110.5</v>
      </c>
      <c r="F708">
        <v>114.4</v>
      </c>
      <c r="G708">
        <v>109.1</v>
      </c>
      <c r="H708">
        <v>112.3</v>
      </c>
      <c r="I708">
        <v>4533973</v>
      </c>
      <c r="L708" t="s">
        <v>3558</v>
      </c>
      <c r="M708">
        <v>900</v>
      </c>
      <c r="N708" s="1">
        <v>43102</v>
      </c>
      <c r="O708">
        <v>363.6</v>
      </c>
      <c r="P708">
        <v>369</v>
      </c>
      <c r="Q708">
        <v>359.1</v>
      </c>
      <c r="R708">
        <v>368.3</v>
      </c>
      <c r="S708">
        <v>197916</v>
      </c>
    </row>
    <row r="709" spans="2:19" x14ac:dyDescent="0.35">
      <c r="B709" t="s">
        <v>3553</v>
      </c>
      <c r="C709">
        <v>899</v>
      </c>
      <c r="D709" s="1">
        <v>44124</v>
      </c>
      <c r="E709">
        <v>1051.5</v>
      </c>
      <c r="F709">
        <v>1067.5</v>
      </c>
      <c r="G709">
        <v>1049</v>
      </c>
      <c r="H709">
        <v>1064</v>
      </c>
      <c r="I709">
        <v>266080</v>
      </c>
      <c r="L709" t="s">
        <v>3563</v>
      </c>
      <c r="M709">
        <v>901</v>
      </c>
      <c r="N709" s="1">
        <v>43102</v>
      </c>
      <c r="O709">
        <v>22.31</v>
      </c>
      <c r="P709">
        <v>22.31</v>
      </c>
      <c r="Q709">
        <v>21.92</v>
      </c>
      <c r="R709">
        <v>22.21</v>
      </c>
      <c r="S709">
        <v>181146</v>
      </c>
    </row>
    <row r="710" spans="2:19" x14ac:dyDescent="0.35">
      <c r="B710" t="s">
        <v>3558</v>
      </c>
      <c r="C710">
        <v>900</v>
      </c>
      <c r="D710" s="1">
        <v>44124</v>
      </c>
      <c r="E710">
        <v>178</v>
      </c>
      <c r="F710">
        <v>180.6</v>
      </c>
      <c r="G710">
        <v>176.3</v>
      </c>
      <c r="H710">
        <v>179.7</v>
      </c>
      <c r="I710">
        <v>308554</v>
      </c>
      <c r="L710" t="s">
        <v>3567</v>
      </c>
      <c r="M710">
        <v>902</v>
      </c>
      <c r="N710" s="1">
        <v>43102</v>
      </c>
      <c r="O710">
        <v>1029</v>
      </c>
      <c r="P710">
        <v>1058.5</v>
      </c>
      <c r="Q710">
        <v>1029</v>
      </c>
      <c r="R710">
        <v>1058</v>
      </c>
      <c r="S710">
        <v>414483</v>
      </c>
    </row>
    <row r="711" spans="2:19" x14ac:dyDescent="0.35">
      <c r="B711" t="s">
        <v>3563</v>
      </c>
      <c r="C711">
        <v>901</v>
      </c>
      <c r="D711" s="1">
        <v>44124</v>
      </c>
      <c r="E711">
        <v>16.995000000000001</v>
      </c>
      <c r="F711">
        <v>17.074999999999999</v>
      </c>
      <c r="G711">
        <v>16.864999999999998</v>
      </c>
      <c r="H711">
        <v>16.920000000000002</v>
      </c>
      <c r="I711">
        <v>642260</v>
      </c>
      <c r="L711" t="s">
        <v>3572</v>
      </c>
      <c r="M711">
        <v>903</v>
      </c>
      <c r="N711" s="1">
        <v>43102</v>
      </c>
      <c r="O711">
        <v>201.8</v>
      </c>
      <c r="P711">
        <v>201.8</v>
      </c>
      <c r="Q711">
        <v>199.05</v>
      </c>
      <c r="R711">
        <v>200.3</v>
      </c>
      <c r="S711">
        <v>235869</v>
      </c>
    </row>
    <row r="712" spans="2:19" x14ac:dyDescent="0.35">
      <c r="B712" t="s">
        <v>3567</v>
      </c>
      <c r="C712">
        <v>902</v>
      </c>
      <c r="D712" s="1">
        <v>44124</v>
      </c>
      <c r="E712">
        <v>2300</v>
      </c>
      <c r="F712">
        <v>2328</v>
      </c>
      <c r="G712">
        <v>2252</v>
      </c>
      <c r="H712">
        <v>2260</v>
      </c>
      <c r="I712">
        <v>154245</v>
      </c>
      <c r="L712" t="s">
        <v>3577</v>
      </c>
      <c r="M712">
        <v>904</v>
      </c>
      <c r="N712" s="1">
        <v>43102</v>
      </c>
      <c r="O712">
        <v>178.95</v>
      </c>
      <c r="P712">
        <v>178.95</v>
      </c>
      <c r="Q712">
        <v>176.3</v>
      </c>
      <c r="R712">
        <v>177.45</v>
      </c>
      <c r="S712">
        <v>2562164</v>
      </c>
    </row>
    <row r="713" spans="2:19" x14ac:dyDescent="0.35">
      <c r="B713" t="s">
        <v>3572</v>
      </c>
      <c r="C713">
        <v>903</v>
      </c>
      <c r="D713" s="1">
        <v>44124</v>
      </c>
      <c r="E713">
        <v>499.8</v>
      </c>
      <c r="F713">
        <v>504.6</v>
      </c>
      <c r="G713">
        <v>491.1</v>
      </c>
      <c r="H713">
        <v>495.5</v>
      </c>
      <c r="I713">
        <v>347834</v>
      </c>
      <c r="L713" t="s">
        <v>3582</v>
      </c>
      <c r="M713">
        <v>906</v>
      </c>
      <c r="N713" s="1">
        <v>43102</v>
      </c>
      <c r="O713">
        <v>334.2</v>
      </c>
      <c r="P713">
        <v>336.9</v>
      </c>
      <c r="Q713">
        <v>332.1</v>
      </c>
      <c r="R713">
        <v>333.95</v>
      </c>
      <c r="S713">
        <v>2206625</v>
      </c>
    </row>
    <row r="714" spans="2:19" x14ac:dyDescent="0.35">
      <c r="B714" t="s">
        <v>3577</v>
      </c>
      <c r="C714">
        <v>904</v>
      </c>
      <c r="D714" s="1">
        <v>44124</v>
      </c>
      <c r="E714">
        <v>134</v>
      </c>
      <c r="F714">
        <v>134.1</v>
      </c>
      <c r="G714">
        <v>132.1</v>
      </c>
      <c r="H714">
        <v>132.1</v>
      </c>
      <c r="I714">
        <v>1564067</v>
      </c>
      <c r="L714" t="s">
        <v>3587</v>
      </c>
      <c r="M714">
        <v>907</v>
      </c>
      <c r="N714" s="1">
        <v>43102</v>
      </c>
      <c r="O714">
        <v>34.299999999999997</v>
      </c>
      <c r="P714">
        <v>34.9</v>
      </c>
      <c r="Q714">
        <v>34.299999999999997</v>
      </c>
      <c r="R714">
        <v>34.6</v>
      </c>
      <c r="S714">
        <v>1151</v>
      </c>
    </row>
    <row r="715" spans="2:19" x14ac:dyDescent="0.35">
      <c r="B715" t="s">
        <v>3582</v>
      </c>
      <c r="C715">
        <v>906</v>
      </c>
      <c r="D715" s="1">
        <v>44124</v>
      </c>
      <c r="E715">
        <v>451.05</v>
      </c>
      <c r="F715">
        <v>456.9</v>
      </c>
      <c r="G715">
        <v>449.75</v>
      </c>
      <c r="H715">
        <v>451</v>
      </c>
      <c r="I715">
        <v>1793081</v>
      </c>
      <c r="L715" t="s">
        <v>3592</v>
      </c>
      <c r="M715">
        <v>908</v>
      </c>
      <c r="N715" s="1">
        <v>43102</v>
      </c>
      <c r="O715">
        <v>72.3</v>
      </c>
      <c r="P715">
        <v>72.7</v>
      </c>
      <c r="Q715">
        <v>69.5</v>
      </c>
      <c r="R715">
        <v>70.900000000000006</v>
      </c>
      <c r="S715">
        <v>17498</v>
      </c>
    </row>
    <row r="716" spans="2:19" x14ac:dyDescent="0.35">
      <c r="B716" t="s">
        <v>3587</v>
      </c>
      <c r="C716">
        <v>907</v>
      </c>
      <c r="D716" s="1">
        <v>44124</v>
      </c>
      <c r="E716">
        <v>37</v>
      </c>
      <c r="F716">
        <v>37.200000000000003</v>
      </c>
      <c r="G716">
        <v>35</v>
      </c>
      <c r="H716">
        <v>37.200000000000003</v>
      </c>
      <c r="I716">
        <v>1187</v>
      </c>
      <c r="L716" t="s">
        <v>3597</v>
      </c>
      <c r="M716">
        <v>909</v>
      </c>
      <c r="N716" s="1">
        <v>43102</v>
      </c>
      <c r="O716">
        <v>54.9</v>
      </c>
      <c r="P716">
        <v>55.4</v>
      </c>
      <c r="Q716">
        <v>54.65</v>
      </c>
      <c r="R716">
        <v>54.95</v>
      </c>
      <c r="S716">
        <v>177700</v>
      </c>
    </row>
    <row r="717" spans="2:19" x14ac:dyDescent="0.35">
      <c r="B717" t="s">
        <v>3592</v>
      </c>
      <c r="C717">
        <v>908</v>
      </c>
      <c r="D717" s="1">
        <v>44124</v>
      </c>
      <c r="E717">
        <v>882</v>
      </c>
      <c r="F717">
        <v>889</v>
      </c>
      <c r="G717">
        <v>866</v>
      </c>
      <c r="H717">
        <v>866</v>
      </c>
      <c r="I717">
        <v>124079</v>
      </c>
      <c r="L717" t="s">
        <v>3602</v>
      </c>
      <c r="M717">
        <v>910</v>
      </c>
      <c r="N717" s="1">
        <v>43102</v>
      </c>
      <c r="O717">
        <v>83.9</v>
      </c>
      <c r="P717">
        <v>84.1</v>
      </c>
      <c r="Q717">
        <v>82.1</v>
      </c>
      <c r="R717">
        <v>82.45</v>
      </c>
      <c r="S717">
        <v>480150</v>
      </c>
    </row>
    <row r="718" spans="2:19" x14ac:dyDescent="0.35">
      <c r="B718" t="s">
        <v>3597</v>
      </c>
      <c r="C718">
        <v>909</v>
      </c>
      <c r="D718" s="1">
        <v>44124</v>
      </c>
      <c r="E718">
        <v>117</v>
      </c>
      <c r="F718">
        <v>118.3</v>
      </c>
      <c r="G718">
        <v>116.6</v>
      </c>
      <c r="H718">
        <v>117.3</v>
      </c>
      <c r="I718">
        <v>197433</v>
      </c>
      <c r="L718" t="s">
        <v>3607</v>
      </c>
      <c r="M718">
        <v>911</v>
      </c>
      <c r="N718" s="1">
        <v>43102</v>
      </c>
      <c r="O718">
        <v>9.6</v>
      </c>
      <c r="P718">
        <v>9.6</v>
      </c>
      <c r="Q718">
        <v>9.6</v>
      </c>
      <c r="R718">
        <v>9.6</v>
      </c>
      <c r="S718">
        <v>2470</v>
      </c>
    </row>
    <row r="719" spans="2:19" x14ac:dyDescent="0.35">
      <c r="B719" t="s">
        <v>3602</v>
      </c>
      <c r="C719">
        <v>910</v>
      </c>
      <c r="D719" s="1">
        <v>44124</v>
      </c>
      <c r="E719">
        <v>111.95</v>
      </c>
      <c r="F719">
        <v>113</v>
      </c>
      <c r="G719">
        <v>111</v>
      </c>
      <c r="H719">
        <v>112.9</v>
      </c>
      <c r="I719">
        <v>675816</v>
      </c>
      <c r="L719" t="s">
        <v>3612</v>
      </c>
      <c r="M719">
        <v>913</v>
      </c>
      <c r="N719" s="1">
        <v>43102</v>
      </c>
      <c r="O719">
        <v>3.06</v>
      </c>
      <c r="P719">
        <v>3.48</v>
      </c>
      <c r="Q719">
        <v>3</v>
      </c>
      <c r="R719">
        <v>3.38</v>
      </c>
      <c r="S719">
        <v>156038</v>
      </c>
    </row>
    <row r="720" spans="2:19" x14ac:dyDescent="0.35">
      <c r="B720" t="s">
        <v>3607</v>
      </c>
      <c r="C720">
        <v>911</v>
      </c>
      <c r="D720" s="1">
        <v>44124</v>
      </c>
      <c r="E720">
        <v>8.3000000000000007</v>
      </c>
      <c r="F720">
        <v>8.7799999999999994</v>
      </c>
      <c r="G720">
        <v>8.02</v>
      </c>
      <c r="H720">
        <v>8.2200000000000006</v>
      </c>
      <c r="I720">
        <v>491182</v>
      </c>
      <c r="L720" t="s">
        <v>3617</v>
      </c>
      <c r="M720">
        <v>914</v>
      </c>
      <c r="N720" s="1">
        <v>43102</v>
      </c>
      <c r="O720">
        <v>17</v>
      </c>
      <c r="P720">
        <v>17</v>
      </c>
      <c r="Q720">
        <v>17</v>
      </c>
      <c r="R720">
        <v>17</v>
      </c>
      <c r="S720">
        <v>10</v>
      </c>
    </row>
    <row r="721" spans="2:19" x14ac:dyDescent="0.35">
      <c r="B721" t="s">
        <v>3612</v>
      </c>
      <c r="C721">
        <v>913</v>
      </c>
      <c r="D721" s="1">
        <v>44124</v>
      </c>
      <c r="E721">
        <v>30.45</v>
      </c>
      <c r="F721">
        <v>30.55</v>
      </c>
      <c r="G721">
        <v>28.85</v>
      </c>
      <c r="H721">
        <v>29</v>
      </c>
      <c r="I721">
        <v>369885</v>
      </c>
      <c r="L721" t="s">
        <v>3622</v>
      </c>
      <c r="M721">
        <v>915</v>
      </c>
      <c r="N721" s="1">
        <v>43102</v>
      </c>
      <c r="O721">
        <v>10.5</v>
      </c>
      <c r="P721">
        <v>10.5</v>
      </c>
      <c r="Q721">
        <v>9.6999999999999993</v>
      </c>
      <c r="R721">
        <v>10.3</v>
      </c>
      <c r="S721">
        <v>576</v>
      </c>
    </row>
    <row r="722" spans="2:19" x14ac:dyDescent="0.35">
      <c r="B722" t="s">
        <v>3617</v>
      </c>
      <c r="C722">
        <v>914</v>
      </c>
      <c r="D722" s="1">
        <v>44124</v>
      </c>
      <c r="E722">
        <v>20.8</v>
      </c>
      <c r="F722">
        <v>20.8</v>
      </c>
      <c r="G722">
        <v>20.8</v>
      </c>
      <c r="H722">
        <v>20.8</v>
      </c>
      <c r="I722">
        <v>1244</v>
      </c>
      <c r="L722" t="s">
        <v>3627</v>
      </c>
      <c r="M722">
        <v>916</v>
      </c>
      <c r="N722" s="1">
        <v>43102</v>
      </c>
      <c r="O722">
        <v>17.3</v>
      </c>
      <c r="P722">
        <v>17.3</v>
      </c>
      <c r="Q722">
        <v>16.7</v>
      </c>
      <c r="R722">
        <v>16.7</v>
      </c>
      <c r="S722">
        <v>12934</v>
      </c>
    </row>
    <row r="723" spans="2:19" x14ac:dyDescent="0.35">
      <c r="B723" t="s">
        <v>3622</v>
      </c>
      <c r="C723">
        <v>915</v>
      </c>
      <c r="D723" s="1">
        <v>44124</v>
      </c>
      <c r="E723">
        <v>19.7</v>
      </c>
      <c r="F723">
        <v>20</v>
      </c>
      <c r="G723">
        <v>18.399999999999999</v>
      </c>
      <c r="H723">
        <v>19.5</v>
      </c>
      <c r="I723">
        <v>20860</v>
      </c>
      <c r="L723" t="s">
        <v>3632</v>
      </c>
      <c r="M723">
        <v>917</v>
      </c>
      <c r="N723" s="1">
        <v>43102</v>
      </c>
      <c r="O723">
        <v>9.65</v>
      </c>
      <c r="P723">
        <v>9.6999999999999993</v>
      </c>
      <c r="Q723">
        <v>9.0500000000000007</v>
      </c>
      <c r="R723">
        <v>9.65</v>
      </c>
      <c r="S723">
        <v>34589</v>
      </c>
    </row>
    <row r="724" spans="2:19" x14ac:dyDescent="0.35">
      <c r="B724" t="s">
        <v>3627</v>
      </c>
      <c r="C724">
        <v>916</v>
      </c>
      <c r="D724" s="1">
        <v>44124</v>
      </c>
      <c r="E724">
        <v>8.99</v>
      </c>
      <c r="F724">
        <v>9.8000000000000007</v>
      </c>
      <c r="G724">
        <v>8.9499999999999993</v>
      </c>
      <c r="H724">
        <v>9.34</v>
      </c>
      <c r="I724">
        <v>117917</v>
      </c>
      <c r="L724" t="s">
        <v>3637</v>
      </c>
      <c r="M724">
        <v>918</v>
      </c>
      <c r="N724" s="1">
        <v>43102</v>
      </c>
      <c r="O724">
        <v>8.5</v>
      </c>
      <c r="P724">
        <v>10.199999999999999</v>
      </c>
      <c r="Q724">
        <v>8.5</v>
      </c>
      <c r="R724">
        <v>10.199999999999999</v>
      </c>
      <c r="S724">
        <v>3410</v>
      </c>
    </row>
    <row r="725" spans="2:19" x14ac:dyDescent="0.35">
      <c r="B725" t="s">
        <v>3632</v>
      </c>
      <c r="C725">
        <v>917</v>
      </c>
      <c r="D725" s="1">
        <v>44124</v>
      </c>
      <c r="E725">
        <v>25.5</v>
      </c>
      <c r="F725">
        <v>25.5</v>
      </c>
      <c r="G725">
        <v>24.7</v>
      </c>
      <c r="H725">
        <v>25.2</v>
      </c>
      <c r="I725">
        <v>23294</v>
      </c>
      <c r="L725" t="s">
        <v>3642</v>
      </c>
      <c r="M725">
        <v>919</v>
      </c>
      <c r="N725" s="1">
        <v>43102</v>
      </c>
      <c r="O725">
        <v>3.8</v>
      </c>
      <c r="P725">
        <v>3.95</v>
      </c>
      <c r="Q725">
        <v>3.7</v>
      </c>
      <c r="R725">
        <v>3.7</v>
      </c>
      <c r="S725">
        <v>6774</v>
      </c>
    </row>
    <row r="726" spans="2:19" x14ac:dyDescent="0.35">
      <c r="B726" t="s">
        <v>3637</v>
      </c>
      <c r="C726">
        <v>918</v>
      </c>
      <c r="D726" s="1">
        <v>44124</v>
      </c>
      <c r="E726">
        <v>13.7</v>
      </c>
      <c r="F726">
        <v>13.7</v>
      </c>
      <c r="G726">
        <v>13.15</v>
      </c>
      <c r="H726">
        <v>13.5</v>
      </c>
      <c r="I726">
        <v>28814</v>
      </c>
      <c r="L726" t="s">
        <v>3647</v>
      </c>
      <c r="M726">
        <v>920</v>
      </c>
      <c r="N726" s="1">
        <v>43102</v>
      </c>
      <c r="O726">
        <v>87.5</v>
      </c>
      <c r="P726">
        <v>88</v>
      </c>
      <c r="Q726">
        <v>85.1</v>
      </c>
      <c r="R726">
        <v>87.25</v>
      </c>
      <c r="S726">
        <v>82557</v>
      </c>
    </row>
    <row r="727" spans="2:19" x14ac:dyDescent="0.35">
      <c r="B727" t="s">
        <v>3642</v>
      </c>
      <c r="C727">
        <v>919</v>
      </c>
      <c r="D727" s="1">
        <v>44124</v>
      </c>
      <c r="E727">
        <v>2.2999999999999998</v>
      </c>
      <c r="F727">
        <v>2.34</v>
      </c>
      <c r="G727">
        <v>2.2999999999999998</v>
      </c>
      <c r="H727">
        <v>2.34</v>
      </c>
      <c r="I727">
        <v>11025</v>
      </c>
      <c r="L727" t="s">
        <v>3652</v>
      </c>
      <c r="M727">
        <v>921</v>
      </c>
      <c r="N727" s="1">
        <v>43102</v>
      </c>
      <c r="O727">
        <v>136</v>
      </c>
      <c r="P727">
        <v>141.4</v>
      </c>
      <c r="Q727">
        <v>136</v>
      </c>
      <c r="R727">
        <v>140</v>
      </c>
      <c r="S727">
        <v>26575</v>
      </c>
    </row>
    <row r="728" spans="2:19" x14ac:dyDescent="0.35">
      <c r="B728" t="s">
        <v>3647</v>
      </c>
      <c r="C728">
        <v>920</v>
      </c>
      <c r="D728" s="1">
        <v>44124</v>
      </c>
      <c r="E728">
        <v>47.16</v>
      </c>
      <c r="F728">
        <v>47.44</v>
      </c>
      <c r="G728">
        <v>46.62</v>
      </c>
      <c r="H728">
        <v>46.92</v>
      </c>
      <c r="I728">
        <v>152123</v>
      </c>
      <c r="L728" t="s">
        <v>3657</v>
      </c>
      <c r="M728">
        <v>922</v>
      </c>
      <c r="N728" s="1">
        <v>43102</v>
      </c>
      <c r="O728">
        <v>83.709000000000003</v>
      </c>
      <c r="P728">
        <v>83.992999999999995</v>
      </c>
      <c r="Q728">
        <v>81.936000000000007</v>
      </c>
      <c r="R728">
        <v>82.290999999999997</v>
      </c>
      <c r="S728">
        <v>158926</v>
      </c>
    </row>
    <row r="729" spans="2:19" x14ac:dyDescent="0.35">
      <c r="B729" t="s">
        <v>3652</v>
      </c>
      <c r="C729">
        <v>921</v>
      </c>
      <c r="D729" s="1">
        <v>44124</v>
      </c>
      <c r="E729">
        <v>183.2</v>
      </c>
      <c r="F729">
        <v>185</v>
      </c>
      <c r="G729">
        <v>179</v>
      </c>
      <c r="H729">
        <v>181.4</v>
      </c>
      <c r="I729">
        <v>43985</v>
      </c>
      <c r="L729" t="s">
        <v>3663</v>
      </c>
      <c r="M729">
        <v>924</v>
      </c>
      <c r="N729" s="1">
        <v>43102</v>
      </c>
      <c r="O729">
        <v>85.5</v>
      </c>
      <c r="P729">
        <v>92.8</v>
      </c>
      <c r="Q729">
        <v>85.5</v>
      </c>
      <c r="R729">
        <v>88.8</v>
      </c>
      <c r="S729">
        <v>5819</v>
      </c>
    </row>
    <row r="730" spans="2:19" x14ac:dyDescent="0.35">
      <c r="B730" t="s">
        <v>3657</v>
      </c>
      <c r="C730">
        <v>922</v>
      </c>
      <c r="D730" s="1">
        <v>44124</v>
      </c>
      <c r="E730">
        <v>24.3</v>
      </c>
      <c r="F730">
        <v>25.74</v>
      </c>
      <c r="G730">
        <v>24</v>
      </c>
      <c r="H730">
        <v>25.5</v>
      </c>
      <c r="I730">
        <v>2794214</v>
      </c>
      <c r="L730" t="s">
        <v>3668</v>
      </c>
      <c r="M730">
        <v>925</v>
      </c>
      <c r="N730" s="1">
        <v>43102</v>
      </c>
      <c r="O730">
        <v>13.8</v>
      </c>
      <c r="P730">
        <v>14.5</v>
      </c>
      <c r="Q730">
        <v>12.9</v>
      </c>
      <c r="R730">
        <v>14.4</v>
      </c>
      <c r="S730">
        <v>4390</v>
      </c>
    </row>
    <row r="731" spans="2:19" x14ac:dyDescent="0.35">
      <c r="B731" t="s">
        <v>3663</v>
      </c>
      <c r="C731">
        <v>924</v>
      </c>
      <c r="D731" s="1">
        <v>44124</v>
      </c>
      <c r="E731">
        <v>288</v>
      </c>
      <c r="F731">
        <v>293</v>
      </c>
      <c r="G731">
        <v>272.5</v>
      </c>
      <c r="H731">
        <v>275</v>
      </c>
      <c r="I731">
        <v>89182</v>
      </c>
      <c r="L731" t="s">
        <v>3673</v>
      </c>
      <c r="M731">
        <v>926</v>
      </c>
      <c r="N731" s="1">
        <v>43102</v>
      </c>
      <c r="O731">
        <v>194</v>
      </c>
      <c r="P731">
        <v>194</v>
      </c>
      <c r="Q731">
        <v>186.4</v>
      </c>
      <c r="R731">
        <v>188.6</v>
      </c>
      <c r="S731">
        <v>30566</v>
      </c>
    </row>
    <row r="732" spans="2:19" x14ac:dyDescent="0.35">
      <c r="B732" t="s">
        <v>3668</v>
      </c>
      <c r="C732">
        <v>925</v>
      </c>
      <c r="D732" s="1">
        <v>44124</v>
      </c>
      <c r="E732">
        <v>3.14</v>
      </c>
      <c r="F732">
        <v>3.16</v>
      </c>
      <c r="G732">
        <v>3.1</v>
      </c>
      <c r="H732">
        <v>3.1</v>
      </c>
      <c r="I732">
        <v>14090</v>
      </c>
      <c r="L732" t="s">
        <v>3678</v>
      </c>
      <c r="M732">
        <v>927</v>
      </c>
      <c r="N732" s="1">
        <v>43102</v>
      </c>
      <c r="O732">
        <v>16.5</v>
      </c>
      <c r="P732">
        <v>16.5</v>
      </c>
      <c r="Q732">
        <v>15.25</v>
      </c>
      <c r="R732">
        <v>16.25</v>
      </c>
      <c r="S732">
        <v>6347</v>
      </c>
    </row>
    <row r="733" spans="2:19" x14ac:dyDescent="0.35">
      <c r="B733" t="s">
        <v>3673</v>
      </c>
      <c r="C733">
        <v>926</v>
      </c>
      <c r="D733" s="1">
        <v>44124</v>
      </c>
      <c r="E733">
        <v>1082</v>
      </c>
      <c r="F733">
        <v>1094</v>
      </c>
      <c r="G733">
        <v>1044</v>
      </c>
      <c r="H733">
        <v>1050</v>
      </c>
      <c r="I733">
        <v>113543</v>
      </c>
      <c r="L733" t="s">
        <v>3683</v>
      </c>
      <c r="M733">
        <v>928</v>
      </c>
      <c r="N733" s="1">
        <v>43102</v>
      </c>
      <c r="O733">
        <v>19.399999999999999</v>
      </c>
      <c r="P733">
        <v>20.2</v>
      </c>
      <c r="Q733">
        <v>19</v>
      </c>
      <c r="R733">
        <v>19.2</v>
      </c>
      <c r="S733">
        <v>15057</v>
      </c>
    </row>
    <row r="734" spans="2:19" x14ac:dyDescent="0.35">
      <c r="B734" t="s">
        <v>3678</v>
      </c>
      <c r="C734">
        <v>927</v>
      </c>
      <c r="D734" s="1">
        <v>44124</v>
      </c>
      <c r="E734">
        <v>7.4</v>
      </c>
      <c r="F734">
        <v>7.7</v>
      </c>
      <c r="G734">
        <v>7.1</v>
      </c>
      <c r="H734">
        <v>7.3</v>
      </c>
      <c r="I734">
        <v>9650</v>
      </c>
      <c r="L734" t="s">
        <v>3688</v>
      </c>
      <c r="M734">
        <v>929</v>
      </c>
      <c r="N734" s="1">
        <v>43102</v>
      </c>
      <c r="O734">
        <v>2.97</v>
      </c>
      <c r="P734">
        <v>3.03</v>
      </c>
      <c r="Q734">
        <v>2.8</v>
      </c>
      <c r="R734">
        <v>2.99</v>
      </c>
      <c r="S734">
        <v>56280</v>
      </c>
    </row>
    <row r="735" spans="2:19" x14ac:dyDescent="0.35">
      <c r="B735" t="s">
        <v>3683</v>
      </c>
      <c r="C735">
        <v>928</v>
      </c>
      <c r="D735" s="1">
        <v>44124</v>
      </c>
      <c r="E735">
        <v>22.6</v>
      </c>
      <c r="F735">
        <v>23.6</v>
      </c>
      <c r="G735">
        <v>22.1</v>
      </c>
      <c r="H735">
        <v>23.1</v>
      </c>
      <c r="I735">
        <v>225657</v>
      </c>
      <c r="L735" t="s">
        <v>3693</v>
      </c>
      <c r="M735">
        <v>930</v>
      </c>
      <c r="N735" s="1">
        <v>43102</v>
      </c>
      <c r="O735">
        <v>9.8000000000000007</v>
      </c>
      <c r="P735">
        <v>9.8000000000000007</v>
      </c>
      <c r="Q735">
        <v>9.64</v>
      </c>
      <c r="R735">
        <v>9.66</v>
      </c>
      <c r="S735">
        <v>15096</v>
      </c>
    </row>
    <row r="736" spans="2:19" x14ac:dyDescent="0.35">
      <c r="B736" t="s">
        <v>3688</v>
      </c>
      <c r="C736">
        <v>929</v>
      </c>
      <c r="D736" s="1">
        <v>44124</v>
      </c>
      <c r="E736">
        <v>0.39</v>
      </c>
      <c r="F736">
        <v>0.39</v>
      </c>
      <c r="G736">
        <v>0.39</v>
      </c>
      <c r="H736">
        <v>0.39</v>
      </c>
      <c r="I736">
        <v>3930</v>
      </c>
      <c r="L736" t="s">
        <v>8072</v>
      </c>
      <c r="M736">
        <v>931</v>
      </c>
      <c r="N736" s="1">
        <v>43102</v>
      </c>
      <c r="O736">
        <v>8.5399999999999991</v>
      </c>
      <c r="P736">
        <v>8.82</v>
      </c>
      <c r="Q736">
        <v>8.5399999999999991</v>
      </c>
      <c r="R736">
        <v>8.82</v>
      </c>
      <c r="S736">
        <v>10901</v>
      </c>
    </row>
    <row r="737" spans="2:19" x14ac:dyDescent="0.35">
      <c r="B737" t="s">
        <v>3693</v>
      </c>
      <c r="C737">
        <v>930</v>
      </c>
      <c r="D737" s="1">
        <v>44124</v>
      </c>
      <c r="E737">
        <v>10.95</v>
      </c>
      <c r="F737">
        <v>10.95</v>
      </c>
      <c r="G737">
        <v>10.55</v>
      </c>
      <c r="H737">
        <v>10.9</v>
      </c>
      <c r="I737">
        <v>8093</v>
      </c>
      <c r="L737" t="s">
        <v>3702</v>
      </c>
      <c r="M737">
        <v>932</v>
      </c>
      <c r="N737" s="1">
        <v>43102</v>
      </c>
      <c r="O737">
        <v>117.5</v>
      </c>
      <c r="P737">
        <v>117.5</v>
      </c>
      <c r="Q737">
        <v>117</v>
      </c>
      <c r="R737">
        <v>117.5</v>
      </c>
      <c r="S737">
        <v>351</v>
      </c>
    </row>
    <row r="738" spans="2:19" x14ac:dyDescent="0.35">
      <c r="B738" t="s">
        <v>8072</v>
      </c>
      <c r="C738">
        <v>931</v>
      </c>
      <c r="D738" s="1">
        <v>44124</v>
      </c>
      <c r="E738">
        <v>8.68</v>
      </c>
      <c r="F738">
        <v>8.76</v>
      </c>
      <c r="G738">
        <v>8.6</v>
      </c>
      <c r="H738">
        <v>8.76</v>
      </c>
      <c r="I738">
        <v>24019</v>
      </c>
      <c r="L738" t="s">
        <v>3707</v>
      </c>
      <c r="M738">
        <v>934</v>
      </c>
      <c r="N738" s="1">
        <v>43102</v>
      </c>
      <c r="O738">
        <v>20.8</v>
      </c>
      <c r="P738">
        <v>21.5</v>
      </c>
      <c r="Q738">
        <v>20.7</v>
      </c>
      <c r="R738">
        <v>21.5</v>
      </c>
      <c r="S738">
        <v>11219</v>
      </c>
    </row>
    <row r="739" spans="2:19" x14ac:dyDescent="0.35">
      <c r="B739" t="s">
        <v>3702</v>
      </c>
      <c r="C739">
        <v>932</v>
      </c>
      <c r="D739" s="1">
        <v>44124</v>
      </c>
      <c r="E739">
        <v>128.5</v>
      </c>
      <c r="F739">
        <v>129</v>
      </c>
      <c r="G739">
        <v>128</v>
      </c>
      <c r="H739">
        <v>129</v>
      </c>
      <c r="I739">
        <v>5340</v>
      </c>
      <c r="L739" t="s">
        <v>3711</v>
      </c>
      <c r="M739">
        <v>935</v>
      </c>
      <c r="N739" s="1">
        <v>43102</v>
      </c>
      <c r="O739">
        <v>4.08</v>
      </c>
      <c r="P739">
        <v>4.3</v>
      </c>
      <c r="Q739">
        <v>4</v>
      </c>
      <c r="R739">
        <v>4.29</v>
      </c>
      <c r="S739">
        <v>4850</v>
      </c>
    </row>
    <row r="740" spans="2:19" x14ac:dyDescent="0.35">
      <c r="B740" t="s">
        <v>3707</v>
      </c>
      <c r="C740">
        <v>934</v>
      </c>
      <c r="D740" s="1">
        <v>44124</v>
      </c>
      <c r="E740">
        <v>11.5</v>
      </c>
      <c r="F740">
        <v>11.5</v>
      </c>
      <c r="G740">
        <v>10.55</v>
      </c>
      <c r="H740">
        <v>10.95</v>
      </c>
      <c r="I740">
        <v>19762</v>
      </c>
      <c r="L740" t="s">
        <v>3716</v>
      </c>
      <c r="M740">
        <v>936</v>
      </c>
      <c r="N740" s="1">
        <v>43102</v>
      </c>
      <c r="O740">
        <v>3.27</v>
      </c>
      <c r="P740">
        <v>3.49</v>
      </c>
      <c r="Q740">
        <v>3.27</v>
      </c>
      <c r="R740">
        <v>3.49</v>
      </c>
      <c r="S740">
        <v>3151</v>
      </c>
    </row>
    <row r="741" spans="2:19" x14ac:dyDescent="0.35">
      <c r="B741" t="s">
        <v>3711</v>
      </c>
      <c r="C741">
        <v>935</v>
      </c>
      <c r="D741" s="1">
        <v>44124</v>
      </c>
      <c r="E741">
        <v>1.59</v>
      </c>
      <c r="F741">
        <v>1.59</v>
      </c>
      <c r="G741">
        <v>1.45</v>
      </c>
      <c r="H741">
        <v>1.49</v>
      </c>
      <c r="I741">
        <v>1315264</v>
      </c>
      <c r="L741" t="s">
        <v>3721</v>
      </c>
      <c r="M741">
        <v>938</v>
      </c>
      <c r="N741" s="1">
        <v>43102</v>
      </c>
      <c r="O741">
        <v>0.11600000000000001</v>
      </c>
      <c r="P741">
        <v>0.11600000000000001</v>
      </c>
      <c r="Q741">
        <v>0.11600000000000001</v>
      </c>
      <c r="R741">
        <v>0.11600000000000001</v>
      </c>
      <c r="S741">
        <v>1494</v>
      </c>
    </row>
    <row r="742" spans="2:19" x14ac:dyDescent="0.35">
      <c r="B742" t="s">
        <v>3716</v>
      </c>
      <c r="C742">
        <v>936</v>
      </c>
      <c r="D742" s="1">
        <v>44124</v>
      </c>
      <c r="E742">
        <v>5.15</v>
      </c>
      <c r="F742">
        <v>5.15</v>
      </c>
      <c r="G742">
        <v>4.8</v>
      </c>
      <c r="H742">
        <v>4.9000000000000004</v>
      </c>
      <c r="I742">
        <v>22817</v>
      </c>
      <c r="L742" t="s">
        <v>3726</v>
      </c>
      <c r="M742">
        <v>939</v>
      </c>
      <c r="N742" s="1">
        <v>43102</v>
      </c>
      <c r="O742">
        <v>680</v>
      </c>
      <c r="P742">
        <v>683</v>
      </c>
      <c r="Q742">
        <v>656</v>
      </c>
      <c r="R742">
        <v>668</v>
      </c>
      <c r="S742">
        <v>802797</v>
      </c>
    </row>
    <row r="743" spans="2:19" x14ac:dyDescent="0.35">
      <c r="B743" t="s">
        <v>3721</v>
      </c>
      <c r="C743">
        <v>938</v>
      </c>
      <c r="D743" s="1">
        <v>44124</v>
      </c>
      <c r="E743">
        <v>0.39</v>
      </c>
      <c r="F743">
        <v>0.39</v>
      </c>
      <c r="G743">
        <v>0.38300000000000001</v>
      </c>
      <c r="H743">
        <v>0.38400000000000001</v>
      </c>
      <c r="I743">
        <v>25180</v>
      </c>
      <c r="L743" t="s">
        <v>3731</v>
      </c>
      <c r="M743">
        <v>940</v>
      </c>
      <c r="N743" s="1">
        <v>43102</v>
      </c>
      <c r="O743">
        <v>447.6</v>
      </c>
      <c r="P743">
        <v>448.1</v>
      </c>
      <c r="Q743">
        <v>436.8</v>
      </c>
      <c r="R743">
        <v>440</v>
      </c>
      <c r="S743">
        <v>1706321</v>
      </c>
    </row>
    <row r="744" spans="2:19" x14ac:dyDescent="0.35">
      <c r="B744" t="s">
        <v>3726</v>
      </c>
      <c r="C744">
        <v>939</v>
      </c>
      <c r="D744" s="1">
        <v>44124</v>
      </c>
      <c r="E744">
        <v>539.6</v>
      </c>
      <c r="F744">
        <v>543.20000000000005</v>
      </c>
      <c r="G744">
        <v>531.79999999999995</v>
      </c>
      <c r="H744">
        <v>533.6</v>
      </c>
      <c r="I744">
        <v>340929</v>
      </c>
      <c r="L744" t="s">
        <v>3736</v>
      </c>
      <c r="M744">
        <v>941</v>
      </c>
      <c r="N744" s="1">
        <v>43102</v>
      </c>
      <c r="O744">
        <v>371</v>
      </c>
      <c r="P744">
        <v>373</v>
      </c>
      <c r="Q744">
        <v>368.6</v>
      </c>
      <c r="R744">
        <v>370.8</v>
      </c>
      <c r="S744">
        <v>62799</v>
      </c>
    </row>
    <row r="745" spans="2:19" x14ac:dyDescent="0.35">
      <c r="B745" t="s">
        <v>3731</v>
      </c>
      <c r="C745">
        <v>940</v>
      </c>
      <c r="D745" s="1">
        <v>44124</v>
      </c>
      <c r="E745">
        <v>1114.5</v>
      </c>
      <c r="F745">
        <v>1125</v>
      </c>
      <c r="G745">
        <v>1103.5</v>
      </c>
      <c r="H745">
        <v>1118</v>
      </c>
      <c r="I745">
        <v>414139</v>
      </c>
      <c r="L745" t="s">
        <v>3741</v>
      </c>
      <c r="M745">
        <v>942</v>
      </c>
      <c r="N745" s="1">
        <v>43102</v>
      </c>
      <c r="O745">
        <v>316.5</v>
      </c>
      <c r="P745">
        <v>316.5</v>
      </c>
      <c r="Q745">
        <v>306.2</v>
      </c>
      <c r="R745">
        <v>312</v>
      </c>
      <c r="S745">
        <v>452748</v>
      </c>
    </row>
    <row r="746" spans="2:19" x14ac:dyDescent="0.35">
      <c r="B746" t="s">
        <v>3736</v>
      </c>
      <c r="C746">
        <v>941</v>
      </c>
      <c r="D746" s="1">
        <v>44124</v>
      </c>
      <c r="E746">
        <v>644.4</v>
      </c>
      <c r="F746">
        <v>654.79999999999995</v>
      </c>
      <c r="G746">
        <v>644.4</v>
      </c>
      <c r="H746">
        <v>652.79999999999995</v>
      </c>
      <c r="I746">
        <v>85426</v>
      </c>
      <c r="L746" t="s">
        <v>713</v>
      </c>
      <c r="M746">
        <v>943</v>
      </c>
      <c r="N746" s="1">
        <v>43102</v>
      </c>
      <c r="O746">
        <v>75.2</v>
      </c>
      <c r="P746">
        <v>75.88</v>
      </c>
      <c r="Q746">
        <v>75.040000000000006</v>
      </c>
      <c r="R746">
        <v>75.28</v>
      </c>
      <c r="S746">
        <v>963529</v>
      </c>
    </row>
    <row r="747" spans="2:19" x14ac:dyDescent="0.35">
      <c r="B747" t="s">
        <v>3741</v>
      </c>
      <c r="C747">
        <v>942</v>
      </c>
      <c r="D747" s="1">
        <v>44124</v>
      </c>
      <c r="E747">
        <v>195.1</v>
      </c>
      <c r="F747">
        <v>197.4</v>
      </c>
      <c r="G747">
        <v>193.05</v>
      </c>
      <c r="H747">
        <v>195.15</v>
      </c>
      <c r="I747">
        <v>207887</v>
      </c>
      <c r="L747" t="s">
        <v>3749</v>
      </c>
      <c r="M747">
        <v>944</v>
      </c>
      <c r="N747" s="1">
        <v>43102</v>
      </c>
      <c r="O747">
        <v>86.94</v>
      </c>
      <c r="P747">
        <v>87.12</v>
      </c>
      <c r="Q747">
        <v>85.86</v>
      </c>
      <c r="R747">
        <v>86.06</v>
      </c>
      <c r="S747">
        <v>804003</v>
      </c>
    </row>
    <row r="748" spans="2:19" x14ac:dyDescent="0.35">
      <c r="B748" t="s">
        <v>713</v>
      </c>
      <c r="C748">
        <v>943</v>
      </c>
      <c r="D748" s="1">
        <v>44124</v>
      </c>
      <c r="E748">
        <v>49.96</v>
      </c>
      <c r="F748">
        <v>50.36</v>
      </c>
      <c r="G748">
        <v>49.664999999999999</v>
      </c>
      <c r="H748">
        <v>50.26</v>
      </c>
      <c r="I748">
        <v>592006</v>
      </c>
      <c r="L748" t="s">
        <v>3754</v>
      </c>
      <c r="M748">
        <v>945</v>
      </c>
      <c r="N748" s="1">
        <v>43102</v>
      </c>
      <c r="O748">
        <v>377.2</v>
      </c>
      <c r="P748">
        <v>380.4</v>
      </c>
      <c r="Q748">
        <v>374.8</v>
      </c>
      <c r="R748">
        <v>379.1</v>
      </c>
      <c r="S748">
        <v>321456</v>
      </c>
    </row>
    <row r="749" spans="2:19" x14ac:dyDescent="0.35">
      <c r="B749" t="s">
        <v>3749</v>
      </c>
      <c r="C749">
        <v>944</v>
      </c>
      <c r="D749" s="1">
        <v>44124</v>
      </c>
      <c r="E749">
        <v>93.5</v>
      </c>
      <c r="F749">
        <v>93.54</v>
      </c>
      <c r="G749">
        <v>92.08</v>
      </c>
      <c r="H749">
        <v>92.9</v>
      </c>
      <c r="I749">
        <v>1108784</v>
      </c>
      <c r="L749" t="s">
        <v>3759</v>
      </c>
      <c r="M749">
        <v>946</v>
      </c>
      <c r="N749" s="1">
        <v>43102</v>
      </c>
      <c r="O749">
        <v>240.7</v>
      </c>
      <c r="P749">
        <v>241.7</v>
      </c>
      <c r="Q749">
        <v>239.1</v>
      </c>
      <c r="R749">
        <v>241</v>
      </c>
      <c r="S749">
        <v>816779</v>
      </c>
    </row>
    <row r="750" spans="2:19" x14ac:dyDescent="0.35">
      <c r="B750" t="s">
        <v>3754</v>
      </c>
      <c r="C750">
        <v>945</v>
      </c>
      <c r="D750" s="1">
        <v>44124</v>
      </c>
      <c r="E750">
        <v>355.5</v>
      </c>
      <c r="F750">
        <v>357.1</v>
      </c>
      <c r="G750">
        <v>338.4</v>
      </c>
      <c r="H750">
        <v>342.5</v>
      </c>
      <c r="I750">
        <v>1501399</v>
      </c>
      <c r="L750" t="s">
        <v>3763</v>
      </c>
      <c r="M750">
        <v>947</v>
      </c>
      <c r="N750" s="1">
        <v>43102</v>
      </c>
      <c r="O750">
        <v>353</v>
      </c>
      <c r="P750">
        <v>357.1</v>
      </c>
      <c r="Q750">
        <v>351.3</v>
      </c>
      <c r="R750">
        <v>356</v>
      </c>
      <c r="S750">
        <v>184284</v>
      </c>
    </row>
    <row r="751" spans="2:19" x14ac:dyDescent="0.35">
      <c r="B751" t="s">
        <v>3759</v>
      </c>
      <c r="C751">
        <v>946</v>
      </c>
      <c r="D751" s="1">
        <v>44124</v>
      </c>
      <c r="E751">
        <v>91.16</v>
      </c>
      <c r="F751">
        <v>93.04</v>
      </c>
      <c r="G751">
        <v>90.48</v>
      </c>
      <c r="H751">
        <v>91.76</v>
      </c>
      <c r="I751">
        <v>987398</v>
      </c>
      <c r="L751" t="s">
        <v>3768</v>
      </c>
      <c r="M751">
        <v>948</v>
      </c>
      <c r="N751" s="1">
        <v>43102</v>
      </c>
      <c r="O751">
        <v>5660</v>
      </c>
      <c r="P751">
        <v>5720</v>
      </c>
      <c r="Q751">
        <v>5660</v>
      </c>
      <c r="R751">
        <v>5700</v>
      </c>
      <c r="S751">
        <v>297</v>
      </c>
    </row>
    <row r="752" spans="2:19" x14ac:dyDescent="0.35">
      <c r="B752" t="s">
        <v>3763</v>
      </c>
      <c r="C752">
        <v>947</v>
      </c>
      <c r="D752" s="1">
        <v>44124</v>
      </c>
      <c r="E752">
        <v>201.1</v>
      </c>
      <c r="F752">
        <v>204.3</v>
      </c>
      <c r="G752">
        <v>201.1</v>
      </c>
      <c r="H752">
        <v>203.9</v>
      </c>
      <c r="I752">
        <v>232695</v>
      </c>
      <c r="L752" t="s">
        <v>3773</v>
      </c>
      <c r="M752">
        <v>949</v>
      </c>
      <c r="N752" s="1">
        <v>43102</v>
      </c>
      <c r="O752">
        <v>355</v>
      </c>
      <c r="P752">
        <v>355.3</v>
      </c>
      <c r="Q752">
        <v>344.7</v>
      </c>
      <c r="R752">
        <v>351.4</v>
      </c>
      <c r="S752">
        <v>388282</v>
      </c>
    </row>
    <row r="753" spans="2:19" x14ac:dyDescent="0.35">
      <c r="B753" t="s">
        <v>3768</v>
      </c>
      <c r="C753">
        <v>948</v>
      </c>
      <c r="D753" s="1">
        <v>44124</v>
      </c>
      <c r="E753">
        <v>4550</v>
      </c>
      <c r="F753">
        <v>4570</v>
      </c>
      <c r="G753">
        <v>4460</v>
      </c>
      <c r="H753">
        <v>4530</v>
      </c>
      <c r="I753">
        <v>119</v>
      </c>
      <c r="L753" t="s">
        <v>3778</v>
      </c>
      <c r="M753">
        <v>950</v>
      </c>
      <c r="N753" s="1">
        <v>43102</v>
      </c>
      <c r="O753">
        <v>5.5</v>
      </c>
      <c r="P753">
        <v>5.65</v>
      </c>
      <c r="Q753">
        <v>5.05</v>
      </c>
      <c r="R753">
        <v>5.65</v>
      </c>
      <c r="S753">
        <v>6188</v>
      </c>
    </row>
    <row r="754" spans="2:19" x14ac:dyDescent="0.35">
      <c r="B754" t="s">
        <v>3773</v>
      </c>
      <c r="C754">
        <v>949</v>
      </c>
      <c r="D754" s="1">
        <v>44124</v>
      </c>
      <c r="E754">
        <v>408.8</v>
      </c>
      <c r="F754">
        <v>414.8</v>
      </c>
      <c r="G754">
        <v>407.2</v>
      </c>
      <c r="H754">
        <v>414.8</v>
      </c>
      <c r="I754">
        <v>534638</v>
      </c>
      <c r="L754" t="s">
        <v>3783</v>
      </c>
      <c r="M754">
        <v>951</v>
      </c>
      <c r="N754" s="1">
        <v>43102</v>
      </c>
      <c r="O754">
        <v>1759</v>
      </c>
      <c r="P754">
        <v>1780</v>
      </c>
      <c r="Q754">
        <v>1746</v>
      </c>
      <c r="R754">
        <v>1754</v>
      </c>
      <c r="S754">
        <v>18949</v>
      </c>
    </row>
    <row r="755" spans="2:19" x14ac:dyDescent="0.35">
      <c r="B755" t="s">
        <v>3778</v>
      </c>
      <c r="C755">
        <v>950</v>
      </c>
      <c r="D755" s="1">
        <v>44124</v>
      </c>
      <c r="E755">
        <v>3.53</v>
      </c>
      <c r="F755">
        <v>3.81</v>
      </c>
      <c r="G755">
        <v>3.53</v>
      </c>
      <c r="H755">
        <v>3.72</v>
      </c>
      <c r="I755">
        <v>5685</v>
      </c>
      <c r="L755" t="s">
        <v>3788</v>
      </c>
      <c r="M755">
        <v>952</v>
      </c>
      <c r="N755" s="1">
        <v>43102</v>
      </c>
      <c r="O755">
        <v>249</v>
      </c>
      <c r="P755">
        <v>251.8</v>
      </c>
      <c r="Q755">
        <v>248</v>
      </c>
      <c r="R755">
        <v>250.6</v>
      </c>
      <c r="S755">
        <v>114343</v>
      </c>
    </row>
    <row r="756" spans="2:19" x14ac:dyDescent="0.35">
      <c r="B756" t="s">
        <v>3783</v>
      </c>
      <c r="C756">
        <v>951</v>
      </c>
      <c r="D756" s="1">
        <v>44124</v>
      </c>
      <c r="E756">
        <v>2720</v>
      </c>
      <c r="F756">
        <v>2744</v>
      </c>
      <c r="G756">
        <v>2690</v>
      </c>
      <c r="H756">
        <v>2718</v>
      </c>
      <c r="I756">
        <v>50252</v>
      </c>
      <c r="L756" t="s">
        <v>3793</v>
      </c>
      <c r="M756">
        <v>954</v>
      </c>
      <c r="N756" s="1">
        <v>43102</v>
      </c>
      <c r="O756">
        <v>267.60000000000002</v>
      </c>
      <c r="P756">
        <v>268.8</v>
      </c>
      <c r="Q756">
        <v>264.39999999999998</v>
      </c>
      <c r="R756">
        <v>265.8</v>
      </c>
      <c r="S756">
        <v>135847</v>
      </c>
    </row>
    <row r="757" spans="2:19" x14ac:dyDescent="0.35">
      <c r="B757" t="s">
        <v>3788</v>
      </c>
      <c r="C757">
        <v>952</v>
      </c>
      <c r="D757" s="1">
        <v>44124</v>
      </c>
      <c r="E757">
        <v>109.2</v>
      </c>
      <c r="F757">
        <v>110.7</v>
      </c>
      <c r="G757">
        <v>108.4</v>
      </c>
      <c r="H757">
        <v>110.4</v>
      </c>
      <c r="I757">
        <v>84199</v>
      </c>
      <c r="L757" t="s">
        <v>3798</v>
      </c>
      <c r="M757">
        <v>955</v>
      </c>
      <c r="N757" s="1">
        <v>43102</v>
      </c>
      <c r="O757">
        <v>155.69999999999999</v>
      </c>
      <c r="P757">
        <v>156.30000000000001</v>
      </c>
      <c r="Q757">
        <v>154.69999999999999</v>
      </c>
      <c r="R757">
        <v>156</v>
      </c>
      <c r="S757">
        <v>232608</v>
      </c>
    </row>
    <row r="758" spans="2:19" x14ac:dyDescent="0.35">
      <c r="B758" t="s">
        <v>3793</v>
      </c>
      <c r="C758">
        <v>954</v>
      </c>
      <c r="D758" s="1">
        <v>44124</v>
      </c>
      <c r="E758">
        <v>308</v>
      </c>
      <c r="F758">
        <v>310.2</v>
      </c>
      <c r="G758">
        <v>306.60000000000002</v>
      </c>
      <c r="H758">
        <v>307.39999999999998</v>
      </c>
      <c r="I758">
        <v>82435</v>
      </c>
      <c r="L758" t="s">
        <v>3803</v>
      </c>
      <c r="M758">
        <v>956</v>
      </c>
      <c r="N758" s="1">
        <v>43102</v>
      </c>
      <c r="O758">
        <v>173.5</v>
      </c>
      <c r="P758">
        <v>173.5</v>
      </c>
      <c r="Q758">
        <v>169.7</v>
      </c>
      <c r="R758">
        <v>170.5</v>
      </c>
      <c r="S758">
        <v>258338</v>
      </c>
    </row>
    <row r="759" spans="2:19" x14ac:dyDescent="0.35">
      <c r="B759" t="s">
        <v>3798</v>
      </c>
      <c r="C759">
        <v>955</v>
      </c>
      <c r="D759" s="1">
        <v>44124</v>
      </c>
      <c r="E759">
        <v>200.4</v>
      </c>
      <c r="F759">
        <v>201.8</v>
      </c>
      <c r="G759">
        <v>199.7</v>
      </c>
      <c r="H759">
        <v>199.7</v>
      </c>
      <c r="I759">
        <v>248465</v>
      </c>
      <c r="L759" t="s">
        <v>3808</v>
      </c>
      <c r="M759">
        <v>957</v>
      </c>
      <c r="N759" s="1">
        <v>43102</v>
      </c>
      <c r="O759">
        <v>63.4</v>
      </c>
      <c r="P759">
        <v>63.4</v>
      </c>
      <c r="Q759">
        <v>61.72</v>
      </c>
      <c r="R759">
        <v>62.7</v>
      </c>
      <c r="S759">
        <v>4641151</v>
      </c>
    </row>
    <row r="760" spans="2:19" x14ac:dyDescent="0.35">
      <c r="B760" t="s">
        <v>3803</v>
      </c>
      <c r="C760">
        <v>956</v>
      </c>
      <c r="D760" s="1">
        <v>44124</v>
      </c>
      <c r="E760">
        <v>206.2</v>
      </c>
      <c r="F760">
        <v>217.9</v>
      </c>
      <c r="G760">
        <v>206.2</v>
      </c>
      <c r="H760">
        <v>214.5</v>
      </c>
      <c r="I760">
        <v>1125197</v>
      </c>
      <c r="L760" t="s">
        <v>3813</v>
      </c>
      <c r="M760">
        <v>958</v>
      </c>
      <c r="N760" s="1">
        <v>43102</v>
      </c>
      <c r="O760">
        <v>180</v>
      </c>
      <c r="P760">
        <v>194.6</v>
      </c>
      <c r="Q760">
        <v>180</v>
      </c>
      <c r="R760">
        <v>191.3</v>
      </c>
      <c r="S760">
        <v>1440763</v>
      </c>
    </row>
    <row r="761" spans="2:19" x14ac:dyDescent="0.35">
      <c r="B761" t="s">
        <v>3808</v>
      </c>
      <c r="C761">
        <v>957</v>
      </c>
      <c r="D761" s="1">
        <v>44124</v>
      </c>
      <c r="E761">
        <v>26.09</v>
      </c>
      <c r="F761">
        <v>26.28</v>
      </c>
      <c r="G761">
        <v>26.05</v>
      </c>
      <c r="H761">
        <v>26.1</v>
      </c>
      <c r="I761">
        <v>5133700</v>
      </c>
      <c r="L761" t="s">
        <v>3818</v>
      </c>
      <c r="M761">
        <v>959</v>
      </c>
      <c r="N761" s="1">
        <v>43102</v>
      </c>
      <c r="O761">
        <v>26.2</v>
      </c>
      <c r="P761">
        <v>26.4</v>
      </c>
      <c r="Q761">
        <v>25.95</v>
      </c>
      <c r="R761">
        <v>26.2</v>
      </c>
      <c r="S761">
        <v>189954</v>
      </c>
    </row>
    <row r="762" spans="2:19" x14ac:dyDescent="0.35">
      <c r="B762" t="s">
        <v>3813</v>
      </c>
      <c r="C762">
        <v>958</v>
      </c>
      <c r="D762" s="1">
        <v>44124</v>
      </c>
      <c r="E762">
        <v>0.69059999999999999</v>
      </c>
      <c r="F762">
        <v>0.79779999999999995</v>
      </c>
      <c r="G762">
        <v>0.69059999999999999</v>
      </c>
      <c r="H762">
        <v>0.748</v>
      </c>
      <c r="I762">
        <v>53619871</v>
      </c>
      <c r="L762" t="s">
        <v>3823</v>
      </c>
      <c r="M762">
        <v>960</v>
      </c>
      <c r="N762" s="1">
        <v>43102</v>
      </c>
      <c r="O762">
        <v>16.535</v>
      </c>
      <c r="P762">
        <v>16.84</v>
      </c>
      <c r="Q762">
        <v>16.14</v>
      </c>
      <c r="R762">
        <v>16.440000000000001</v>
      </c>
      <c r="S762">
        <v>2564770</v>
      </c>
    </row>
    <row r="763" spans="2:19" x14ac:dyDescent="0.35">
      <c r="B763" t="s">
        <v>3818</v>
      </c>
      <c r="C763">
        <v>959</v>
      </c>
      <c r="D763" s="1">
        <v>44124</v>
      </c>
      <c r="E763">
        <v>16.2</v>
      </c>
      <c r="F763">
        <v>16.2</v>
      </c>
      <c r="G763">
        <v>15.75</v>
      </c>
      <c r="H763">
        <v>15.9</v>
      </c>
      <c r="I763">
        <v>96271</v>
      </c>
      <c r="L763" t="s">
        <v>3827</v>
      </c>
      <c r="M763">
        <v>961</v>
      </c>
      <c r="N763" s="1">
        <v>43102</v>
      </c>
      <c r="O763">
        <v>13.85</v>
      </c>
      <c r="P763">
        <v>15.53</v>
      </c>
      <c r="Q763">
        <v>13.85</v>
      </c>
      <c r="R763">
        <v>15</v>
      </c>
      <c r="S763">
        <v>7446729</v>
      </c>
    </row>
    <row r="764" spans="2:19" x14ac:dyDescent="0.35">
      <c r="B764" t="s">
        <v>3823</v>
      </c>
      <c r="C764">
        <v>960</v>
      </c>
      <c r="D764" s="1">
        <v>44124</v>
      </c>
      <c r="E764">
        <v>2.6</v>
      </c>
      <c r="F764">
        <v>2.6659999999999999</v>
      </c>
      <c r="G764">
        <v>2.5499999999999998</v>
      </c>
      <c r="H764">
        <v>2.6190000000000002</v>
      </c>
      <c r="I764">
        <v>829445</v>
      </c>
      <c r="L764" t="s">
        <v>3832</v>
      </c>
      <c r="M764">
        <v>962</v>
      </c>
      <c r="N764" s="1">
        <v>43102</v>
      </c>
      <c r="O764">
        <v>234.6</v>
      </c>
      <c r="P764">
        <v>234.6</v>
      </c>
      <c r="Q764">
        <v>229.1</v>
      </c>
      <c r="R764">
        <v>232</v>
      </c>
      <c r="S764">
        <v>286374</v>
      </c>
    </row>
    <row r="765" spans="2:19" x14ac:dyDescent="0.35">
      <c r="B765" t="s">
        <v>3827</v>
      </c>
      <c r="C765">
        <v>961</v>
      </c>
      <c r="D765" s="1">
        <v>44124</v>
      </c>
      <c r="E765">
        <v>11.34</v>
      </c>
      <c r="F765">
        <v>11.42</v>
      </c>
      <c r="G765">
        <v>10.81</v>
      </c>
      <c r="H765">
        <v>10.81</v>
      </c>
      <c r="I765">
        <v>8611304</v>
      </c>
      <c r="L765" t="s">
        <v>3843</v>
      </c>
      <c r="M765">
        <v>964</v>
      </c>
      <c r="N765" s="1">
        <v>43102</v>
      </c>
      <c r="O765">
        <v>67.239999999999995</v>
      </c>
      <c r="P765">
        <v>67.38</v>
      </c>
      <c r="Q765">
        <v>66.2</v>
      </c>
      <c r="R765">
        <v>66.86</v>
      </c>
      <c r="S765">
        <v>1099360</v>
      </c>
    </row>
    <row r="766" spans="2:19" x14ac:dyDescent="0.35">
      <c r="B766" t="s">
        <v>3832</v>
      </c>
      <c r="C766">
        <v>962</v>
      </c>
      <c r="D766" s="1">
        <v>44124</v>
      </c>
      <c r="E766">
        <v>422.4</v>
      </c>
      <c r="F766">
        <v>436.1</v>
      </c>
      <c r="G766">
        <v>422.4</v>
      </c>
      <c r="H766">
        <v>432.1</v>
      </c>
      <c r="I766">
        <v>201151</v>
      </c>
      <c r="L766" t="s">
        <v>3848</v>
      </c>
      <c r="M766">
        <v>965</v>
      </c>
      <c r="N766" s="1">
        <v>43102</v>
      </c>
      <c r="O766">
        <v>124.5</v>
      </c>
      <c r="P766">
        <v>124.5</v>
      </c>
      <c r="Q766">
        <v>121.4</v>
      </c>
      <c r="R766">
        <v>124.5</v>
      </c>
      <c r="S766">
        <v>1143964</v>
      </c>
    </row>
    <row r="767" spans="2:19" x14ac:dyDescent="0.35">
      <c r="B767" t="s">
        <v>3837</v>
      </c>
      <c r="C767">
        <v>963</v>
      </c>
      <c r="D767" s="1">
        <v>44124</v>
      </c>
      <c r="E767">
        <v>2.33</v>
      </c>
      <c r="F767">
        <v>2.3380000000000001</v>
      </c>
      <c r="G767">
        <v>2.2799999999999998</v>
      </c>
      <c r="H767">
        <v>2.2799999999999998</v>
      </c>
      <c r="I767">
        <v>97679</v>
      </c>
      <c r="L767" t="s">
        <v>3853</v>
      </c>
      <c r="M767">
        <v>966</v>
      </c>
      <c r="N767" s="1">
        <v>43102</v>
      </c>
      <c r="O767">
        <v>176</v>
      </c>
      <c r="P767">
        <v>176.95</v>
      </c>
      <c r="Q767">
        <v>175.55</v>
      </c>
      <c r="R767">
        <v>176.6</v>
      </c>
      <c r="S767">
        <v>1160813</v>
      </c>
    </row>
    <row r="768" spans="2:19" x14ac:dyDescent="0.35">
      <c r="B768" t="s">
        <v>3843</v>
      </c>
      <c r="C768">
        <v>964</v>
      </c>
      <c r="D768" s="1">
        <v>44124</v>
      </c>
      <c r="E768">
        <v>51.94</v>
      </c>
      <c r="F768">
        <v>53.74</v>
      </c>
      <c r="G768">
        <v>51.94</v>
      </c>
      <c r="H768">
        <v>53.3</v>
      </c>
      <c r="I768">
        <v>2256433</v>
      </c>
      <c r="L768" t="s">
        <v>3858</v>
      </c>
      <c r="M768">
        <v>967</v>
      </c>
      <c r="N768" s="1">
        <v>43102</v>
      </c>
      <c r="O768">
        <v>194.95</v>
      </c>
      <c r="P768">
        <v>197.9</v>
      </c>
      <c r="Q768">
        <v>194.2</v>
      </c>
      <c r="R768">
        <v>196.05</v>
      </c>
      <c r="S768">
        <v>281399</v>
      </c>
    </row>
    <row r="769" spans="2:19" x14ac:dyDescent="0.35">
      <c r="B769" t="s">
        <v>3848</v>
      </c>
      <c r="C769">
        <v>965</v>
      </c>
      <c r="D769" s="1">
        <v>44124</v>
      </c>
      <c r="E769">
        <v>71</v>
      </c>
      <c r="F769">
        <v>71.88</v>
      </c>
      <c r="G769">
        <v>70.540000000000006</v>
      </c>
      <c r="H769">
        <v>71</v>
      </c>
      <c r="I769">
        <v>496284</v>
      </c>
      <c r="L769" t="s">
        <v>3863</v>
      </c>
      <c r="M769">
        <v>968</v>
      </c>
      <c r="N769" s="1">
        <v>43102</v>
      </c>
      <c r="O769">
        <v>23.6</v>
      </c>
      <c r="P769">
        <v>23.96</v>
      </c>
      <c r="Q769">
        <v>22.4</v>
      </c>
      <c r="R769">
        <v>22.72</v>
      </c>
      <c r="S769">
        <v>948743</v>
      </c>
    </row>
    <row r="770" spans="2:19" x14ac:dyDescent="0.35">
      <c r="B770" t="s">
        <v>3853</v>
      </c>
      <c r="C770">
        <v>966</v>
      </c>
      <c r="D770" s="1">
        <v>44124</v>
      </c>
      <c r="E770">
        <v>151.80000000000001</v>
      </c>
      <c r="F770">
        <v>151.85</v>
      </c>
      <c r="G770">
        <v>149.5</v>
      </c>
      <c r="H770">
        <v>149.69999999999999</v>
      </c>
      <c r="I770">
        <v>1695278</v>
      </c>
      <c r="L770" t="s">
        <v>3868</v>
      </c>
      <c r="M770">
        <v>969</v>
      </c>
      <c r="N770" s="1">
        <v>43102</v>
      </c>
      <c r="O770">
        <v>344</v>
      </c>
      <c r="P770">
        <v>346</v>
      </c>
      <c r="Q770">
        <v>338.8</v>
      </c>
      <c r="R770">
        <v>340.6</v>
      </c>
      <c r="S770">
        <v>86970</v>
      </c>
    </row>
    <row r="771" spans="2:19" x14ac:dyDescent="0.35">
      <c r="B771" t="s">
        <v>3858</v>
      </c>
      <c r="C771">
        <v>967</v>
      </c>
      <c r="D771" s="1">
        <v>44124</v>
      </c>
      <c r="E771">
        <v>96.4</v>
      </c>
      <c r="F771">
        <v>97.22</v>
      </c>
      <c r="G771">
        <v>93.38</v>
      </c>
      <c r="H771">
        <v>95.96</v>
      </c>
      <c r="I771">
        <v>315758</v>
      </c>
      <c r="L771" t="s">
        <v>3873</v>
      </c>
      <c r="M771">
        <v>970</v>
      </c>
      <c r="N771" s="1">
        <v>43102</v>
      </c>
      <c r="O771">
        <v>7.5</v>
      </c>
      <c r="P771">
        <v>7.5</v>
      </c>
      <c r="Q771">
        <v>6.8</v>
      </c>
      <c r="R771">
        <v>7.3</v>
      </c>
      <c r="S771">
        <v>18623</v>
      </c>
    </row>
    <row r="772" spans="2:19" x14ac:dyDescent="0.35">
      <c r="B772" t="s">
        <v>3863</v>
      </c>
      <c r="C772">
        <v>968</v>
      </c>
      <c r="D772" s="1">
        <v>44124</v>
      </c>
      <c r="E772">
        <v>29.7</v>
      </c>
      <c r="F772">
        <v>29.78</v>
      </c>
      <c r="G772">
        <v>28.88</v>
      </c>
      <c r="H772">
        <v>29.38</v>
      </c>
      <c r="I772">
        <v>563065</v>
      </c>
      <c r="L772" t="s">
        <v>3878</v>
      </c>
      <c r="M772">
        <v>971</v>
      </c>
      <c r="N772" s="1">
        <v>43102</v>
      </c>
      <c r="O772">
        <v>0.59</v>
      </c>
      <c r="P772">
        <v>0.6</v>
      </c>
      <c r="Q772">
        <v>0.52</v>
      </c>
      <c r="R772">
        <v>0.6</v>
      </c>
      <c r="S772">
        <v>17497</v>
      </c>
    </row>
    <row r="773" spans="2:19" x14ac:dyDescent="0.35">
      <c r="B773" t="s">
        <v>3868</v>
      </c>
      <c r="C773">
        <v>969</v>
      </c>
      <c r="D773" s="1">
        <v>44124</v>
      </c>
      <c r="E773">
        <v>620.5</v>
      </c>
      <c r="F773">
        <v>621.5</v>
      </c>
      <c r="G773">
        <v>609</v>
      </c>
      <c r="H773">
        <v>618</v>
      </c>
      <c r="I773">
        <v>79601</v>
      </c>
      <c r="L773" t="s">
        <v>3883</v>
      </c>
      <c r="M773">
        <v>973</v>
      </c>
      <c r="N773" s="1">
        <v>43102</v>
      </c>
      <c r="O773">
        <v>59.5</v>
      </c>
      <c r="P773">
        <v>60.4</v>
      </c>
      <c r="Q773">
        <v>58.8</v>
      </c>
      <c r="R773">
        <v>60.4</v>
      </c>
      <c r="S773">
        <v>20344</v>
      </c>
    </row>
    <row r="774" spans="2:19" x14ac:dyDescent="0.35">
      <c r="B774" t="s">
        <v>3873</v>
      </c>
      <c r="C774">
        <v>970</v>
      </c>
      <c r="D774" s="1">
        <v>44124</v>
      </c>
      <c r="E774">
        <v>0.48899999999999999</v>
      </c>
      <c r="F774">
        <v>0.48899999999999999</v>
      </c>
      <c r="G774">
        <v>0.48899999999999999</v>
      </c>
      <c r="H774">
        <v>0.48899999999999999</v>
      </c>
      <c r="I774">
        <v>63</v>
      </c>
      <c r="L774" t="s">
        <v>3888</v>
      </c>
      <c r="M774">
        <v>974</v>
      </c>
      <c r="N774" s="1">
        <v>43102</v>
      </c>
      <c r="O774">
        <v>56</v>
      </c>
      <c r="P774">
        <v>56.2</v>
      </c>
      <c r="Q774">
        <v>56</v>
      </c>
      <c r="R774">
        <v>56</v>
      </c>
      <c r="S774">
        <v>1044</v>
      </c>
    </row>
    <row r="775" spans="2:19" x14ac:dyDescent="0.35">
      <c r="B775" t="s">
        <v>3878</v>
      </c>
      <c r="C775">
        <v>971</v>
      </c>
      <c r="D775" s="1">
        <v>44124</v>
      </c>
      <c r="E775">
        <v>0.192</v>
      </c>
      <c r="F775">
        <v>0.21199999999999999</v>
      </c>
      <c r="G775">
        <v>0.192</v>
      </c>
      <c r="H775">
        <v>0.21199999999999999</v>
      </c>
      <c r="I775">
        <v>150501</v>
      </c>
      <c r="L775" t="s">
        <v>3893</v>
      </c>
      <c r="M775">
        <v>975</v>
      </c>
      <c r="N775" s="1">
        <v>43102</v>
      </c>
      <c r="O775">
        <v>9.1999999999999993</v>
      </c>
      <c r="P775">
        <v>9.1999999999999993</v>
      </c>
      <c r="Q775">
        <v>9.1999999999999993</v>
      </c>
      <c r="R775">
        <v>9.1999999999999993</v>
      </c>
      <c r="S775">
        <v>352</v>
      </c>
    </row>
    <row r="776" spans="2:19" x14ac:dyDescent="0.35">
      <c r="B776" t="s">
        <v>3883</v>
      </c>
      <c r="C776">
        <v>973</v>
      </c>
      <c r="D776" s="1">
        <v>44124</v>
      </c>
      <c r="E776">
        <v>2.2400000000000002</v>
      </c>
      <c r="F776">
        <v>2.3450000000000002</v>
      </c>
      <c r="G776">
        <v>2.2349999999999999</v>
      </c>
      <c r="H776">
        <v>2.27</v>
      </c>
      <c r="I776">
        <v>65809</v>
      </c>
      <c r="L776" t="s">
        <v>3899</v>
      </c>
      <c r="M776">
        <v>976</v>
      </c>
      <c r="N776" s="1">
        <v>43102</v>
      </c>
      <c r="O776">
        <v>72</v>
      </c>
      <c r="P776">
        <v>72</v>
      </c>
      <c r="Q776">
        <v>72</v>
      </c>
      <c r="R776">
        <v>72</v>
      </c>
      <c r="S776">
        <v>0</v>
      </c>
    </row>
    <row r="777" spans="2:19" x14ac:dyDescent="0.35">
      <c r="B777" t="s">
        <v>3888</v>
      </c>
      <c r="C777">
        <v>974</v>
      </c>
      <c r="D777" s="1">
        <v>44124</v>
      </c>
      <c r="E777">
        <v>45.1</v>
      </c>
      <c r="F777">
        <v>46.6</v>
      </c>
      <c r="G777">
        <v>43.3</v>
      </c>
      <c r="H777">
        <v>46.3</v>
      </c>
      <c r="I777">
        <v>39877</v>
      </c>
      <c r="L777" t="s">
        <v>3904</v>
      </c>
      <c r="M777">
        <v>977</v>
      </c>
      <c r="N777" s="1">
        <v>43102</v>
      </c>
      <c r="O777">
        <v>78.5</v>
      </c>
      <c r="P777">
        <v>80</v>
      </c>
      <c r="Q777">
        <v>77.8</v>
      </c>
      <c r="R777">
        <v>79.8</v>
      </c>
      <c r="S777">
        <v>214174</v>
      </c>
    </row>
    <row r="778" spans="2:19" x14ac:dyDescent="0.35">
      <c r="B778" t="s">
        <v>3893</v>
      </c>
      <c r="C778">
        <v>975</v>
      </c>
      <c r="D778" s="1">
        <v>44124</v>
      </c>
      <c r="E778">
        <v>17.7</v>
      </c>
      <c r="F778">
        <v>17.7</v>
      </c>
      <c r="G778">
        <v>17.5</v>
      </c>
      <c r="H778">
        <v>17.7</v>
      </c>
      <c r="I778">
        <v>9126</v>
      </c>
      <c r="L778" t="s">
        <v>3909</v>
      </c>
      <c r="M778">
        <v>978</v>
      </c>
      <c r="N778" s="1">
        <v>43102</v>
      </c>
      <c r="O778">
        <v>53.5</v>
      </c>
      <c r="P778">
        <v>54</v>
      </c>
      <c r="Q778">
        <v>53.5</v>
      </c>
      <c r="R778">
        <v>54</v>
      </c>
      <c r="S778">
        <v>37</v>
      </c>
    </row>
    <row r="779" spans="2:19" x14ac:dyDescent="0.35">
      <c r="B779" t="s">
        <v>3899</v>
      </c>
      <c r="C779">
        <v>976</v>
      </c>
      <c r="D779" s="1">
        <v>44124</v>
      </c>
      <c r="E779">
        <v>226</v>
      </c>
      <c r="F779">
        <v>227</v>
      </c>
      <c r="G779">
        <v>222</v>
      </c>
      <c r="H779">
        <v>227</v>
      </c>
      <c r="I779">
        <v>1868</v>
      </c>
      <c r="L779" t="s">
        <v>3914</v>
      </c>
      <c r="M779">
        <v>980</v>
      </c>
      <c r="N779" s="1">
        <v>43102</v>
      </c>
      <c r="O779">
        <v>27</v>
      </c>
      <c r="P779">
        <v>27</v>
      </c>
      <c r="Q779">
        <v>27</v>
      </c>
      <c r="R779">
        <v>27</v>
      </c>
      <c r="S779">
        <v>0</v>
      </c>
    </row>
    <row r="780" spans="2:19" x14ac:dyDescent="0.35">
      <c r="B780" t="s">
        <v>3904</v>
      </c>
      <c r="C780">
        <v>977</v>
      </c>
      <c r="D780" s="1">
        <v>44124</v>
      </c>
      <c r="E780">
        <v>80.5</v>
      </c>
      <c r="F780">
        <v>80.8</v>
      </c>
      <c r="G780">
        <v>79.5</v>
      </c>
      <c r="H780">
        <v>80.099999999999994</v>
      </c>
      <c r="I780">
        <v>99060</v>
      </c>
      <c r="L780" t="s">
        <v>3919</v>
      </c>
      <c r="M780">
        <v>982</v>
      </c>
      <c r="N780" s="1">
        <v>43102</v>
      </c>
      <c r="O780">
        <v>18.5</v>
      </c>
      <c r="P780">
        <v>18.5</v>
      </c>
      <c r="Q780">
        <v>17.55</v>
      </c>
      <c r="R780">
        <v>17.95</v>
      </c>
      <c r="S780">
        <v>4318</v>
      </c>
    </row>
    <row r="781" spans="2:19" x14ac:dyDescent="0.35">
      <c r="B781" t="s">
        <v>3909</v>
      </c>
      <c r="C781">
        <v>978</v>
      </c>
      <c r="D781" s="1">
        <v>44124</v>
      </c>
      <c r="E781">
        <v>63.8</v>
      </c>
      <c r="F781">
        <v>63.8</v>
      </c>
      <c r="G781">
        <v>63.8</v>
      </c>
      <c r="H781">
        <v>63.8</v>
      </c>
      <c r="I781">
        <v>276</v>
      </c>
      <c r="L781" t="s">
        <v>3924</v>
      </c>
      <c r="M781">
        <v>983</v>
      </c>
      <c r="N781" s="1">
        <v>43102</v>
      </c>
      <c r="O781">
        <v>67</v>
      </c>
      <c r="P781">
        <v>69.900000000000006</v>
      </c>
      <c r="Q781">
        <v>66.7</v>
      </c>
      <c r="R781">
        <v>68.2</v>
      </c>
      <c r="S781">
        <v>8894</v>
      </c>
    </row>
    <row r="782" spans="2:19" x14ac:dyDescent="0.35">
      <c r="B782" t="s">
        <v>3914</v>
      </c>
      <c r="C782">
        <v>980</v>
      </c>
      <c r="D782" s="1">
        <v>44124</v>
      </c>
      <c r="E782">
        <v>25</v>
      </c>
      <c r="F782">
        <v>25</v>
      </c>
      <c r="G782">
        <v>25</v>
      </c>
      <c r="H782">
        <v>25</v>
      </c>
      <c r="I782">
        <v>0</v>
      </c>
      <c r="L782" t="s">
        <v>3929</v>
      </c>
      <c r="M782">
        <v>984</v>
      </c>
      <c r="N782" s="1">
        <v>43102</v>
      </c>
      <c r="O782">
        <v>104.3</v>
      </c>
      <c r="P782">
        <v>106.5</v>
      </c>
      <c r="Q782">
        <v>104</v>
      </c>
      <c r="R782">
        <v>105.3</v>
      </c>
      <c r="S782">
        <v>180453</v>
      </c>
    </row>
    <row r="783" spans="2:19" x14ac:dyDescent="0.35">
      <c r="B783" t="s">
        <v>3919</v>
      </c>
      <c r="C783">
        <v>982</v>
      </c>
      <c r="D783" s="1">
        <v>44124</v>
      </c>
      <c r="E783">
        <v>22.9</v>
      </c>
      <c r="F783">
        <v>22.9</v>
      </c>
      <c r="G783">
        <v>21.9</v>
      </c>
      <c r="H783">
        <v>22.2</v>
      </c>
      <c r="I783">
        <v>5203</v>
      </c>
      <c r="L783" t="s">
        <v>3934</v>
      </c>
      <c r="M783">
        <v>985</v>
      </c>
      <c r="N783" s="1">
        <v>43102</v>
      </c>
      <c r="O783">
        <v>1.76</v>
      </c>
      <c r="P783">
        <v>1.76</v>
      </c>
      <c r="Q783">
        <v>1.76</v>
      </c>
      <c r="R783">
        <v>1.76</v>
      </c>
      <c r="S783">
        <v>146</v>
      </c>
    </row>
    <row r="784" spans="2:19" x14ac:dyDescent="0.35">
      <c r="B784" t="s">
        <v>3924</v>
      </c>
      <c r="C784">
        <v>983</v>
      </c>
      <c r="D784" s="1">
        <v>44124</v>
      </c>
      <c r="E784">
        <v>83.8</v>
      </c>
      <c r="F784">
        <v>83.8</v>
      </c>
      <c r="G784">
        <v>80.599999999999994</v>
      </c>
      <c r="H784">
        <v>81.599999999999994</v>
      </c>
      <c r="I784">
        <v>37040</v>
      </c>
      <c r="L784" t="s">
        <v>3939</v>
      </c>
      <c r="M784">
        <v>986</v>
      </c>
      <c r="N784" s="1">
        <v>43102</v>
      </c>
      <c r="O784">
        <v>25.8</v>
      </c>
      <c r="P784">
        <v>27.5</v>
      </c>
      <c r="Q784">
        <v>25.5</v>
      </c>
      <c r="R784">
        <v>26.3</v>
      </c>
      <c r="S784">
        <v>27678</v>
      </c>
    </row>
    <row r="785" spans="2:19" x14ac:dyDescent="0.35">
      <c r="B785" t="s">
        <v>3929</v>
      </c>
      <c r="C785">
        <v>984</v>
      </c>
      <c r="D785" s="1">
        <v>44124</v>
      </c>
      <c r="E785">
        <v>36.4</v>
      </c>
      <c r="F785">
        <v>36.659999999999997</v>
      </c>
      <c r="G785">
        <v>35.26</v>
      </c>
      <c r="H785">
        <v>35.6</v>
      </c>
      <c r="I785">
        <v>655332</v>
      </c>
      <c r="L785" t="s">
        <v>3944</v>
      </c>
      <c r="M785">
        <v>988</v>
      </c>
      <c r="N785" s="1">
        <v>43102</v>
      </c>
      <c r="O785">
        <v>2.6150000000000002</v>
      </c>
      <c r="P785">
        <v>2.6850000000000001</v>
      </c>
      <c r="Q785">
        <v>2.5249999999999999</v>
      </c>
      <c r="R785">
        <v>2.59</v>
      </c>
      <c r="S785">
        <v>26367</v>
      </c>
    </row>
    <row r="786" spans="2:19" x14ac:dyDescent="0.35">
      <c r="B786" t="s">
        <v>3934</v>
      </c>
      <c r="C786">
        <v>985</v>
      </c>
      <c r="D786" s="1">
        <v>44124</v>
      </c>
      <c r="E786">
        <v>1.97</v>
      </c>
      <c r="F786">
        <v>2.57</v>
      </c>
      <c r="G786">
        <v>1.97</v>
      </c>
      <c r="H786">
        <v>2.3199999999999998</v>
      </c>
      <c r="I786">
        <v>2110601</v>
      </c>
      <c r="L786" t="s">
        <v>3949</v>
      </c>
      <c r="M786">
        <v>989</v>
      </c>
      <c r="N786" s="1">
        <v>43102</v>
      </c>
      <c r="O786">
        <v>4.24</v>
      </c>
      <c r="P786">
        <v>4.3</v>
      </c>
      <c r="Q786">
        <v>4.0999999999999996</v>
      </c>
      <c r="R786">
        <v>4.26</v>
      </c>
      <c r="S786">
        <v>2789</v>
      </c>
    </row>
    <row r="787" spans="2:19" x14ac:dyDescent="0.35">
      <c r="B787" t="s">
        <v>3939</v>
      </c>
      <c r="C787">
        <v>986</v>
      </c>
      <c r="D787" s="1">
        <v>44124</v>
      </c>
      <c r="E787">
        <v>9</v>
      </c>
      <c r="F787">
        <v>9.02</v>
      </c>
      <c r="G787">
        <v>8.5399999999999991</v>
      </c>
      <c r="H787">
        <v>8.66</v>
      </c>
      <c r="I787">
        <v>7515</v>
      </c>
      <c r="L787" t="s">
        <v>3954</v>
      </c>
      <c r="M787">
        <v>991</v>
      </c>
      <c r="N787" s="1">
        <v>43102</v>
      </c>
      <c r="O787">
        <v>5.4</v>
      </c>
      <c r="P787">
        <v>5.7</v>
      </c>
      <c r="Q787">
        <v>5.4</v>
      </c>
      <c r="R787">
        <v>5.5</v>
      </c>
      <c r="S787">
        <v>984</v>
      </c>
    </row>
    <row r="788" spans="2:19" x14ac:dyDescent="0.35">
      <c r="B788" t="s">
        <v>3944</v>
      </c>
      <c r="C788">
        <v>988</v>
      </c>
      <c r="D788" s="1">
        <v>44124</v>
      </c>
      <c r="E788">
        <v>0.36299999999999999</v>
      </c>
      <c r="F788">
        <v>0.36399999999999999</v>
      </c>
      <c r="G788">
        <v>0.34399999999999997</v>
      </c>
      <c r="H788">
        <v>0.34399999999999997</v>
      </c>
      <c r="I788">
        <v>14623</v>
      </c>
      <c r="L788" t="s">
        <v>3959</v>
      </c>
      <c r="M788">
        <v>992</v>
      </c>
      <c r="N788" s="1">
        <v>43102</v>
      </c>
      <c r="O788">
        <v>1.2E-2</v>
      </c>
      <c r="P788">
        <v>1.2999999999999999E-2</v>
      </c>
      <c r="Q788">
        <v>1.2E-2</v>
      </c>
      <c r="R788">
        <v>1.2E-2</v>
      </c>
      <c r="S788">
        <v>18895575</v>
      </c>
    </row>
    <row r="789" spans="2:19" x14ac:dyDescent="0.35">
      <c r="B789" t="s">
        <v>3949</v>
      </c>
      <c r="C789">
        <v>989</v>
      </c>
      <c r="D789" s="1">
        <v>44124</v>
      </c>
      <c r="E789">
        <v>3.22</v>
      </c>
      <c r="F789">
        <v>3.22</v>
      </c>
      <c r="G789">
        <v>3.12</v>
      </c>
      <c r="H789">
        <v>3.18</v>
      </c>
      <c r="I789">
        <v>5659</v>
      </c>
      <c r="L789" t="s">
        <v>3963</v>
      </c>
      <c r="M789">
        <v>993</v>
      </c>
      <c r="N789" s="1">
        <v>43102</v>
      </c>
      <c r="O789">
        <v>11</v>
      </c>
      <c r="P789">
        <v>11.45</v>
      </c>
      <c r="Q789">
        <v>10.75</v>
      </c>
      <c r="R789">
        <v>11.2</v>
      </c>
      <c r="S789">
        <v>3285</v>
      </c>
    </row>
    <row r="790" spans="2:19" x14ac:dyDescent="0.35">
      <c r="B790" t="s">
        <v>3954</v>
      </c>
      <c r="C790">
        <v>991</v>
      </c>
      <c r="D790" s="1">
        <v>44124</v>
      </c>
      <c r="E790">
        <v>6.62</v>
      </c>
      <c r="F790">
        <v>6.62</v>
      </c>
      <c r="G790">
        <v>6.52</v>
      </c>
      <c r="H790">
        <v>6.56</v>
      </c>
      <c r="I790">
        <v>5597</v>
      </c>
      <c r="L790" t="s">
        <v>3968</v>
      </c>
      <c r="M790">
        <v>994</v>
      </c>
      <c r="N790" s="1">
        <v>43102</v>
      </c>
      <c r="O790">
        <v>6.58</v>
      </c>
      <c r="P790">
        <v>6.58</v>
      </c>
      <c r="Q790">
        <v>6.58</v>
      </c>
      <c r="R790">
        <v>6.58</v>
      </c>
      <c r="S790">
        <v>0</v>
      </c>
    </row>
    <row r="791" spans="2:19" x14ac:dyDescent="0.35">
      <c r="B791" t="s">
        <v>3959</v>
      </c>
      <c r="C791">
        <v>992</v>
      </c>
      <c r="D791" s="1">
        <v>44124</v>
      </c>
      <c r="E791">
        <v>5.9200000000000003E-2</v>
      </c>
      <c r="F791">
        <v>6.0600000000000001E-2</v>
      </c>
      <c r="G791">
        <v>5.7599999999999998E-2</v>
      </c>
      <c r="H791">
        <v>5.8400000000000001E-2</v>
      </c>
      <c r="I791">
        <v>1359281</v>
      </c>
      <c r="L791" t="s">
        <v>3973</v>
      </c>
      <c r="M791">
        <v>995</v>
      </c>
      <c r="N791" s="1">
        <v>43102</v>
      </c>
      <c r="O791">
        <v>6.8</v>
      </c>
      <c r="P791">
        <v>6.8</v>
      </c>
      <c r="Q791">
        <v>6.62</v>
      </c>
      <c r="R791">
        <v>6.7</v>
      </c>
      <c r="S791">
        <v>18865</v>
      </c>
    </row>
    <row r="792" spans="2:19" x14ac:dyDescent="0.35">
      <c r="B792" t="s">
        <v>3963</v>
      </c>
      <c r="C792">
        <v>993</v>
      </c>
      <c r="D792" s="1">
        <v>44124</v>
      </c>
      <c r="E792">
        <v>8.66</v>
      </c>
      <c r="F792">
        <v>8.76</v>
      </c>
      <c r="G792">
        <v>8.6</v>
      </c>
      <c r="H792">
        <v>8.68</v>
      </c>
      <c r="I792">
        <v>4044</v>
      </c>
      <c r="L792" t="s">
        <v>3978</v>
      </c>
      <c r="M792">
        <v>996</v>
      </c>
      <c r="N792" s="1">
        <v>43102</v>
      </c>
      <c r="O792">
        <v>6.5</v>
      </c>
      <c r="P792">
        <v>6.69</v>
      </c>
      <c r="Q792">
        <v>6.5</v>
      </c>
      <c r="R792">
        <v>6.68</v>
      </c>
      <c r="S792">
        <v>4349</v>
      </c>
    </row>
    <row r="793" spans="2:19" x14ac:dyDescent="0.35">
      <c r="B793" t="s">
        <v>3968</v>
      </c>
      <c r="C793">
        <v>994</v>
      </c>
      <c r="D793" s="1">
        <v>44124</v>
      </c>
      <c r="E793">
        <v>3</v>
      </c>
      <c r="F793">
        <v>3.06</v>
      </c>
      <c r="G793">
        <v>3</v>
      </c>
      <c r="H793">
        <v>3</v>
      </c>
      <c r="I793">
        <v>3754</v>
      </c>
      <c r="L793" t="s">
        <v>3982</v>
      </c>
      <c r="M793">
        <v>997</v>
      </c>
      <c r="N793" s="1">
        <v>43102</v>
      </c>
      <c r="O793">
        <v>11.05</v>
      </c>
      <c r="P793">
        <v>11.15</v>
      </c>
      <c r="Q793">
        <v>10.7</v>
      </c>
      <c r="R793">
        <v>10.95</v>
      </c>
      <c r="S793">
        <v>48833</v>
      </c>
    </row>
    <row r="794" spans="2:19" x14ac:dyDescent="0.35">
      <c r="B794" t="s">
        <v>3973</v>
      </c>
      <c r="C794">
        <v>995</v>
      </c>
      <c r="D794" s="1">
        <v>44124</v>
      </c>
      <c r="E794">
        <v>2.19</v>
      </c>
      <c r="F794">
        <v>2.19</v>
      </c>
      <c r="G794">
        <v>2.14</v>
      </c>
      <c r="H794">
        <v>2.17</v>
      </c>
      <c r="I794">
        <v>4241</v>
      </c>
      <c r="L794" t="s">
        <v>3987</v>
      </c>
      <c r="M794">
        <v>998</v>
      </c>
      <c r="N794" s="1">
        <v>43102</v>
      </c>
      <c r="O794">
        <v>10.35</v>
      </c>
      <c r="P794">
        <v>10.8</v>
      </c>
      <c r="Q794">
        <v>10.35</v>
      </c>
      <c r="R794">
        <v>10.8</v>
      </c>
      <c r="S794">
        <v>6131</v>
      </c>
    </row>
    <row r="795" spans="2:19" x14ac:dyDescent="0.35">
      <c r="B795" t="s">
        <v>3978</v>
      </c>
      <c r="C795">
        <v>996</v>
      </c>
      <c r="D795" s="1">
        <v>44124</v>
      </c>
      <c r="E795">
        <v>0.19700000000000001</v>
      </c>
      <c r="F795">
        <v>0.19700000000000001</v>
      </c>
      <c r="G795">
        <v>0.17560000000000001</v>
      </c>
      <c r="H795">
        <v>0.185</v>
      </c>
      <c r="I795">
        <v>189493</v>
      </c>
      <c r="L795" t="s">
        <v>3992</v>
      </c>
      <c r="M795">
        <v>999</v>
      </c>
      <c r="N795" s="1">
        <v>43102</v>
      </c>
      <c r="O795">
        <v>2.56</v>
      </c>
      <c r="P795">
        <v>2.72</v>
      </c>
      <c r="Q795">
        <v>2.56</v>
      </c>
      <c r="R795">
        <v>2.67</v>
      </c>
      <c r="S795">
        <v>60540</v>
      </c>
    </row>
    <row r="796" spans="2:19" x14ac:dyDescent="0.35">
      <c r="B796" t="s">
        <v>3982</v>
      </c>
      <c r="C796">
        <v>997</v>
      </c>
      <c r="D796" s="1">
        <v>44124</v>
      </c>
      <c r="E796">
        <v>13</v>
      </c>
      <c r="F796">
        <v>13.4</v>
      </c>
      <c r="G796">
        <v>12.85</v>
      </c>
      <c r="H796">
        <v>13</v>
      </c>
      <c r="I796">
        <v>9357</v>
      </c>
      <c r="L796" t="s">
        <v>3997</v>
      </c>
      <c r="M796">
        <v>1000</v>
      </c>
      <c r="N796" s="1">
        <v>43102</v>
      </c>
      <c r="O796">
        <v>6.8</v>
      </c>
      <c r="P796">
        <v>6.8</v>
      </c>
      <c r="Q796">
        <v>6.8</v>
      </c>
      <c r="R796">
        <v>6.8</v>
      </c>
      <c r="S796">
        <v>5</v>
      </c>
    </row>
    <row r="797" spans="2:19" x14ac:dyDescent="0.35">
      <c r="B797" t="s">
        <v>3987</v>
      </c>
      <c r="C797">
        <v>998</v>
      </c>
      <c r="D797" s="1">
        <v>44124</v>
      </c>
      <c r="E797">
        <v>7.04</v>
      </c>
      <c r="F797">
        <v>7.1</v>
      </c>
      <c r="G797">
        <v>7.02</v>
      </c>
      <c r="H797">
        <v>7.04</v>
      </c>
      <c r="I797">
        <v>9972</v>
      </c>
      <c r="L797" t="s">
        <v>4002</v>
      </c>
      <c r="M797">
        <v>1001</v>
      </c>
      <c r="N797" s="1">
        <v>43102</v>
      </c>
      <c r="O797">
        <v>7.1</v>
      </c>
      <c r="P797">
        <v>7.28</v>
      </c>
      <c r="Q797">
        <v>7.08</v>
      </c>
      <c r="R797">
        <v>7.15</v>
      </c>
      <c r="S797">
        <v>7568</v>
      </c>
    </row>
    <row r="798" spans="2:19" x14ac:dyDescent="0.35">
      <c r="B798" t="s">
        <v>3992</v>
      </c>
      <c r="C798">
        <v>999</v>
      </c>
      <c r="D798" s="1">
        <v>44124</v>
      </c>
      <c r="E798">
        <v>10.4</v>
      </c>
      <c r="F798">
        <v>10.45</v>
      </c>
      <c r="G798">
        <v>10.1</v>
      </c>
      <c r="H798">
        <v>10.45</v>
      </c>
      <c r="I798">
        <v>14088</v>
      </c>
      <c r="L798" t="s">
        <v>4007</v>
      </c>
      <c r="M798">
        <v>1002</v>
      </c>
      <c r="N798" s="1">
        <v>43102</v>
      </c>
      <c r="O798">
        <v>85.3</v>
      </c>
      <c r="P798">
        <v>87</v>
      </c>
      <c r="Q798">
        <v>85</v>
      </c>
      <c r="R798">
        <v>86.9</v>
      </c>
      <c r="S798">
        <v>136238</v>
      </c>
    </row>
    <row r="799" spans="2:19" x14ac:dyDescent="0.35">
      <c r="B799" t="s">
        <v>3997</v>
      </c>
      <c r="C799">
        <v>1000</v>
      </c>
      <c r="D799" s="1">
        <v>44124</v>
      </c>
      <c r="E799">
        <v>9.35</v>
      </c>
      <c r="F799">
        <v>9.35</v>
      </c>
      <c r="G799">
        <v>9</v>
      </c>
      <c r="H799">
        <v>9.35</v>
      </c>
      <c r="I799">
        <v>794</v>
      </c>
      <c r="L799" t="s">
        <v>4011</v>
      </c>
      <c r="M799">
        <v>1004</v>
      </c>
      <c r="N799" s="1">
        <v>43102</v>
      </c>
      <c r="O799">
        <v>84.2</v>
      </c>
      <c r="P799">
        <v>87.5</v>
      </c>
      <c r="Q799">
        <v>83.75</v>
      </c>
      <c r="R799">
        <v>84.2</v>
      </c>
      <c r="S799">
        <v>394183</v>
      </c>
    </row>
    <row r="800" spans="2:19" x14ac:dyDescent="0.35">
      <c r="B800" t="s">
        <v>4002</v>
      </c>
      <c r="C800">
        <v>1001</v>
      </c>
      <c r="D800" s="1">
        <v>44124</v>
      </c>
      <c r="E800">
        <v>5.58</v>
      </c>
      <c r="F800">
        <v>5.7</v>
      </c>
      <c r="G800">
        <v>5.5</v>
      </c>
      <c r="H800">
        <v>5.56</v>
      </c>
      <c r="I800">
        <v>99063</v>
      </c>
      <c r="L800" t="s">
        <v>4016</v>
      </c>
      <c r="M800">
        <v>1005</v>
      </c>
      <c r="N800" s="1">
        <v>43102</v>
      </c>
      <c r="O800">
        <v>7.1</v>
      </c>
      <c r="P800">
        <v>7.1</v>
      </c>
      <c r="Q800">
        <v>7.02</v>
      </c>
      <c r="R800">
        <v>7.04</v>
      </c>
      <c r="S800">
        <v>167671</v>
      </c>
    </row>
    <row r="801" spans="2:19" x14ac:dyDescent="0.35">
      <c r="B801" t="s">
        <v>4007</v>
      </c>
      <c r="C801">
        <v>1002</v>
      </c>
      <c r="D801" s="1">
        <v>44124</v>
      </c>
      <c r="E801">
        <v>27.6</v>
      </c>
      <c r="F801">
        <v>27.7</v>
      </c>
      <c r="G801">
        <v>26.02</v>
      </c>
      <c r="H801">
        <v>26.54</v>
      </c>
      <c r="I801">
        <v>1115243</v>
      </c>
      <c r="L801" t="s">
        <v>4021</v>
      </c>
      <c r="M801">
        <v>1006</v>
      </c>
      <c r="N801" s="1">
        <v>43102</v>
      </c>
      <c r="O801">
        <v>90</v>
      </c>
      <c r="P801">
        <v>90</v>
      </c>
      <c r="Q801">
        <v>87</v>
      </c>
      <c r="R801">
        <v>89.5</v>
      </c>
      <c r="S801">
        <v>7086</v>
      </c>
    </row>
    <row r="802" spans="2:19" x14ac:dyDescent="0.35">
      <c r="B802" t="s">
        <v>4011</v>
      </c>
      <c r="C802">
        <v>1004</v>
      </c>
      <c r="D802" s="1">
        <v>44124</v>
      </c>
      <c r="E802">
        <v>35</v>
      </c>
      <c r="F802">
        <v>35.46</v>
      </c>
      <c r="G802">
        <v>34.54</v>
      </c>
      <c r="H802">
        <v>35.28</v>
      </c>
      <c r="I802">
        <v>908552</v>
      </c>
      <c r="L802" t="s">
        <v>4026</v>
      </c>
      <c r="M802">
        <v>1007</v>
      </c>
      <c r="N802" s="1">
        <v>43102</v>
      </c>
      <c r="O802">
        <v>89.5</v>
      </c>
      <c r="P802">
        <v>94</v>
      </c>
      <c r="Q802">
        <v>88.5</v>
      </c>
      <c r="R802">
        <v>93.4</v>
      </c>
      <c r="S802">
        <v>84111</v>
      </c>
    </row>
    <row r="803" spans="2:19" x14ac:dyDescent="0.35">
      <c r="B803" t="s">
        <v>4016</v>
      </c>
      <c r="C803">
        <v>1005</v>
      </c>
      <c r="D803" s="1">
        <v>44124</v>
      </c>
      <c r="E803">
        <v>0.74399999999999999</v>
      </c>
      <c r="F803">
        <v>0.75800000000000001</v>
      </c>
      <c r="G803">
        <v>0.69</v>
      </c>
      <c r="H803">
        <v>0.72799999999999998</v>
      </c>
      <c r="I803">
        <v>644040</v>
      </c>
      <c r="L803" t="s">
        <v>4031</v>
      </c>
      <c r="M803">
        <v>1008</v>
      </c>
      <c r="N803" s="1">
        <v>43102</v>
      </c>
      <c r="O803">
        <v>48.6</v>
      </c>
      <c r="P803">
        <v>49.9</v>
      </c>
      <c r="Q803">
        <v>46.6</v>
      </c>
      <c r="R803">
        <v>47.2</v>
      </c>
      <c r="S803">
        <v>160709</v>
      </c>
    </row>
    <row r="804" spans="2:19" x14ac:dyDescent="0.35">
      <c r="B804" t="s">
        <v>4021</v>
      </c>
      <c r="C804">
        <v>1006</v>
      </c>
      <c r="D804" s="1">
        <v>44124</v>
      </c>
      <c r="E804">
        <v>220.5</v>
      </c>
      <c r="F804">
        <v>220.5</v>
      </c>
      <c r="G804">
        <v>210.5</v>
      </c>
      <c r="H804">
        <v>211</v>
      </c>
      <c r="I804">
        <v>33782</v>
      </c>
      <c r="L804" t="s">
        <v>4036</v>
      </c>
      <c r="M804">
        <v>1009</v>
      </c>
      <c r="N804" s="1">
        <v>43102</v>
      </c>
      <c r="O804">
        <v>133.5</v>
      </c>
      <c r="P804">
        <v>134.5</v>
      </c>
      <c r="Q804">
        <v>132.5</v>
      </c>
      <c r="R804">
        <v>132.5</v>
      </c>
      <c r="S804">
        <v>16415</v>
      </c>
    </row>
    <row r="805" spans="2:19" x14ac:dyDescent="0.35">
      <c r="B805" t="s">
        <v>4026</v>
      </c>
      <c r="C805">
        <v>1007</v>
      </c>
      <c r="D805" s="1">
        <v>44124</v>
      </c>
      <c r="E805">
        <v>46.35</v>
      </c>
      <c r="F805">
        <v>47.75</v>
      </c>
      <c r="G805">
        <v>46.25</v>
      </c>
      <c r="H805">
        <v>47.1</v>
      </c>
      <c r="I805">
        <v>282862</v>
      </c>
      <c r="L805" t="s">
        <v>4041</v>
      </c>
      <c r="M805">
        <v>1010</v>
      </c>
      <c r="N805" s="1">
        <v>43102</v>
      </c>
      <c r="O805">
        <v>55</v>
      </c>
      <c r="P805">
        <v>56.3</v>
      </c>
      <c r="Q805">
        <v>54.6</v>
      </c>
      <c r="R805">
        <v>55.9</v>
      </c>
      <c r="S805">
        <v>26725</v>
      </c>
    </row>
    <row r="806" spans="2:19" x14ac:dyDescent="0.35">
      <c r="B806" t="s">
        <v>4031</v>
      </c>
      <c r="C806">
        <v>1008</v>
      </c>
      <c r="D806" s="1">
        <v>44124</v>
      </c>
      <c r="E806">
        <v>0.40100000000000002</v>
      </c>
      <c r="F806">
        <v>0.41</v>
      </c>
      <c r="G806">
        <v>0.38</v>
      </c>
      <c r="H806">
        <v>0.39979999999999999</v>
      </c>
      <c r="I806">
        <v>4125945</v>
      </c>
      <c r="L806" t="s">
        <v>4046</v>
      </c>
      <c r="M806">
        <v>1011</v>
      </c>
      <c r="N806" s="1">
        <v>43102</v>
      </c>
      <c r="O806">
        <v>175.6</v>
      </c>
      <c r="P806">
        <v>190</v>
      </c>
      <c r="Q806">
        <v>175.6</v>
      </c>
      <c r="R806">
        <v>187.4</v>
      </c>
      <c r="S806">
        <v>5280</v>
      </c>
    </row>
    <row r="807" spans="2:19" x14ac:dyDescent="0.35">
      <c r="B807" t="s">
        <v>4036</v>
      </c>
      <c r="C807">
        <v>1009</v>
      </c>
      <c r="D807" s="1">
        <v>44124</v>
      </c>
      <c r="E807">
        <v>160</v>
      </c>
      <c r="F807">
        <v>160.19999999999999</v>
      </c>
      <c r="G807">
        <v>158.6</v>
      </c>
      <c r="H807">
        <v>159.80000000000001</v>
      </c>
      <c r="I807">
        <v>97823</v>
      </c>
      <c r="L807" t="s">
        <v>4050</v>
      </c>
      <c r="M807">
        <v>1012</v>
      </c>
      <c r="N807" s="1">
        <v>43102</v>
      </c>
      <c r="O807">
        <v>5</v>
      </c>
      <c r="P807">
        <v>5.5</v>
      </c>
      <c r="Q807">
        <v>4.7</v>
      </c>
      <c r="R807">
        <v>4.7</v>
      </c>
      <c r="S807">
        <v>13040</v>
      </c>
    </row>
    <row r="808" spans="2:19" x14ac:dyDescent="0.35">
      <c r="B808" t="s">
        <v>4041</v>
      </c>
      <c r="C808">
        <v>1010</v>
      </c>
      <c r="D808" s="1">
        <v>44124</v>
      </c>
      <c r="E808">
        <v>56.9</v>
      </c>
      <c r="F808">
        <v>56.9</v>
      </c>
      <c r="G808">
        <v>55.1</v>
      </c>
      <c r="H808">
        <v>55.2</v>
      </c>
      <c r="I808">
        <v>97122</v>
      </c>
      <c r="L808" t="s">
        <v>4055</v>
      </c>
      <c r="M808">
        <v>1013</v>
      </c>
      <c r="N808" s="1">
        <v>43102</v>
      </c>
      <c r="O808">
        <v>13</v>
      </c>
      <c r="P808">
        <v>14.8</v>
      </c>
      <c r="Q808">
        <v>13</v>
      </c>
      <c r="R808">
        <v>14.2</v>
      </c>
      <c r="S808">
        <v>68699</v>
      </c>
    </row>
    <row r="809" spans="2:19" x14ac:dyDescent="0.35">
      <c r="B809" t="s">
        <v>4046</v>
      </c>
      <c r="C809">
        <v>1011</v>
      </c>
      <c r="D809" s="1">
        <v>44124</v>
      </c>
      <c r="E809">
        <v>492</v>
      </c>
      <c r="F809">
        <v>498</v>
      </c>
      <c r="G809">
        <v>485.5</v>
      </c>
      <c r="H809">
        <v>496.5</v>
      </c>
      <c r="I809">
        <v>102976</v>
      </c>
      <c r="L809" t="s">
        <v>4060</v>
      </c>
      <c r="M809">
        <v>1014</v>
      </c>
      <c r="N809" s="1">
        <v>43102</v>
      </c>
      <c r="O809">
        <v>11.5</v>
      </c>
      <c r="P809">
        <v>11.75</v>
      </c>
      <c r="Q809">
        <v>11.3</v>
      </c>
      <c r="R809">
        <v>11.75</v>
      </c>
      <c r="S809">
        <v>7132</v>
      </c>
    </row>
    <row r="810" spans="2:19" x14ac:dyDescent="0.35">
      <c r="B810" t="s">
        <v>4050</v>
      </c>
      <c r="C810">
        <v>1012</v>
      </c>
      <c r="D810" s="1">
        <v>44124</v>
      </c>
      <c r="E810">
        <v>0.88</v>
      </c>
      <c r="F810">
        <v>0.88800000000000001</v>
      </c>
      <c r="G810">
        <v>0.85799999999999998</v>
      </c>
      <c r="H810">
        <v>0.88800000000000001</v>
      </c>
      <c r="I810">
        <v>77623</v>
      </c>
      <c r="L810" t="s">
        <v>4065</v>
      </c>
      <c r="M810">
        <v>1015</v>
      </c>
      <c r="N810" s="1">
        <v>43102</v>
      </c>
      <c r="O810">
        <v>42.625</v>
      </c>
      <c r="P810">
        <v>44.875</v>
      </c>
      <c r="Q810">
        <v>42.625</v>
      </c>
      <c r="R810">
        <v>44.5</v>
      </c>
      <c r="S810">
        <v>10544</v>
      </c>
    </row>
    <row r="811" spans="2:19" x14ac:dyDescent="0.35">
      <c r="B811" t="s">
        <v>4055</v>
      </c>
      <c r="C811">
        <v>1013</v>
      </c>
      <c r="D811" s="1">
        <v>44124</v>
      </c>
      <c r="E811">
        <v>17.739999999999998</v>
      </c>
      <c r="F811">
        <v>17.940000000000001</v>
      </c>
      <c r="G811">
        <v>17.32</v>
      </c>
      <c r="H811">
        <v>17.940000000000001</v>
      </c>
      <c r="I811">
        <v>25549</v>
      </c>
      <c r="L811" t="s">
        <v>4069</v>
      </c>
      <c r="M811">
        <v>1017</v>
      </c>
      <c r="N811" s="1">
        <v>43102</v>
      </c>
      <c r="O811">
        <v>69.5</v>
      </c>
      <c r="P811">
        <v>72.400000000000006</v>
      </c>
      <c r="Q811">
        <v>69.5</v>
      </c>
      <c r="R811">
        <v>71.5</v>
      </c>
      <c r="S811">
        <v>133285</v>
      </c>
    </row>
    <row r="812" spans="2:19" x14ac:dyDescent="0.35">
      <c r="B812" t="s">
        <v>4060</v>
      </c>
      <c r="C812">
        <v>1014</v>
      </c>
      <c r="D812" s="1">
        <v>44124</v>
      </c>
      <c r="E812">
        <v>34.9</v>
      </c>
      <c r="F812">
        <v>35.700000000000003</v>
      </c>
      <c r="G812">
        <v>32.6</v>
      </c>
      <c r="H812">
        <v>33.6</v>
      </c>
      <c r="I812">
        <v>111532</v>
      </c>
      <c r="L812" t="s">
        <v>4074</v>
      </c>
      <c r="M812">
        <v>1018</v>
      </c>
      <c r="N812" s="1">
        <v>43102</v>
      </c>
      <c r="O812">
        <v>15.8</v>
      </c>
      <c r="P812">
        <v>15.9</v>
      </c>
      <c r="Q812">
        <v>15.5</v>
      </c>
      <c r="R812">
        <v>15.88</v>
      </c>
      <c r="S812">
        <v>399536</v>
      </c>
    </row>
    <row r="813" spans="2:19" x14ac:dyDescent="0.35">
      <c r="B813" t="s">
        <v>4065</v>
      </c>
      <c r="C813">
        <v>1015</v>
      </c>
      <c r="D813" s="1">
        <v>44124</v>
      </c>
      <c r="E813">
        <v>143.19999999999999</v>
      </c>
      <c r="F813">
        <v>144.44</v>
      </c>
      <c r="G813">
        <v>140.12</v>
      </c>
      <c r="H813">
        <v>141</v>
      </c>
      <c r="I813">
        <v>46284</v>
      </c>
      <c r="L813" t="s">
        <v>4079</v>
      </c>
      <c r="M813">
        <v>1020</v>
      </c>
      <c r="N813" s="1">
        <v>43102</v>
      </c>
      <c r="O813">
        <v>11.1</v>
      </c>
      <c r="P813">
        <v>11.1</v>
      </c>
      <c r="Q813">
        <v>10.55</v>
      </c>
      <c r="R813">
        <v>10.85</v>
      </c>
      <c r="S813">
        <v>18828</v>
      </c>
    </row>
    <row r="814" spans="2:19" x14ac:dyDescent="0.35">
      <c r="B814" t="s">
        <v>4069</v>
      </c>
      <c r="C814">
        <v>1017</v>
      </c>
      <c r="D814" s="1">
        <v>44124</v>
      </c>
      <c r="E814">
        <v>22</v>
      </c>
      <c r="F814">
        <v>22.25</v>
      </c>
      <c r="G814">
        <v>21.75</v>
      </c>
      <c r="H814">
        <v>21.95</v>
      </c>
      <c r="I814">
        <v>385668</v>
      </c>
      <c r="L814" t="s">
        <v>4084</v>
      </c>
      <c r="M814">
        <v>1021</v>
      </c>
      <c r="N814" s="1">
        <v>43102</v>
      </c>
      <c r="O814">
        <v>117</v>
      </c>
      <c r="P814">
        <v>117</v>
      </c>
      <c r="Q814">
        <v>115.2</v>
      </c>
      <c r="R814">
        <v>116.6</v>
      </c>
      <c r="S814">
        <v>28636</v>
      </c>
    </row>
    <row r="815" spans="2:19" x14ac:dyDescent="0.35">
      <c r="B815" t="s">
        <v>4074</v>
      </c>
      <c r="C815">
        <v>1018</v>
      </c>
      <c r="D815" s="1">
        <v>44124</v>
      </c>
      <c r="E815">
        <v>7.62</v>
      </c>
      <c r="F815">
        <v>7.87</v>
      </c>
      <c r="G815">
        <v>7.62</v>
      </c>
      <c r="H815">
        <v>7.73</v>
      </c>
      <c r="I815">
        <v>171687</v>
      </c>
      <c r="L815" t="s">
        <v>4089</v>
      </c>
      <c r="M815">
        <v>1022</v>
      </c>
      <c r="N815" s="1">
        <v>43102</v>
      </c>
      <c r="O815">
        <v>58.5</v>
      </c>
      <c r="P815">
        <v>59.2</v>
      </c>
      <c r="Q815">
        <v>57.2</v>
      </c>
      <c r="R815">
        <v>57.8</v>
      </c>
      <c r="S815">
        <v>97936</v>
      </c>
    </row>
    <row r="816" spans="2:19" x14ac:dyDescent="0.35">
      <c r="B816" t="s">
        <v>4079</v>
      </c>
      <c r="C816">
        <v>1020</v>
      </c>
      <c r="D816" s="1">
        <v>44124</v>
      </c>
      <c r="E816">
        <v>19.100000000000001</v>
      </c>
      <c r="F816">
        <v>19.350000000000001</v>
      </c>
      <c r="G816">
        <v>18.75</v>
      </c>
      <c r="H816">
        <v>19.100000000000001</v>
      </c>
      <c r="I816">
        <v>48860</v>
      </c>
      <c r="L816" t="s">
        <v>4094</v>
      </c>
      <c r="M816">
        <v>1023</v>
      </c>
      <c r="N816" s="1">
        <v>43102</v>
      </c>
      <c r="O816">
        <v>109</v>
      </c>
      <c r="P816">
        <v>110.6</v>
      </c>
      <c r="Q816">
        <v>108</v>
      </c>
      <c r="R816">
        <v>109.6</v>
      </c>
      <c r="S816">
        <v>25531</v>
      </c>
    </row>
    <row r="817" spans="2:19" x14ac:dyDescent="0.35">
      <c r="B817" t="s">
        <v>4084</v>
      </c>
      <c r="C817">
        <v>1021</v>
      </c>
      <c r="D817" s="1">
        <v>44124</v>
      </c>
      <c r="E817">
        <v>117</v>
      </c>
      <c r="F817">
        <v>117</v>
      </c>
      <c r="G817">
        <v>113.6</v>
      </c>
      <c r="H817">
        <v>115.2</v>
      </c>
      <c r="I817">
        <v>29523</v>
      </c>
      <c r="L817" t="s">
        <v>4099</v>
      </c>
      <c r="M817">
        <v>1024</v>
      </c>
      <c r="N817" s="1">
        <v>43102</v>
      </c>
      <c r="O817">
        <v>130.6</v>
      </c>
      <c r="P817">
        <v>130.80000000000001</v>
      </c>
      <c r="Q817">
        <v>127.6</v>
      </c>
      <c r="R817">
        <v>128.80000000000001</v>
      </c>
      <c r="S817">
        <v>104202</v>
      </c>
    </row>
    <row r="818" spans="2:19" x14ac:dyDescent="0.35">
      <c r="B818" t="s">
        <v>4089</v>
      </c>
      <c r="C818">
        <v>1022</v>
      </c>
      <c r="D818" s="1">
        <v>44124</v>
      </c>
      <c r="E818">
        <v>15.3</v>
      </c>
      <c r="F818">
        <v>16</v>
      </c>
      <c r="G818">
        <v>15.2</v>
      </c>
      <c r="H818">
        <v>15.96</v>
      </c>
      <c r="I818">
        <v>403829</v>
      </c>
      <c r="L818" t="s">
        <v>4104</v>
      </c>
      <c r="M818">
        <v>1025</v>
      </c>
      <c r="N818" s="1">
        <v>43102</v>
      </c>
      <c r="O818">
        <v>93.4</v>
      </c>
      <c r="P818">
        <v>93.5</v>
      </c>
      <c r="Q818">
        <v>90.2</v>
      </c>
      <c r="R818">
        <v>90.9</v>
      </c>
      <c r="S818">
        <v>273190</v>
      </c>
    </row>
    <row r="819" spans="2:19" x14ac:dyDescent="0.35">
      <c r="B819" t="s">
        <v>4094</v>
      </c>
      <c r="C819">
        <v>1023</v>
      </c>
      <c r="D819" s="1">
        <v>44124</v>
      </c>
      <c r="E819">
        <v>90.7</v>
      </c>
      <c r="F819">
        <v>91.4</v>
      </c>
      <c r="G819">
        <v>89.5</v>
      </c>
      <c r="H819">
        <v>90</v>
      </c>
      <c r="I819">
        <v>12633</v>
      </c>
      <c r="L819" t="s">
        <v>4109</v>
      </c>
      <c r="M819">
        <v>1026</v>
      </c>
      <c r="N819" s="1">
        <v>43102</v>
      </c>
      <c r="O819">
        <v>151</v>
      </c>
      <c r="P819">
        <v>151.80000000000001</v>
      </c>
      <c r="Q819">
        <v>149.19999999999999</v>
      </c>
      <c r="R819">
        <v>151.4</v>
      </c>
      <c r="S819">
        <v>10781</v>
      </c>
    </row>
    <row r="820" spans="2:19" x14ac:dyDescent="0.35">
      <c r="B820" t="s">
        <v>4099</v>
      </c>
      <c r="C820">
        <v>1024</v>
      </c>
      <c r="D820" s="1">
        <v>44124</v>
      </c>
      <c r="E820">
        <v>415</v>
      </c>
      <c r="F820">
        <v>415</v>
      </c>
      <c r="G820">
        <v>402</v>
      </c>
      <c r="H820">
        <v>402</v>
      </c>
      <c r="I820">
        <v>234829</v>
      </c>
      <c r="L820" t="s">
        <v>4114</v>
      </c>
      <c r="M820">
        <v>1027</v>
      </c>
      <c r="N820" s="1">
        <v>43102</v>
      </c>
      <c r="O820">
        <v>248</v>
      </c>
      <c r="P820">
        <v>248</v>
      </c>
      <c r="Q820">
        <v>239</v>
      </c>
      <c r="R820">
        <v>240.8</v>
      </c>
      <c r="S820">
        <v>149965</v>
      </c>
    </row>
    <row r="821" spans="2:19" x14ac:dyDescent="0.35">
      <c r="B821" t="s">
        <v>4104</v>
      </c>
      <c r="C821">
        <v>1025</v>
      </c>
      <c r="D821" s="1">
        <v>44124</v>
      </c>
      <c r="E821">
        <v>116.4</v>
      </c>
      <c r="F821">
        <v>117.2</v>
      </c>
      <c r="G821">
        <v>111.6</v>
      </c>
      <c r="H821">
        <v>111.8</v>
      </c>
      <c r="I821">
        <v>99195</v>
      </c>
      <c r="L821" t="s">
        <v>4119</v>
      </c>
      <c r="M821">
        <v>1028</v>
      </c>
      <c r="N821" s="1">
        <v>43102</v>
      </c>
      <c r="O821">
        <v>18.100000000000001</v>
      </c>
      <c r="P821">
        <v>18.8</v>
      </c>
      <c r="Q821">
        <v>18.100000000000001</v>
      </c>
      <c r="R821">
        <v>18.5</v>
      </c>
      <c r="S821">
        <v>2500</v>
      </c>
    </row>
    <row r="822" spans="2:19" x14ac:dyDescent="0.35">
      <c r="B822" t="s">
        <v>4109</v>
      </c>
      <c r="C822">
        <v>1026</v>
      </c>
      <c r="D822" s="1">
        <v>44124</v>
      </c>
      <c r="E822">
        <v>148.6</v>
      </c>
      <c r="F822">
        <v>148.6</v>
      </c>
      <c r="G822">
        <v>146.19999999999999</v>
      </c>
      <c r="H822">
        <v>147</v>
      </c>
      <c r="I822">
        <v>180837</v>
      </c>
      <c r="L822" t="s">
        <v>4124</v>
      </c>
      <c r="M822">
        <v>1029</v>
      </c>
      <c r="N822" s="1">
        <v>43102</v>
      </c>
      <c r="O822">
        <v>148</v>
      </c>
      <c r="P822">
        <v>150</v>
      </c>
      <c r="Q822">
        <v>147.4</v>
      </c>
      <c r="R822">
        <v>150</v>
      </c>
      <c r="S822">
        <v>65910</v>
      </c>
    </row>
    <row r="823" spans="2:19" x14ac:dyDescent="0.35">
      <c r="B823" t="s">
        <v>4114</v>
      </c>
      <c r="C823">
        <v>1027</v>
      </c>
      <c r="D823" s="1">
        <v>44124</v>
      </c>
      <c r="E823">
        <v>507.2</v>
      </c>
      <c r="F823">
        <v>513</v>
      </c>
      <c r="G823">
        <v>503.2</v>
      </c>
      <c r="H823">
        <v>505.6</v>
      </c>
      <c r="I823">
        <v>120604</v>
      </c>
      <c r="L823" t="s">
        <v>4129</v>
      </c>
      <c r="M823">
        <v>1031</v>
      </c>
      <c r="N823" s="1">
        <v>43102</v>
      </c>
      <c r="O823">
        <v>354</v>
      </c>
      <c r="P823">
        <v>354</v>
      </c>
      <c r="Q823">
        <v>354</v>
      </c>
      <c r="R823">
        <v>354</v>
      </c>
      <c r="S823">
        <v>30</v>
      </c>
    </row>
    <row r="824" spans="2:19" x14ac:dyDescent="0.35">
      <c r="B824" t="s">
        <v>4119</v>
      </c>
      <c r="C824">
        <v>1028</v>
      </c>
      <c r="D824" s="1">
        <v>44124</v>
      </c>
      <c r="E824">
        <v>13.2</v>
      </c>
      <c r="F824">
        <v>13.9</v>
      </c>
      <c r="G824">
        <v>12.86</v>
      </c>
      <c r="H824">
        <v>13.26</v>
      </c>
      <c r="I824">
        <v>128201</v>
      </c>
      <c r="L824" t="s">
        <v>4134</v>
      </c>
      <c r="M824">
        <v>1032</v>
      </c>
      <c r="N824" s="1">
        <v>43102</v>
      </c>
      <c r="O824">
        <v>358</v>
      </c>
      <c r="P824">
        <v>366</v>
      </c>
      <c r="Q824">
        <v>358</v>
      </c>
      <c r="R824">
        <v>360</v>
      </c>
      <c r="S824">
        <v>940</v>
      </c>
    </row>
    <row r="825" spans="2:19" x14ac:dyDescent="0.35">
      <c r="B825" t="s">
        <v>4124</v>
      </c>
      <c r="C825">
        <v>1029</v>
      </c>
      <c r="D825" s="1">
        <v>44124</v>
      </c>
      <c r="E825">
        <v>19.03</v>
      </c>
      <c r="F825">
        <v>19.66</v>
      </c>
      <c r="G825">
        <v>18.899999999999999</v>
      </c>
      <c r="H825">
        <v>19.07</v>
      </c>
      <c r="I825">
        <v>232064</v>
      </c>
      <c r="L825" t="s">
        <v>4139</v>
      </c>
      <c r="M825">
        <v>1033</v>
      </c>
      <c r="N825" s="1">
        <v>43102</v>
      </c>
      <c r="O825">
        <v>3.19</v>
      </c>
      <c r="P825">
        <v>3.29</v>
      </c>
      <c r="Q825">
        <v>3.12</v>
      </c>
      <c r="R825">
        <v>3.2</v>
      </c>
      <c r="S825">
        <v>43958</v>
      </c>
    </row>
    <row r="826" spans="2:19" x14ac:dyDescent="0.35">
      <c r="B826" t="s">
        <v>4129</v>
      </c>
      <c r="C826">
        <v>1031</v>
      </c>
      <c r="D826" s="1">
        <v>44124</v>
      </c>
      <c r="E826">
        <v>450</v>
      </c>
      <c r="F826">
        <v>450</v>
      </c>
      <c r="G826">
        <v>448</v>
      </c>
      <c r="H826">
        <v>448</v>
      </c>
      <c r="I826">
        <v>252</v>
      </c>
      <c r="L826" t="s">
        <v>4144</v>
      </c>
      <c r="M826">
        <v>1034</v>
      </c>
      <c r="N826" s="1">
        <v>43102</v>
      </c>
      <c r="O826">
        <v>5.95</v>
      </c>
      <c r="P826">
        <v>5.97</v>
      </c>
      <c r="Q826">
        <v>5.93</v>
      </c>
      <c r="R826">
        <v>5.93</v>
      </c>
      <c r="S826">
        <v>198108</v>
      </c>
    </row>
    <row r="827" spans="2:19" x14ac:dyDescent="0.35">
      <c r="B827" t="s">
        <v>4134</v>
      </c>
      <c r="C827">
        <v>1032</v>
      </c>
      <c r="D827" s="1">
        <v>44124</v>
      </c>
      <c r="E827">
        <v>197.5</v>
      </c>
      <c r="F827">
        <v>201</v>
      </c>
      <c r="G827">
        <v>196</v>
      </c>
      <c r="H827">
        <v>196</v>
      </c>
      <c r="I827">
        <v>717</v>
      </c>
      <c r="L827" t="s">
        <v>8074</v>
      </c>
      <c r="M827">
        <v>1035</v>
      </c>
      <c r="N827" s="1">
        <v>43102</v>
      </c>
      <c r="O827">
        <v>42.4</v>
      </c>
      <c r="P827">
        <v>42.4</v>
      </c>
      <c r="Q827">
        <v>39.6</v>
      </c>
      <c r="R827">
        <v>41</v>
      </c>
      <c r="S827">
        <v>16685</v>
      </c>
    </row>
    <row r="828" spans="2:19" x14ac:dyDescent="0.35">
      <c r="B828" t="s">
        <v>4139</v>
      </c>
      <c r="C828">
        <v>1033</v>
      </c>
      <c r="D828" s="1">
        <v>44124</v>
      </c>
      <c r="E828">
        <v>3.63</v>
      </c>
      <c r="F828">
        <v>3.63</v>
      </c>
      <c r="G828">
        <v>3.48</v>
      </c>
      <c r="H828">
        <v>3.54</v>
      </c>
      <c r="I828">
        <v>232611</v>
      </c>
      <c r="L828" t="s">
        <v>4152</v>
      </c>
      <c r="M828">
        <v>1036</v>
      </c>
      <c r="N828" s="1">
        <v>43102</v>
      </c>
      <c r="O828">
        <v>16.399999999999999</v>
      </c>
      <c r="P828">
        <v>16.899999999999999</v>
      </c>
      <c r="Q828">
        <v>16.399999999999999</v>
      </c>
      <c r="R828">
        <v>16.899999999999999</v>
      </c>
      <c r="S828">
        <v>62691</v>
      </c>
    </row>
    <row r="829" spans="2:19" x14ac:dyDescent="0.35">
      <c r="B829" t="s">
        <v>4144</v>
      </c>
      <c r="C829">
        <v>1034</v>
      </c>
      <c r="D829" s="1">
        <v>44124</v>
      </c>
      <c r="E829">
        <v>5.8</v>
      </c>
      <c r="F829">
        <v>5.83</v>
      </c>
      <c r="G829">
        <v>5.65</v>
      </c>
      <c r="H829">
        <v>5.81</v>
      </c>
      <c r="I829">
        <v>623128</v>
      </c>
      <c r="L829" t="s">
        <v>4157</v>
      </c>
      <c r="M829">
        <v>1037</v>
      </c>
      <c r="N829" s="1">
        <v>43102</v>
      </c>
      <c r="O829">
        <v>403</v>
      </c>
      <c r="P829">
        <v>413</v>
      </c>
      <c r="Q829">
        <v>403</v>
      </c>
      <c r="R829">
        <v>408</v>
      </c>
      <c r="S829">
        <v>59972</v>
      </c>
    </row>
    <row r="830" spans="2:19" x14ac:dyDescent="0.35">
      <c r="B830" t="s">
        <v>8074</v>
      </c>
      <c r="C830">
        <v>1035</v>
      </c>
      <c r="D830" s="1">
        <v>44124</v>
      </c>
      <c r="E830">
        <v>2.02</v>
      </c>
      <c r="F830">
        <v>2.02</v>
      </c>
      <c r="G830">
        <v>1.85</v>
      </c>
      <c r="H830">
        <v>1.95</v>
      </c>
      <c r="I830">
        <v>851332</v>
      </c>
      <c r="L830" t="s">
        <v>4162</v>
      </c>
      <c r="M830">
        <v>1038</v>
      </c>
      <c r="N830" s="1">
        <v>43102</v>
      </c>
      <c r="O830">
        <v>71</v>
      </c>
      <c r="P830">
        <v>73</v>
      </c>
      <c r="Q830">
        <v>71</v>
      </c>
      <c r="R830">
        <v>73</v>
      </c>
      <c r="S830">
        <v>1867</v>
      </c>
    </row>
    <row r="831" spans="2:19" x14ac:dyDescent="0.35">
      <c r="B831" t="s">
        <v>4152</v>
      </c>
      <c r="C831">
        <v>1036</v>
      </c>
      <c r="D831" s="1">
        <v>44124</v>
      </c>
      <c r="E831">
        <v>7.1</v>
      </c>
      <c r="F831">
        <v>7.1</v>
      </c>
      <c r="G831">
        <v>6.95</v>
      </c>
      <c r="H831">
        <v>7.1</v>
      </c>
      <c r="I831">
        <v>55914</v>
      </c>
      <c r="L831" t="s">
        <v>4167</v>
      </c>
      <c r="M831">
        <v>1039</v>
      </c>
      <c r="N831" s="1">
        <v>43102</v>
      </c>
      <c r="O831">
        <v>24</v>
      </c>
      <c r="P831">
        <v>24.55</v>
      </c>
      <c r="Q831">
        <v>23.95</v>
      </c>
      <c r="R831">
        <v>24.1</v>
      </c>
      <c r="S831">
        <v>78612</v>
      </c>
    </row>
    <row r="832" spans="2:19" x14ac:dyDescent="0.35">
      <c r="B832" t="s">
        <v>4157</v>
      </c>
      <c r="C832">
        <v>1037</v>
      </c>
      <c r="D832" s="1">
        <v>44124</v>
      </c>
      <c r="E832">
        <v>404</v>
      </c>
      <c r="F832">
        <v>406</v>
      </c>
      <c r="G832">
        <v>399</v>
      </c>
      <c r="H832">
        <v>399</v>
      </c>
      <c r="I832">
        <v>59705</v>
      </c>
      <c r="L832" t="s">
        <v>4172</v>
      </c>
      <c r="M832">
        <v>1040</v>
      </c>
      <c r="N832" s="1">
        <v>43102</v>
      </c>
      <c r="O832">
        <v>3.8</v>
      </c>
      <c r="P832">
        <v>3.8</v>
      </c>
      <c r="Q832">
        <v>3.75</v>
      </c>
      <c r="R832">
        <v>3.75</v>
      </c>
      <c r="S832">
        <v>12350</v>
      </c>
    </row>
    <row r="833" spans="2:19" x14ac:dyDescent="0.35">
      <c r="B833" t="s">
        <v>4162</v>
      </c>
      <c r="C833">
        <v>1038</v>
      </c>
      <c r="D833" s="1">
        <v>44124</v>
      </c>
      <c r="E833">
        <v>70.599999999999994</v>
      </c>
      <c r="F833">
        <v>71.400000000000006</v>
      </c>
      <c r="G833">
        <v>70.599999999999994</v>
      </c>
      <c r="H833">
        <v>71</v>
      </c>
      <c r="I833">
        <v>4086</v>
      </c>
      <c r="L833" t="s">
        <v>4178</v>
      </c>
      <c r="M833">
        <v>1041</v>
      </c>
      <c r="N833" s="1">
        <v>43102</v>
      </c>
      <c r="O833">
        <v>10.1</v>
      </c>
      <c r="P833">
        <v>10.1</v>
      </c>
      <c r="Q833">
        <v>9.4</v>
      </c>
      <c r="R833">
        <v>9.65</v>
      </c>
      <c r="S833">
        <v>539131</v>
      </c>
    </row>
    <row r="834" spans="2:19" x14ac:dyDescent="0.35">
      <c r="B834" t="s">
        <v>4167</v>
      </c>
      <c r="C834">
        <v>1039</v>
      </c>
      <c r="D834" s="1">
        <v>44124</v>
      </c>
      <c r="E834">
        <v>28.75</v>
      </c>
      <c r="F834">
        <v>29.05</v>
      </c>
      <c r="G834">
        <v>28.6</v>
      </c>
      <c r="H834">
        <v>28.85</v>
      </c>
      <c r="I834">
        <v>12083</v>
      </c>
      <c r="L834" t="s">
        <v>4183</v>
      </c>
      <c r="M834">
        <v>1042</v>
      </c>
      <c r="N834" s="1">
        <v>43102</v>
      </c>
      <c r="O834">
        <v>68.2</v>
      </c>
      <c r="P834">
        <v>68.5</v>
      </c>
      <c r="Q834">
        <v>65.7</v>
      </c>
      <c r="R834">
        <v>66.3</v>
      </c>
      <c r="S834">
        <v>175043</v>
      </c>
    </row>
    <row r="835" spans="2:19" x14ac:dyDescent="0.35">
      <c r="B835" t="s">
        <v>4172</v>
      </c>
      <c r="C835">
        <v>1040</v>
      </c>
      <c r="D835" s="1">
        <v>44124</v>
      </c>
      <c r="E835">
        <v>5.95</v>
      </c>
      <c r="F835">
        <v>6.5</v>
      </c>
      <c r="G835">
        <v>5.75</v>
      </c>
      <c r="H835">
        <v>6.25</v>
      </c>
      <c r="I835">
        <v>53008</v>
      </c>
      <c r="L835" t="s">
        <v>4188</v>
      </c>
      <c r="M835">
        <v>1044</v>
      </c>
      <c r="N835" s="1">
        <v>43102</v>
      </c>
      <c r="O835">
        <v>4.8499999999999996</v>
      </c>
      <c r="P835">
        <v>4.8499999999999996</v>
      </c>
      <c r="Q835">
        <v>4.72</v>
      </c>
      <c r="R835">
        <v>4.72</v>
      </c>
      <c r="S835">
        <v>15603</v>
      </c>
    </row>
    <row r="836" spans="2:19" x14ac:dyDescent="0.35">
      <c r="B836" t="s">
        <v>4178</v>
      </c>
      <c r="C836">
        <v>1041</v>
      </c>
      <c r="D836" s="1">
        <v>44124</v>
      </c>
      <c r="E836">
        <v>2.1949999999999998</v>
      </c>
      <c r="F836">
        <v>2.36</v>
      </c>
      <c r="G836">
        <v>2.1850000000000001</v>
      </c>
      <c r="H836">
        <v>2.2999999999999998</v>
      </c>
      <c r="I836">
        <v>347638</v>
      </c>
      <c r="L836" t="s">
        <v>4193</v>
      </c>
      <c r="M836">
        <v>1045</v>
      </c>
      <c r="N836" s="1">
        <v>43102</v>
      </c>
      <c r="O836">
        <v>22.5</v>
      </c>
      <c r="P836">
        <v>22.5</v>
      </c>
      <c r="Q836">
        <v>22</v>
      </c>
      <c r="R836">
        <v>22.2</v>
      </c>
      <c r="S836">
        <v>272183</v>
      </c>
    </row>
    <row r="837" spans="2:19" x14ac:dyDescent="0.35">
      <c r="B837" t="s">
        <v>4183</v>
      </c>
      <c r="C837">
        <v>1042</v>
      </c>
      <c r="D837" s="1">
        <v>44124</v>
      </c>
      <c r="E837">
        <v>73.650000000000006</v>
      </c>
      <c r="F837">
        <v>73.849999999999994</v>
      </c>
      <c r="G837">
        <v>72.349999999999994</v>
      </c>
      <c r="H837">
        <v>72.400000000000006</v>
      </c>
      <c r="I837">
        <v>181542</v>
      </c>
      <c r="L837" t="s">
        <v>8076</v>
      </c>
      <c r="M837">
        <v>1046</v>
      </c>
      <c r="N837" s="1">
        <v>43102</v>
      </c>
      <c r="O837">
        <v>6.8</v>
      </c>
      <c r="P837">
        <v>7.2</v>
      </c>
      <c r="Q837">
        <v>6.8</v>
      </c>
      <c r="R837">
        <v>7.1</v>
      </c>
      <c r="S837">
        <v>59069</v>
      </c>
    </row>
    <row r="838" spans="2:19" x14ac:dyDescent="0.35">
      <c r="B838" t="s">
        <v>4188</v>
      </c>
      <c r="C838">
        <v>1044</v>
      </c>
      <c r="D838" s="1">
        <v>44124</v>
      </c>
      <c r="E838">
        <v>5.95</v>
      </c>
      <c r="F838">
        <v>5.95</v>
      </c>
      <c r="G838">
        <v>5.95</v>
      </c>
      <c r="H838">
        <v>5.95</v>
      </c>
      <c r="I838">
        <v>0</v>
      </c>
      <c r="L838" t="s">
        <v>4201</v>
      </c>
      <c r="M838">
        <v>1047</v>
      </c>
      <c r="N838" s="1">
        <v>43102</v>
      </c>
      <c r="O838">
        <v>3.31</v>
      </c>
      <c r="P838">
        <v>3.85</v>
      </c>
      <c r="Q838">
        <v>3.31</v>
      </c>
      <c r="R838">
        <v>3.76</v>
      </c>
      <c r="S838">
        <v>30588</v>
      </c>
    </row>
    <row r="839" spans="2:19" x14ac:dyDescent="0.35">
      <c r="B839" t="s">
        <v>4193</v>
      </c>
      <c r="C839">
        <v>1045</v>
      </c>
      <c r="D839" s="1">
        <v>44124</v>
      </c>
      <c r="E839">
        <v>33.700000000000003</v>
      </c>
      <c r="F839">
        <v>34.299999999999997</v>
      </c>
      <c r="G839">
        <v>33.200000000000003</v>
      </c>
      <c r="H839">
        <v>33.200000000000003</v>
      </c>
      <c r="I839">
        <v>16770</v>
      </c>
      <c r="L839" t="s">
        <v>4206</v>
      </c>
      <c r="M839">
        <v>1048</v>
      </c>
      <c r="N839" s="1">
        <v>43102</v>
      </c>
      <c r="O839">
        <v>245</v>
      </c>
      <c r="P839">
        <v>245</v>
      </c>
      <c r="Q839">
        <v>240</v>
      </c>
      <c r="R839">
        <v>242</v>
      </c>
      <c r="S839">
        <v>2424</v>
      </c>
    </row>
    <row r="840" spans="2:19" x14ac:dyDescent="0.35">
      <c r="B840" t="s">
        <v>8076</v>
      </c>
      <c r="C840">
        <v>1046</v>
      </c>
      <c r="D840" s="1">
        <v>44124</v>
      </c>
      <c r="E840">
        <v>79</v>
      </c>
      <c r="F840">
        <v>82.6</v>
      </c>
      <c r="G840">
        <v>78.2</v>
      </c>
      <c r="H840">
        <v>78.8</v>
      </c>
      <c r="I840">
        <v>179339</v>
      </c>
      <c r="L840" t="s">
        <v>4211</v>
      </c>
      <c r="M840">
        <v>1049</v>
      </c>
      <c r="N840" s="1">
        <v>43102</v>
      </c>
      <c r="O840">
        <v>53</v>
      </c>
      <c r="P840">
        <v>54</v>
      </c>
      <c r="Q840">
        <v>53</v>
      </c>
      <c r="R840">
        <v>53.5</v>
      </c>
      <c r="S840">
        <v>440</v>
      </c>
    </row>
    <row r="841" spans="2:19" x14ac:dyDescent="0.35">
      <c r="B841" t="s">
        <v>4201</v>
      </c>
      <c r="C841">
        <v>1047</v>
      </c>
      <c r="D841" s="1">
        <v>44124</v>
      </c>
      <c r="E841">
        <v>6.15</v>
      </c>
      <c r="F841">
        <v>6.35</v>
      </c>
      <c r="G841">
        <v>5.8</v>
      </c>
      <c r="H841">
        <v>5.8</v>
      </c>
      <c r="I841">
        <v>464621</v>
      </c>
      <c r="L841" t="s">
        <v>4216</v>
      </c>
      <c r="M841">
        <v>1050</v>
      </c>
      <c r="N841" s="1">
        <v>43102</v>
      </c>
      <c r="O841">
        <v>82</v>
      </c>
      <c r="P841">
        <v>82</v>
      </c>
      <c r="Q841">
        <v>79.3</v>
      </c>
      <c r="R841">
        <v>80</v>
      </c>
      <c r="S841">
        <v>66201</v>
      </c>
    </row>
    <row r="842" spans="2:19" x14ac:dyDescent="0.35">
      <c r="B842" t="s">
        <v>4206</v>
      </c>
      <c r="C842">
        <v>1048</v>
      </c>
      <c r="D842" s="1">
        <v>44124</v>
      </c>
      <c r="E842">
        <v>142</v>
      </c>
      <c r="F842">
        <v>147</v>
      </c>
      <c r="G842">
        <v>142</v>
      </c>
      <c r="H842">
        <v>144.5</v>
      </c>
      <c r="I842">
        <v>8070</v>
      </c>
      <c r="L842" t="s">
        <v>4221</v>
      </c>
      <c r="M842">
        <v>1051</v>
      </c>
      <c r="N842" s="1">
        <v>43102</v>
      </c>
      <c r="O842">
        <v>36</v>
      </c>
      <c r="P842">
        <v>36.4</v>
      </c>
      <c r="Q842">
        <v>35.35</v>
      </c>
      <c r="R842">
        <v>35.75</v>
      </c>
      <c r="S842">
        <v>676400</v>
      </c>
    </row>
    <row r="843" spans="2:19" x14ac:dyDescent="0.35">
      <c r="B843" t="s">
        <v>4211</v>
      </c>
      <c r="C843">
        <v>1049</v>
      </c>
      <c r="D843" s="1">
        <v>44124</v>
      </c>
      <c r="E843">
        <v>14.7</v>
      </c>
      <c r="F843">
        <v>14.7</v>
      </c>
      <c r="G843">
        <v>14.7</v>
      </c>
      <c r="H843">
        <v>14.7</v>
      </c>
      <c r="I843">
        <v>361</v>
      </c>
      <c r="L843" t="s">
        <v>4226</v>
      </c>
      <c r="M843">
        <v>1052</v>
      </c>
      <c r="N843" s="1">
        <v>43102</v>
      </c>
      <c r="O843">
        <v>5.9</v>
      </c>
      <c r="P843">
        <v>5.9</v>
      </c>
      <c r="Q843">
        <v>5.6</v>
      </c>
      <c r="R843">
        <v>5.8</v>
      </c>
      <c r="S843">
        <v>12450</v>
      </c>
    </row>
    <row r="844" spans="2:19" x14ac:dyDescent="0.35">
      <c r="B844" t="s">
        <v>4216</v>
      </c>
      <c r="C844">
        <v>1050</v>
      </c>
      <c r="D844" s="1">
        <v>44124</v>
      </c>
      <c r="E844">
        <v>144.4</v>
      </c>
      <c r="F844">
        <v>146</v>
      </c>
      <c r="G844">
        <v>141.19999999999999</v>
      </c>
      <c r="H844">
        <v>141.6</v>
      </c>
      <c r="I844">
        <v>109551</v>
      </c>
      <c r="L844" t="s">
        <v>4230</v>
      </c>
      <c r="M844">
        <v>1054</v>
      </c>
      <c r="N844" s="1">
        <v>43102</v>
      </c>
      <c r="O844">
        <v>10</v>
      </c>
      <c r="P844">
        <v>10.199999999999999</v>
      </c>
      <c r="Q844">
        <v>9.8000000000000007</v>
      </c>
      <c r="R844">
        <v>10</v>
      </c>
      <c r="S844">
        <v>20519</v>
      </c>
    </row>
    <row r="845" spans="2:19" x14ac:dyDescent="0.35">
      <c r="B845" t="s">
        <v>4221</v>
      </c>
      <c r="C845">
        <v>1051</v>
      </c>
      <c r="D845" s="1">
        <v>44124</v>
      </c>
      <c r="E845">
        <v>26.72</v>
      </c>
      <c r="F845">
        <v>27</v>
      </c>
      <c r="G845">
        <v>26</v>
      </c>
      <c r="H845">
        <v>26.14</v>
      </c>
      <c r="I845">
        <v>732203</v>
      </c>
      <c r="L845" t="s">
        <v>4235</v>
      </c>
      <c r="M845">
        <v>1055</v>
      </c>
      <c r="N845" s="1">
        <v>43102</v>
      </c>
      <c r="O845">
        <v>6.3</v>
      </c>
      <c r="P845">
        <v>6.57</v>
      </c>
      <c r="Q845">
        <v>6.23</v>
      </c>
      <c r="R845">
        <v>6.52</v>
      </c>
      <c r="S845">
        <v>1652007</v>
      </c>
    </row>
    <row r="846" spans="2:19" x14ac:dyDescent="0.35">
      <c r="B846" t="s">
        <v>4226</v>
      </c>
      <c r="C846">
        <v>1052</v>
      </c>
      <c r="D846" s="1">
        <v>44124</v>
      </c>
      <c r="E846">
        <v>20.350000000000001</v>
      </c>
      <c r="F846">
        <v>20.350000000000001</v>
      </c>
      <c r="G846">
        <v>19.350000000000001</v>
      </c>
      <c r="H846">
        <v>19.55</v>
      </c>
      <c r="I846">
        <v>80036</v>
      </c>
      <c r="L846" t="s">
        <v>4239</v>
      </c>
      <c r="M846">
        <v>1056</v>
      </c>
      <c r="N846" s="1">
        <v>43102</v>
      </c>
      <c r="O846">
        <v>8.5</v>
      </c>
      <c r="P846">
        <v>8.5</v>
      </c>
      <c r="Q846">
        <v>8.3000000000000007</v>
      </c>
      <c r="R846">
        <v>8.5</v>
      </c>
      <c r="S846">
        <v>9207</v>
      </c>
    </row>
    <row r="847" spans="2:19" x14ac:dyDescent="0.35">
      <c r="B847" t="s">
        <v>4230</v>
      </c>
      <c r="C847">
        <v>1054</v>
      </c>
      <c r="D847" s="1">
        <v>44124</v>
      </c>
      <c r="E847">
        <v>1.175</v>
      </c>
      <c r="F847">
        <v>1.175</v>
      </c>
      <c r="G847">
        <v>1</v>
      </c>
      <c r="H847">
        <v>1.0900000000000001</v>
      </c>
      <c r="I847">
        <v>1702476</v>
      </c>
      <c r="L847" t="s">
        <v>4244</v>
      </c>
      <c r="M847">
        <v>1057</v>
      </c>
      <c r="N847" s="1">
        <v>43102</v>
      </c>
      <c r="O847">
        <v>4.59</v>
      </c>
      <c r="P847">
        <v>4.59</v>
      </c>
      <c r="Q847">
        <v>4.3499999999999996</v>
      </c>
      <c r="R847">
        <v>4.38</v>
      </c>
      <c r="S847">
        <v>149253</v>
      </c>
    </row>
    <row r="848" spans="2:19" x14ac:dyDescent="0.35">
      <c r="B848" t="s">
        <v>4235</v>
      </c>
      <c r="C848">
        <v>1055</v>
      </c>
      <c r="D848" s="1">
        <v>44124</v>
      </c>
      <c r="E848">
        <v>0.47</v>
      </c>
      <c r="F848">
        <v>0.5</v>
      </c>
      <c r="G848">
        <v>0.47</v>
      </c>
      <c r="H848">
        <v>0.47049999999999997</v>
      </c>
      <c r="I848">
        <v>471724</v>
      </c>
      <c r="L848" t="s">
        <v>4249</v>
      </c>
      <c r="M848">
        <v>1058</v>
      </c>
      <c r="N848" s="1">
        <v>43102</v>
      </c>
      <c r="O848">
        <v>122</v>
      </c>
      <c r="P848">
        <v>122</v>
      </c>
      <c r="Q848">
        <v>120</v>
      </c>
      <c r="R848">
        <v>121</v>
      </c>
      <c r="S848">
        <v>85927</v>
      </c>
    </row>
    <row r="849" spans="2:19" x14ac:dyDescent="0.35">
      <c r="B849" t="s">
        <v>4239</v>
      </c>
      <c r="C849">
        <v>1056</v>
      </c>
      <c r="D849" s="1">
        <v>44124</v>
      </c>
      <c r="E849">
        <v>2.6</v>
      </c>
      <c r="F849">
        <v>2.94</v>
      </c>
      <c r="G849">
        <v>2.6</v>
      </c>
      <c r="H849">
        <v>2.7</v>
      </c>
      <c r="I849">
        <v>2250</v>
      </c>
      <c r="L849" t="s">
        <v>4254</v>
      </c>
      <c r="M849">
        <v>1061</v>
      </c>
      <c r="N849" s="1">
        <v>43102</v>
      </c>
      <c r="O849">
        <v>49.3</v>
      </c>
      <c r="P849">
        <v>51</v>
      </c>
      <c r="Q849">
        <v>49.3</v>
      </c>
      <c r="R849">
        <v>50</v>
      </c>
      <c r="S849">
        <v>90826</v>
      </c>
    </row>
    <row r="850" spans="2:19" x14ac:dyDescent="0.35">
      <c r="B850" t="s">
        <v>4244</v>
      </c>
      <c r="C850">
        <v>1057</v>
      </c>
      <c r="D850" s="1">
        <v>44124</v>
      </c>
      <c r="E850">
        <v>0.65200000000000002</v>
      </c>
      <c r="F850">
        <v>0.8</v>
      </c>
      <c r="G850">
        <v>0.65200000000000002</v>
      </c>
      <c r="H850">
        <v>0.68899999999999995</v>
      </c>
      <c r="I850">
        <v>1823534</v>
      </c>
      <c r="L850" t="s">
        <v>4259</v>
      </c>
      <c r="M850">
        <v>1063</v>
      </c>
      <c r="N850" s="1">
        <v>43102</v>
      </c>
      <c r="O850">
        <v>67.5</v>
      </c>
      <c r="P850">
        <v>67.849999999999994</v>
      </c>
      <c r="Q850">
        <v>65.3</v>
      </c>
      <c r="R850">
        <v>67.5</v>
      </c>
      <c r="S850">
        <v>1361614</v>
      </c>
    </row>
    <row r="851" spans="2:19" x14ac:dyDescent="0.35">
      <c r="B851" t="s">
        <v>4249</v>
      </c>
      <c r="C851">
        <v>1058</v>
      </c>
      <c r="D851" s="1">
        <v>44124</v>
      </c>
      <c r="E851">
        <v>136.19999999999999</v>
      </c>
      <c r="F851">
        <v>136.19999999999999</v>
      </c>
      <c r="G851">
        <v>133.4</v>
      </c>
      <c r="H851">
        <v>135</v>
      </c>
      <c r="I851">
        <v>588988</v>
      </c>
      <c r="L851" t="s">
        <v>4264</v>
      </c>
      <c r="M851">
        <v>1064</v>
      </c>
      <c r="N851" s="1">
        <v>43102</v>
      </c>
      <c r="O851">
        <v>6.25</v>
      </c>
      <c r="P851">
        <v>6.35</v>
      </c>
      <c r="Q851">
        <v>6.25</v>
      </c>
      <c r="R851">
        <v>6.35</v>
      </c>
      <c r="S851">
        <v>3150</v>
      </c>
    </row>
    <row r="852" spans="2:19" x14ac:dyDescent="0.35">
      <c r="B852" t="s">
        <v>4254</v>
      </c>
      <c r="C852">
        <v>1061</v>
      </c>
      <c r="D852" s="1">
        <v>44124</v>
      </c>
      <c r="E852">
        <v>7.55</v>
      </c>
      <c r="F852">
        <v>7.64</v>
      </c>
      <c r="G852">
        <v>7.41</v>
      </c>
      <c r="H852">
        <v>7.54</v>
      </c>
      <c r="I852">
        <v>44817</v>
      </c>
      <c r="L852" t="s">
        <v>4269</v>
      </c>
      <c r="M852">
        <v>1065</v>
      </c>
      <c r="N852" s="1">
        <v>43102</v>
      </c>
      <c r="O852">
        <v>72.5</v>
      </c>
      <c r="P852">
        <v>72.5</v>
      </c>
      <c r="Q852">
        <v>70</v>
      </c>
      <c r="R852">
        <v>70.8</v>
      </c>
      <c r="S852">
        <v>329077</v>
      </c>
    </row>
    <row r="853" spans="2:19" x14ac:dyDescent="0.35">
      <c r="B853" t="s">
        <v>4259</v>
      </c>
      <c r="C853">
        <v>1063</v>
      </c>
      <c r="D853" s="1">
        <v>44124</v>
      </c>
      <c r="E853">
        <v>32.299999999999997</v>
      </c>
      <c r="F853">
        <v>33.1</v>
      </c>
      <c r="G853">
        <v>32.26</v>
      </c>
      <c r="H853">
        <v>32.380000000000003</v>
      </c>
      <c r="I853">
        <v>898681</v>
      </c>
      <c r="L853" t="s">
        <v>4274</v>
      </c>
      <c r="M853">
        <v>1066</v>
      </c>
      <c r="N853" s="1">
        <v>43102</v>
      </c>
      <c r="O853">
        <v>12.08</v>
      </c>
      <c r="P853">
        <v>12.84</v>
      </c>
      <c r="Q853">
        <v>12.06</v>
      </c>
      <c r="R853">
        <v>12.8</v>
      </c>
      <c r="S853">
        <v>50176</v>
      </c>
    </row>
    <row r="854" spans="2:19" x14ac:dyDescent="0.35">
      <c r="B854" t="s">
        <v>4264</v>
      </c>
      <c r="C854">
        <v>1064</v>
      </c>
      <c r="D854" s="1">
        <v>44124</v>
      </c>
      <c r="E854">
        <v>12</v>
      </c>
      <c r="F854">
        <v>12.2</v>
      </c>
      <c r="G854">
        <v>11.1</v>
      </c>
      <c r="H854">
        <v>11.3</v>
      </c>
      <c r="I854">
        <v>582551</v>
      </c>
      <c r="L854" t="s">
        <v>4279</v>
      </c>
      <c r="M854">
        <v>1067</v>
      </c>
      <c r="N854" s="1">
        <v>43102</v>
      </c>
      <c r="O854">
        <v>27.4</v>
      </c>
      <c r="P854">
        <v>27.4</v>
      </c>
      <c r="Q854">
        <v>26.4</v>
      </c>
      <c r="R854">
        <v>26.4</v>
      </c>
      <c r="S854">
        <v>24720</v>
      </c>
    </row>
    <row r="855" spans="2:19" x14ac:dyDescent="0.35">
      <c r="B855" t="s">
        <v>4269</v>
      </c>
      <c r="C855">
        <v>1065</v>
      </c>
      <c r="D855" s="1">
        <v>44124</v>
      </c>
      <c r="E855">
        <v>85</v>
      </c>
      <c r="F855">
        <v>86.55</v>
      </c>
      <c r="G855">
        <v>84.2</v>
      </c>
      <c r="H855">
        <v>85.25</v>
      </c>
      <c r="I855">
        <v>206770</v>
      </c>
      <c r="L855" t="s">
        <v>4284</v>
      </c>
      <c r="M855">
        <v>1068</v>
      </c>
      <c r="N855" s="1">
        <v>43102</v>
      </c>
      <c r="O855">
        <v>65</v>
      </c>
      <c r="P855">
        <v>66</v>
      </c>
      <c r="Q855">
        <v>64.5</v>
      </c>
      <c r="R855">
        <v>65.5</v>
      </c>
      <c r="S855">
        <v>36515</v>
      </c>
    </row>
    <row r="856" spans="2:19" x14ac:dyDescent="0.35">
      <c r="B856" t="s">
        <v>4274</v>
      </c>
      <c r="C856">
        <v>1066</v>
      </c>
      <c r="D856" s="1">
        <v>44124</v>
      </c>
      <c r="E856">
        <v>2.38</v>
      </c>
      <c r="F856">
        <v>2.5</v>
      </c>
      <c r="G856">
        <v>2.38</v>
      </c>
      <c r="H856">
        <v>2.5</v>
      </c>
      <c r="I856">
        <v>18828</v>
      </c>
      <c r="L856" t="s">
        <v>4289</v>
      </c>
      <c r="M856">
        <v>1070</v>
      </c>
      <c r="N856" s="1">
        <v>43102</v>
      </c>
      <c r="O856">
        <v>5.18</v>
      </c>
      <c r="P856">
        <v>5.54</v>
      </c>
      <c r="Q856">
        <v>5.18</v>
      </c>
      <c r="R856">
        <v>5.42</v>
      </c>
      <c r="S856">
        <v>284799</v>
      </c>
    </row>
    <row r="857" spans="2:19" x14ac:dyDescent="0.35">
      <c r="B857" t="s">
        <v>4279</v>
      </c>
      <c r="C857">
        <v>1067</v>
      </c>
      <c r="D857" s="1">
        <v>44124</v>
      </c>
      <c r="E857">
        <v>49.5</v>
      </c>
      <c r="F857">
        <v>50.15</v>
      </c>
      <c r="G857">
        <v>48.2</v>
      </c>
      <c r="H857">
        <v>48.52</v>
      </c>
      <c r="I857">
        <v>383413</v>
      </c>
      <c r="L857" t="s">
        <v>4294</v>
      </c>
      <c r="M857">
        <v>1071</v>
      </c>
      <c r="N857" s="1">
        <v>43102</v>
      </c>
      <c r="O857">
        <v>2.86</v>
      </c>
      <c r="P857">
        <v>2.97</v>
      </c>
      <c r="Q857">
        <v>2.6</v>
      </c>
      <c r="R857">
        <v>2.7349999999999999</v>
      </c>
      <c r="S857">
        <v>403927</v>
      </c>
    </row>
    <row r="858" spans="2:19" x14ac:dyDescent="0.35">
      <c r="B858" t="s">
        <v>4284</v>
      </c>
      <c r="C858">
        <v>1068</v>
      </c>
      <c r="D858" s="1">
        <v>44124</v>
      </c>
      <c r="E858">
        <v>11.42</v>
      </c>
      <c r="F858">
        <v>12.22</v>
      </c>
      <c r="G858">
        <v>11.42</v>
      </c>
      <c r="H858">
        <v>11.9</v>
      </c>
      <c r="I858">
        <v>138750</v>
      </c>
      <c r="L858" t="s">
        <v>4299</v>
      </c>
      <c r="M858">
        <v>1072</v>
      </c>
      <c r="N858" s="1">
        <v>43102</v>
      </c>
      <c r="O858">
        <v>85</v>
      </c>
      <c r="P858">
        <v>91</v>
      </c>
      <c r="Q858">
        <v>80.400000000000006</v>
      </c>
      <c r="R858">
        <v>88</v>
      </c>
      <c r="S858">
        <v>462024</v>
      </c>
    </row>
    <row r="859" spans="2:19" x14ac:dyDescent="0.35">
      <c r="B859" t="s">
        <v>4289</v>
      </c>
      <c r="C859">
        <v>1070</v>
      </c>
      <c r="D859" s="1">
        <v>44124</v>
      </c>
      <c r="E859">
        <v>2.27</v>
      </c>
      <c r="F859">
        <v>2.2799999999999998</v>
      </c>
      <c r="G859">
        <v>2.1549999999999998</v>
      </c>
      <c r="H859">
        <v>2.1549999999999998</v>
      </c>
      <c r="I859">
        <v>3367945</v>
      </c>
      <c r="L859" t="s">
        <v>4304</v>
      </c>
      <c r="M859">
        <v>1073</v>
      </c>
      <c r="N859" s="1">
        <v>43102</v>
      </c>
      <c r="O859">
        <v>8.9</v>
      </c>
      <c r="P859">
        <v>9.09</v>
      </c>
      <c r="Q859">
        <v>8.73</v>
      </c>
      <c r="R859">
        <v>8.8699999999999992</v>
      </c>
      <c r="S859">
        <v>109981</v>
      </c>
    </row>
    <row r="860" spans="2:19" x14ac:dyDescent="0.35">
      <c r="B860" t="s">
        <v>4294</v>
      </c>
      <c r="C860">
        <v>1071</v>
      </c>
      <c r="D860" s="1">
        <v>44124</v>
      </c>
      <c r="E860">
        <v>1.21</v>
      </c>
      <c r="F860">
        <v>1.284</v>
      </c>
      <c r="G860">
        <v>1.2</v>
      </c>
      <c r="H860">
        <v>1.23</v>
      </c>
      <c r="I860">
        <v>282806</v>
      </c>
      <c r="L860" t="s">
        <v>4309</v>
      </c>
      <c r="M860">
        <v>1074</v>
      </c>
      <c r="N860" s="1">
        <v>43102</v>
      </c>
      <c r="O860">
        <v>11.7</v>
      </c>
      <c r="P860">
        <v>11.74</v>
      </c>
      <c r="Q860">
        <v>11.3</v>
      </c>
      <c r="R860">
        <v>11.44</v>
      </c>
      <c r="S860">
        <v>441059</v>
      </c>
    </row>
    <row r="861" spans="2:19" x14ac:dyDescent="0.35">
      <c r="B861" t="s">
        <v>4299</v>
      </c>
      <c r="C861">
        <v>1072</v>
      </c>
      <c r="D861" s="1">
        <v>44124</v>
      </c>
      <c r="E861">
        <v>4.51</v>
      </c>
      <c r="F861">
        <v>4.54</v>
      </c>
      <c r="G861">
        <v>4.2350000000000003</v>
      </c>
      <c r="H861">
        <v>4.38</v>
      </c>
      <c r="I861">
        <v>329892</v>
      </c>
      <c r="L861" t="s">
        <v>4314</v>
      </c>
      <c r="M861">
        <v>1075</v>
      </c>
      <c r="N861" s="1">
        <v>43102</v>
      </c>
      <c r="O861">
        <v>113</v>
      </c>
      <c r="P861">
        <v>119</v>
      </c>
      <c r="Q861">
        <v>113</v>
      </c>
      <c r="R861">
        <v>115</v>
      </c>
      <c r="S861">
        <v>1570</v>
      </c>
    </row>
    <row r="862" spans="2:19" x14ac:dyDescent="0.35">
      <c r="B862" t="s">
        <v>4304</v>
      </c>
      <c r="C862">
        <v>1073</v>
      </c>
      <c r="D862" s="1">
        <v>44124</v>
      </c>
      <c r="E862">
        <v>3.4</v>
      </c>
      <c r="F862">
        <v>3.44</v>
      </c>
      <c r="G862">
        <v>3.36</v>
      </c>
      <c r="H862">
        <v>3.44</v>
      </c>
      <c r="I862">
        <v>28887</v>
      </c>
      <c r="L862" t="s">
        <v>4319</v>
      </c>
      <c r="M862">
        <v>1076</v>
      </c>
      <c r="N862" s="1">
        <v>43102</v>
      </c>
      <c r="O862">
        <v>108</v>
      </c>
      <c r="P862">
        <v>108.5</v>
      </c>
      <c r="Q862">
        <v>108</v>
      </c>
      <c r="R862">
        <v>108.5</v>
      </c>
      <c r="S862">
        <v>518</v>
      </c>
    </row>
    <row r="863" spans="2:19" x14ac:dyDescent="0.35">
      <c r="B863" t="s">
        <v>4309</v>
      </c>
      <c r="C863">
        <v>1074</v>
      </c>
      <c r="D863" s="1">
        <v>44124</v>
      </c>
      <c r="E863">
        <v>0.215</v>
      </c>
      <c r="F863">
        <v>0.2175</v>
      </c>
      <c r="G863">
        <v>0.2</v>
      </c>
      <c r="H863">
        <v>0.21149999999999999</v>
      </c>
      <c r="I863">
        <v>282901599</v>
      </c>
      <c r="L863" t="s">
        <v>4324</v>
      </c>
      <c r="M863">
        <v>1078</v>
      </c>
      <c r="N863" s="1">
        <v>43102</v>
      </c>
      <c r="O863">
        <v>36.299999999999997</v>
      </c>
      <c r="P863">
        <v>37</v>
      </c>
      <c r="Q863">
        <v>35.4</v>
      </c>
      <c r="R863">
        <v>36.9</v>
      </c>
      <c r="S863">
        <v>40222</v>
      </c>
    </row>
    <row r="864" spans="2:19" x14ac:dyDescent="0.35">
      <c r="B864" t="s">
        <v>4314</v>
      </c>
      <c r="C864">
        <v>1075</v>
      </c>
      <c r="D864" s="1">
        <v>44124</v>
      </c>
      <c r="E864">
        <v>147</v>
      </c>
      <c r="F864">
        <v>149.4</v>
      </c>
      <c r="G864">
        <v>144.80000000000001</v>
      </c>
      <c r="H864">
        <v>147.6</v>
      </c>
      <c r="I864">
        <v>7292</v>
      </c>
      <c r="L864" t="s">
        <v>4329</v>
      </c>
      <c r="M864">
        <v>1079</v>
      </c>
      <c r="N864" s="1">
        <v>43102</v>
      </c>
      <c r="O864">
        <v>4.75</v>
      </c>
      <c r="P864">
        <v>4.8</v>
      </c>
      <c r="Q864">
        <v>4.5999999999999996</v>
      </c>
      <c r="R864">
        <v>4.6100000000000003</v>
      </c>
      <c r="S864">
        <v>8788</v>
      </c>
    </row>
    <row r="865" spans="2:19" x14ac:dyDescent="0.35">
      <c r="B865" t="s">
        <v>4319</v>
      </c>
      <c r="C865">
        <v>1076</v>
      </c>
      <c r="D865" s="1">
        <v>44124</v>
      </c>
      <c r="E865">
        <v>112</v>
      </c>
      <c r="F865">
        <v>113</v>
      </c>
      <c r="G865">
        <v>112</v>
      </c>
      <c r="H865">
        <v>113</v>
      </c>
      <c r="I865">
        <v>10</v>
      </c>
      <c r="L865" t="s">
        <v>4334</v>
      </c>
      <c r="M865">
        <v>1080</v>
      </c>
      <c r="N865" s="1">
        <v>43102</v>
      </c>
      <c r="O865">
        <v>9.5</v>
      </c>
      <c r="P865">
        <v>10.5</v>
      </c>
      <c r="Q865">
        <v>9.35</v>
      </c>
      <c r="R865">
        <v>9.8000000000000007</v>
      </c>
      <c r="S865">
        <v>27439</v>
      </c>
    </row>
    <row r="866" spans="2:19" x14ac:dyDescent="0.35">
      <c r="B866" t="s">
        <v>4324</v>
      </c>
      <c r="C866">
        <v>1078</v>
      </c>
      <c r="D866" s="1">
        <v>44124</v>
      </c>
      <c r="E866">
        <v>133</v>
      </c>
      <c r="F866">
        <v>134.4</v>
      </c>
      <c r="G866">
        <v>128.4</v>
      </c>
      <c r="H866">
        <v>131</v>
      </c>
      <c r="I866">
        <v>59945</v>
      </c>
      <c r="L866" t="s">
        <v>4339</v>
      </c>
      <c r="M866">
        <v>1081</v>
      </c>
      <c r="N866" s="1">
        <v>43102</v>
      </c>
      <c r="O866">
        <v>69.8</v>
      </c>
      <c r="P866">
        <v>70</v>
      </c>
      <c r="Q866">
        <v>69.8</v>
      </c>
      <c r="R866">
        <v>70</v>
      </c>
      <c r="S866">
        <v>209</v>
      </c>
    </row>
    <row r="867" spans="2:19" x14ac:dyDescent="0.35">
      <c r="B867" t="s">
        <v>4329</v>
      </c>
      <c r="C867">
        <v>1079</v>
      </c>
      <c r="D867" s="1">
        <v>44124</v>
      </c>
      <c r="E867">
        <v>3.04</v>
      </c>
      <c r="F867">
        <v>3.04</v>
      </c>
      <c r="G867">
        <v>3.04</v>
      </c>
      <c r="H867">
        <v>3.04</v>
      </c>
      <c r="I867">
        <v>0</v>
      </c>
      <c r="L867" t="s">
        <v>4344</v>
      </c>
      <c r="M867">
        <v>1082</v>
      </c>
      <c r="N867" s="1">
        <v>43102</v>
      </c>
      <c r="O867">
        <v>58.5</v>
      </c>
      <c r="P867">
        <v>58.8</v>
      </c>
      <c r="Q867">
        <v>58.05</v>
      </c>
      <c r="R867">
        <v>58.55</v>
      </c>
      <c r="S867">
        <v>160671</v>
      </c>
    </row>
    <row r="868" spans="2:19" x14ac:dyDescent="0.35">
      <c r="B868" t="s">
        <v>4334</v>
      </c>
      <c r="C868">
        <v>1080</v>
      </c>
      <c r="D868" s="1">
        <v>44124</v>
      </c>
      <c r="E868">
        <v>18.600000000000001</v>
      </c>
      <c r="F868">
        <v>18.850000000000001</v>
      </c>
      <c r="G868">
        <v>18.3</v>
      </c>
      <c r="H868">
        <v>18.5</v>
      </c>
      <c r="I868">
        <v>9652</v>
      </c>
      <c r="L868" t="s">
        <v>4349</v>
      </c>
      <c r="M868">
        <v>1083</v>
      </c>
      <c r="N868" s="1">
        <v>43102</v>
      </c>
      <c r="O868">
        <v>44</v>
      </c>
      <c r="P868">
        <v>44.15</v>
      </c>
      <c r="Q868">
        <v>41.76</v>
      </c>
      <c r="R868">
        <v>42</v>
      </c>
      <c r="S868">
        <v>1325771</v>
      </c>
    </row>
    <row r="869" spans="2:19" x14ac:dyDescent="0.35">
      <c r="B869" t="s">
        <v>4339</v>
      </c>
      <c r="C869">
        <v>1081</v>
      </c>
      <c r="D869" s="1">
        <v>44124</v>
      </c>
      <c r="E869">
        <v>43.5</v>
      </c>
      <c r="F869">
        <v>43.7</v>
      </c>
      <c r="G869">
        <v>42.5</v>
      </c>
      <c r="H869">
        <v>43.7</v>
      </c>
      <c r="I869">
        <v>834</v>
      </c>
      <c r="L869" t="s">
        <v>4354</v>
      </c>
      <c r="M869">
        <v>1084</v>
      </c>
      <c r="N869" s="1">
        <v>43102</v>
      </c>
      <c r="O869">
        <v>74</v>
      </c>
      <c r="P869">
        <v>74</v>
      </c>
      <c r="Q869">
        <v>72</v>
      </c>
      <c r="R869">
        <v>73</v>
      </c>
      <c r="S869">
        <v>1106</v>
      </c>
    </row>
    <row r="870" spans="2:19" x14ac:dyDescent="0.35">
      <c r="B870" t="s">
        <v>4344</v>
      </c>
      <c r="C870">
        <v>1082</v>
      </c>
      <c r="D870" s="1">
        <v>44124</v>
      </c>
      <c r="E870">
        <v>48.54</v>
      </c>
      <c r="F870">
        <v>48.98</v>
      </c>
      <c r="G870">
        <v>47.78</v>
      </c>
      <c r="H870">
        <v>48.6</v>
      </c>
      <c r="I870">
        <v>289624</v>
      </c>
      <c r="L870" t="s">
        <v>4359</v>
      </c>
      <c r="M870">
        <v>1085</v>
      </c>
      <c r="N870" s="1">
        <v>43102</v>
      </c>
      <c r="O870">
        <v>10.65</v>
      </c>
      <c r="P870">
        <v>10.65</v>
      </c>
      <c r="Q870">
        <v>10</v>
      </c>
      <c r="R870">
        <v>10</v>
      </c>
      <c r="S870">
        <v>5583</v>
      </c>
    </row>
    <row r="871" spans="2:19" x14ac:dyDescent="0.35">
      <c r="B871" t="s">
        <v>4349</v>
      </c>
      <c r="C871">
        <v>1083</v>
      </c>
      <c r="D871" s="1">
        <v>44124</v>
      </c>
      <c r="E871">
        <v>51</v>
      </c>
      <c r="F871">
        <v>51</v>
      </c>
      <c r="G871">
        <v>49.53</v>
      </c>
      <c r="H871">
        <v>50.12</v>
      </c>
      <c r="I871">
        <v>726730</v>
      </c>
      <c r="L871" t="s">
        <v>4364</v>
      </c>
      <c r="M871">
        <v>1086</v>
      </c>
      <c r="N871" s="1">
        <v>43102</v>
      </c>
      <c r="O871">
        <v>3.36</v>
      </c>
      <c r="P871">
        <v>3.3959999999999999</v>
      </c>
      <c r="Q871">
        <v>3.35</v>
      </c>
      <c r="R871">
        <v>3.3519999999999999</v>
      </c>
      <c r="S871">
        <v>3446386</v>
      </c>
    </row>
    <row r="872" spans="2:19" x14ac:dyDescent="0.35">
      <c r="B872" t="s">
        <v>4354</v>
      </c>
      <c r="C872">
        <v>1084</v>
      </c>
      <c r="D872" s="1">
        <v>44124</v>
      </c>
      <c r="E872">
        <v>95</v>
      </c>
      <c r="F872">
        <v>95</v>
      </c>
      <c r="G872">
        <v>95</v>
      </c>
      <c r="H872">
        <v>95</v>
      </c>
      <c r="I872">
        <v>31698</v>
      </c>
      <c r="L872" t="s">
        <v>4368</v>
      </c>
      <c r="M872">
        <v>1088</v>
      </c>
      <c r="N872" s="1">
        <v>43102</v>
      </c>
      <c r="O872">
        <v>29</v>
      </c>
      <c r="P872">
        <v>29</v>
      </c>
      <c r="Q872">
        <v>28.28</v>
      </c>
      <c r="R872">
        <v>28.54</v>
      </c>
      <c r="S872">
        <v>569741</v>
      </c>
    </row>
    <row r="873" spans="2:19" x14ac:dyDescent="0.35">
      <c r="B873" t="s">
        <v>4359</v>
      </c>
      <c r="C873">
        <v>1085</v>
      </c>
      <c r="D873" s="1">
        <v>44124</v>
      </c>
      <c r="E873">
        <v>18.75</v>
      </c>
      <c r="F873">
        <v>18.75</v>
      </c>
      <c r="G873">
        <v>18.5</v>
      </c>
      <c r="H873">
        <v>18.5</v>
      </c>
      <c r="I873">
        <v>9137</v>
      </c>
      <c r="L873" t="s">
        <v>4373</v>
      </c>
      <c r="M873">
        <v>1089</v>
      </c>
      <c r="N873" s="1">
        <v>43102</v>
      </c>
      <c r="O873">
        <v>79.400000000000006</v>
      </c>
      <c r="P873">
        <v>83.6</v>
      </c>
      <c r="Q873">
        <v>79.400000000000006</v>
      </c>
      <c r="R873">
        <v>80.2</v>
      </c>
      <c r="S873">
        <v>266387</v>
      </c>
    </row>
    <row r="874" spans="2:19" x14ac:dyDescent="0.35">
      <c r="B874" t="s">
        <v>4364</v>
      </c>
      <c r="C874">
        <v>1086</v>
      </c>
      <c r="D874" s="1">
        <v>44124</v>
      </c>
      <c r="E874">
        <v>18.72</v>
      </c>
      <c r="F874">
        <v>19.18</v>
      </c>
      <c r="G874">
        <v>18.21</v>
      </c>
      <c r="H874">
        <v>18.260000000000002</v>
      </c>
      <c r="I874">
        <v>17698678</v>
      </c>
      <c r="L874" t="s">
        <v>4378</v>
      </c>
      <c r="M874">
        <v>1091</v>
      </c>
      <c r="N874" s="1">
        <v>43102</v>
      </c>
      <c r="O874">
        <v>136</v>
      </c>
      <c r="P874">
        <v>136</v>
      </c>
      <c r="Q874">
        <v>130.80000000000001</v>
      </c>
      <c r="R874">
        <v>132</v>
      </c>
      <c r="S874">
        <v>29977</v>
      </c>
    </row>
    <row r="875" spans="2:19" x14ac:dyDescent="0.35">
      <c r="B875" t="s">
        <v>4368</v>
      </c>
      <c r="C875">
        <v>1088</v>
      </c>
      <c r="D875" s="1">
        <v>44124</v>
      </c>
      <c r="E875">
        <v>8.02</v>
      </c>
      <c r="F875">
        <v>8.14</v>
      </c>
      <c r="G875">
        <v>7.86</v>
      </c>
      <c r="H875">
        <v>7.9</v>
      </c>
      <c r="I875">
        <v>1086544</v>
      </c>
      <c r="L875" t="s">
        <v>4383</v>
      </c>
      <c r="M875">
        <v>1092</v>
      </c>
      <c r="N875" s="1">
        <v>43102</v>
      </c>
      <c r="O875">
        <v>280</v>
      </c>
      <c r="P875">
        <v>293</v>
      </c>
      <c r="Q875">
        <v>280</v>
      </c>
      <c r="R875">
        <v>290.5</v>
      </c>
      <c r="S875">
        <v>1347</v>
      </c>
    </row>
    <row r="876" spans="2:19" x14ac:dyDescent="0.35">
      <c r="B876" t="s">
        <v>4373</v>
      </c>
      <c r="C876">
        <v>1089</v>
      </c>
      <c r="D876" s="1">
        <v>44124</v>
      </c>
      <c r="E876">
        <v>15.23</v>
      </c>
      <c r="F876">
        <v>15.3</v>
      </c>
      <c r="G876">
        <v>14.84</v>
      </c>
      <c r="H876">
        <v>14.85</v>
      </c>
      <c r="I876">
        <v>506685</v>
      </c>
      <c r="L876" t="s">
        <v>4388</v>
      </c>
      <c r="M876">
        <v>1093</v>
      </c>
      <c r="N876" s="1">
        <v>43102</v>
      </c>
      <c r="O876">
        <v>10.58</v>
      </c>
      <c r="P876">
        <v>10.94</v>
      </c>
      <c r="Q876">
        <v>10.58</v>
      </c>
      <c r="R876">
        <v>10.82</v>
      </c>
      <c r="S876">
        <v>110741</v>
      </c>
    </row>
    <row r="877" spans="2:19" x14ac:dyDescent="0.35">
      <c r="B877" t="s">
        <v>4378</v>
      </c>
      <c r="C877">
        <v>1091</v>
      </c>
      <c r="D877" s="1">
        <v>44124</v>
      </c>
      <c r="E877">
        <v>219.4</v>
      </c>
      <c r="F877">
        <v>220.8</v>
      </c>
      <c r="G877">
        <v>219.4</v>
      </c>
      <c r="H877">
        <v>220.4</v>
      </c>
      <c r="I877">
        <v>2298</v>
      </c>
      <c r="L877" t="s">
        <v>4393</v>
      </c>
      <c r="M877">
        <v>1094</v>
      </c>
      <c r="N877" s="1">
        <v>43102</v>
      </c>
      <c r="O877">
        <v>61</v>
      </c>
      <c r="P877">
        <v>61</v>
      </c>
      <c r="Q877">
        <v>59.4</v>
      </c>
      <c r="R877">
        <v>60.2</v>
      </c>
      <c r="S877">
        <v>6461</v>
      </c>
    </row>
    <row r="878" spans="2:19" x14ac:dyDescent="0.35">
      <c r="B878" t="s">
        <v>4383</v>
      </c>
      <c r="C878">
        <v>1092</v>
      </c>
      <c r="D878" s="1">
        <v>44124</v>
      </c>
      <c r="E878">
        <v>136</v>
      </c>
      <c r="F878">
        <v>136</v>
      </c>
      <c r="G878">
        <v>133</v>
      </c>
      <c r="H878">
        <v>135.5</v>
      </c>
      <c r="I878">
        <v>1737</v>
      </c>
      <c r="L878" t="s">
        <v>4398</v>
      </c>
      <c r="M878">
        <v>1095</v>
      </c>
      <c r="N878" s="1">
        <v>43102</v>
      </c>
      <c r="O878">
        <v>30.4</v>
      </c>
      <c r="P878">
        <v>31.4</v>
      </c>
      <c r="Q878">
        <v>30.4</v>
      </c>
      <c r="R878">
        <v>31.4</v>
      </c>
      <c r="S878">
        <v>439</v>
      </c>
    </row>
    <row r="879" spans="2:19" x14ac:dyDescent="0.35">
      <c r="B879" t="s">
        <v>4388</v>
      </c>
      <c r="C879">
        <v>1093</v>
      </c>
      <c r="D879" s="1">
        <v>44124</v>
      </c>
      <c r="E879">
        <v>11.45</v>
      </c>
      <c r="F879">
        <v>11.45</v>
      </c>
      <c r="G879">
        <v>11.2</v>
      </c>
      <c r="H879">
        <v>11.25</v>
      </c>
      <c r="I879">
        <v>2457</v>
      </c>
      <c r="L879" t="s">
        <v>4403</v>
      </c>
      <c r="M879">
        <v>1096</v>
      </c>
      <c r="N879" s="1">
        <v>43102</v>
      </c>
      <c r="O879">
        <v>36.6</v>
      </c>
      <c r="P879">
        <v>37.1</v>
      </c>
      <c r="Q879">
        <v>35.5</v>
      </c>
      <c r="R879">
        <v>35.5</v>
      </c>
      <c r="S879">
        <v>148313</v>
      </c>
    </row>
    <row r="880" spans="2:19" x14ac:dyDescent="0.35">
      <c r="B880" t="s">
        <v>4393</v>
      </c>
      <c r="C880">
        <v>1094</v>
      </c>
      <c r="D880" s="1">
        <v>44124</v>
      </c>
      <c r="E880">
        <v>21</v>
      </c>
      <c r="F880">
        <v>21</v>
      </c>
      <c r="G880">
        <v>20.45</v>
      </c>
      <c r="H880">
        <v>20.5</v>
      </c>
      <c r="I880">
        <v>47946</v>
      </c>
      <c r="L880" t="s">
        <v>4408</v>
      </c>
      <c r="M880">
        <v>1097</v>
      </c>
      <c r="N880" s="1">
        <v>43102</v>
      </c>
      <c r="O880">
        <v>163</v>
      </c>
      <c r="P880">
        <v>164.6</v>
      </c>
      <c r="Q880">
        <v>162</v>
      </c>
      <c r="R880">
        <v>164.4</v>
      </c>
      <c r="S880">
        <v>19262</v>
      </c>
    </row>
    <row r="881" spans="2:19" x14ac:dyDescent="0.35">
      <c r="B881" t="s">
        <v>4398</v>
      </c>
      <c r="C881">
        <v>1095</v>
      </c>
      <c r="D881" s="1">
        <v>44124</v>
      </c>
      <c r="E881">
        <v>21.6</v>
      </c>
      <c r="F881">
        <v>21.6</v>
      </c>
      <c r="G881">
        <v>21.6</v>
      </c>
      <c r="H881">
        <v>21.6</v>
      </c>
      <c r="I881">
        <v>261</v>
      </c>
      <c r="L881" t="s">
        <v>4413</v>
      </c>
      <c r="M881">
        <v>1098</v>
      </c>
      <c r="N881" s="1">
        <v>43102</v>
      </c>
      <c r="O881">
        <v>6.2</v>
      </c>
      <c r="P881">
        <v>7.26</v>
      </c>
      <c r="Q881">
        <v>6.2</v>
      </c>
      <c r="R881">
        <v>6.62</v>
      </c>
      <c r="S881">
        <v>1081952</v>
      </c>
    </row>
    <row r="882" spans="2:19" x14ac:dyDescent="0.35">
      <c r="B882" t="s">
        <v>4403</v>
      </c>
      <c r="C882">
        <v>1096</v>
      </c>
      <c r="D882" s="1">
        <v>44124</v>
      </c>
      <c r="E882">
        <v>11.36</v>
      </c>
      <c r="F882">
        <v>11.5</v>
      </c>
      <c r="G882">
        <v>11.14</v>
      </c>
      <c r="H882">
        <v>11.32</v>
      </c>
      <c r="I882">
        <v>298530</v>
      </c>
      <c r="L882" t="s">
        <v>4418</v>
      </c>
      <c r="M882">
        <v>1099</v>
      </c>
      <c r="N882" s="1">
        <v>43102</v>
      </c>
      <c r="O882">
        <v>2.98</v>
      </c>
      <c r="P882">
        <v>2.98</v>
      </c>
      <c r="Q882">
        <v>2.92</v>
      </c>
      <c r="R882">
        <v>2.94</v>
      </c>
      <c r="S882">
        <v>2033</v>
      </c>
    </row>
    <row r="883" spans="2:19" x14ac:dyDescent="0.35">
      <c r="B883" t="s">
        <v>4408</v>
      </c>
      <c r="C883">
        <v>1097</v>
      </c>
      <c r="D883" s="1">
        <v>44124</v>
      </c>
      <c r="E883">
        <v>138.5</v>
      </c>
      <c r="F883">
        <v>141</v>
      </c>
      <c r="G883">
        <v>138.5</v>
      </c>
      <c r="H883">
        <v>140</v>
      </c>
      <c r="I883">
        <v>3700</v>
      </c>
      <c r="L883" t="s">
        <v>4423</v>
      </c>
      <c r="M883">
        <v>1100</v>
      </c>
      <c r="N883" s="1">
        <v>43102</v>
      </c>
      <c r="O883">
        <v>27.3</v>
      </c>
      <c r="P883">
        <v>28.9</v>
      </c>
      <c r="Q883">
        <v>26.7</v>
      </c>
      <c r="R883">
        <v>28</v>
      </c>
      <c r="S883">
        <v>78484</v>
      </c>
    </row>
    <row r="884" spans="2:19" x14ac:dyDescent="0.35">
      <c r="B884" t="s">
        <v>4413</v>
      </c>
      <c r="C884">
        <v>1098</v>
      </c>
      <c r="D884" s="1">
        <v>44124</v>
      </c>
      <c r="E884">
        <v>10.56</v>
      </c>
      <c r="F884">
        <v>10.58</v>
      </c>
      <c r="G884">
        <v>10.26</v>
      </c>
      <c r="H884">
        <v>10.4</v>
      </c>
      <c r="I884">
        <v>101444</v>
      </c>
      <c r="L884" t="s">
        <v>4428</v>
      </c>
      <c r="M884">
        <v>1101</v>
      </c>
      <c r="N884" s="1">
        <v>43102</v>
      </c>
      <c r="O884">
        <v>1.45</v>
      </c>
      <c r="P884">
        <v>1.58</v>
      </c>
      <c r="Q884">
        <v>1.4</v>
      </c>
      <c r="R884">
        <v>1.4179999999999999</v>
      </c>
      <c r="S884">
        <v>4040602</v>
      </c>
    </row>
    <row r="885" spans="2:19" x14ac:dyDescent="0.35">
      <c r="B885" t="s">
        <v>4418</v>
      </c>
      <c r="C885">
        <v>1099</v>
      </c>
      <c r="D885" s="1">
        <v>44124</v>
      </c>
      <c r="E885">
        <v>6.7</v>
      </c>
      <c r="F885">
        <v>6.7</v>
      </c>
      <c r="G885">
        <v>6.3</v>
      </c>
      <c r="H885">
        <v>6.3</v>
      </c>
      <c r="I885">
        <v>27848</v>
      </c>
      <c r="L885" t="s">
        <v>4433</v>
      </c>
      <c r="M885">
        <v>1102</v>
      </c>
      <c r="N885" s="1">
        <v>43102</v>
      </c>
      <c r="O885">
        <v>12.6</v>
      </c>
      <c r="P885">
        <v>12.7</v>
      </c>
      <c r="Q885">
        <v>11.2</v>
      </c>
      <c r="R885">
        <v>11.7</v>
      </c>
      <c r="S885">
        <v>390778</v>
      </c>
    </row>
    <row r="886" spans="2:19" x14ac:dyDescent="0.35">
      <c r="B886" t="s">
        <v>4423</v>
      </c>
      <c r="C886">
        <v>1100</v>
      </c>
      <c r="D886" s="1">
        <v>44124</v>
      </c>
      <c r="E886">
        <v>92</v>
      </c>
      <c r="F886">
        <v>92</v>
      </c>
      <c r="G886">
        <v>89.6</v>
      </c>
      <c r="H886">
        <v>90.3</v>
      </c>
      <c r="I886">
        <v>189982</v>
      </c>
      <c r="L886" t="s">
        <v>4438</v>
      </c>
      <c r="M886">
        <v>1103</v>
      </c>
      <c r="N886" s="1">
        <v>43102</v>
      </c>
      <c r="O886">
        <v>8</v>
      </c>
      <c r="P886">
        <v>8.1</v>
      </c>
      <c r="Q886">
        <v>8</v>
      </c>
      <c r="R886">
        <v>8</v>
      </c>
      <c r="S886">
        <v>8295</v>
      </c>
    </row>
    <row r="887" spans="2:19" x14ac:dyDescent="0.35">
      <c r="B887" t="s">
        <v>4428</v>
      </c>
      <c r="C887">
        <v>1101</v>
      </c>
      <c r="D887" s="1">
        <v>44124</v>
      </c>
      <c r="E887">
        <v>0.26</v>
      </c>
      <c r="F887">
        <v>0.26550000000000001</v>
      </c>
      <c r="G887">
        <v>0.251</v>
      </c>
      <c r="H887">
        <v>0.252</v>
      </c>
      <c r="I887">
        <v>292865</v>
      </c>
      <c r="L887" t="s">
        <v>4443</v>
      </c>
      <c r="M887">
        <v>1104</v>
      </c>
      <c r="N887" s="1">
        <v>43102</v>
      </c>
      <c r="O887">
        <v>6.03</v>
      </c>
      <c r="P887">
        <v>6.125</v>
      </c>
      <c r="Q887">
        <v>6</v>
      </c>
      <c r="R887">
        <v>6.0949999999999998</v>
      </c>
      <c r="S887">
        <v>1636221</v>
      </c>
    </row>
    <row r="888" spans="2:19" x14ac:dyDescent="0.35">
      <c r="B888" t="s">
        <v>4433</v>
      </c>
      <c r="C888">
        <v>1102</v>
      </c>
      <c r="D888" s="1">
        <v>44124</v>
      </c>
      <c r="E888">
        <v>1.1599999999999999</v>
      </c>
      <c r="F888">
        <v>1.1599999999999999</v>
      </c>
      <c r="G888">
        <v>1.1120000000000001</v>
      </c>
      <c r="H888">
        <v>1.1559999999999999</v>
      </c>
      <c r="I888">
        <v>49011</v>
      </c>
      <c r="L888" t="s">
        <v>4448</v>
      </c>
      <c r="M888">
        <v>1106</v>
      </c>
      <c r="N888" s="1">
        <v>43102</v>
      </c>
      <c r="O888">
        <v>21.8</v>
      </c>
      <c r="P888">
        <v>22.34</v>
      </c>
      <c r="Q888">
        <v>21.7</v>
      </c>
      <c r="R888">
        <v>22.02</v>
      </c>
      <c r="S888">
        <v>44519</v>
      </c>
    </row>
    <row r="889" spans="2:19" x14ac:dyDescent="0.35">
      <c r="B889" t="s">
        <v>4438</v>
      </c>
      <c r="C889">
        <v>1103</v>
      </c>
      <c r="D889" s="1">
        <v>44124</v>
      </c>
      <c r="E889">
        <v>4.5</v>
      </c>
      <c r="F889">
        <v>4.5599999999999996</v>
      </c>
      <c r="G889">
        <v>4.42</v>
      </c>
      <c r="H889">
        <v>4.5</v>
      </c>
      <c r="I889">
        <v>13000</v>
      </c>
      <c r="L889" t="s">
        <v>8079</v>
      </c>
      <c r="M889">
        <v>1107</v>
      </c>
      <c r="N889" s="1">
        <v>43102</v>
      </c>
      <c r="O889">
        <v>1.17</v>
      </c>
      <c r="P889">
        <v>1.17</v>
      </c>
      <c r="Q889">
        <v>1.1399999999999999</v>
      </c>
      <c r="R889">
        <v>1.1399999999999999</v>
      </c>
      <c r="S889">
        <v>1715</v>
      </c>
    </row>
    <row r="890" spans="2:19" x14ac:dyDescent="0.35">
      <c r="B890" t="s">
        <v>4443</v>
      </c>
      <c r="C890">
        <v>1104</v>
      </c>
      <c r="D890" s="1">
        <v>44124</v>
      </c>
      <c r="E890">
        <v>0.8</v>
      </c>
      <c r="F890">
        <v>0.81899999999999995</v>
      </c>
      <c r="G890">
        <v>0.78</v>
      </c>
      <c r="H890">
        <v>0.81899999999999995</v>
      </c>
      <c r="I890">
        <v>350444</v>
      </c>
      <c r="L890" t="s">
        <v>4455</v>
      </c>
      <c r="M890">
        <v>1108</v>
      </c>
      <c r="N890" s="1">
        <v>43102</v>
      </c>
      <c r="O890">
        <v>50</v>
      </c>
      <c r="P890">
        <v>50.5</v>
      </c>
      <c r="Q890">
        <v>49.65</v>
      </c>
      <c r="R890">
        <v>50</v>
      </c>
      <c r="S890">
        <v>126204</v>
      </c>
    </row>
    <row r="891" spans="2:19" x14ac:dyDescent="0.35">
      <c r="B891" t="s">
        <v>4448</v>
      </c>
      <c r="C891">
        <v>1106</v>
      </c>
      <c r="D891" s="1">
        <v>44124</v>
      </c>
      <c r="E891">
        <v>2.42</v>
      </c>
      <c r="F891">
        <v>2.4500000000000002</v>
      </c>
      <c r="G891">
        <v>2.2480000000000002</v>
      </c>
      <c r="H891">
        <v>2.3519999999999999</v>
      </c>
      <c r="I891">
        <v>225066</v>
      </c>
      <c r="L891" t="s">
        <v>4460</v>
      </c>
      <c r="M891">
        <v>1109</v>
      </c>
      <c r="N891" s="1">
        <v>43102</v>
      </c>
      <c r="O891">
        <v>34.5</v>
      </c>
      <c r="P891">
        <v>34.5</v>
      </c>
      <c r="Q891">
        <v>32.9</v>
      </c>
      <c r="R891">
        <v>33.1</v>
      </c>
      <c r="S891">
        <v>117898</v>
      </c>
    </row>
    <row r="892" spans="2:19" x14ac:dyDescent="0.35">
      <c r="B892" t="s">
        <v>8079</v>
      </c>
      <c r="C892">
        <v>1107</v>
      </c>
      <c r="D892" s="1">
        <v>44124</v>
      </c>
      <c r="E892">
        <v>3.52</v>
      </c>
      <c r="F892">
        <v>3.64</v>
      </c>
      <c r="G892">
        <v>3.34</v>
      </c>
      <c r="H892">
        <v>3.42</v>
      </c>
      <c r="I892">
        <v>897078</v>
      </c>
      <c r="L892" t="s">
        <v>4465</v>
      </c>
      <c r="M892">
        <v>1111</v>
      </c>
      <c r="N892" s="1">
        <v>43102</v>
      </c>
      <c r="O892">
        <v>56</v>
      </c>
      <c r="P892">
        <v>56</v>
      </c>
      <c r="Q892">
        <v>52</v>
      </c>
      <c r="R892">
        <v>54</v>
      </c>
      <c r="S892">
        <v>2607</v>
      </c>
    </row>
    <row r="893" spans="2:19" x14ac:dyDescent="0.35">
      <c r="B893" t="s">
        <v>4455</v>
      </c>
      <c r="C893">
        <v>1108</v>
      </c>
      <c r="D893" s="1">
        <v>44124</v>
      </c>
      <c r="E893">
        <v>248.2</v>
      </c>
      <c r="F893">
        <v>259.2</v>
      </c>
      <c r="G893">
        <v>245.8</v>
      </c>
      <c r="H893">
        <v>245.8</v>
      </c>
      <c r="I893">
        <v>657347</v>
      </c>
      <c r="L893" t="s">
        <v>4470</v>
      </c>
      <c r="M893">
        <v>1112</v>
      </c>
      <c r="N893" s="1">
        <v>43102</v>
      </c>
      <c r="O893">
        <v>14.5</v>
      </c>
      <c r="P893">
        <v>14.5</v>
      </c>
      <c r="Q893">
        <v>14.5</v>
      </c>
      <c r="R893">
        <v>14.5</v>
      </c>
      <c r="S893">
        <v>0</v>
      </c>
    </row>
    <row r="894" spans="2:19" x14ac:dyDescent="0.35">
      <c r="B894" t="s">
        <v>4460</v>
      </c>
      <c r="C894">
        <v>1109</v>
      </c>
      <c r="D894" s="1">
        <v>44124</v>
      </c>
      <c r="E894">
        <v>50.8</v>
      </c>
      <c r="F894">
        <v>50.8</v>
      </c>
      <c r="G894">
        <v>49.05</v>
      </c>
      <c r="H894">
        <v>49.6</v>
      </c>
      <c r="I894">
        <v>30746</v>
      </c>
      <c r="L894" t="s">
        <v>4475</v>
      </c>
      <c r="M894">
        <v>1113</v>
      </c>
      <c r="N894" s="1">
        <v>43102</v>
      </c>
      <c r="O894">
        <v>1.81</v>
      </c>
      <c r="P894">
        <v>1.81</v>
      </c>
      <c r="Q894">
        <v>1.81</v>
      </c>
      <c r="R894">
        <v>1.81</v>
      </c>
      <c r="S894">
        <v>0</v>
      </c>
    </row>
    <row r="895" spans="2:19" x14ac:dyDescent="0.35">
      <c r="B895" t="s">
        <v>4465</v>
      </c>
      <c r="C895">
        <v>1111</v>
      </c>
      <c r="D895" s="1">
        <v>44124</v>
      </c>
      <c r="E895">
        <v>3.67</v>
      </c>
      <c r="F895">
        <v>3.75</v>
      </c>
      <c r="G895">
        <v>3.63</v>
      </c>
      <c r="H895">
        <v>3.75</v>
      </c>
      <c r="I895">
        <v>70124</v>
      </c>
      <c r="L895" t="s">
        <v>4480</v>
      </c>
      <c r="M895">
        <v>1114</v>
      </c>
      <c r="N895" s="1">
        <v>43102</v>
      </c>
      <c r="O895">
        <v>6.1</v>
      </c>
      <c r="P895">
        <v>6.17</v>
      </c>
      <c r="Q895">
        <v>5.82</v>
      </c>
      <c r="R895">
        <v>5.98</v>
      </c>
      <c r="S895">
        <v>1826169</v>
      </c>
    </row>
    <row r="896" spans="2:19" x14ac:dyDescent="0.35">
      <c r="B896" t="s">
        <v>4470</v>
      </c>
      <c r="C896">
        <v>1112</v>
      </c>
      <c r="D896" s="1">
        <v>44124</v>
      </c>
      <c r="E896">
        <v>20.7</v>
      </c>
      <c r="F896">
        <v>20.7</v>
      </c>
      <c r="G896">
        <v>19.399999999999999</v>
      </c>
      <c r="H896">
        <v>19.899999999999999</v>
      </c>
      <c r="I896">
        <v>168579</v>
      </c>
      <c r="L896" t="s">
        <v>4485</v>
      </c>
      <c r="M896">
        <v>1116</v>
      </c>
      <c r="N896" s="1">
        <v>43102</v>
      </c>
      <c r="O896">
        <v>87</v>
      </c>
      <c r="P896">
        <v>87.5</v>
      </c>
      <c r="Q896">
        <v>85.6</v>
      </c>
      <c r="R896">
        <v>87</v>
      </c>
      <c r="S896">
        <v>109009</v>
      </c>
    </row>
    <row r="897" spans="2:19" x14ac:dyDescent="0.35">
      <c r="B897" t="s">
        <v>4475</v>
      </c>
      <c r="C897">
        <v>1113</v>
      </c>
      <c r="D897" s="1">
        <v>44124</v>
      </c>
      <c r="E897">
        <v>0.8</v>
      </c>
      <c r="F897">
        <v>0.8</v>
      </c>
      <c r="G897">
        <v>0.8</v>
      </c>
      <c r="H897">
        <v>0.8</v>
      </c>
      <c r="I897">
        <v>0</v>
      </c>
      <c r="L897" t="s">
        <v>4490</v>
      </c>
      <c r="M897">
        <v>1118</v>
      </c>
      <c r="N897" s="1">
        <v>43102</v>
      </c>
      <c r="O897">
        <v>7</v>
      </c>
      <c r="P897">
        <v>7.5</v>
      </c>
      <c r="Q897">
        <v>6.7</v>
      </c>
      <c r="R897">
        <v>7.5</v>
      </c>
      <c r="S897">
        <v>8187</v>
      </c>
    </row>
    <row r="898" spans="2:19" x14ac:dyDescent="0.35">
      <c r="B898" t="s">
        <v>4480</v>
      </c>
      <c r="C898">
        <v>1114</v>
      </c>
      <c r="D898" s="1">
        <v>44124</v>
      </c>
      <c r="E898">
        <v>0.379</v>
      </c>
      <c r="F898">
        <v>0.54500000000000004</v>
      </c>
      <c r="G898">
        <v>0.22</v>
      </c>
      <c r="H898">
        <v>0.24</v>
      </c>
      <c r="I898">
        <v>30466613</v>
      </c>
      <c r="L898" t="s">
        <v>4495</v>
      </c>
      <c r="M898">
        <v>1122</v>
      </c>
      <c r="N898" s="1">
        <v>43102</v>
      </c>
      <c r="O898">
        <v>4.24</v>
      </c>
      <c r="P898">
        <v>4.24</v>
      </c>
      <c r="Q898">
        <v>4.01</v>
      </c>
      <c r="R898">
        <v>4.13</v>
      </c>
      <c r="S898">
        <v>32847</v>
      </c>
    </row>
    <row r="899" spans="2:19" x14ac:dyDescent="0.35">
      <c r="B899" t="s">
        <v>4485</v>
      </c>
      <c r="C899">
        <v>1116</v>
      </c>
      <c r="D899" s="1">
        <v>44124</v>
      </c>
      <c r="E899">
        <v>79.400000000000006</v>
      </c>
      <c r="F899">
        <v>82.6</v>
      </c>
      <c r="G899">
        <v>79.400000000000006</v>
      </c>
      <c r="H899">
        <v>82.2</v>
      </c>
      <c r="I899">
        <v>164461</v>
      </c>
      <c r="L899" t="s">
        <v>4500</v>
      </c>
      <c r="M899">
        <v>1126</v>
      </c>
      <c r="N899" s="1">
        <v>43102</v>
      </c>
      <c r="O899">
        <v>123</v>
      </c>
      <c r="P899">
        <v>123</v>
      </c>
      <c r="Q899">
        <v>123</v>
      </c>
      <c r="R899">
        <v>123</v>
      </c>
      <c r="S899">
        <v>0</v>
      </c>
    </row>
    <row r="900" spans="2:19" x14ac:dyDescent="0.35">
      <c r="B900" t="s">
        <v>4490</v>
      </c>
      <c r="C900">
        <v>1118</v>
      </c>
      <c r="D900" s="1">
        <v>44124</v>
      </c>
      <c r="E900">
        <v>4.5199999999999996</v>
      </c>
      <c r="F900">
        <v>4.78</v>
      </c>
      <c r="G900">
        <v>4.5199999999999996</v>
      </c>
      <c r="H900">
        <v>4.5999999999999996</v>
      </c>
      <c r="I900">
        <v>4314</v>
      </c>
      <c r="L900" t="s">
        <v>4505</v>
      </c>
      <c r="M900">
        <v>1127</v>
      </c>
      <c r="N900" s="1">
        <v>43102</v>
      </c>
      <c r="O900">
        <v>3.88</v>
      </c>
      <c r="P900">
        <v>3.88</v>
      </c>
      <c r="Q900">
        <v>3.64</v>
      </c>
      <c r="R900">
        <v>3.8</v>
      </c>
      <c r="S900">
        <v>37250</v>
      </c>
    </row>
    <row r="901" spans="2:19" x14ac:dyDescent="0.35">
      <c r="B901" t="s">
        <v>4495</v>
      </c>
      <c r="C901">
        <v>1122</v>
      </c>
      <c r="D901" s="1">
        <v>44124</v>
      </c>
      <c r="E901">
        <v>5.96</v>
      </c>
      <c r="F901">
        <v>6</v>
      </c>
      <c r="G901">
        <v>5.78</v>
      </c>
      <c r="H901">
        <v>5.78</v>
      </c>
      <c r="I901">
        <v>389731</v>
      </c>
      <c r="L901" t="s">
        <v>4510</v>
      </c>
      <c r="M901">
        <v>1128</v>
      </c>
      <c r="N901" s="1">
        <v>43102</v>
      </c>
      <c r="O901">
        <v>3120</v>
      </c>
      <c r="P901">
        <v>3420</v>
      </c>
      <c r="Q901">
        <v>3120</v>
      </c>
      <c r="R901">
        <v>3160</v>
      </c>
      <c r="S901">
        <v>513</v>
      </c>
    </row>
    <row r="902" spans="2:19" x14ac:dyDescent="0.35">
      <c r="B902" t="s">
        <v>4500</v>
      </c>
      <c r="C902">
        <v>1126</v>
      </c>
      <c r="D902" s="1">
        <v>44124</v>
      </c>
      <c r="E902">
        <v>155</v>
      </c>
      <c r="F902">
        <v>155</v>
      </c>
      <c r="G902">
        <v>155</v>
      </c>
      <c r="H902">
        <v>155</v>
      </c>
      <c r="I902">
        <v>2</v>
      </c>
      <c r="L902" t="s">
        <v>4515</v>
      </c>
      <c r="M902">
        <v>1129</v>
      </c>
      <c r="N902" s="1">
        <v>43102</v>
      </c>
      <c r="O902">
        <v>106.6</v>
      </c>
      <c r="P902">
        <v>106.6</v>
      </c>
      <c r="Q902">
        <v>88.8</v>
      </c>
      <c r="R902">
        <v>99.1</v>
      </c>
      <c r="S902">
        <v>70989</v>
      </c>
    </row>
    <row r="903" spans="2:19" x14ac:dyDescent="0.35">
      <c r="B903" t="s">
        <v>4505</v>
      </c>
      <c r="C903">
        <v>1127</v>
      </c>
      <c r="D903" s="1">
        <v>44124</v>
      </c>
      <c r="E903">
        <v>26.6</v>
      </c>
      <c r="F903">
        <v>27</v>
      </c>
      <c r="G903">
        <v>25</v>
      </c>
      <c r="H903">
        <v>25.2</v>
      </c>
      <c r="I903">
        <v>94830</v>
      </c>
      <c r="L903" t="s">
        <v>4520</v>
      </c>
      <c r="M903">
        <v>1130</v>
      </c>
      <c r="N903" s="1">
        <v>43102</v>
      </c>
      <c r="O903">
        <v>9.8000000000000007</v>
      </c>
      <c r="P903">
        <v>9.8000000000000007</v>
      </c>
      <c r="Q903">
        <v>9.8000000000000007</v>
      </c>
      <c r="R903">
        <v>9.8000000000000007</v>
      </c>
      <c r="S903">
        <v>902</v>
      </c>
    </row>
    <row r="904" spans="2:19" x14ac:dyDescent="0.35">
      <c r="B904" t="s">
        <v>4510</v>
      </c>
      <c r="C904">
        <v>1128</v>
      </c>
      <c r="D904" s="1">
        <v>44124</v>
      </c>
      <c r="E904">
        <v>3900</v>
      </c>
      <c r="F904">
        <v>4000</v>
      </c>
      <c r="G904">
        <v>3640</v>
      </c>
      <c r="H904">
        <v>3740</v>
      </c>
      <c r="I904">
        <v>728</v>
      </c>
      <c r="L904" t="s">
        <v>4525</v>
      </c>
      <c r="M904">
        <v>1131</v>
      </c>
      <c r="N904" s="1">
        <v>43102</v>
      </c>
      <c r="O904">
        <v>1.9</v>
      </c>
      <c r="P904">
        <v>1.94</v>
      </c>
      <c r="Q904">
        <v>1.8620000000000001</v>
      </c>
      <c r="R904">
        <v>1.94</v>
      </c>
      <c r="S904">
        <v>190203</v>
      </c>
    </row>
    <row r="905" spans="2:19" x14ac:dyDescent="0.35">
      <c r="B905" t="s">
        <v>4515</v>
      </c>
      <c r="C905">
        <v>1129</v>
      </c>
      <c r="D905" s="1">
        <v>44124</v>
      </c>
      <c r="E905">
        <v>89.5</v>
      </c>
      <c r="F905">
        <v>92.6</v>
      </c>
      <c r="G905">
        <v>85.6</v>
      </c>
      <c r="H905">
        <v>90</v>
      </c>
      <c r="I905">
        <v>180544</v>
      </c>
      <c r="L905" t="s">
        <v>4530</v>
      </c>
      <c r="M905">
        <v>1132</v>
      </c>
      <c r="N905" s="1">
        <v>43102</v>
      </c>
      <c r="O905">
        <v>200</v>
      </c>
      <c r="P905">
        <v>200</v>
      </c>
      <c r="Q905">
        <v>200</v>
      </c>
      <c r="R905">
        <v>200</v>
      </c>
      <c r="S905">
        <v>1779</v>
      </c>
    </row>
    <row r="906" spans="2:19" x14ac:dyDescent="0.35">
      <c r="B906" t="s">
        <v>4520</v>
      </c>
      <c r="C906">
        <v>1130</v>
      </c>
      <c r="D906" s="1">
        <v>44124</v>
      </c>
      <c r="E906">
        <v>5.0199999999999996</v>
      </c>
      <c r="F906">
        <v>5.0199999999999996</v>
      </c>
      <c r="G906">
        <v>4.17</v>
      </c>
      <c r="H906">
        <v>4.5999999999999996</v>
      </c>
      <c r="I906">
        <v>2021</v>
      </c>
      <c r="L906" t="s">
        <v>4535</v>
      </c>
      <c r="M906">
        <v>1133</v>
      </c>
      <c r="N906" s="1">
        <v>43102</v>
      </c>
      <c r="O906">
        <v>89</v>
      </c>
      <c r="P906">
        <v>89</v>
      </c>
      <c r="Q906">
        <v>89</v>
      </c>
      <c r="R906">
        <v>89</v>
      </c>
      <c r="S906">
        <v>1005</v>
      </c>
    </row>
    <row r="907" spans="2:19" x14ac:dyDescent="0.35">
      <c r="B907" t="s">
        <v>4525</v>
      </c>
      <c r="C907">
        <v>1131</v>
      </c>
      <c r="D907" s="1">
        <v>44124</v>
      </c>
      <c r="E907">
        <v>1.65</v>
      </c>
      <c r="F907">
        <v>1.65</v>
      </c>
      <c r="G907">
        <v>1.5</v>
      </c>
      <c r="H907">
        <v>1.52</v>
      </c>
      <c r="I907">
        <v>6060618</v>
      </c>
      <c r="L907" t="s">
        <v>4540</v>
      </c>
      <c r="M907">
        <v>1136</v>
      </c>
      <c r="N907" s="1">
        <v>43102</v>
      </c>
      <c r="O907">
        <v>33.4</v>
      </c>
      <c r="P907">
        <v>33.6</v>
      </c>
      <c r="Q907">
        <v>33.1</v>
      </c>
      <c r="R907">
        <v>33.1</v>
      </c>
      <c r="S907">
        <v>162531</v>
      </c>
    </row>
    <row r="908" spans="2:19" x14ac:dyDescent="0.35">
      <c r="B908" t="s">
        <v>4530</v>
      </c>
      <c r="C908">
        <v>1132</v>
      </c>
      <c r="D908" s="1">
        <v>44124</v>
      </c>
      <c r="E908">
        <v>630</v>
      </c>
      <c r="F908">
        <v>638</v>
      </c>
      <c r="G908">
        <v>624</v>
      </c>
      <c r="H908">
        <v>624</v>
      </c>
      <c r="I908">
        <v>3659</v>
      </c>
      <c r="L908" t="s">
        <v>4545</v>
      </c>
      <c r="M908">
        <v>1137</v>
      </c>
      <c r="N908" s="1">
        <v>43102</v>
      </c>
      <c r="O908">
        <v>92.6</v>
      </c>
      <c r="P908">
        <v>95</v>
      </c>
      <c r="Q908">
        <v>91.5</v>
      </c>
      <c r="R908">
        <v>94.1</v>
      </c>
      <c r="S908">
        <v>18534</v>
      </c>
    </row>
    <row r="909" spans="2:19" x14ac:dyDescent="0.35">
      <c r="B909" t="s">
        <v>4535</v>
      </c>
      <c r="C909">
        <v>1133</v>
      </c>
      <c r="D909" s="1">
        <v>44124</v>
      </c>
      <c r="E909">
        <v>109</v>
      </c>
      <c r="F909">
        <v>109</v>
      </c>
      <c r="G909">
        <v>106</v>
      </c>
      <c r="H909">
        <v>107</v>
      </c>
      <c r="I909">
        <v>1756</v>
      </c>
      <c r="L909" t="s">
        <v>4550</v>
      </c>
      <c r="M909">
        <v>1138</v>
      </c>
      <c r="N909" s="1">
        <v>43102</v>
      </c>
      <c r="O909">
        <v>9</v>
      </c>
      <c r="P909">
        <v>9</v>
      </c>
      <c r="Q909">
        <v>9</v>
      </c>
      <c r="R909">
        <v>9</v>
      </c>
      <c r="S909">
        <v>0</v>
      </c>
    </row>
    <row r="910" spans="2:19" x14ac:dyDescent="0.35">
      <c r="B910" t="s">
        <v>4540</v>
      </c>
      <c r="C910">
        <v>1136</v>
      </c>
      <c r="D910" s="1">
        <v>44124</v>
      </c>
      <c r="E910">
        <v>49</v>
      </c>
      <c r="F910">
        <v>49.24</v>
      </c>
      <c r="G910">
        <v>47.88</v>
      </c>
      <c r="H910">
        <v>47.88</v>
      </c>
      <c r="I910">
        <v>517435</v>
      </c>
      <c r="L910" t="s">
        <v>4555</v>
      </c>
      <c r="M910">
        <v>1139</v>
      </c>
      <c r="N910" s="1">
        <v>43102</v>
      </c>
      <c r="O910">
        <v>390</v>
      </c>
      <c r="P910">
        <v>390</v>
      </c>
      <c r="Q910">
        <v>390</v>
      </c>
      <c r="R910">
        <v>390</v>
      </c>
      <c r="S910">
        <v>0</v>
      </c>
    </row>
    <row r="911" spans="2:19" x14ac:dyDescent="0.35">
      <c r="B911" t="s">
        <v>4545</v>
      </c>
      <c r="C911">
        <v>1137</v>
      </c>
      <c r="D911" s="1">
        <v>44124</v>
      </c>
      <c r="E911">
        <v>306.60000000000002</v>
      </c>
      <c r="F911">
        <v>311.2</v>
      </c>
      <c r="G911">
        <v>300</v>
      </c>
      <c r="H911">
        <v>303</v>
      </c>
      <c r="I911">
        <v>88771</v>
      </c>
      <c r="L911" t="s">
        <v>4560</v>
      </c>
      <c r="M911">
        <v>1140</v>
      </c>
      <c r="N911" s="1">
        <v>43102</v>
      </c>
      <c r="O911">
        <v>11.4</v>
      </c>
      <c r="P911">
        <v>11.75</v>
      </c>
      <c r="Q911">
        <v>10.85</v>
      </c>
      <c r="R911">
        <v>11.75</v>
      </c>
      <c r="S911">
        <v>57531</v>
      </c>
    </row>
    <row r="912" spans="2:19" x14ac:dyDescent="0.35">
      <c r="B912" t="s">
        <v>4550</v>
      </c>
      <c r="C912">
        <v>1138</v>
      </c>
      <c r="D912" s="1">
        <v>44124</v>
      </c>
      <c r="E912">
        <v>5.9</v>
      </c>
      <c r="F912">
        <v>5.9</v>
      </c>
      <c r="G912">
        <v>5.9</v>
      </c>
      <c r="H912">
        <v>5.9</v>
      </c>
      <c r="I912">
        <v>8</v>
      </c>
      <c r="L912" t="s">
        <v>4565</v>
      </c>
      <c r="M912">
        <v>1141</v>
      </c>
      <c r="N912" s="1">
        <v>43102</v>
      </c>
      <c r="O912">
        <v>7.2</v>
      </c>
      <c r="P912">
        <v>7.62</v>
      </c>
      <c r="Q912">
        <v>7.2</v>
      </c>
      <c r="R912">
        <v>7.56</v>
      </c>
      <c r="S912">
        <v>136065</v>
      </c>
    </row>
    <row r="913" spans="2:19" x14ac:dyDescent="0.35">
      <c r="B913" t="s">
        <v>4555</v>
      </c>
      <c r="C913">
        <v>1139</v>
      </c>
      <c r="D913" s="1">
        <v>44124</v>
      </c>
      <c r="E913">
        <v>458</v>
      </c>
      <c r="F913">
        <v>486</v>
      </c>
      <c r="G913">
        <v>458</v>
      </c>
      <c r="H913">
        <v>486</v>
      </c>
      <c r="I913">
        <v>46</v>
      </c>
      <c r="L913" t="s">
        <v>4570</v>
      </c>
      <c r="M913">
        <v>1142</v>
      </c>
      <c r="N913" s="1">
        <v>43102</v>
      </c>
      <c r="O913">
        <v>44.5</v>
      </c>
      <c r="P913">
        <v>44.5</v>
      </c>
      <c r="Q913">
        <v>43.6</v>
      </c>
      <c r="R913">
        <v>44.2</v>
      </c>
      <c r="S913">
        <v>27768</v>
      </c>
    </row>
    <row r="914" spans="2:19" x14ac:dyDescent="0.35">
      <c r="B914" t="s">
        <v>4560</v>
      </c>
      <c r="C914">
        <v>1140</v>
      </c>
      <c r="D914" s="1">
        <v>44124</v>
      </c>
      <c r="E914">
        <v>10.6</v>
      </c>
      <c r="F914">
        <v>12.15</v>
      </c>
      <c r="G914">
        <v>7.7</v>
      </c>
      <c r="H914">
        <v>7.86</v>
      </c>
      <c r="I914">
        <v>4728599</v>
      </c>
      <c r="L914" t="s">
        <v>4575</v>
      </c>
      <c r="M914">
        <v>1143</v>
      </c>
      <c r="N914" s="1">
        <v>43102</v>
      </c>
      <c r="O914">
        <v>6.92</v>
      </c>
      <c r="P914">
        <v>7.05</v>
      </c>
      <c r="Q914">
        <v>6.92</v>
      </c>
      <c r="R914">
        <v>6.94</v>
      </c>
      <c r="S914">
        <v>125786</v>
      </c>
    </row>
    <row r="915" spans="2:19" x14ac:dyDescent="0.35">
      <c r="B915" t="s">
        <v>4565</v>
      </c>
      <c r="C915">
        <v>1141</v>
      </c>
      <c r="D915" s="1">
        <v>44124</v>
      </c>
      <c r="E915">
        <v>13.45</v>
      </c>
      <c r="F915">
        <v>13.45</v>
      </c>
      <c r="G915">
        <v>13.1</v>
      </c>
      <c r="H915">
        <v>13.3</v>
      </c>
      <c r="I915">
        <v>28514</v>
      </c>
      <c r="L915" t="s">
        <v>4580</v>
      </c>
      <c r="M915">
        <v>1144</v>
      </c>
      <c r="N915" s="1">
        <v>43102</v>
      </c>
      <c r="O915">
        <v>34.96</v>
      </c>
      <c r="P915">
        <v>34.96</v>
      </c>
      <c r="Q915">
        <v>34.5</v>
      </c>
      <c r="R915">
        <v>34.5</v>
      </c>
      <c r="S915">
        <v>874</v>
      </c>
    </row>
    <row r="916" spans="2:19" x14ac:dyDescent="0.35">
      <c r="B916" t="s">
        <v>4570</v>
      </c>
      <c r="C916">
        <v>1142</v>
      </c>
      <c r="D916" s="1">
        <v>44124</v>
      </c>
      <c r="E916">
        <v>94</v>
      </c>
      <c r="F916">
        <v>97</v>
      </c>
      <c r="G916">
        <v>94</v>
      </c>
      <c r="H916">
        <v>96.8</v>
      </c>
      <c r="I916">
        <v>68365</v>
      </c>
      <c r="L916" t="s">
        <v>4585</v>
      </c>
      <c r="M916">
        <v>1145</v>
      </c>
      <c r="N916" s="1">
        <v>43102</v>
      </c>
      <c r="O916">
        <v>44</v>
      </c>
      <c r="P916">
        <v>46</v>
      </c>
      <c r="Q916">
        <v>43.8</v>
      </c>
      <c r="R916">
        <v>43.8</v>
      </c>
      <c r="S916">
        <v>318</v>
      </c>
    </row>
    <row r="917" spans="2:19" x14ac:dyDescent="0.35">
      <c r="B917" t="s">
        <v>4575</v>
      </c>
      <c r="C917">
        <v>1143</v>
      </c>
      <c r="D917" s="1">
        <v>44124</v>
      </c>
      <c r="E917">
        <v>20</v>
      </c>
      <c r="F917">
        <v>20.25</v>
      </c>
      <c r="G917">
        <v>19.46</v>
      </c>
      <c r="H917">
        <v>19.62</v>
      </c>
      <c r="I917">
        <v>1011556</v>
      </c>
      <c r="L917" t="s">
        <v>4589</v>
      </c>
      <c r="M917">
        <v>1146</v>
      </c>
      <c r="N917" s="1">
        <v>43102</v>
      </c>
      <c r="O917">
        <v>20</v>
      </c>
      <c r="P917">
        <v>20</v>
      </c>
      <c r="Q917">
        <v>20</v>
      </c>
      <c r="R917">
        <v>20</v>
      </c>
      <c r="S917">
        <v>622</v>
      </c>
    </row>
    <row r="918" spans="2:19" x14ac:dyDescent="0.35">
      <c r="B918" t="s">
        <v>4580</v>
      </c>
      <c r="C918">
        <v>1144</v>
      </c>
      <c r="D918" s="1">
        <v>44124</v>
      </c>
      <c r="E918">
        <v>3</v>
      </c>
      <c r="F918">
        <v>3</v>
      </c>
      <c r="G918">
        <v>2.9</v>
      </c>
      <c r="H918">
        <v>2.99</v>
      </c>
      <c r="I918">
        <v>12921</v>
      </c>
      <c r="L918" t="s">
        <v>4594</v>
      </c>
      <c r="M918">
        <v>1147</v>
      </c>
      <c r="N918" s="1">
        <v>43102</v>
      </c>
      <c r="O918">
        <v>9</v>
      </c>
      <c r="P918">
        <v>9</v>
      </c>
      <c r="Q918">
        <v>9</v>
      </c>
      <c r="R918">
        <v>9</v>
      </c>
      <c r="S918">
        <v>0</v>
      </c>
    </row>
    <row r="919" spans="2:19" x14ac:dyDescent="0.35">
      <c r="B919" t="s">
        <v>4585</v>
      </c>
      <c r="C919">
        <v>1145</v>
      </c>
      <c r="D919" s="1">
        <v>44124</v>
      </c>
      <c r="E919">
        <v>77</v>
      </c>
      <c r="F919">
        <v>80</v>
      </c>
      <c r="G919">
        <v>77</v>
      </c>
      <c r="H919">
        <v>77.5</v>
      </c>
      <c r="I919">
        <v>1153</v>
      </c>
      <c r="L919" t="s">
        <v>4599</v>
      </c>
      <c r="M919">
        <v>1148</v>
      </c>
      <c r="N919" s="1">
        <v>43102</v>
      </c>
      <c r="O919">
        <v>2.4900000000000002</v>
      </c>
      <c r="P919">
        <v>2.4900000000000002</v>
      </c>
      <c r="Q919">
        <v>2.1</v>
      </c>
      <c r="R919">
        <v>2.1</v>
      </c>
      <c r="S919">
        <v>99230</v>
      </c>
    </row>
    <row r="920" spans="2:19" x14ac:dyDescent="0.35">
      <c r="B920" t="s">
        <v>4589</v>
      </c>
      <c r="C920">
        <v>1146</v>
      </c>
      <c r="D920" s="1">
        <v>44124</v>
      </c>
      <c r="E920">
        <v>44</v>
      </c>
      <c r="F920">
        <v>45</v>
      </c>
      <c r="G920">
        <v>43</v>
      </c>
      <c r="H920">
        <v>44</v>
      </c>
      <c r="I920">
        <v>2438</v>
      </c>
      <c r="L920" t="s">
        <v>4604</v>
      </c>
      <c r="M920">
        <v>1150</v>
      </c>
      <c r="N920" s="1">
        <v>43102</v>
      </c>
      <c r="O920">
        <v>81</v>
      </c>
      <c r="P920">
        <v>81</v>
      </c>
      <c r="Q920">
        <v>78</v>
      </c>
      <c r="R920">
        <v>79.099999999999994</v>
      </c>
      <c r="S920">
        <v>61211</v>
      </c>
    </row>
    <row r="921" spans="2:19" x14ac:dyDescent="0.35">
      <c r="B921" t="s">
        <v>4594</v>
      </c>
      <c r="C921">
        <v>1147</v>
      </c>
      <c r="D921" s="1">
        <v>44124</v>
      </c>
      <c r="E921">
        <v>5.18</v>
      </c>
      <c r="F921">
        <v>5.5</v>
      </c>
      <c r="G921">
        <v>5.18</v>
      </c>
      <c r="H921">
        <v>5.5</v>
      </c>
      <c r="I921">
        <v>6070</v>
      </c>
      <c r="L921" t="s">
        <v>4609</v>
      </c>
      <c r="M921">
        <v>1154</v>
      </c>
      <c r="N921" s="1">
        <v>43102</v>
      </c>
      <c r="O921">
        <v>12.2</v>
      </c>
      <c r="P921">
        <v>12.2</v>
      </c>
      <c r="Q921">
        <v>12.2</v>
      </c>
      <c r="R921">
        <v>12.2</v>
      </c>
      <c r="S921">
        <v>10</v>
      </c>
    </row>
    <row r="922" spans="2:19" x14ac:dyDescent="0.35">
      <c r="B922" t="s">
        <v>4599</v>
      </c>
      <c r="C922">
        <v>1148</v>
      </c>
      <c r="D922" s="1">
        <v>44124</v>
      </c>
      <c r="E922">
        <v>1.83</v>
      </c>
      <c r="F922">
        <v>1.97</v>
      </c>
      <c r="G922">
        <v>1.83</v>
      </c>
      <c r="H922">
        <v>1.88</v>
      </c>
      <c r="I922">
        <v>480523</v>
      </c>
      <c r="L922" t="s">
        <v>4614</v>
      </c>
      <c r="M922">
        <v>1155</v>
      </c>
      <c r="N922" s="1">
        <v>43102</v>
      </c>
      <c r="O922">
        <v>0.89</v>
      </c>
      <c r="P922">
        <v>0.89</v>
      </c>
      <c r="Q922">
        <v>0.85</v>
      </c>
      <c r="R922">
        <v>0.87</v>
      </c>
      <c r="S922">
        <v>758201</v>
      </c>
    </row>
    <row r="923" spans="2:19" x14ac:dyDescent="0.35">
      <c r="B923" t="s">
        <v>4604</v>
      </c>
      <c r="C923">
        <v>1150</v>
      </c>
      <c r="D923" s="1">
        <v>44124</v>
      </c>
      <c r="E923">
        <v>65.400000000000006</v>
      </c>
      <c r="F923">
        <v>66.3</v>
      </c>
      <c r="G923">
        <v>65.400000000000006</v>
      </c>
      <c r="H923">
        <v>66</v>
      </c>
      <c r="I923">
        <v>219458</v>
      </c>
      <c r="L923" t="s">
        <v>4619</v>
      </c>
      <c r="M923">
        <v>1156</v>
      </c>
      <c r="N923" s="1">
        <v>43102</v>
      </c>
      <c r="O923">
        <v>8.65</v>
      </c>
      <c r="P923">
        <v>9.4</v>
      </c>
      <c r="Q923">
        <v>8.1</v>
      </c>
      <c r="R923">
        <v>8.4499999999999993</v>
      </c>
      <c r="S923">
        <v>19512</v>
      </c>
    </row>
    <row r="924" spans="2:19" x14ac:dyDescent="0.35">
      <c r="B924" t="s">
        <v>4609</v>
      </c>
      <c r="C924">
        <v>1154</v>
      </c>
      <c r="D924" s="1">
        <v>44124</v>
      </c>
      <c r="E924">
        <v>19.600000000000001</v>
      </c>
      <c r="F924">
        <v>19.600000000000001</v>
      </c>
      <c r="G924">
        <v>19.600000000000001</v>
      </c>
      <c r="H924">
        <v>19.600000000000001</v>
      </c>
      <c r="I924">
        <v>0</v>
      </c>
      <c r="L924" t="s">
        <v>4624</v>
      </c>
      <c r="M924">
        <v>1158</v>
      </c>
      <c r="N924" s="1">
        <v>43102</v>
      </c>
      <c r="O924">
        <v>31.9</v>
      </c>
      <c r="P924">
        <v>32.4</v>
      </c>
      <c r="Q924">
        <v>31.9</v>
      </c>
      <c r="R924">
        <v>32.4</v>
      </c>
      <c r="S924">
        <v>17264</v>
      </c>
    </row>
    <row r="925" spans="2:19" x14ac:dyDescent="0.35">
      <c r="B925" t="s">
        <v>4614</v>
      </c>
      <c r="C925">
        <v>1155</v>
      </c>
      <c r="D925" s="1">
        <v>44124</v>
      </c>
      <c r="E925">
        <v>1.1898</v>
      </c>
      <c r="F925">
        <v>1.1898</v>
      </c>
      <c r="G925">
        <v>1.1898</v>
      </c>
      <c r="H925">
        <v>1.1898</v>
      </c>
      <c r="I925">
        <v>0</v>
      </c>
      <c r="L925" t="s">
        <v>4629</v>
      </c>
      <c r="M925">
        <v>1159</v>
      </c>
      <c r="N925" s="1">
        <v>43102</v>
      </c>
      <c r="O925">
        <v>5.05</v>
      </c>
      <c r="P925">
        <v>6</v>
      </c>
      <c r="Q925">
        <v>5</v>
      </c>
      <c r="R925">
        <v>5.75</v>
      </c>
      <c r="S925">
        <v>1173550</v>
      </c>
    </row>
    <row r="926" spans="2:19" x14ac:dyDescent="0.35">
      <c r="B926" t="s">
        <v>4619</v>
      </c>
      <c r="C926">
        <v>1156</v>
      </c>
      <c r="D926" s="1">
        <v>44124</v>
      </c>
      <c r="E926">
        <v>5.75</v>
      </c>
      <c r="F926">
        <v>5.95</v>
      </c>
      <c r="G926">
        <v>5.35</v>
      </c>
      <c r="H926">
        <v>5.5</v>
      </c>
      <c r="I926">
        <v>242953</v>
      </c>
      <c r="L926" t="s">
        <v>4634</v>
      </c>
      <c r="M926">
        <v>1160</v>
      </c>
      <c r="N926" s="1">
        <v>43102</v>
      </c>
      <c r="O926">
        <v>2.4300000000000002</v>
      </c>
      <c r="P926">
        <v>2.4649999999999999</v>
      </c>
      <c r="Q926">
        <v>2.33</v>
      </c>
      <c r="R926">
        <v>2.4550000000000001</v>
      </c>
      <c r="S926">
        <v>108427</v>
      </c>
    </row>
    <row r="927" spans="2:19" x14ac:dyDescent="0.35">
      <c r="B927" t="s">
        <v>4624</v>
      </c>
      <c r="C927">
        <v>1158</v>
      </c>
      <c r="D927" s="1">
        <v>44124</v>
      </c>
      <c r="E927">
        <v>2.4500000000000002</v>
      </c>
      <c r="F927">
        <v>2.57</v>
      </c>
      <c r="G927">
        <v>2.4500000000000002</v>
      </c>
      <c r="H927">
        <v>2.4500000000000002</v>
      </c>
      <c r="I927">
        <v>31027</v>
      </c>
      <c r="L927" t="s">
        <v>4639</v>
      </c>
      <c r="M927">
        <v>1162</v>
      </c>
      <c r="N927" s="1">
        <v>43102</v>
      </c>
      <c r="O927">
        <v>29.1</v>
      </c>
      <c r="P927">
        <v>36</v>
      </c>
      <c r="Q927">
        <v>29.1</v>
      </c>
      <c r="R927">
        <v>34.799999999999997</v>
      </c>
      <c r="S927">
        <v>2838</v>
      </c>
    </row>
    <row r="928" spans="2:19" x14ac:dyDescent="0.35">
      <c r="B928" t="s">
        <v>4629</v>
      </c>
      <c r="C928">
        <v>1159</v>
      </c>
      <c r="D928" s="1">
        <v>44124</v>
      </c>
      <c r="E928">
        <v>1.155</v>
      </c>
      <c r="F928">
        <v>1.42</v>
      </c>
      <c r="G928">
        <v>1.155</v>
      </c>
      <c r="H928">
        <v>1.37</v>
      </c>
      <c r="I928">
        <v>1739666</v>
      </c>
      <c r="L928" t="s">
        <v>4644</v>
      </c>
      <c r="M928">
        <v>1163</v>
      </c>
      <c r="N928" s="1">
        <v>43102</v>
      </c>
      <c r="O928">
        <v>1.85</v>
      </c>
      <c r="P928">
        <v>1.99</v>
      </c>
      <c r="Q928">
        <v>1.77</v>
      </c>
      <c r="R928">
        <v>1.83</v>
      </c>
      <c r="S928">
        <v>98318</v>
      </c>
    </row>
    <row r="929" spans="2:19" x14ac:dyDescent="0.35">
      <c r="B929" t="s">
        <v>4634</v>
      </c>
      <c r="C929">
        <v>1160</v>
      </c>
      <c r="D929" s="1">
        <v>44124</v>
      </c>
      <c r="E929">
        <v>3.3</v>
      </c>
      <c r="F929">
        <v>3.3250000000000002</v>
      </c>
      <c r="G929">
        <v>3.25</v>
      </c>
      <c r="H929">
        <v>3.25</v>
      </c>
      <c r="I929">
        <v>680158</v>
      </c>
      <c r="L929" t="s">
        <v>4649</v>
      </c>
      <c r="M929">
        <v>1164</v>
      </c>
      <c r="N929" s="1">
        <v>43102</v>
      </c>
      <c r="O929">
        <v>130.5</v>
      </c>
      <c r="P929">
        <v>130.5</v>
      </c>
      <c r="Q929">
        <v>126</v>
      </c>
      <c r="R929">
        <v>129</v>
      </c>
      <c r="S929">
        <v>139117</v>
      </c>
    </row>
    <row r="930" spans="2:19" x14ac:dyDescent="0.35">
      <c r="B930" t="s">
        <v>4639</v>
      </c>
      <c r="C930">
        <v>1162</v>
      </c>
      <c r="D930" s="1">
        <v>44124</v>
      </c>
      <c r="E930">
        <v>14.45</v>
      </c>
      <c r="F930">
        <v>16.75</v>
      </c>
      <c r="G930">
        <v>14.45</v>
      </c>
      <c r="H930">
        <v>14.55</v>
      </c>
      <c r="I930">
        <v>32654</v>
      </c>
      <c r="L930" t="s">
        <v>4654</v>
      </c>
      <c r="M930">
        <v>1165</v>
      </c>
      <c r="N930" s="1">
        <v>43102</v>
      </c>
      <c r="O930">
        <v>6.24</v>
      </c>
      <c r="P930">
        <v>6.24</v>
      </c>
      <c r="Q930">
        <v>5.8</v>
      </c>
      <c r="R930">
        <v>6.19</v>
      </c>
      <c r="S930">
        <v>24913</v>
      </c>
    </row>
    <row r="931" spans="2:19" x14ac:dyDescent="0.35">
      <c r="B931" t="s">
        <v>4644</v>
      </c>
      <c r="C931">
        <v>1163</v>
      </c>
      <c r="D931" s="1">
        <v>44124</v>
      </c>
      <c r="E931">
        <v>8.1</v>
      </c>
      <c r="F931">
        <v>8.1</v>
      </c>
      <c r="G931">
        <v>7.66</v>
      </c>
      <c r="H931">
        <v>7.78</v>
      </c>
      <c r="I931">
        <v>260849</v>
      </c>
      <c r="L931" t="s">
        <v>4659</v>
      </c>
      <c r="M931">
        <v>1167</v>
      </c>
      <c r="N931" s="1">
        <v>43102</v>
      </c>
      <c r="O931">
        <v>18</v>
      </c>
      <c r="P931">
        <v>18</v>
      </c>
      <c r="Q931">
        <v>18</v>
      </c>
      <c r="R931">
        <v>18</v>
      </c>
      <c r="S931">
        <v>0</v>
      </c>
    </row>
    <row r="932" spans="2:19" x14ac:dyDescent="0.35">
      <c r="B932" t="s">
        <v>4649</v>
      </c>
      <c r="C932">
        <v>1164</v>
      </c>
      <c r="D932" s="1">
        <v>44124</v>
      </c>
      <c r="E932">
        <v>67.3</v>
      </c>
      <c r="F932">
        <v>69.05</v>
      </c>
      <c r="G932">
        <v>65.05</v>
      </c>
      <c r="H932">
        <v>65.3</v>
      </c>
      <c r="I932">
        <v>182831</v>
      </c>
      <c r="L932" t="s">
        <v>4664</v>
      </c>
      <c r="M932">
        <v>1169</v>
      </c>
      <c r="N932" s="1">
        <v>43102</v>
      </c>
      <c r="O932">
        <v>3.39</v>
      </c>
      <c r="P932">
        <v>3.44</v>
      </c>
      <c r="Q932">
        <v>3.32</v>
      </c>
      <c r="R932">
        <v>3.36</v>
      </c>
      <c r="S932">
        <v>196959</v>
      </c>
    </row>
    <row r="933" spans="2:19" x14ac:dyDescent="0.35">
      <c r="B933" t="s">
        <v>4654</v>
      </c>
      <c r="C933">
        <v>1165</v>
      </c>
      <c r="D933" s="1">
        <v>44124</v>
      </c>
      <c r="E933">
        <v>1.18</v>
      </c>
      <c r="F933">
        <v>1.2350000000000001</v>
      </c>
      <c r="G933">
        <v>1.1100000000000001</v>
      </c>
      <c r="H933">
        <v>1.1850000000000001</v>
      </c>
      <c r="I933">
        <v>1871179</v>
      </c>
      <c r="L933" t="s">
        <v>4669</v>
      </c>
      <c r="M933">
        <v>1170</v>
      </c>
      <c r="N933" s="1">
        <v>43102</v>
      </c>
      <c r="O933">
        <v>2.11</v>
      </c>
      <c r="P933">
        <v>2.13</v>
      </c>
      <c r="Q933">
        <v>1.992</v>
      </c>
      <c r="R933">
        <v>2.04</v>
      </c>
      <c r="S933">
        <v>849448</v>
      </c>
    </row>
    <row r="934" spans="2:19" x14ac:dyDescent="0.35">
      <c r="B934" t="s">
        <v>4659</v>
      </c>
      <c r="C934">
        <v>1167</v>
      </c>
      <c r="D934" s="1">
        <v>44124</v>
      </c>
      <c r="E934">
        <v>1.66</v>
      </c>
      <c r="F934">
        <v>1.68</v>
      </c>
      <c r="G934">
        <v>1.57</v>
      </c>
      <c r="H934">
        <v>1.62</v>
      </c>
      <c r="I934">
        <v>1121832</v>
      </c>
      <c r="L934" t="s">
        <v>4674</v>
      </c>
      <c r="M934">
        <v>1171</v>
      </c>
      <c r="N934" s="1">
        <v>43102</v>
      </c>
      <c r="O934">
        <v>44.1</v>
      </c>
      <c r="P934">
        <v>46.5</v>
      </c>
      <c r="Q934">
        <v>43.1</v>
      </c>
      <c r="R934">
        <v>45.9</v>
      </c>
      <c r="S934">
        <v>425569</v>
      </c>
    </row>
    <row r="935" spans="2:19" x14ac:dyDescent="0.35">
      <c r="B935" t="s">
        <v>4664</v>
      </c>
      <c r="C935">
        <v>1169</v>
      </c>
      <c r="D935" s="1">
        <v>44124</v>
      </c>
      <c r="E935">
        <v>1.7050000000000001</v>
      </c>
      <c r="F935">
        <v>1.75</v>
      </c>
      <c r="G935">
        <v>1.66</v>
      </c>
      <c r="H935">
        <v>1.68</v>
      </c>
      <c r="I935">
        <v>314897</v>
      </c>
      <c r="L935" t="s">
        <v>4679</v>
      </c>
      <c r="M935">
        <v>1172</v>
      </c>
      <c r="N935" s="1">
        <v>43102</v>
      </c>
      <c r="O935">
        <v>68</v>
      </c>
      <c r="P935">
        <v>70.8</v>
      </c>
      <c r="Q935">
        <v>68</v>
      </c>
      <c r="R935">
        <v>69.400000000000006</v>
      </c>
      <c r="S935">
        <v>1481</v>
      </c>
    </row>
    <row r="936" spans="2:19" x14ac:dyDescent="0.35">
      <c r="B936" t="s">
        <v>4669</v>
      </c>
      <c r="C936">
        <v>1170</v>
      </c>
      <c r="D936" s="1">
        <v>44124</v>
      </c>
      <c r="E936">
        <v>2.02</v>
      </c>
      <c r="F936">
        <v>2.02</v>
      </c>
      <c r="G936">
        <v>1.9</v>
      </c>
      <c r="H936">
        <v>1.9850000000000001</v>
      </c>
      <c r="I936">
        <v>147850</v>
      </c>
      <c r="L936" t="s">
        <v>4684</v>
      </c>
      <c r="M936">
        <v>1173</v>
      </c>
      <c r="N936" s="1">
        <v>43102</v>
      </c>
      <c r="O936">
        <v>100</v>
      </c>
      <c r="P936">
        <v>100</v>
      </c>
      <c r="Q936">
        <v>100</v>
      </c>
      <c r="R936">
        <v>100</v>
      </c>
      <c r="S936">
        <v>20384</v>
      </c>
    </row>
    <row r="937" spans="2:19" x14ac:dyDescent="0.35">
      <c r="B937" t="s">
        <v>4674</v>
      </c>
      <c r="C937">
        <v>1171</v>
      </c>
      <c r="D937" s="1">
        <v>44124</v>
      </c>
      <c r="E937">
        <v>47</v>
      </c>
      <c r="F937">
        <v>47.75</v>
      </c>
      <c r="G937">
        <v>45.55</v>
      </c>
      <c r="H937">
        <v>46.25</v>
      </c>
      <c r="I937">
        <v>192903</v>
      </c>
      <c r="L937" t="s">
        <v>4689</v>
      </c>
      <c r="M937">
        <v>1175</v>
      </c>
      <c r="N937" s="1">
        <v>43102</v>
      </c>
      <c r="O937">
        <v>2.88</v>
      </c>
      <c r="P937">
        <v>2.88</v>
      </c>
      <c r="Q937">
        <v>2.88</v>
      </c>
      <c r="R937">
        <v>2.88</v>
      </c>
      <c r="S937">
        <v>0</v>
      </c>
    </row>
    <row r="938" spans="2:19" x14ac:dyDescent="0.35">
      <c r="B938" t="s">
        <v>4679</v>
      </c>
      <c r="C938">
        <v>1172</v>
      </c>
      <c r="D938" s="1">
        <v>44124</v>
      </c>
      <c r="E938">
        <v>61</v>
      </c>
      <c r="F938">
        <v>61.2</v>
      </c>
      <c r="G938">
        <v>59.2</v>
      </c>
      <c r="H938">
        <v>60</v>
      </c>
      <c r="I938">
        <v>1262</v>
      </c>
      <c r="L938" t="s">
        <v>4694</v>
      </c>
      <c r="M938">
        <v>1176</v>
      </c>
      <c r="N938" s="1">
        <v>43102</v>
      </c>
      <c r="O938">
        <v>1.4</v>
      </c>
      <c r="P938">
        <v>1.4</v>
      </c>
      <c r="Q938">
        <v>1.38</v>
      </c>
      <c r="R938">
        <v>1.3859999999999999</v>
      </c>
      <c r="S938">
        <v>246049</v>
      </c>
    </row>
    <row r="939" spans="2:19" x14ac:dyDescent="0.35">
      <c r="B939" t="s">
        <v>4684</v>
      </c>
      <c r="C939">
        <v>1173</v>
      </c>
      <c r="D939" s="1">
        <v>44124</v>
      </c>
      <c r="E939">
        <v>99.5</v>
      </c>
      <c r="F939">
        <v>99.5</v>
      </c>
      <c r="G939">
        <v>99</v>
      </c>
      <c r="H939">
        <v>99</v>
      </c>
      <c r="I939">
        <v>4172</v>
      </c>
      <c r="L939" t="s">
        <v>4699</v>
      </c>
      <c r="M939">
        <v>1177</v>
      </c>
      <c r="N939" s="1">
        <v>43102</v>
      </c>
      <c r="O939">
        <v>1.94</v>
      </c>
      <c r="P939">
        <v>1.94</v>
      </c>
      <c r="Q939">
        <v>1.94</v>
      </c>
      <c r="R939">
        <v>1.94</v>
      </c>
      <c r="S939">
        <v>3000</v>
      </c>
    </row>
    <row r="940" spans="2:19" x14ac:dyDescent="0.35">
      <c r="B940" t="s">
        <v>4689</v>
      </c>
      <c r="C940">
        <v>1175</v>
      </c>
      <c r="D940" s="1">
        <v>44124</v>
      </c>
      <c r="E940">
        <v>1.71</v>
      </c>
      <c r="F940">
        <v>1.9</v>
      </c>
      <c r="G940">
        <v>1.71</v>
      </c>
      <c r="H940">
        <v>1.9</v>
      </c>
      <c r="I940">
        <v>30000</v>
      </c>
      <c r="L940" t="s">
        <v>4704</v>
      </c>
      <c r="M940">
        <v>1178</v>
      </c>
      <c r="N940" s="1">
        <v>43102</v>
      </c>
      <c r="O940">
        <v>4.4000000000000004</v>
      </c>
      <c r="P940">
        <v>4.41</v>
      </c>
      <c r="Q940">
        <v>4.25</v>
      </c>
      <c r="R940">
        <v>4.25</v>
      </c>
      <c r="S940">
        <v>240517</v>
      </c>
    </row>
    <row r="941" spans="2:19" x14ac:dyDescent="0.35">
      <c r="B941" t="s">
        <v>4694</v>
      </c>
      <c r="C941">
        <v>1176</v>
      </c>
      <c r="D941" s="1">
        <v>44124</v>
      </c>
      <c r="E941">
        <v>0.68799999999999994</v>
      </c>
      <c r="F941">
        <v>0.72</v>
      </c>
      <c r="G941">
        <v>0.65</v>
      </c>
      <c r="H941">
        <v>0.65400000000000003</v>
      </c>
      <c r="I941">
        <v>115597777</v>
      </c>
      <c r="L941" t="s">
        <v>4709</v>
      </c>
      <c r="M941">
        <v>1180</v>
      </c>
      <c r="N941" s="1">
        <v>43102</v>
      </c>
      <c r="O941">
        <v>13.2</v>
      </c>
      <c r="P941">
        <v>13.3</v>
      </c>
      <c r="Q941">
        <v>12.9</v>
      </c>
      <c r="R941">
        <v>12.9</v>
      </c>
      <c r="S941">
        <v>16779</v>
      </c>
    </row>
    <row r="942" spans="2:19" x14ac:dyDescent="0.35">
      <c r="B942" t="s">
        <v>4699</v>
      </c>
      <c r="C942">
        <v>1177</v>
      </c>
      <c r="D942" s="1">
        <v>44124</v>
      </c>
      <c r="E942">
        <v>1.46</v>
      </c>
      <c r="F942">
        <v>2.04</v>
      </c>
      <c r="G942">
        <v>1.35</v>
      </c>
      <c r="H942">
        <v>1.42</v>
      </c>
      <c r="I942">
        <v>39989405</v>
      </c>
      <c r="L942" t="s">
        <v>4714</v>
      </c>
      <c r="M942">
        <v>1181</v>
      </c>
      <c r="N942" s="1">
        <v>43102</v>
      </c>
      <c r="O942">
        <v>118</v>
      </c>
      <c r="P942">
        <v>118</v>
      </c>
      <c r="Q942">
        <v>118</v>
      </c>
      <c r="R942">
        <v>118</v>
      </c>
      <c r="S942">
        <v>10</v>
      </c>
    </row>
    <row r="943" spans="2:19" x14ac:dyDescent="0.35">
      <c r="B943" t="s">
        <v>4704</v>
      </c>
      <c r="C943">
        <v>1178</v>
      </c>
      <c r="D943" s="1">
        <v>44124</v>
      </c>
      <c r="E943">
        <v>29.9</v>
      </c>
      <c r="F943">
        <v>30.15</v>
      </c>
      <c r="G943">
        <v>28.4</v>
      </c>
      <c r="H943">
        <v>29.35</v>
      </c>
      <c r="I943">
        <v>864495</v>
      </c>
      <c r="L943" t="s">
        <v>4720</v>
      </c>
      <c r="M943">
        <v>1183</v>
      </c>
      <c r="N943" s="1">
        <v>43102</v>
      </c>
      <c r="O943">
        <v>0.62</v>
      </c>
      <c r="P943">
        <v>0.62</v>
      </c>
      <c r="Q943">
        <v>0.62</v>
      </c>
      <c r="R943">
        <v>0.62</v>
      </c>
      <c r="S943">
        <v>21469</v>
      </c>
    </row>
    <row r="944" spans="2:19" x14ac:dyDescent="0.35">
      <c r="B944" t="s">
        <v>4709</v>
      </c>
      <c r="C944">
        <v>1180</v>
      </c>
      <c r="D944" s="1">
        <v>44124</v>
      </c>
      <c r="E944">
        <v>17.2</v>
      </c>
      <c r="F944">
        <v>17.2</v>
      </c>
      <c r="G944">
        <v>16.350000000000001</v>
      </c>
      <c r="H944">
        <v>16.350000000000001</v>
      </c>
      <c r="I944">
        <v>115649</v>
      </c>
      <c r="L944" t="s">
        <v>4725</v>
      </c>
      <c r="M944">
        <v>1184</v>
      </c>
      <c r="N944" s="1">
        <v>43102</v>
      </c>
      <c r="O944">
        <v>9.5</v>
      </c>
      <c r="P944">
        <v>9.5</v>
      </c>
      <c r="Q944">
        <v>9.5</v>
      </c>
      <c r="R944">
        <v>9.5</v>
      </c>
      <c r="S944">
        <v>0</v>
      </c>
    </row>
    <row r="945" spans="2:19" x14ac:dyDescent="0.35">
      <c r="B945" t="s">
        <v>4714</v>
      </c>
      <c r="C945">
        <v>1181</v>
      </c>
      <c r="D945" s="1">
        <v>44124</v>
      </c>
      <c r="E945">
        <v>128</v>
      </c>
      <c r="F945">
        <v>128</v>
      </c>
      <c r="G945">
        <v>128</v>
      </c>
      <c r="H945">
        <v>128</v>
      </c>
      <c r="I945">
        <v>36</v>
      </c>
      <c r="L945" t="s">
        <v>4730</v>
      </c>
      <c r="M945">
        <v>1187</v>
      </c>
      <c r="N945" s="1">
        <v>43102</v>
      </c>
      <c r="O945">
        <v>743</v>
      </c>
      <c r="P945">
        <v>750</v>
      </c>
      <c r="Q945">
        <v>739</v>
      </c>
      <c r="R945">
        <v>747</v>
      </c>
      <c r="S945">
        <v>14391</v>
      </c>
    </row>
    <row r="946" spans="2:19" x14ac:dyDescent="0.35">
      <c r="B946" t="s">
        <v>4720</v>
      </c>
      <c r="C946">
        <v>1183</v>
      </c>
      <c r="D946" s="1">
        <v>44124</v>
      </c>
      <c r="E946">
        <v>2</v>
      </c>
      <c r="F946">
        <v>2</v>
      </c>
      <c r="G946">
        <v>2</v>
      </c>
      <c r="H946">
        <v>2</v>
      </c>
      <c r="I946">
        <v>0</v>
      </c>
      <c r="L946" t="s">
        <v>4735</v>
      </c>
      <c r="M946">
        <v>1188</v>
      </c>
      <c r="N946" s="1">
        <v>43102</v>
      </c>
      <c r="O946">
        <v>81</v>
      </c>
      <c r="P946">
        <v>82.3</v>
      </c>
      <c r="Q946">
        <v>76.599999999999994</v>
      </c>
      <c r="R946">
        <v>76.900000000000006</v>
      </c>
      <c r="S946">
        <v>421836</v>
      </c>
    </row>
    <row r="947" spans="2:19" x14ac:dyDescent="0.35">
      <c r="B947" t="s">
        <v>4725</v>
      </c>
      <c r="C947">
        <v>1184</v>
      </c>
      <c r="D947" s="1">
        <v>44124</v>
      </c>
      <c r="E947">
        <v>9.4</v>
      </c>
      <c r="F947">
        <v>9.4</v>
      </c>
      <c r="G947">
        <v>8.15</v>
      </c>
      <c r="H947">
        <v>8.35</v>
      </c>
      <c r="I947">
        <v>32541</v>
      </c>
      <c r="L947" t="s">
        <v>4740</v>
      </c>
      <c r="M947">
        <v>1189</v>
      </c>
      <c r="N947" s="1">
        <v>43102</v>
      </c>
      <c r="O947">
        <v>111.2</v>
      </c>
      <c r="P947">
        <v>111.6</v>
      </c>
      <c r="Q947">
        <v>107.4</v>
      </c>
      <c r="R947">
        <v>109</v>
      </c>
      <c r="S947">
        <v>293925</v>
      </c>
    </row>
    <row r="948" spans="2:19" x14ac:dyDescent="0.35">
      <c r="B948" t="s">
        <v>4730</v>
      </c>
      <c r="C948">
        <v>1187</v>
      </c>
      <c r="D948" s="1">
        <v>44124</v>
      </c>
      <c r="E948">
        <v>2116</v>
      </c>
      <c r="F948">
        <v>2132</v>
      </c>
      <c r="G948">
        <v>2086</v>
      </c>
      <c r="H948">
        <v>2098</v>
      </c>
      <c r="I948">
        <v>12443</v>
      </c>
      <c r="L948" t="s">
        <v>4745</v>
      </c>
      <c r="M948">
        <v>1190</v>
      </c>
      <c r="N948" s="1">
        <v>43102</v>
      </c>
      <c r="O948">
        <v>225</v>
      </c>
      <c r="P948">
        <v>229.8</v>
      </c>
      <c r="Q948">
        <v>222.9</v>
      </c>
      <c r="R948">
        <v>229.8</v>
      </c>
      <c r="S948">
        <v>319775</v>
      </c>
    </row>
    <row r="949" spans="2:19" x14ac:dyDescent="0.35">
      <c r="B949" t="s">
        <v>4735</v>
      </c>
      <c r="C949">
        <v>1188</v>
      </c>
      <c r="D949" s="1">
        <v>44124</v>
      </c>
      <c r="E949">
        <v>80.099999999999994</v>
      </c>
      <c r="F949">
        <v>80.400000000000006</v>
      </c>
      <c r="G949">
        <v>79.3</v>
      </c>
      <c r="H949">
        <v>80.099999999999994</v>
      </c>
      <c r="I949">
        <v>77335</v>
      </c>
      <c r="L949" t="s">
        <v>4750</v>
      </c>
      <c r="M949">
        <v>1191</v>
      </c>
      <c r="N949" s="1">
        <v>43102</v>
      </c>
      <c r="O949">
        <v>116.7</v>
      </c>
      <c r="P949">
        <v>118.5</v>
      </c>
      <c r="Q949">
        <v>115.2</v>
      </c>
      <c r="R949">
        <v>116.4</v>
      </c>
      <c r="S949">
        <v>217609</v>
      </c>
    </row>
    <row r="950" spans="2:19" x14ac:dyDescent="0.35">
      <c r="B950" t="s">
        <v>4740</v>
      </c>
      <c r="C950">
        <v>1189</v>
      </c>
      <c r="D950" s="1">
        <v>44124</v>
      </c>
      <c r="E950">
        <v>203</v>
      </c>
      <c r="F950">
        <v>205.1</v>
      </c>
      <c r="G950">
        <v>199.4</v>
      </c>
      <c r="H950">
        <v>200.5</v>
      </c>
      <c r="I950">
        <v>558210</v>
      </c>
      <c r="L950" t="s">
        <v>4755</v>
      </c>
      <c r="M950">
        <v>1192</v>
      </c>
      <c r="N950" s="1">
        <v>43102</v>
      </c>
      <c r="O950">
        <v>329</v>
      </c>
      <c r="P950">
        <v>334.2</v>
      </c>
      <c r="Q950">
        <v>329</v>
      </c>
      <c r="R950">
        <v>332</v>
      </c>
      <c r="S950">
        <v>67186</v>
      </c>
    </row>
    <row r="951" spans="2:19" x14ac:dyDescent="0.35">
      <c r="B951" t="s">
        <v>4745</v>
      </c>
      <c r="C951">
        <v>1190</v>
      </c>
      <c r="D951" s="1">
        <v>44124</v>
      </c>
      <c r="E951">
        <v>193</v>
      </c>
      <c r="F951">
        <v>193.5</v>
      </c>
      <c r="G951">
        <v>190</v>
      </c>
      <c r="H951">
        <v>193</v>
      </c>
      <c r="I951">
        <v>418782</v>
      </c>
      <c r="L951" t="s">
        <v>4759</v>
      </c>
      <c r="M951">
        <v>1193</v>
      </c>
      <c r="N951" s="1">
        <v>43102</v>
      </c>
      <c r="O951">
        <v>8.3000000000000007</v>
      </c>
      <c r="P951">
        <v>8.74</v>
      </c>
      <c r="Q951">
        <v>8.3000000000000007</v>
      </c>
      <c r="R951">
        <v>8.74</v>
      </c>
      <c r="S951">
        <v>31410</v>
      </c>
    </row>
    <row r="952" spans="2:19" x14ac:dyDescent="0.35">
      <c r="B952" t="s">
        <v>4750</v>
      </c>
      <c r="C952">
        <v>1191</v>
      </c>
      <c r="D952" s="1">
        <v>44124</v>
      </c>
      <c r="E952">
        <v>99.4</v>
      </c>
      <c r="F952">
        <v>99.6</v>
      </c>
      <c r="G952">
        <v>96.5</v>
      </c>
      <c r="H952">
        <v>97.2</v>
      </c>
      <c r="I952">
        <v>125837</v>
      </c>
      <c r="L952" t="s">
        <v>4764</v>
      </c>
      <c r="M952">
        <v>1194</v>
      </c>
      <c r="N952" s="1">
        <v>43102</v>
      </c>
      <c r="O952">
        <v>145.19999999999999</v>
      </c>
      <c r="P952">
        <v>146.4</v>
      </c>
      <c r="Q952">
        <v>145.19999999999999</v>
      </c>
      <c r="R952">
        <v>146</v>
      </c>
      <c r="S952">
        <v>2375</v>
      </c>
    </row>
    <row r="953" spans="2:19" x14ac:dyDescent="0.35">
      <c r="B953" t="s">
        <v>4755</v>
      </c>
      <c r="C953">
        <v>1192</v>
      </c>
      <c r="D953" s="1">
        <v>44124</v>
      </c>
      <c r="E953">
        <v>238.4</v>
      </c>
      <c r="F953">
        <v>243</v>
      </c>
      <c r="G953">
        <v>237.6</v>
      </c>
      <c r="H953">
        <v>242.4</v>
      </c>
      <c r="I953">
        <v>71152</v>
      </c>
      <c r="L953" t="s">
        <v>4768</v>
      </c>
      <c r="M953">
        <v>1195</v>
      </c>
      <c r="N953" s="1">
        <v>43102</v>
      </c>
      <c r="O953">
        <v>220</v>
      </c>
      <c r="P953">
        <v>220</v>
      </c>
      <c r="Q953">
        <v>219</v>
      </c>
      <c r="R953">
        <v>220</v>
      </c>
      <c r="S953">
        <v>697</v>
      </c>
    </row>
    <row r="954" spans="2:19" x14ac:dyDescent="0.35">
      <c r="B954" t="s">
        <v>4759</v>
      </c>
      <c r="C954">
        <v>1193</v>
      </c>
      <c r="D954" s="1">
        <v>44124</v>
      </c>
      <c r="E954">
        <v>3.65</v>
      </c>
      <c r="F954">
        <v>3.66</v>
      </c>
      <c r="G954">
        <v>3.65</v>
      </c>
      <c r="H954">
        <v>3.65</v>
      </c>
      <c r="I954">
        <v>81318</v>
      </c>
      <c r="L954" t="s">
        <v>4773</v>
      </c>
      <c r="M954">
        <v>1196</v>
      </c>
      <c r="N954" s="1">
        <v>43102</v>
      </c>
      <c r="O954">
        <v>283.39999999999998</v>
      </c>
      <c r="P954">
        <v>287.8</v>
      </c>
      <c r="Q954">
        <v>282.8</v>
      </c>
      <c r="R954">
        <v>286.2</v>
      </c>
      <c r="S954">
        <v>64315</v>
      </c>
    </row>
    <row r="955" spans="2:19" x14ac:dyDescent="0.35">
      <c r="B955" t="s">
        <v>4764</v>
      </c>
      <c r="C955">
        <v>1194</v>
      </c>
      <c r="D955" s="1">
        <v>44124</v>
      </c>
      <c r="E955">
        <v>227</v>
      </c>
      <c r="F955">
        <v>227</v>
      </c>
      <c r="G955">
        <v>222</v>
      </c>
      <c r="H955">
        <v>222</v>
      </c>
      <c r="I955">
        <v>5687</v>
      </c>
      <c r="L955" t="s">
        <v>4778</v>
      </c>
      <c r="M955">
        <v>1197</v>
      </c>
      <c r="N955" s="1">
        <v>43102</v>
      </c>
      <c r="O955">
        <v>172</v>
      </c>
      <c r="P955">
        <v>175</v>
      </c>
      <c r="Q955">
        <v>171.8</v>
      </c>
      <c r="R955">
        <v>174.2</v>
      </c>
      <c r="S955">
        <v>14777</v>
      </c>
    </row>
    <row r="956" spans="2:19" x14ac:dyDescent="0.35">
      <c r="B956" t="s">
        <v>4768</v>
      </c>
      <c r="C956">
        <v>1195</v>
      </c>
      <c r="D956" s="1">
        <v>44124</v>
      </c>
      <c r="E956">
        <v>181</v>
      </c>
      <c r="F956">
        <v>181</v>
      </c>
      <c r="G956">
        <v>181</v>
      </c>
      <c r="H956">
        <v>181</v>
      </c>
      <c r="I956">
        <v>312</v>
      </c>
      <c r="L956" t="s">
        <v>4782</v>
      </c>
      <c r="M956">
        <v>1199</v>
      </c>
      <c r="N956" s="1">
        <v>43102</v>
      </c>
      <c r="O956">
        <v>8.25</v>
      </c>
      <c r="P956">
        <v>8.75</v>
      </c>
      <c r="Q956">
        <v>8.2249999999999996</v>
      </c>
      <c r="R956">
        <v>8.6850000000000005</v>
      </c>
      <c r="S956">
        <v>68099</v>
      </c>
    </row>
    <row r="957" spans="2:19" x14ac:dyDescent="0.35">
      <c r="B957" t="s">
        <v>4773</v>
      </c>
      <c r="C957">
        <v>1196</v>
      </c>
      <c r="D957" s="1">
        <v>44124</v>
      </c>
      <c r="E957">
        <v>197</v>
      </c>
      <c r="F957">
        <v>198.1</v>
      </c>
      <c r="G957">
        <v>195</v>
      </c>
      <c r="H957">
        <v>197.2</v>
      </c>
      <c r="I957">
        <v>81375</v>
      </c>
      <c r="L957" t="s">
        <v>4787</v>
      </c>
      <c r="M957">
        <v>1200</v>
      </c>
      <c r="N957" s="1">
        <v>43102</v>
      </c>
      <c r="O957">
        <v>196</v>
      </c>
      <c r="P957">
        <v>204.5</v>
      </c>
      <c r="Q957">
        <v>195.8</v>
      </c>
      <c r="R957">
        <v>204.5</v>
      </c>
      <c r="S957">
        <v>45806</v>
      </c>
    </row>
    <row r="958" spans="2:19" x14ac:dyDescent="0.35">
      <c r="B958" t="s">
        <v>4778</v>
      </c>
      <c r="C958">
        <v>1197</v>
      </c>
      <c r="D958" s="1">
        <v>44124</v>
      </c>
      <c r="E958">
        <v>131.4</v>
      </c>
      <c r="F958">
        <v>134.6</v>
      </c>
      <c r="G958">
        <v>131.4</v>
      </c>
      <c r="H958">
        <v>134</v>
      </c>
      <c r="I958">
        <v>10297</v>
      </c>
      <c r="L958" t="s">
        <v>4792</v>
      </c>
      <c r="M958">
        <v>1201</v>
      </c>
      <c r="N958" s="1">
        <v>43102</v>
      </c>
      <c r="O958">
        <v>328</v>
      </c>
      <c r="P958">
        <v>328</v>
      </c>
      <c r="Q958">
        <v>325</v>
      </c>
      <c r="R958">
        <v>327</v>
      </c>
      <c r="S958">
        <v>10471</v>
      </c>
    </row>
    <row r="959" spans="2:19" x14ac:dyDescent="0.35">
      <c r="B959" t="s">
        <v>4782</v>
      </c>
      <c r="C959">
        <v>1199</v>
      </c>
      <c r="D959" s="1">
        <v>44124</v>
      </c>
      <c r="E959">
        <v>5.07</v>
      </c>
      <c r="F959">
        <v>5.07</v>
      </c>
      <c r="G959">
        <v>5</v>
      </c>
      <c r="H959">
        <v>5</v>
      </c>
      <c r="I959">
        <v>5417</v>
      </c>
      <c r="L959" t="s">
        <v>4797</v>
      </c>
      <c r="M959">
        <v>1202</v>
      </c>
      <c r="N959" s="1">
        <v>43102</v>
      </c>
      <c r="O959">
        <v>16.5</v>
      </c>
      <c r="P959">
        <v>17.05</v>
      </c>
      <c r="Q959">
        <v>16.399999999999999</v>
      </c>
      <c r="R959">
        <v>16.75</v>
      </c>
      <c r="S959">
        <v>1063625</v>
      </c>
    </row>
    <row r="960" spans="2:19" x14ac:dyDescent="0.35">
      <c r="B960" t="s">
        <v>4787</v>
      </c>
      <c r="C960">
        <v>1200</v>
      </c>
      <c r="D960" s="1">
        <v>44124</v>
      </c>
      <c r="E960">
        <v>266</v>
      </c>
      <c r="F960">
        <v>268</v>
      </c>
      <c r="G960">
        <v>265</v>
      </c>
      <c r="H960">
        <v>266.5</v>
      </c>
      <c r="I960">
        <v>11696</v>
      </c>
      <c r="L960" t="s">
        <v>4801</v>
      </c>
      <c r="M960">
        <v>1203</v>
      </c>
      <c r="N960" s="1">
        <v>43102</v>
      </c>
      <c r="O960">
        <v>581</v>
      </c>
      <c r="P960">
        <v>584.5</v>
      </c>
      <c r="Q960">
        <v>575</v>
      </c>
      <c r="R960">
        <v>577.5</v>
      </c>
      <c r="S960">
        <v>18957</v>
      </c>
    </row>
    <row r="961" spans="2:19" x14ac:dyDescent="0.35">
      <c r="B961" t="s">
        <v>4792</v>
      </c>
      <c r="C961">
        <v>1201</v>
      </c>
      <c r="D961" s="1">
        <v>44124</v>
      </c>
      <c r="E961">
        <v>515</v>
      </c>
      <c r="F961">
        <v>516</v>
      </c>
      <c r="G961">
        <v>509</v>
      </c>
      <c r="H961">
        <v>515</v>
      </c>
      <c r="I961">
        <v>79733</v>
      </c>
      <c r="L961" t="s">
        <v>4806</v>
      </c>
      <c r="M961">
        <v>1204</v>
      </c>
      <c r="N961" s="1">
        <v>43102</v>
      </c>
      <c r="O961">
        <v>353</v>
      </c>
      <c r="P961">
        <v>355.2</v>
      </c>
      <c r="Q961">
        <v>346.2</v>
      </c>
      <c r="R961">
        <v>351</v>
      </c>
      <c r="S961">
        <v>55758</v>
      </c>
    </row>
    <row r="962" spans="2:19" x14ac:dyDescent="0.35">
      <c r="B962" t="s">
        <v>4797</v>
      </c>
      <c r="C962">
        <v>1202</v>
      </c>
      <c r="D962" s="1">
        <v>44124</v>
      </c>
      <c r="E962">
        <v>1.635</v>
      </c>
      <c r="F962">
        <v>1.635</v>
      </c>
      <c r="G962">
        <v>1.522</v>
      </c>
      <c r="H962">
        <v>1.619</v>
      </c>
      <c r="I962">
        <v>2934850</v>
      </c>
      <c r="L962" t="s">
        <v>4811</v>
      </c>
      <c r="M962">
        <v>1205</v>
      </c>
      <c r="N962" s="1">
        <v>43102</v>
      </c>
      <c r="O962">
        <v>411.5</v>
      </c>
      <c r="P962">
        <v>423</v>
      </c>
      <c r="Q962">
        <v>410</v>
      </c>
      <c r="R962">
        <v>423</v>
      </c>
      <c r="S962">
        <v>3607</v>
      </c>
    </row>
    <row r="963" spans="2:19" x14ac:dyDescent="0.35">
      <c r="B963" t="s">
        <v>4801</v>
      </c>
      <c r="C963">
        <v>1203</v>
      </c>
      <c r="D963" s="1">
        <v>44124</v>
      </c>
      <c r="E963">
        <v>615</v>
      </c>
      <c r="F963">
        <v>616</v>
      </c>
      <c r="G963">
        <v>602</v>
      </c>
      <c r="H963">
        <v>606</v>
      </c>
      <c r="I963">
        <v>12204</v>
      </c>
      <c r="L963" t="s">
        <v>4816</v>
      </c>
      <c r="M963">
        <v>1206</v>
      </c>
      <c r="N963" s="1">
        <v>43102</v>
      </c>
      <c r="O963">
        <v>114</v>
      </c>
      <c r="P963">
        <v>114.5</v>
      </c>
      <c r="Q963">
        <v>114</v>
      </c>
      <c r="R963">
        <v>114.5</v>
      </c>
      <c r="S963">
        <v>4446</v>
      </c>
    </row>
    <row r="964" spans="2:19" x14ac:dyDescent="0.35">
      <c r="B964" t="s">
        <v>4806</v>
      </c>
      <c r="C964">
        <v>1204</v>
      </c>
      <c r="D964" s="1">
        <v>44124</v>
      </c>
      <c r="E964">
        <v>872</v>
      </c>
      <c r="F964">
        <v>882</v>
      </c>
      <c r="G964">
        <v>871.5</v>
      </c>
      <c r="H964">
        <v>877</v>
      </c>
      <c r="I964">
        <v>76646</v>
      </c>
      <c r="L964" t="s">
        <v>4821</v>
      </c>
      <c r="M964">
        <v>1207</v>
      </c>
      <c r="N964" s="1">
        <v>43102</v>
      </c>
      <c r="O964">
        <v>588</v>
      </c>
      <c r="P964">
        <v>616</v>
      </c>
      <c r="Q964">
        <v>586</v>
      </c>
      <c r="R964">
        <v>604</v>
      </c>
      <c r="S964">
        <v>1245</v>
      </c>
    </row>
    <row r="965" spans="2:19" x14ac:dyDescent="0.35">
      <c r="B965" t="s">
        <v>4811</v>
      </c>
      <c r="C965">
        <v>1205</v>
      </c>
      <c r="D965" s="1">
        <v>44124</v>
      </c>
      <c r="E965">
        <v>304.5</v>
      </c>
      <c r="F965">
        <v>312</v>
      </c>
      <c r="G965">
        <v>304.5</v>
      </c>
      <c r="H965">
        <v>310</v>
      </c>
      <c r="I965">
        <v>3821</v>
      </c>
      <c r="L965" t="s">
        <v>4826</v>
      </c>
      <c r="M965">
        <v>1208</v>
      </c>
      <c r="N965" s="1">
        <v>43102</v>
      </c>
      <c r="O965">
        <v>72.900000000000006</v>
      </c>
      <c r="P965">
        <v>73</v>
      </c>
      <c r="Q965">
        <v>71.7</v>
      </c>
      <c r="R965">
        <v>72.8</v>
      </c>
      <c r="S965">
        <v>87408</v>
      </c>
    </row>
    <row r="966" spans="2:19" x14ac:dyDescent="0.35">
      <c r="B966" t="s">
        <v>4816</v>
      </c>
      <c r="C966">
        <v>1206</v>
      </c>
      <c r="D966" s="1">
        <v>44124</v>
      </c>
      <c r="E966">
        <v>83.4</v>
      </c>
      <c r="F966">
        <v>83.8</v>
      </c>
      <c r="G966">
        <v>83</v>
      </c>
      <c r="H966">
        <v>83.6</v>
      </c>
      <c r="I966">
        <v>4605</v>
      </c>
      <c r="L966" t="s">
        <v>4831</v>
      </c>
      <c r="M966">
        <v>1209</v>
      </c>
      <c r="N966" s="1">
        <v>43102</v>
      </c>
      <c r="O966">
        <v>1325</v>
      </c>
      <c r="P966">
        <v>1325</v>
      </c>
      <c r="Q966">
        <v>1295</v>
      </c>
      <c r="R966">
        <v>1295</v>
      </c>
      <c r="S966">
        <v>628</v>
      </c>
    </row>
    <row r="967" spans="2:19" x14ac:dyDescent="0.35">
      <c r="B967" t="s">
        <v>4821</v>
      </c>
      <c r="C967">
        <v>1207</v>
      </c>
      <c r="D967" s="1">
        <v>44124</v>
      </c>
      <c r="E967">
        <v>688</v>
      </c>
      <c r="F967">
        <v>688</v>
      </c>
      <c r="G967">
        <v>676</v>
      </c>
      <c r="H967">
        <v>682</v>
      </c>
      <c r="I967">
        <v>435</v>
      </c>
      <c r="L967" t="s">
        <v>4836</v>
      </c>
      <c r="M967">
        <v>1211</v>
      </c>
      <c r="N967" s="1">
        <v>43102</v>
      </c>
      <c r="O967">
        <v>85.5</v>
      </c>
      <c r="P967">
        <v>89</v>
      </c>
      <c r="Q967">
        <v>85.5</v>
      </c>
      <c r="R967">
        <v>88.6</v>
      </c>
      <c r="S967">
        <v>97064</v>
      </c>
    </row>
    <row r="968" spans="2:19" x14ac:dyDescent="0.35">
      <c r="B968" t="s">
        <v>4826</v>
      </c>
      <c r="C968">
        <v>1208</v>
      </c>
      <c r="D968" s="1">
        <v>44124</v>
      </c>
      <c r="E968">
        <v>53.2</v>
      </c>
      <c r="F968">
        <v>53.8</v>
      </c>
      <c r="G968">
        <v>52.8</v>
      </c>
      <c r="H968">
        <v>53.7</v>
      </c>
      <c r="I968">
        <v>56075</v>
      </c>
      <c r="L968" t="s">
        <v>4841</v>
      </c>
      <c r="M968">
        <v>1212</v>
      </c>
      <c r="N968" s="1">
        <v>43102</v>
      </c>
      <c r="O968">
        <v>26.4</v>
      </c>
      <c r="P968">
        <v>27.7</v>
      </c>
      <c r="Q968">
        <v>26.4</v>
      </c>
      <c r="R968">
        <v>27.6</v>
      </c>
      <c r="S968">
        <v>24953</v>
      </c>
    </row>
    <row r="969" spans="2:19" x14ac:dyDescent="0.35">
      <c r="B969" t="s">
        <v>4831</v>
      </c>
      <c r="C969">
        <v>1209</v>
      </c>
      <c r="D969" s="1">
        <v>44124</v>
      </c>
      <c r="E969">
        <v>1355</v>
      </c>
      <c r="F969">
        <v>1360</v>
      </c>
      <c r="G969">
        <v>1350</v>
      </c>
      <c r="H969">
        <v>1350</v>
      </c>
      <c r="I969">
        <v>105</v>
      </c>
      <c r="L969" t="s">
        <v>4846</v>
      </c>
      <c r="M969">
        <v>1213</v>
      </c>
      <c r="N969" s="1">
        <v>43102</v>
      </c>
      <c r="O969">
        <v>197</v>
      </c>
      <c r="P969">
        <v>202</v>
      </c>
      <c r="Q969">
        <v>197</v>
      </c>
      <c r="R969">
        <v>201</v>
      </c>
      <c r="S969">
        <v>433</v>
      </c>
    </row>
    <row r="970" spans="2:19" x14ac:dyDescent="0.35">
      <c r="B970" t="s">
        <v>4836</v>
      </c>
      <c r="C970">
        <v>1211</v>
      </c>
      <c r="D970" s="1">
        <v>44124</v>
      </c>
      <c r="E970">
        <v>254</v>
      </c>
      <c r="F970">
        <v>257.2</v>
      </c>
      <c r="G970">
        <v>250.2</v>
      </c>
      <c r="H970">
        <v>253.8</v>
      </c>
      <c r="I970">
        <v>54711</v>
      </c>
      <c r="L970" t="s">
        <v>4851</v>
      </c>
      <c r="M970">
        <v>1214</v>
      </c>
      <c r="N970" s="1">
        <v>43102</v>
      </c>
      <c r="O970">
        <v>0.186</v>
      </c>
      <c r="P970">
        <v>0.2</v>
      </c>
      <c r="Q970">
        <v>0.186</v>
      </c>
      <c r="R970">
        <v>0.19</v>
      </c>
      <c r="S970">
        <v>533193</v>
      </c>
    </row>
    <row r="971" spans="2:19" x14ac:dyDescent="0.35">
      <c r="B971" t="s">
        <v>4841</v>
      </c>
      <c r="C971">
        <v>1212</v>
      </c>
      <c r="D971" s="1">
        <v>44124</v>
      </c>
      <c r="E971">
        <v>46.6</v>
      </c>
      <c r="F971">
        <v>46.9</v>
      </c>
      <c r="G971">
        <v>45.6</v>
      </c>
      <c r="H971">
        <v>46</v>
      </c>
      <c r="I971">
        <v>29901</v>
      </c>
      <c r="L971" t="s">
        <v>4855</v>
      </c>
      <c r="M971">
        <v>1219</v>
      </c>
      <c r="N971" s="1">
        <v>43102</v>
      </c>
      <c r="O971">
        <v>7.95</v>
      </c>
      <c r="P971">
        <v>8.35</v>
      </c>
      <c r="Q971">
        <v>7.85</v>
      </c>
      <c r="R971">
        <v>7.85</v>
      </c>
      <c r="S971">
        <v>4072</v>
      </c>
    </row>
    <row r="972" spans="2:19" x14ac:dyDescent="0.35">
      <c r="B972" t="s">
        <v>4846</v>
      </c>
      <c r="C972">
        <v>1213</v>
      </c>
      <c r="D972" s="1">
        <v>44124</v>
      </c>
      <c r="E972">
        <v>41.6</v>
      </c>
      <c r="F972">
        <v>42</v>
      </c>
      <c r="G972">
        <v>41</v>
      </c>
      <c r="H972">
        <v>41.2</v>
      </c>
      <c r="I972">
        <v>1130</v>
      </c>
      <c r="L972" t="s">
        <v>4859</v>
      </c>
      <c r="M972">
        <v>1220</v>
      </c>
      <c r="N972" s="1">
        <v>43102</v>
      </c>
      <c r="O972">
        <v>107</v>
      </c>
      <c r="P972">
        <v>108.5</v>
      </c>
      <c r="Q972">
        <v>106.5</v>
      </c>
      <c r="R972">
        <v>107</v>
      </c>
      <c r="S972">
        <v>13832</v>
      </c>
    </row>
    <row r="973" spans="2:19" x14ac:dyDescent="0.35">
      <c r="B973" t="s">
        <v>4851</v>
      </c>
      <c r="C973">
        <v>1214</v>
      </c>
      <c r="D973" s="1">
        <v>44124</v>
      </c>
      <c r="E973">
        <v>0.69</v>
      </c>
      <c r="F973">
        <v>0.71199999999999997</v>
      </c>
      <c r="G973">
        <v>0.67800000000000005</v>
      </c>
      <c r="H973">
        <v>0.71199999999999997</v>
      </c>
      <c r="I973">
        <v>1760061</v>
      </c>
      <c r="L973" t="s">
        <v>4864</v>
      </c>
      <c r="M973">
        <v>1221</v>
      </c>
      <c r="N973" s="1">
        <v>43102</v>
      </c>
      <c r="O973">
        <v>3.26</v>
      </c>
      <c r="P973">
        <v>3.32</v>
      </c>
      <c r="Q973">
        <v>3.22</v>
      </c>
      <c r="R973">
        <v>3.3</v>
      </c>
      <c r="S973">
        <v>147924</v>
      </c>
    </row>
    <row r="974" spans="2:19" x14ac:dyDescent="0.35">
      <c r="B974" t="s">
        <v>4855</v>
      </c>
      <c r="C974">
        <v>1219</v>
      </c>
      <c r="D974" s="1">
        <v>44124</v>
      </c>
      <c r="E974">
        <v>3.61</v>
      </c>
      <c r="F974">
        <v>4</v>
      </c>
      <c r="G974">
        <v>3.61</v>
      </c>
      <c r="H974">
        <v>3.81</v>
      </c>
      <c r="I974">
        <v>6823</v>
      </c>
      <c r="L974" t="s">
        <v>4869</v>
      </c>
      <c r="M974">
        <v>1222</v>
      </c>
      <c r="N974" s="1">
        <v>43102</v>
      </c>
      <c r="O974">
        <v>3.85</v>
      </c>
      <c r="P974">
        <v>4.2</v>
      </c>
      <c r="Q974">
        <v>3.5</v>
      </c>
      <c r="R974">
        <v>3.9340000000000002</v>
      </c>
      <c r="S974">
        <v>87386</v>
      </c>
    </row>
    <row r="975" spans="2:19" x14ac:dyDescent="0.35">
      <c r="B975" t="s">
        <v>4859</v>
      </c>
      <c r="C975">
        <v>1220</v>
      </c>
      <c r="D975" s="1">
        <v>44124</v>
      </c>
      <c r="E975">
        <v>120.5</v>
      </c>
      <c r="F975">
        <v>121</v>
      </c>
      <c r="G975">
        <v>120.5</v>
      </c>
      <c r="H975">
        <v>121</v>
      </c>
      <c r="I975">
        <v>628</v>
      </c>
      <c r="L975" t="s">
        <v>4874</v>
      </c>
      <c r="M975">
        <v>1224</v>
      </c>
      <c r="N975" s="1">
        <v>43102</v>
      </c>
      <c r="O975">
        <v>2650</v>
      </c>
      <c r="P975">
        <v>2650</v>
      </c>
      <c r="Q975">
        <v>2650</v>
      </c>
      <c r="R975">
        <v>2650</v>
      </c>
      <c r="S975">
        <v>0</v>
      </c>
    </row>
    <row r="976" spans="2:19" x14ac:dyDescent="0.35">
      <c r="B976" t="s">
        <v>4864</v>
      </c>
      <c r="C976">
        <v>1221</v>
      </c>
      <c r="D976" s="1">
        <v>44124</v>
      </c>
      <c r="E976">
        <v>3.25</v>
      </c>
      <c r="F976">
        <v>3.55</v>
      </c>
      <c r="G976">
        <v>3.25</v>
      </c>
      <c r="H976">
        <v>3.55</v>
      </c>
      <c r="I976">
        <v>877811</v>
      </c>
      <c r="L976" t="s">
        <v>4879</v>
      </c>
      <c r="M976">
        <v>1225</v>
      </c>
      <c r="N976" s="1">
        <v>43102</v>
      </c>
      <c r="O976">
        <v>400</v>
      </c>
      <c r="P976">
        <v>401</v>
      </c>
      <c r="Q976">
        <v>396</v>
      </c>
      <c r="R976">
        <v>400</v>
      </c>
      <c r="S976">
        <v>1085</v>
      </c>
    </row>
    <row r="977" spans="2:19" x14ac:dyDescent="0.35">
      <c r="B977" t="s">
        <v>4869</v>
      </c>
      <c r="C977">
        <v>1222</v>
      </c>
      <c r="D977" s="1">
        <v>44124</v>
      </c>
      <c r="E977">
        <v>1.875</v>
      </c>
      <c r="F977">
        <v>1.875</v>
      </c>
      <c r="G977">
        <v>1.875</v>
      </c>
      <c r="H977">
        <v>1.875</v>
      </c>
      <c r="I977">
        <v>6010</v>
      </c>
      <c r="L977" t="s">
        <v>4884</v>
      </c>
      <c r="M977">
        <v>1226</v>
      </c>
      <c r="N977" s="1">
        <v>43102</v>
      </c>
      <c r="O977">
        <v>319</v>
      </c>
      <c r="P977">
        <v>326</v>
      </c>
      <c r="Q977">
        <v>319</v>
      </c>
      <c r="R977">
        <v>325</v>
      </c>
      <c r="S977">
        <v>3539</v>
      </c>
    </row>
    <row r="978" spans="2:19" x14ac:dyDescent="0.35">
      <c r="B978" t="s">
        <v>4874</v>
      </c>
      <c r="C978">
        <v>1224</v>
      </c>
      <c r="D978" s="1">
        <v>44124</v>
      </c>
      <c r="E978">
        <v>2620</v>
      </c>
      <c r="F978">
        <v>2620</v>
      </c>
      <c r="G978">
        <v>2620</v>
      </c>
      <c r="H978">
        <v>2620</v>
      </c>
      <c r="I978">
        <v>0</v>
      </c>
      <c r="L978" t="s">
        <v>4889</v>
      </c>
      <c r="M978">
        <v>1227</v>
      </c>
      <c r="N978" s="1">
        <v>43102</v>
      </c>
      <c r="O978">
        <v>0.78</v>
      </c>
      <c r="P978">
        <v>0.78</v>
      </c>
      <c r="Q978">
        <v>0.76400000000000001</v>
      </c>
      <c r="R978">
        <v>0.78</v>
      </c>
      <c r="S978">
        <v>138288</v>
      </c>
    </row>
    <row r="979" spans="2:19" x14ac:dyDescent="0.35">
      <c r="B979" t="s">
        <v>4879</v>
      </c>
      <c r="C979">
        <v>1225</v>
      </c>
      <c r="D979" s="1">
        <v>44124</v>
      </c>
      <c r="E979">
        <v>586</v>
      </c>
      <c r="F979">
        <v>586</v>
      </c>
      <c r="G979">
        <v>578</v>
      </c>
      <c r="H979">
        <v>584</v>
      </c>
      <c r="I979">
        <v>809</v>
      </c>
      <c r="L979" t="s">
        <v>4894</v>
      </c>
      <c r="M979">
        <v>1228</v>
      </c>
      <c r="N979" s="1">
        <v>43102</v>
      </c>
      <c r="O979">
        <v>40.200000000000003</v>
      </c>
      <c r="P979">
        <v>41.3</v>
      </c>
      <c r="Q979">
        <v>40.200000000000003</v>
      </c>
      <c r="R979">
        <v>40.700000000000003</v>
      </c>
      <c r="S979">
        <v>13389</v>
      </c>
    </row>
    <row r="980" spans="2:19" x14ac:dyDescent="0.35">
      <c r="B980" t="s">
        <v>4884</v>
      </c>
      <c r="C980">
        <v>1226</v>
      </c>
      <c r="D980" s="1">
        <v>44124</v>
      </c>
      <c r="E980">
        <v>554</v>
      </c>
      <c r="F980">
        <v>554</v>
      </c>
      <c r="G980">
        <v>540</v>
      </c>
      <c r="H980">
        <v>542</v>
      </c>
      <c r="I980">
        <v>3014</v>
      </c>
      <c r="L980" t="s">
        <v>4899</v>
      </c>
      <c r="M980">
        <v>1229</v>
      </c>
      <c r="N980" s="1">
        <v>43102</v>
      </c>
      <c r="O980">
        <v>26</v>
      </c>
      <c r="P980">
        <v>29.5</v>
      </c>
      <c r="Q980">
        <v>26</v>
      </c>
      <c r="R980">
        <v>27.7</v>
      </c>
      <c r="S980">
        <v>33226</v>
      </c>
    </row>
    <row r="981" spans="2:19" x14ac:dyDescent="0.35">
      <c r="B981" t="s">
        <v>4889</v>
      </c>
      <c r="C981">
        <v>1227</v>
      </c>
      <c r="D981" s="1">
        <v>44124</v>
      </c>
      <c r="E981">
        <v>0.38100000000000001</v>
      </c>
      <c r="F981">
        <v>0.39100000000000001</v>
      </c>
      <c r="G981">
        <v>0.377</v>
      </c>
      <c r="H981">
        <v>0.38600000000000001</v>
      </c>
      <c r="I981">
        <v>691115</v>
      </c>
      <c r="L981" t="s">
        <v>4904</v>
      </c>
      <c r="M981">
        <v>1230</v>
      </c>
      <c r="N981" s="1">
        <v>43102</v>
      </c>
      <c r="O981">
        <v>14.8</v>
      </c>
      <c r="P981">
        <v>15.1</v>
      </c>
      <c r="Q981">
        <v>14.8</v>
      </c>
      <c r="R981">
        <v>15.08</v>
      </c>
      <c r="S981">
        <v>394400</v>
      </c>
    </row>
    <row r="982" spans="2:19" x14ac:dyDescent="0.35">
      <c r="B982" t="s">
        <v>4894</v>
      </c>
      <c r="C982">
        <v>1228</v>
      </c>
      <c r="D982" s="1">
        <v>44124</v>
      </c>
      <c r="E982">
        <v>139.80000000000001</v>
      </c>
      <c r="F982">
        <v>148</v>
      </c>
      <c r="G982">
        <v>139.19999999999999</v>
      </c>
      <c r="H982">
        <v>147.4</v>
      </c>
      <c r="I982">
        <v>144169</v>
      </c>
      <c r="L982" t="s">
        <v>4909</v>
      </c>
      <c r="M982">
        <v>1231</v>
      </c>
      <c r="N982" s="1">
        <v>43102</v>
      </c>
      <c r="O982">
        <v>2.4</v>
      </c>
      <c r="P982">
        <v>2.44</v>
      </c>
      <c r="Q982">
        <v>2.4</v>
      </c>
      <c r="R982">
        <v>2.44</v>
      </c>
      <c r="S982">
        <v>22000</v>
      </c>
    </row>
    <row r="983" spans="2:19" x14ac:dyDescent="0.35">
      <c r="B983" t="s">
        <v>4899</v>
      </c>
      <c r="C983">
        <v>1229</v>
      </c>
      <c r="D983" s="1">
        <v>44124</v>
      </c>
      <c r="E983">
        <v>419</v>
      </c>
      <c r="F983">
        <v>422.5</v>
      </c>
      <c r="G983">
        <v>415.5</v>
      </c>
      <c r="H983">
        <v>417.5</v>
      </c>
      <c r="I983">
        <v>51729</v>
      </c>
      <c r="L983" t="s">
        <v>4914</v>
      </c>
      <c r="M983">
        <v>1233</v>
      </c>
      <c r="N983" s="1">
        <v>43102</v>
      </c>
      <c r="O983">
        <v>4.9000000000000004</v>
      </c>
      <c r="P983">
        <v>5.0599999999999996</v>
      </c>
      <c r="Q983">
        <v>4.8600000000000003</v>
      </c>
      <c r="R983">
        <v>5</v>
      </c>
      <c r="S983">
        <v>120286</v>
      </c>
    </row>
    <row r="984" spans="2:19" x14ac:dyDescent="0.35">
      <c r="B984" t="s">
        <v>4904</v>
      </c>
      <c r="C984">
        <v>1230</v>
      </c>
      <c r="D984" s="1">
        <v>44124</v>
      </c>
      <c r="E984">
        <v>8.49</v>
      </c>
      <c r="F984">
        <v>8.49</v>
      </c>
      <c r="G984">
        <v>8.34</v>
      </c>
      <c r="H984">
        <v>8.34</v>
      </c>
      <c r="I984">
        <v>37210</v>
      </c>
      <c r="L984" t="s">
        <v>4919</v>
      </c>
      <c r="M984">
        <v>1234</v>
      </c>
      <c r="N984" s="1">
        <v>43102</v>
      </c>
      <c r="O984">
        <v>314</v>
      </c>
      <c r="P984">
        <v>326</v>
      </c>
      <c r="Q984">
        <v>314</v>
      </c>
      <c r="R984">
        <v>320</v>
      </c>
      <c r="S984">
        <v>361</v>
      </c>
    </row>
    <row r="985" spans="2:19" x14ac:dyDescent="0.35">
      <c r="B985" t="s">
        <v>4909</v>
      </c>
      <c r="C985">
        <v>1231</v>
      </c>
      <c r="D985" s="1">
        <v>44124</v>
      </c>
      <c r="E985">
        <v>3.44</v>
      </c>
      <c r="F985">
        <v>3.54</v>
      </c>
      <c r="G985">
        <v>3.44</v>
      </c>
      <c r="H985">
        <v>3.54</v>
      </c>
      <c r="I985">
        <v>1011</v>
      </c>
      <c r="L985" t="s">
        <v>4924</v>
      </c>
      <c r="M985">
        <v>1236</v>
      </c>
      <c r="N985" s="1">
        <v>43102</v>
      </c>
      <c r="O985">
        <v>247</v>
      </c>
      <c r="P985">
        <v>250</v>
      </c>
      <c r="Q985">
        <v>242</v>
      </c>
      <c r="R985">
        <v>250</v>
      </c>
      <c r="S985">
        <v>880</v>
      </c>
    </row>
    <row r="986" spans="2:19" x14ac:dyDescent="0.35">
      <c r="B986" t="s">
        <v>4914</v>
      </c>
      <c r="C986">
        <v>1233</v>
      </c>
      <c r="D986" s="1">
        <v>44124</v>
      </c>
      <c r="E986">
        <v>7</v>
      </c>
      <c r="F986">
        <v>7</v>
      </c>
      <c r="G986">
        <v>6.88</v>
      </c>
      <c r="H986">
        <v>6.94</v>
      </c>
      <c r="I986">
        <v>15362</v>
      </c>
      <c r="L986" t="s">
        <v>4929</v>
      </c>
      <c r="M986">
        <v>1237</v>
      </c>
      <c r="N986" s="1">
        <v>43102</v>
      </c>
      <c r="O986">
        <v>1.19</v>
      </c>
      <c r="P986">
        <v>1.4</v>
      </c>
      <c r="Q986">
        <v>1.19</v>
      </c>
      <c r="R986">
        <v>1.29</v>
      </c>
      <c r="S986">
        <v>199667</v>
      </c>
    </row>
    <row r="987" spans="2:19" x14ac:dyDescent="0.35">
      <c r="B987" t="s">
        <v>4919</v>
      </c>
      <c r="C987">
        <v>1234</v>
      </c>
      <c r="D987" s="1">
        <v>44124</v>
      </c>
      <c r="E987">
        <v>228</v>
      </c>
      <c r="F987">
        <v>228</v>
      </c>
      <c r="G987">
        <v>228</v>
      </c>
      <c r="H987">
        <v>228</v>
      </c>
      <c r="I987">
        <v>23</v>
      </c>
      <c r="L987" t="s">
        <v>4934</v>
      </c>
      <c r="M987">
        <v>1239</v>
      </c>
      <c r="N987" s="1">
        <v>43102</v>
      </c>
      <c r="O987">
        <v>5.4</v>
      </c>
      <c r="P987">
        <v>5.4</v>
      </c>
      <c r="Q987">
        <v>5.4</v>
      </c>
      <c r="R987">
        <v>5.4</v>
      </c>
      <c r="S987">
        <v>2920</v>
      </c>
    </row>
    <row r="988" spans="2:19" x14ac:dyDescent="0.35">
      <c r="B988" t="s">
        <v>4924</v>
      </c>
      <c r="C988">
        <v>1236</v>
      </c>
      <c r="D988" s="1">
        <v>44124</v>
      </c>
      <c r="E988">
        <v>268</v>
      </c>
      <c r="F988">
        <v>268</v>
      </c>
      <c r="G988">
        <v>268</v>
      </c>
      <c r="H988">
        <v>268</v>
      </c>
      <c r="I988">
        <v>735</v>
      </c>
      <c r="L988" t="s">
        <v>4939</v>
      </c>
      <c r="M988">
        <v>1240</v>
      </c>
      <c r="N988" s="1">
        <v>43102</v>
      </c>
      <c r="O988">
        <v>9.4</v>
      </c>
      <c r="P988">
        <v>9.4</v>
      </c>
      <c r="Q988">
        <v>9.4</v>
      </c>
      <c r="R988">
        <v>9.4</v>
      </c>
      <c r="S988">
        <v>0</v>
      </c>
    </row>
    <row r="989" spans="2:19" x14ac:dyDescent="0.35">
      <c r="B989" t="s">
        <v>4929</v>
      </c>
      <c r="C989">
        <v>1237</v>
      </c>
      <c r="D989" s="1">
        <v>44124</v>
      </c>
      <c r="E989">
        <v>1.9</v>
      </c>
      <c r="F989">
        <v>1.91</v>
      </c>
      <c r="G989">
        <v>1.9</v>
      </c>
      <c r="H989">
        <v>1.91</v>
      </c>
      <c r="I989">
        <v>16760</v>
      </c>
      <c r="L989" t="s">
        <v>4944</v>
      </c>
      <c r="M989">
        <v>1243</v>
      </c>
      <c r="N989" s="1">
        <v>43102</v>
      </c>
      <c r="O989">
        <v>690</v>
      </c>
      <c r="P989">
        <v>690</v>
      </c>
      <c r="Q989">
        <v>690</v>
      </c>
      <c r="R989">
        <v>690</v>
      </c>
      <c r="S989">
        <v>80</v>
      </c>
    </row>
    <row r="990" spans="2:19" x14ac:dyDescent="0.35">
      <c r="B990" t="s">
        <v>4934</v>
      </c>
      <c r="C990">
        <v>1239</v>
      </c>
      <c r="D990" s="1">
        <v>44124</v>
      </c>
      <c r="E990">
        <v>3.18</v>
      </c>
      <c r="F990">
        <v>3.2</v>
      </c>
      <c r="G990">
        <v>3.18</v>
      </c>
      <c r="H990">
        <v>3.2</v>
      </c>
      <c r="I990">
        <v>5845</v>
      </c>
      <c r="L990" t="s">
        <v>4949</v>
      </c>
      <c r="M990">
        <v>1244</v>
      </c>
      <c r="N990" s="1">
        <v>43102</v>
      </c>
      <c r="O990">
        <v>97</v>
      </c>
      <c r="P990">
        <v>97</v>
      </c>
      <c r="Q990">
        <v>97</v>
      </c>
      <c r="R990">
        <v>97</v>
      </c>
      <c r="S990">
        <v>1892</v>
      </c>
    </row>
    <row r="991" spans="2:19" x14ac:dyDescent="0.35">
      <c r="B991" t="s">
        <v>4939</v>
      </c>
      <c r="C991">
        <v>1240</v>
      </c>
      <c r="D991" s="1">
        <v>44124</v>
      </c>
      <c r="E991">
        <v>8.4</v>
      </c>
      <c r="F991">
        <v>8.4</v>
      </c>
      <c r="G991">
        <v>8.0500000000000007</v>
      </c>
      <c r="H991">
        <v>8.25</v>
      </c>
      <c r="I991">
        <v>2147</v>
      </c>
      <c r="L991" t="s">
        <v>4954</v>
      </c>
      <c r="M991">
        <v>1245</v>
      </c>
      <c r="N991" s="1">
        <v>43102</v>
      </c>
      <c r="O991">
        <v>87</v>
      </c>
      <c r="P991">
        <v>88.5</v>
      </c>
      <c r="Q991">
        <v>87</v>
      </c>
      <c r="R991">
        <v>88.5</v>
      </c>
      <c r="S991">
        <v>1370</v>
      </c>
    </row>
    <row r="992" spans="2:19" x14ac:dyDescent="0.35">
      <c r="B992" t="s">
        <v>4944</v>
      </c>
      <c r="C992">
        <v>1243</v>
      </c>
      <c r="D992" s="1">
        <v>44124</v>
      </c>
      <c r="E992">
        <v>330</v>
      </c>
      <c r="F992">
        <v>330</v>
      </c>
      <c r="G992">
        <v>330</v>
      </c>
      <c r="H992">
        <v>330</v>
      </c>
      <c r="I992">
        <v>0</v>
      </c>
      <c r="L992" t="s">
        <v>4959</v>
      </c>
      <c r="M992">
        <v>1246</v>
      </c>
      <c r="N992" s="1">
        <v>43102</v>
      </c>
      <c r="O992">
        <v>510</v>
      </c>
      <c r="P992">
        <v>512</v>
      </c>
      <c r="Q992">
        <v>506</v>
      </c>
      <c r="R992">
        <v>512</v>
      </c>
      <c r="S992">
        <v>153</v>
      </c>
    </row>
    <row r="993" spans="2:19" x14ac:dyDescent="0.35">
      <c r="B993" t="s">
        <v>4949</v>
      </c>
      <c r="C993">
        <v>1244</v>
      </c>
      <c r="D993" s="1">
        <v>44124</v>
      </c>
      <c r="E993">
        <v>129</v>
      </c>
      <c r="F993">
        <v>129</v>
      </c>
      <c r="G993">
        <v>125</v>
      </c>
      <c r="H993">
        <v>125</v>
      </c>
      <c r="I993">
        <v>148</v>
      </c>
      <c r="L993" t="s">
        <v>4964</v>
      </c>
      <c r="M993">
        <v>1247</v>
      </c>
      <c r="N993" s="1">
        <v>43102</v>
      </c>
      <c r="O993">
        <v>143</v>
      </c>
      <c r="P993">
        <v>143</v>
      </c>
      <c r="Q993">
        <v>143</v>
      </c>
      <c r="R993">
        <v>143</v>
      </c>
      <c r="S993">
        <v>57</v>
      </c>
    </row>
    <row r="994" spans="2:19" x14ac:dyDescent="0.35">
      <c r="B994" t="s">
        <v>4954</v>
      </c>
      <c r="C994">
        <v>1245</v>
      </c>
      <c r="D994" s="1">
        <v>44124</v>
      </c>
      <c r="E994">
        <v>68</v>
      </c>
      <c r="F994">
        <v>69</v>
      </c>
      <c r="G994">
        <v>67.5</v>
      </c>
      <c r="H994">
        <v>68</v>
      </c>
      <c r="I994">
        <v>1464</v>
      </c>
      <c r="L994" t="s">
        <v>4969</v>
      </c>
      <c r="M994">
        <v>1248</v>
      </c>
      <c r="N994" s="1">
        <v>43102</v>
      </c>
      <c r="O994">
        <v>50.5</v>
      </c>
      <c r="P994">
        <v>50.5</v>
      </c>
      <c r="Q994">
        <v>47</v>
      </c>
      <c r="R994">
        <v>47</v>
      </c>
      <c r="S994">
        <v>35</v>
      </c>
    </row>
    <row r="995" spans="2:19" x14ac:dyDescent="0.35">
      <c r="B995" t="s">
        <v>4959</v>
      </c>
      <c r="C995">
        <v>1246</v>
      </c>
      <c r="D995" s="1">
        <v>44124</v>
      </c>
      <c r="E995">
        <v>655</v>
      </c>
      <c r="F995">
        <v>660</v>
      </c>
      <c r="G995">
        <v>650</v>
      </c>
      <c r="H995">
        <v>660</v>
      </c>
      <c r="I995">
        <v>199</v>
      </c>
      <c r="L995" t="s">
        <v>4974</v>
      </c>
      <c r="M995">
        <v>1249</v>
      </c>
      <c r="N995" s="1">
        <v>43102</v>
      </c>
      <c r="O995">
        <v>650</v>
      </c>
      <c r="P995">
        <v>650</v>
      </c>
      <c r="Q995">
        <v>644</v>
      </c>
      <c r="R995">
        <v>650</v>
      </c>
      <c r="S995">
        <v>116</v>
      </c>
    </row>
    <row r="996" spans="2:19" x14ac:dyDescent="0.35">
      <c r="B996" t="s">
        <v>4964</v>
      </c>
      <c r="C996">
        <v>1247</v>
      </c>
      <c r="D996" s="1">
        <v>44124</v>
      </c>
      <c r="E996">
        <v>122</v>
      </c>
      <c r="F996">
        <v>122</v>
      </c>
      <c r="G996">
        <v>122</v>
      </c>
      <c r="H996">
        <v>122</v>
      </c>
      <c r="I996">
        <v>0</v>
      </c>
      <c r="L996" t="s">
        <v>4979</v>
      </c>
      <c r="M996">
        <v>1250</v>
      </c>
      <c r="N996" s="1">
        <v>43102</v>
      </c>
      <c r="O996">
        <v>440</v>
      </c>
      <c r="P996">
        <v>440</v>
      </c>
      <c r="Q996">
        <v>440</v>
      </c>
      <c r="R996">
        <v>440</v>
      </c>
      <c r="S996">
        <v>0</v>
      </c>
    </row>
    <row r="997" spans="2:19" x14ac:dyDescent="0.35">
      <c r="B997" t="s">
        <v>4969</v>
      </c>
      <c r="C997">
        <v>1248</v>
      </c>
      <c r="D997" s="1">
        <v>44124</v>
      </c>
      <c r="E997">
        <v>49</v>
      </c>
      <c r="F997">
        <v>49.8</v>
      </c>
      <c r="G997">
        <v>48</v>
      </c>
      <c r="H997">
        <v>48</v>
      </c>
      <c r="I997">
        <v>940</v>
      </c>
      <c r="L997" t="s">
        <v>4984</v>
      </c>
      <c r="M997">
        <v>1251</v>
      </c>
      <c r="N997" s="1">
        <v>43102</v>
      </c>
      <c r="O997">
        <v>144.6</v>
      </c>
      <c r="P997">
        <v>148</v>
      </c>
      <c r="Q997">
        <v>142.80000000000001</v>
      </c>
      <c r="R997">
        <v>148</v>
      </c>
      <c r="S997">
        <v>31128</v>
      </c>
    </row>
    <row r="998" spans="2:19" x14ac:dyDescent="0.35">
      <c r="B998" t="s">
        <v>4974</v>
      </c>
      <c r="C998">
        <v>1249</v>
      </c>
      <c r="D998" s="1">
        <v>44124</v>
      </c>
      <c r="E998">
        <v>570</v>
      </c>
      <c r="F998">
        <v>595</v>
      </c>
      <c r="G998">
        <v>570</v>
      </c>
      <c r="H998">
        <v>580</v>
      </c>
      <c r="I998">
        <v>728</v>
      </c>
      <c r="L998" t="s">
        <v>4989</v>
      </c>
      <c r="M998">
        <v>1252</v>
      </c>
      <c r="N998" s="1">
        <v>43102</v>
      </c>
      <c r="O998">
        <v>95</v>
      </c>
      <c r="P998">
        <v>95.2</v>
      </c>
      <c r="Q998">
        <v>92</v>
      </c>
      <c r="R998">
        <v>95</v>
      </c>
      <c r="S998">
        <v>9317</v>
      </c>
    </row>
    <row r="999" spans="2:19" x14ac:dyDescent="0.35">
      <c r="B999" t="s">
        <v>4979</v>
      </c>
      <c r="C999">
        <v>1250</v>
      </c>
      <c r="D999" s="1">
        <v>44124</v>
      </c>
      <c r="E999">
        <v>422</v>
      </c>
      <c r="F999">
        <v>422</v>
      </c>
      <c r="G999">
        <v>422</v>
      </c>
      <c r="H999">
        <v>422</v>
      </c>
      <c r="I999">
        <v>0</v>
      </c>
      <c r="L999" t="s">
        <v>4994</v>
      </c>
      <c r="M999">
        <v>1253</v>
      </c>
      <c r="N999" s="1">
        <v>43102</v>
      </c>
      <c r="O999">
        <v>63.5</v>
      </c>
      <c r="P999">
        <v>63.5</v>
      </c>
      <c r="Q999">
        <v>63.5</v>
      </c>
      <c r="R999">
        <v>63.5</v>
      </c>
      <c r="S999">
        <v>30</v>
      </c>
    </row>
    <row r="1000" spans="2:19" x14ac:dyDescent="0.35">
      <c r="B1000" t="s">
        <v>4984</v>
      </c>
      <c r="C1000">
        <v>1251</v>
      </c>
      <c r="D1000" s="1">
        <v>44124</v>
      </c>
      <c r="E1000">
        <v>128.6</v>
      </c>
      <c r="F1000">
        <v>128.6</v>
      </c>
      <c r="G1000">
        <v>124.4</v>
      </c>
      <c r="H1000">
        <v>126</v>
      </c>
      <c r="I1000">
        <v>68783</v>
      </c>
      <c r="L1000" t="s">
        <v>4999</v>
      </c>
      <c r="M1000">
        <v>1254</v>
      </c>
      <c r="N1000" s="1">
        <v>43102</v>
      </c>
      <c r="O1000">
        <v>172</v>
      </c>
      <c r="P1000">
        <v>179</v>
      </c>
      <c r="Q1000">
        <v>172</v>
      </c>
      <c r="R1000">
        <v>179</v>
      </c>
      <c r="S1000">
        <v>311</v>
      </c>
    </row>
    <row r="1001" spans="2:19" x14ac:dyDescent="0.35">
      <c r="B1001" t="s">
        <v>4989</v>
      </c>
      <c r="C1001">
        <v>1252</v>
      </c>
      <c r="D1001" s="1">
        <v>44124</v>
      </c>
      <c r="E1001">
        <v>60</v>
      </c>
      <c r="F1001">
        <v>60.6</v>
      </c>
      <c r="G1001">
        <v>60</v>
      </c>
      <c r="H1001">
        <v>60</v>
      </c>
      <c r="I1001">
        <v>808</v>
      </c>
      <c r="L1001" t="s">
        <v>5004</v>
      </c>
      <c r="M1001">
        <v>1255</v>
      </c>
      <c r="N1001" s="1">
        <v>43102</v>
      </c>
      <c r="O1001">
        <v>7.2</v>
      </c>
      <c r="P1001">
        <v>7.5</v>
      </c>
      <c r="Q1001">
        <v>7.2</v>
      </c>
      <c r="R1001">
        <v>7.5</v>
      </c>
      <c r="S1001">
        <v>10901</v>
      </c>
    </row>
    <row r="1002" spans="2:19" x14ac:dyDescent="0.35">
      <c r="B1002" t="s">
        <v>4994</v>
      </c>
      <c r="C1002">
        <v>1253</v>
      </c>
      <c r="D1002" s="1">
        <v>44124</v>
      </c>
      <c r="E1002">
        <v>71.5</v>
      </c>
      <c r="F1002">
        <v>72</v>
      </c>
      <c r="G1002">
        <v>70.5</v>
      </c>
      <c r="H1002">
        <v>71.5</v>
      </c>
      <c r="I1002">
        <v>484</v>
      </c>
      <c r="L1002" t="s">
        <v>5009</v>
      </c>
      <c r="M1002">
        <v>1256</v>
      </c>
      <c r="N1002" s="1">
        <v>43102</v>
      </c>
      <c r="O1002">
        <v>2580</v>
      </c>
      <c r="P1002">
        <v>2580</v>
      </c>
      <c r="Q1002">
        <v>2540</v>
      </c>
      <c r="R1002">
        <v>2540</v>
      </c>
      <c r="S1002">
        <v>7</v>
      </c>
    </row>
    <row r="1003" spans="2:19" x14ac:dyDescent="0.35">
      <c r="B1003" t="s">
        <v>4999</v>
      </c>
      <c r="C1003">
        <v>1254</v>
      </c>
      <c r="D1003" s="1">
        <v>44124</v>
      </c>
      <c r="E1003">
        <v>125.5</v>
      </c>
      <c r="F1003">
        <v>127</v>
      </c>
      <c r="G1003">
        <v>125</v>
      </c>
      <c r="H1003">
        <v>127</v>
      </c>
      <c r="I1003">
        <v>811</v>
      </c>
      <c r="L1003" t="s">
        <v>5014</v>
      </c>
      <c r="M1003">
        <v>1258</v>
      </c>
      <c r="N1003" s="1">
        <v>43102</v>
      </c>
      <c r="O1003">
        <v>332</v>
      </c>
      <c r="P1003">
        <v>362</v>
      </c>
      <c r="Q1003">
        <v>332</v>
      </c>
      <c r="R1003">
        <v>362</v>
      </c>
      <c r="S1003">
        <v>22</v>
      </c>
    </row>
    <row r="1004" spans="2:19" x14ac:dyDescent="0.35">
      <c r="B1004" t="s">
        <v>5004</v>
      </c>
      <c r="C1004">
        <v>1255</v>
      </c>
      <c r="D1004" s="1">
        <v>44124</v>
      </c>
      <c r="E1004">
        <v>8</v>
      </c>
      <c r="F1004">
        <v>8</v>
      </c>
      <c r="G1004">
        <v>8</v>
      </c>
      <c r="H1004">
        <v>8</v>
      </c>
      <c r="I1004">
        <v>0</v>
      </c>
      <c r="L1004" t="s">
        <v>5019</v>
      </c>
      <c r="M1004">
        <v>1259</v>
      </c>
      <c r="N1004" s="1">
        <v>43102</v>
      </c>
      <c r="O1004">
        <v>420</v>
      </c>
      <c r="P1004">
        <v>420</v>
      </c>
      <c r="Q1004">
        <v>420</v>
      </c>
      <c r="R1004">
        <v>420</v>
      </c>
      <c r="S1004">
        <v>42</v>
      </c>
    </row>
    <row r="1005" spans="2:19" x14ac:dyDescent="0.35">
      <c r="B1005" t="s">
        <v>5009</v>
      </c>
      <c r="C1005">
        <v>1256</v>
      </c>
      <c r="D1005" s="1">
        <v>44124</v>
      </c>
      <c r="E1005">
        <v>3180</v>
      </c>
      <c r="F1005">
        <v>3180</v>
      </c>
      <c r="G1005">
        <v>3180</v>
      </c>
      <c r="H1005">
        <v>3180</v>
      </c>
      <c r="I1005">
        <v>6</v>
      </c>
      <c r="L1005" t="s">
        <v>5024</v>
      </c>
      <c r="M1005">
        <v>1260</v>
      </c>
      <c r="N1005" s="1">
        <v>43102</v>
      </c>
      <c r="O1005">
        <v>476</v>
      </c>
      <c r="P1005">
        <v>480</v>
      </c>
      <c r="Q1005">
        <v>470</v>
      </c>
      <c r="R1005">
        <v>470</v>
      </c>
      <c r="S1005">
        <v>124</v>
      </c>
    </row>
    <row r="1006" spans="2:19" x14ac:dyDescent="0.35">
      <c r="B1006" t="s">
        <v>5014</v>
      </c>
      <c r="C1006">
        <v>1258</v>
      </c>
      <c r="D1006" s="1">
        <v>44124</v>
      </c>
      <c r="E1006">
        <v>380</v>
      </c>
      <c r="F1006">
        <v>384</v>
      </c>
      <c r="G1006">
        <v>378</v>
      </c>
      <c r="H1006">
        <v>384</v>
      </c>
      <c r="I1006">
        <v>151</v>
      </c>
      <c r="L1006" t="s">
        <v>5029</v>
      </c>
      <c r="M1006">
        <v>1261</v>
      </c>
      <c r="N1006" s="1">
        <v>43102</v>
      </c>
      <c r="O1006">
        <v>269.5</v>
      </c>
      <c r="P1006">
        <v>269.5</v>
      </c>
      <c r="Q1006">
        <v>269.5</v>
      </c>
      <c r="R1006">
        <v>269.5</v>
      </c>
      <c r="S1006">
        <v>0</v>
      </c>
    </row>
    <row r="1007" spans="2:19" x14ac:dyDescent="0.35">
      <c r="B1007" t="s">
        <v>5019</v>
      </c>
      <c r="C1007">
        <v>1259</v>
      </c>
      <c r="D1007" s="1">
        <v>44124</v>
      </c>
      <c r="E1007">
        <v>430</v>
      </c>
      <c r="F1007">
        <v>430</v>
      </c>
      <c r="G1007">
        <v>430</v>
      </c>
      <c r="H1007">
        <v>430</v>
      </c>
      <c r="I1007">
        <v>0</v>
      </c>
      <c r="L1007" t="s">
        <v>5034</v>
      </c>
      <c r="M1007">
        <v>1264</v>
      </c>
      <c r="N1007" s="1">
        <v>43102</v>
      </c>
      <c r="O1007">
        <v>202</v>
      </c>
      <c r="P1007">
        <v>202</v>
      </c>
      <c r="Q1007">
        <v>202</v>
      </c>
      <c r="R1007">
        <v>202</v>
      </c>
      <c r="S1007">
        <v>7</v>
      </c>
    </row>
    <row r="1008" spans="2:19" x14ac:dyDescent="0.35">
      <c r="B1008" t="s">
        <v>5024</v>
      </c>
      <c r="C1008">
        <v>1260</v>
      </c>
      <c r="D1008" s="1">
        <v>44124</v>
      </c>
      <c r="E1008">
        <v>480</v>
      </c>
      <c r="F1008">
        <v>480</v>
      </c>
      <c r="G1008">
        <v>478</v>
      </c>
      <c r="H1008">
        <v>480</v>
      </c>
      <c r="I1008">
        <v>89</v>
      </c>
      <c r="L1008" t="s">
        <v>5039</v>
      </c>
      <c r="M1008">
        <v>1265</v>
      </c>
      <c r="N1008" s="1">
        <v>43102</v>
      </c>
      <c r="O1008">
        <v>84.4</v>
      </c>
      <c r="P1008">
        <v>86</v>
      </c>
      <c r="Q1008">
        <v>84.4</v>
      </c>
      <c r="R1008">
        <v>86</v>
      </c>
      <c r="S1008">
        <v>1700</v>
      </c>
    </row>
    <row r="1009" spans="2:19" x14ac:dyDescent="0.35">
      <c r="B1009" t="s">
        <v>5029</v>
      </c>
      <c r="C1009">
        <v>1261</v>
      </c>
      <c r="D1009" s="1">
        <v>44124</v>
      </c>
      <c r="E1009">
        <v>260</v>
      </c>
      <c r="F1009">
        <v>260</v>
      </c>
      <c r="G1009">
        <v>260</v>
      </c>
      <c r="H1009">
        <v>260</v>
      </c>
      <c r="I1009">
        <v>108</v>
      </c>
      <c r="L1009" t="s">
        <v>5044</v>
      </c>
      <c r="M1009">
        <v>1266</v>
      </c>
      <c r="N1009" s="1">
        <v>43102</v>
      </c>
      <c r="O1009">
        <v>1.69</v>
      </c>
      <c r="P1009">
        <v>1.88</v>
      </c>
      <c r="Q1009">
        <v>1.69</v>
      </c>
      <c r="R1009">
        <v>1.87</v>
      </c>
      <c r="S1009">
        <v>11510</v>
      </c>
    </row>
    <row r="1010" spans="2:19" x14ac:dyDescent="0.35">
      <c r="B1010" t="s">
        <v>5034</v>
      </c>
      <c r="C1010">
        <v>1264</v>
      </c>
      <c r="D1010" s="1">
        <v>44124</v>
      </c>
      <c r="E1010">
        <v>133</v>
      </c>
      <c r="F1010">
        <v>135</v>
      </c>
      <c r="G1010">
        <v>133</v>
      </c>
      <c r="H1010">
        <v>135</v>
      </c>
      <c r="I1010">
        <v>249</v>
      </c>
      <c r="L1010" t="s">
        <v>5049</v>
      </c>
      <c r="M1010">
        <v>1267</v>
      </c>
      <c r="N1010" s="1">
        <v>43102</v>
      </c>
      <c r="O1010">
        <v>187</v>
      </c>
      <c r="P1010">
        <v>191</v>
      </c>
      <c r="Q1010">
        <v>187</v>
      </c>
      <c r="R1010">
        <v>191</v>
      </c>
      <c r="S1010">
        <v>575</v>
      </c>
    </row>
    <row r="1011" spans="2:19" x14ac:dyDescent="0.35">
      <c r="B1011" t="s">
        <v>5039</v>
      </c>
      <c r="C1011">
        <v>1265</v>
      </c>
      <c r="D1011" s="1">
        <v>44124</v>
      </c>
      <c r="E1011">
        <v>189</v>
      </c>
      <c r="F1011">
        <v>190</v>
      </c>
      <c r="G1011">
        <v>184</v>
      </c>
      <c r="H1011">
        <v>184</v>
      </c>
      <c r="I1011">
        <v>22884</v>
      </c>
      <c r="L1011" t="s">
        <v>5053</v>
      </c>
      <c r="M1011">
        <v>1268</v>
      </c>
      <c r="N1011" s="1">
        <v>43102</v>
      </c>
      <c r="O1011">
        <v>0.5</v>
      </c>
      <c r="P1011">
        <v>0.54</v>
      </c>
      <c r="Q1011">
        <v>0.5</v>
      </c>
      <c r="R1011">
        <v>0.52500000000000002</v>
      </c>
      <c r="S1011">
        <v>179588</v>
      </c>
    </row>
    <row r="1012" spans="2:19" x14ac:dyDescent="0.35">
      <c r="B1012" t="s">
        <v>5044</v>
      </c>
      <c r="C1012">
        <v>1266</v>
      </c>
      <c r="D1012" s="1">
        <v>44124</v>
      </c>
      <c r="E1012">
        <v>0.79</v>
      </c>
      <c r="F1012">
        <v>0.81</v>
      </c>
      <c r="G1012">
        <v>0.77</v>
      </c>
      <c r="H1012">
        <v>0.81</v>
      </c>
      <c r="I1012">
        <v>83150</v>
      </c>
      <c r="L1012" t="s">
        <v>5058</v>
      </c>
      <c r="M1012">
        <v>1269</v>
      </c>
      <c r="N1012" s="1">
        <v>43102</v>
      </c>
      <c r="O1012">
        <v>5.8</v>
      </c>
      <c r="P1012">
        <v>5.86</v>
      </c>
      <c r="Q1012">
        <v>5.8</v>
      </c>
      <c r="R1012">
        <v>5.86</v>
      </c>
      <c r="S1012">
        <v>3052</v>
      </c>
    </row>
    <row r="1013" spans="2:19" x14ac:dyDescent="0.35">
      <c r="B1013" t="s">
        <v>5049</v>
      </c>
      <c r="C1013">
        <v>1267</v>
      </c>
      <c r="D1013" s="1">
        <v>44124</v>
      </c>
      <c r="E1013">
        <v>129</v>
      </c>
      <c r="F1013">
        <v>129</v>
      </c>
      <c r="G1013">
        <v>129</v>
      </c>
      <c r="H1013">
        <v>129</v>
      </c>
      <c r="I1013">
        <v>20</v>
      </c>
      <c r="L1013" t="s">
        <v>5063</v>
      </c>
      <c r="M1013">
        <v>1270</v>
      </c>
      <c r="N1013" s="1">
        <v>43102</v>
      </c>
      <c r="O1013">
        <v>35.5</v>
      </c>
      <c r="P1013">
        <v>35.5</v>
      </c>
      <c r="Q1013">
        <v>35.200000000000003</v>
      </c>
      <c r="R1013">
        <v>35.5</v>
      </c>
      <c r="S1013">
        <v>3144</v>
      </c>
    </row>
    <row r="1014" spans="2:19" x14ac:dyDescent="0.35">
      <c r="B1014" t="s">
        <v>5053</v>
      </c>
      <c r="C1014">
        <v>1268</v>
      </c>
      <c r="D1014" s="1">
        <v>44124</v>
      </c>
      <c r="E1014">
        <v>0.39</v>
      </c>
      <c r="F1014">
        <v>0.39</v>
      </c>
      <c r="G1014">
        <v>0.38800000000000001</v>
      </c>
      <c r="H1014">
        <v>0.38800000000000001</v>
      </c>
      <c r="I1014">
        <v>27043</v>
      </c>
      <c r="L1014" t="s">
        <v>5068</v>
      </c>
      <c r="M1014">
        <v>1271</v>
      </c>
      <c r="N1014" s="1">
        <v>43102</v>
      </c>
      <c r="O1014">
        <v>37</v>
      </c>
      <c r="P1014">
        <v>37</v>
      </c>
      <c r="Q1014">
        <v>37</v>
      </c>
      <c r="R1014">
        <v>37</v>
      </c>
      <c r="S1014">
        <v>100</v>
      </c>
    </row>
    <row r="1015" spans="2:19" x14ac:dyDescent="0.35">
      <c r="B1015" t="s">
        <v>5058</v>
      </c>
      <c r="C1015">
        <v>1269</v>
      </c>
      <c r="D1015" s="1">
        <v>44124</v>
      </c>
      <c r="E1015">
        <v>10.8</v>
      </c>
      <c r="F1015">
        <v>11.5</v>
      </c>
      <c r="G1015">
        <v>10.6</v>
      </c>
      <c r="H1015">
        <v>10.8</v>
      </c>
      <c r="I1015">
        <v>57903</v>
      </c>
      <c r="L1015" t="s">
        <v>5073</v>
      </c>
      <c r="M1015">
        <v>1273</v>
      </c>
      <c r="N1015" s="1">
        <v>43102</v>
      </c>
      <c r="O1015">
        <v>68.599999999999994</v>
      </c>
      <c r="P1015">
        <v>70.599999999999994</v>
      </c>
      <c r="Q1015">
        <v>68.599999999999994</v>
      </c>
      <c r="R1015">
        <v>70.400000000000006</v>
      </c>
      <c r="S1015">
        <v>6120</v>
      </c>
    </row>
    <row r="1016" spans="2:19" x14ac:dyDescent="0.35">
      <c r="B1016" t="s">
        <v>5063</v>
      </c>
      <c r="C1016">
        <v>1270</v>
      </c>
      <c r="D1016" s="1">
        <v>44124</v>
      </c>
      <c r="E1016">
        <v>68.2</v>
      </c>
      <c r="F1016">
        <v>68.599999999999994</v>
      </c>
      <c r="G1016">
        <v>67.8</v>
      </c>
      <c r="H1016">
        <v>68.400000000000006</v>
      </c>
      <c r="I1016">
        <v>18203</v>
      </c>
      <c r="L1016" t="s">
        <v>5078</v>
      </c>
      <c r="M1016">
        <v>1274</v>
      </c>
      <c r="N1016" s="1">
        <v>43102</v>
      </c>
      <c r="O1016">
        <v>130</v>
      </c>
      <c r="P1016">
        <v>133</v>
      </c>
      <c r="Q1016">
        <v>130</v>
      </c>
      <c r="R1016">
        <v>130</v>
      </c>
      <c r="S1016">
        <v>1413</v>
      </c>
    </row>
    <row r="1017" spans="2:19" x14ac:dyDescent="0.35">
      <c r="B1017" t="s">
        <v>5068</v>
      </c>
      <c r="C1017">
        <v>1271</v>
      </c>
      <c r="D1017" s="1">
        <v>44124</v>
      </c>
      <c r="E1017">
        <v>40</v>
      </c>
      <c r="F1017">
        <v>40</v>
      </c>
      <c r="G1017">
        <v>40</v>
      </c>
      <c r="H1017">
        <v>40</v>
      </c>
      <c r="I1017">
        <v>0</v>
      </c>
      <c r="L1017" t="s">
        <v>5083</v>
      </c>
      <c r="M1017">
        <v>1275</v>
      </c>
      <c r="N1017" s="1">
        <v>43102</v>
      </c>
      <c r="O1017">
        <v>490</v>
      </c>
      <c r="P1017">
        <v>490</v>
      </c>
      <c r="Q1017">
        <v>450</v>
      </c>
      <c r="R1017">
        <v>452</v>
      </c>
      <c r="S1017">
        <v>920</v>
      </c>
    </row>
    <row r="1018" spans="2:19" x14ac:dyDescent="0.35">
      <c r="B1018" t="s">
        <v>5073</v>
      </c>
      <c r="C1018">
        <v>1273</v>
      </c>
      <c r="D1018" s="1">
        <v>44124</v>
      </c>
      <c r="E1018">
        <v>68.400000000000006</v>
      </c>
      <c r="F1018">
        <v>68.400000000000006</v>
      </c>
      <c r="G1018">
        <v>67.400000000000006</v>
      </c>
      <c r="H1018">
        <v>67.400000000000006</v>
      </c>
      <c r="I1018">
        <v>2862</v>
      </c>
      <c r="L1018" t="s">
        <v>5088</v>
      </c>
      <c r="M1018">
        <v>1276</v>
      </c>
      <c r="N1018" s="1">
        <v>43102</v>
      </c>
      <c r="O1018">
        <v>148</v>
      </c>
      <c r="P1018">
        <v>149</v>
      </c>
      <c r="Q1018">
        <v>147.6</v>
      </c>
      <c r="R1018">
        <v>148</v>
      </c>
      <c r="S1018">
        <v>9876</v>
      </c>
    </row>
    <row r="1019" spans="2:19" x14ac:dyDescent="0.35">
      <c r="B1019" t="s">
        <v>5078</v>
      </c>
      <c r="C1019">
        <v>1274</v>
      </c>
      <c r="D1019" s="1">
        <v>44124</v>
      </c>
      <c r="E1019">
        <v>195</v>
      </c>
      <c r="F1019">
        <v>195</v>
      </c>
      <c r="G1019">
        <v>194</v>
      </c>
      <c r="H1019">
        <v>194</v>
      </c>
      <c r="I1019">
        <v>125</v>
      </c>
      <c r="L1019" t="s">
        <v>5092</v>
      </c>
      <c r="M1019">
        <v>1277</v>
      </c>
      <c r="N1019" s="1">
        <v>43102</v>
      </c>
      <c r="O1019">
        <v>214</v>
      </c>
      <c r="P1019">
        <v>219</v>
      </c>
      <c r="Q1019">
        <v>214</v>
      </c>
      <c r="R1019">
        <v>216</v>
      </c>
      <c r="S1019">
        <v>448</v>
      </c>
    </row>
    <row r="1020" spans="2:19" x14ac:dyDescent="0.35">
      <c r="B1020" t="s">
        <v>5083</v>
      </c>
      <c r="C1020">
        <v>1275</v>
      </c>
      <c r="D1020" s="1">
        <v>44124</v>
      </c>
      <c r="E1020">
        <v>462</v>
      </c>
      <c r="F1020">
        <v>462</v>
      </c>
      <c r="G1020">
        <v>462</v>
      </c>
      <c r="H1020">
        <v>462</v>
      </c>
      <c r="I1020">
        <v>83</v>
      </c>
      <c r="L1020" t="s">
        <v>5097</v>
      </c>
      <c r="M1020">
        <v>1278</v>
      </c>
      <c r="N1020" s="1">
        <v>43102</v>
      </c>
      <c r="O1020">
        <v>74</v>
      </c>
      <c r="P1020">
        <v>74.2</v>
      </c>
      <c r="Q1020">
        <v>70</v>
      </c>
      <c r="R1020">
        <v>70</v>
      </c>
      <c r="S1020">
        <v>4349</v>
      </c>
    </row>
    <row r="1021" spans="2:19" x14ac:dyDescent="0.35">
      <c r="B1021" t="s">
        <v>5088</v>
      </c>
      <c r="C1021">
        <v>1276</v>
      </c>
      <c r="D1021" s="1">
        <v>44124</v>
      </c>
      <c r="E1021">
        <v>229</v>
      </c>
      <c r="F1021">
        <v>233</v>
      </c>
      <c r="G1021">
        <v>228</v>
      </c>
      <c r="H1021">
        <v>232</v>
      </c>
      <c r="I1021">
        <v>10441</v>
      </c>
      <c r="L1021" t="s">
        <v>5102</v>
      </c>
      <c r="M1021">
        <v>1279</v>
      </c>
      <c r="N1021" s="1">
        <v>43102</v>
      </c>
      <c r="O1021">
        <v>45000</v>
      </c>
      <c r="P1021">
        <v>45000</v>
      </c>
      <c r="Q1021">
        <v>44600</v>
      </c>
      <c r="R1021">
        <v>45000</v>
      </c>
      <c r="S1021">
        <v>12</v>
      </c>
    </row>
    <row r="1022" spans="2:19" x14ac:dyDescent="0.35">
      <c r="B1022" t="s">
        <v>5092</v>
      </c>
      <c r="C1022">
        <v>1277</v>
      </c>
      <c r="D1022" s="1">
        <v>44124</v>
      </c>
      <c r="E1022">
        <v>310</v>
      </c>
      <c r="F1022">
        <v>312</v>
      </c>
      <c r="G1022">
        <v>306</v>
      </c>
      <c r="H1022">
        <v>308</v>
      </c>
      <c r="I1022">
        <v>4454</v>
      </c>
      <c r="L1022" t="s">
        <v>5106</v>
      </c>
      <c r="M1022">
        <v>1280</v>
      </c>
      <c r="N1022" s="1">
        <v>43102</v>
      </c>
      <c r="O1022">
        <v>26.5</v>
      </c>
      <c r="P1022">
        <v>26.5</v>
      </c>
      <c r="Q1022">
        <v>26.5</v>
      </c>
      <c r="R1022">
        <v>26.5</v>
      </c>
      <c r="S1022">
        <v>0</v>
      </c>
    </row>
    <row r="1023" spans="2:19" x14ac:dyDescent="0.35">
      <c r="B1023" t="s">
        <v>5097</v>
      </c>
      <c r="C1023">
        <v>1278</v>
      </c>
      <c r="D1023" s="1">
        <v>44124</v>
      </c>
      <c r="E1023">
        <v>52.5</v>
      </c>
      <c r="F1023">
        <v>52.5</v>
      </c>
      <c r="G1023">
        <v>52</v>
      </c>
      <c r="H1023">
        <v>52</v>
      </c>
      <c r="I1023">
        <v>327</v>
      </c>
      <c r="L1023" t="s">
        <v>5111</v>
      </c>
      <c r="M1023">
        <v>1282</v>
      </c>
      <c r="N1023" s="1">
        <v>43102</v>
      </c>
      <c r="O1023">
        <v>13.2</v>
      </c>
      <c r="P1023">
        <v>13.9</v>
      </c>
      <c r="Q1023">
        <v>13.2</v>
      </c>
      <c r="R1023">
        <v>13.2</v>
      </c>
      <c r="S1023">
        <v>1522</v>
      </c>
    </row>
    <row r="1024" spans="2:19" x14ac:dyDescent="0.35">
      <c r="B1024" t="s">
        <v>5102</v>
      </c>
      <c r="C1024">
        <v>1279</v>
      </c>
      <c r="D1024" s="1">
        <v>44124</v>
      </c>
      <c r="E1024">
        <v>5100</v>
      </c>
      <c r="F1024">
        <v>5200</v>
      </c>
      <c r="G1024">
        <v>5100</v>
      </c>
      <c r="H1024">
        <v>5200</v>
      </c>
      <c r="I1024">
        <v>3</v>
      </c>
      <c r="L1024" t="s">
        <v>5116</v>
      </c>
      <c r="M1024">
        <v>1283</v>
      </c>
      <c r="N1024" s="1">
        <v>43102</v>
      </c>
      <c r="O1024">
        <v>92.6</v>
      </c>
      <c r="P1024">
        <v>94</v>
      </c>
      <c r="Q1024">
        <v>90.2</v>
      </c>
      <c r="R1024">
        <v>93</v>
      </c>
      <c r="S1024">
        <v>7853</v>
      </c>
    </row>
    <row r="1025" spans="2:19" x14ac:dyDescent="0.35">
      <c r="B1025" t="s">
        <v>5106</v>
      </c>
      <c r="C1025">
        <v>1280</v>
      </c>
      <c r="D1025" s="1">
        <v>44124</v>
      </c>
      <c r="E1025">
        <v>11.5</v>
      </c>
      <c r="F1025">
        <v>11.7</v>
      </c>
      <c r="G1025">
        <v>11.5</v>
      </c>
      <c r="H1025">
        <v>11.7</v>
      </c>
      <c r="I1025">
        <v>8334</v>
      </c>
      <c r="L1025" t="s">
        <v>5120</v>
      </c>
      <c r="M1025">
        <v>1284</v>
      </c>
      <c r="N1025" s="1">
        <v>43102</v>
      </c>
      <c r="O1025">
        <v>72.2</v>
      </c>
      <c r="P1025">
        <v>73</v>
      </c>
      <c r="Q1025">
        <v>71.2</v>
      </c>
      <c r="R1025">
        <v>72.8</v>
      </c>
      <c r="S1025">
        <v>1963</v>
      </c>
    </row>
    <row r="1026" spans="2:19" x14ac:dyDescent="0.35">
      <c r="B1026" t="s">
        <v>5111</v>
      </c>
      <c r="C1026">
        <v>1282</v>
      </c>
      <c r="D1026" s="1">
        <v>44124</v>
      </c>
      <c r="E1026">
        <v>13.9</v>
      </c>
      <c r="F1026">
        <v>14</v>
      </c>
      <c r="G1026">
        <v>13.9</v>
      </c>
      <c r="H1026">
        <v>14</v>
      </c>
      <c r="I1026">
        <v>360</v>
      </c>
      <c r="L1026" t="s">
        <v>5125</v>
      </c>
      <c r="M1026">
        <v>1285</v>
      </c>
      <c r="N1026" s="1">
        <v>43102</v>
      </c>
      <c r="O1026">
        <v>75</v>
      </c>
      <c r="P1026">
        <v>75</v>
      </c>
      <c r="Q1026">
        <v>74.5</v>
      </c>
      <c r="R1026">
        <v>74.5</v>
      </c>
      <c r="S1026">
        <v>705</v>
      </c>
    </row>
    <row r="1027" spans="2:19" x14ac:dyDescent="0.35">
      <c r="B1027" t="s">
        <v>5116</v>
      </c>
      <c r="C1027">
        <v>1283</v>
      </c>
      <c r="D1027" s="1">
        <v>44124</v>
      </c>
      <c r="E1027">
        <v>53.8</v>
      </c>
      <c r="F1027">
        <v>54.2</v>
      </c>
      <c r="G1027">
        <v>52.8</v>
      </c>
      <c r="H1027">
        <v>52.8</v>
      </c>
      <c r="I1027">
        <v>5387</v>
      </c>
      <c r="L1027" t="s">
        <v>5130</v>
      </c>
      <c r="M1027">
        <v>1286</v>
      </c>
      <c r="N1027" s="1">
        <v>43102</v>
      </c>
      <c r="O1027">
        <v>226</v>
      </c>
      <c r="P1027">
        <v>234</v>
      </c>
      <c r="Q1027">
        <v>221</v>
      </c>
      <c r="R1027">
        <v>233</v>
      </c>
      <c r="S1027">
        <v>21975</v>
      </c>
    </row>
    <row r="1028" spans="2:19" x14ac:dyDescent="0.35">
      <c r="B1028" t="s">
        <v>5120</v>
      </c>
      <c r="C1028">
        <v>1284</v>
      </c>
      <c r="D1028" s="1">
        <v>44124</v>
      </c>
      <c r="E1028">
        <v>62.8</v>
      </c>
      <c r="F1028">
        <v>62.8</v>
      </c>
      <c r="G1028">
        <v>62.8</v>
      </c>
      <c r="H1028">
        <v>62.8</v>
      </c>
      <c r="I1028">
        <v>16</v>
      </c>
      <c r="L1028" t="s">
        <v>5135</v>
      </c>
      <c r="M1028">
        <v>1287</v>
      </c>
      <c r="N1028" s="1">
        <v>43102</v>
      </c>
      <c r="O1028">
        <v>152</v>
      </c>
      <c r="P1028">
        <v>152</v>
      </c>
      <c r="Q1028">
        <v>145</v>
      </c>
      <c r="R1028">
        <v>147</v>
      </c>
      <c r="S1028">
        <v>180</v>
      </c>
    </row>
    <row r="1029" spans="2:19" x14ac:dyDescent="0.35">
      <c r="B1029" t="s">
        <v>5125</v>
      </c>
      <c r="C1029">
        <v>1285</v>
      </c>
      <c r="D1029" s="1">
        <v>44124</v>
      </c>
      <c r="E1029">
        <v>8</v>
      </c>
      <c r="F1029">
        <v>8.1999999999999993</v>
      </c>
      <c r="G1029">
        <v>7.85</v>
      </c>
      <c r="H1029">
        <v>8.15</v>
      </c>
      <c r="I1029">
        <v>25764</v>
      </c>
      <c r="L1029" t="s">
        <v>5141</v>
      </c>
      <c r="M1029">
        <v>1288</v>
      </c>
      <c r="N1029" s="1">
        <v>43102</v>
      </c>
      <c r="O1029">
        <v>1.24</v>
      </c>
      <c r="P1029">
        <v>1.24</v>
      </c>
      <c r="Q1029">
        <v>1.24</v>
      </c>
      <c r="R1029">
        <v>1.24</v>
      </c>
      <c r="S1029">
        <v>45400</v>
      </c>
    </row>
    <row r="1030" spans="2:19" x14ac:dyDescent="0.35">
      <c r="B1030" t="s">
        <v>5130</v>
      </c>
      <c r="C1030">
        <v>1286</v>
      </c>
      <c r="D1030" s="1">
        <v>44124</v>
      </c>
      <c r="E1030">
        <v>245</v>
      </c>
      <c r="F1030">
        <v>248</v>
      </c>
      <c r="G1030">
        <v>244</v>
      </c>
      <c r="H1030">
        <v>248</v>
      </c>
      <c r="I1030">
        <v>2464</v>
      </c>
      <c r="L1030" t="s">
        <v>5146</v>
      </c>
      <c r="M1030">
        <v>1289</v>
      </c>
      <c r="N1030" s="1">
        <v>43102</v>
      </c>
      <c r="O1030">
        <v>7.06</v>
      </c>
      <c r="P1030">
        <v>7.18</v>
      </c>
      <c r="Q1030">
        <v>7.06</v>
      </c>
      <c r="R1030">
        <v>7.15</v>
      </c>
      <c r="S1030">
        <v>79485</v>
      </c>
    </row>
    <row r="1031" spans="2:19" x14ac:dyDescent="0.35">
      <c r="B1031" t="s">
        <v>5135</v>
      </c>
      <c r="C1031">
        <v>1287</v>
      </c>
      <c r="D1031" s="1">
        <v>44124</v>
      </c>
      <c r="E1031">
        <v>56.6</v>
      </c>
      <c r="F1031">
        <v>60</v>
      </c>
      <c r="G1031">
        <v>55.8</v>
      </c>
      <c r="H1031">
        <v>57.6</v>
      </c>
      <c r="I1031">
        <v>1499</v>
      </c>
      <c r="L1031" t="s">
        <v>5151</v>
      </c>
      <c r="M1031">
        <v>1290</v>
      </c>
      <c r="N1031" s="1">
        <v>43102</v>
      </c>
      <c r="O1031">
        <v>0.433</v>
      </c>
      <c r="P1031">
        <v>0.44800000000000001</v>
      </c>
      <c r="Q1031">
        <v>0.42</v>
      </c>
      <c r="R1031">
        <v>0.42</v>
      </c>
      <c r="S1031">
        <v>39907</v>
      </c>
    </row>
    <row r="1032" spans="2:19" x14ac:dyDescent="0.35">
      <c r="B1032" t="s">
        <v>5141</v>
      </c>
      <c r="C1032">
        <v>1288</v>
      </c>
      <c r="D1032" s="1">
        <v>44124</v>
      </c>
      <c r="E1032">
        <v>1.01</v>
      </c>
      <c r="F1032">
        <v>1.01</v>
      </c>
      <c r="G1032">
        <v>1</v>
      </c>
      <c r="H1032">
        <v>1.01</v>
      </c>
      <c r="I1032">
        <v>34847</v>
      </c>
      <c r="L1032" t="s">
        <v>5156</v>
      </c>
      <c r="M1032">
        <v>1291</v>
      </c>
      <c r="N1032" s="1">
        <v>43102</v>
      </c>
      <c r="O1032">
        <v>53.4</v>
      </c>
      <c r="P1032">
        <v>54.5</v>
      </c>
      <c r="Q1032">
        <v>53.4</v>
      </c>
      <c r="R1032">
        <v>53.5</v>
      </c>
      <c r="S1032">
        <v>30214</v>
      </c>
    </row>
    <row r="1033" spans="2:19" x14ac:dyDescent="0.35">
      <c r="B1033" t="s">
        <v>5146</v>
      </c>
      <c r="C1033">
        <v>1289</v>
      </c>
      <c r="D1033" s="1">
        <v>44124</v>
      </c>
      <c r="E1033">
        <v>2.11</v>
      </c>
      <c r="F1033">
        <v>2.15</v>
      </c>
      <c r="G1033">
        <v>2.11</v>
      </c>
      <c r="H1033">
        <v>2.15</v>
      </c>
      <c r="I1033">
        <v>25464</v>
      </c>
      <c r="L1033" t="s">
        <v>5161</v>
      </c>
      <c r="M1033">
        <v>1292</v>
      </c>
      <c r="N1033" s="1">
        <v>43102</v>
      </c>
      <c r="O1033">
        <v>63</v>
      </c>
      <c r="P1033">
        <v>63.6</v>
      </c>
      <c r="Q1033">
        <v>62</v>
      </c>
      <c r="R1033">
        <v>63.4</v>
      </c>
      <c r="S1033">
        <v>1377</v>
      </c>
    </row>
    <row r="1034" spans="2:19" x14ac:dyDescent="0.35">
      <c r="B1034" t="s">
        <v>5151</v>
      </c>
      <c r="C1034">
        <v>1290</v>
      </c>
      <c r="D1034" s="1">
        <v>44124</v>
      </c>
      <c r="E1034">
        <v>0.41</v>
      </c>
      <c r="F1034">
        <v>0.41</v>
      </c>
      <c r="G1034">
        <v>0.41</v>
      </c>
      <c r="H1034">
        <v>0.41</v>
      </c>
      <c r="I1034">
        <v>76997</v>
      </c>
      <c r="L1034" t="s">
        <v>5166</v>
      </c>
      <c r="M1034">
        <v>1293</v>
      </c>
      <c r="N1034" s="1">
        <v>43102</v>
      </c>
      <c r="O1034">
        <v>2.7250000000000001</v>
      </c>
      <c r="P1034">
        <v>2.9849999999999999</v>
      </c>
      <c r="Q1034">
        <v>2.7250000000000001</v>
      </c>
      <c r="R1034">
        <v>2.96</v>
      </c>
      <c r="S1034">
        <v>1155783</v>
      </c>
    </row>
    <row r="1035" spans="2:19" x14ac:dyDescent="0.35">
      <c r="B1035" t="s">
        <v>5156</v>
      </c>
      <c r="C1035">
        <v>1291</v>
      </c>
      <c r="D1035" s="1">
        <v>44124</v>
      </c>
      <c r="E1035">
        <v>43.5</v>
      </c>
      <c r="F1035">
        <v>43.5</v>
      </c>
      <c r="G1035">
        <v>42.3</v>
      </c>
      <c r="H1035">
        <v>42.5</v>
      </c>
      <c r="I1035">
        <v>104369</v>
      </c>
      <c r="L1035" t="s">
        <v>5171</v>
      </c>
      <c r="M1035">
        <v>1295</v>
      </c>
      <c r="N1035" s="1">
        <v>43102</v>
      </c>
      <c r="O1035">
        <v>1.55</v>
      </c>
      <c r="P1035">
        <v>1.625</v>
      </c>
      <c r="Q1035">
        <v>1.52</v>
      </c>
      <c r="R1035">
        <v>1.52</v>
      </c>
      <c r="S1035">
        <v>24912</v>
      </c>
    </row>
    <row r="1036" spans="2:19" x14ac:dyDescent="0.35">
      <c r="B1036" t="s">
        <v>5161</v>
      </c>
      <c r="C1036">
        <v>1292</v>
      </c>
      <c r="D1036" s="1">
        <v>44124</v>
      </c>
      <c r="E1036">
        <v>79.599999999999994</v>
      </c>
      <c r="F1036">
        <v>80.2</v>
      </c>
      <c r="G1036">
        <v>79.2</v>
      </c>
      <c r="H1036">
        <v>79.2</v>
      </c>
      <c r="I1036">
        <v>1903</v>
      </c>
      <c r="L1036" t="s">
        <v>5176</v>
      </c>
      <c r="M1036">
        <v>1297</v>
      </c>
      <c r="N1036" s="1">
        <v>43102</v>
      </c>
      <c r="O1036">
        <v>177.5</v>
      </c>
      <c r="P1036">
        <v>177.5</v>
      </c>
      <c r="Q1036">
        <v>177.5</v>
      </c>
      <c r="R1036">
        <v>177.5</v>
      </c>
      <c r="S1036">
        <v>0</v>
      </c>
    </row>
    <row r="1037" spans="2:19" x14ac:dyDescent="0.35">
      <c r="B1037" t="s">
        <v>5166</v>
      </c>
      <c r="C1037">
        <v>1293</v>
      </c>
      <c r="D1037" s="1">
        <v>44124</v>
      </c>
      <c r="E1037">
        <v>2.9449999999999998</v>
      </c>
      <c r="F1037">
        <v>2.95</v>
      </c>
      <c r="G1037">
        <v>2.875</v>
      </c>
      <c r="H1037">
        <v>2.95</v>
      </c>
      <c r="I1037">
        <v>199689</v>
      </c>
      <c r="L1037" t="s">
        <v>5181</v>
      </c>
      <c r="M1037">
        <v>1298</v>
      </c>
      <c r="N1037" s="1">
        <v>43102</v>
      </c>
      <c r="O1037">
        <v>4.9800000000000004</v>
      </c>
      <c r="P1037">
        <v>4.9800000000000004</v>
      </c>
      <c r="Q1037">
        <v>4.9800000000000004</v>
      </c>
      <c r="R1037">
        <v>4.9800000000000004</v>
      </c>
      <c r="S1037">
        <v>0</v>
      </c>
    </row>
    <row r="1038" spans="2:19" x14ac:dyDescent="0.35">
      <c r="B1038" t="s">
        <v>5171</v>
      </c>
      <c r="C1038">
        <v>1295</v>
      </c>
      <c r="D1038" s="1">
        <v>44124</v>
      </c>
      <c r="E1038">
        <v>1.07</v>
      </c>
      <c r="F1038">
        <v>1.07</v>
      </c>
      <c r="G1038">
        <v>1.05</v>
      </c>
      <c r="H1038">
        <v>1.05</v>
      </c>
      <c r="I1038">
        <v>5140</v>
      </c>
      <c r="L1038" t="s">
        <v>5186</v>
      </c>
      <c r="M1038">
        <v>1299</v>
      </c>
      <c r="N1038" s="1">
        <v>43102</v>
      </c>
      <c r="O1038">
        <v>42</v>
      </c>
      <c r="P1038">
        <v>42</v>
      </c>
      <c r="Q1038">
        <v>42</v>
      </c>
      <c r="R1038">
        <v>42</v>
      </c>
      <c r="S1038">
        <v>40</v>
      </c>
    </row>
    <row r="1039" spans="2:19" x14ac:dyDescent="0.35">
      <c r="B1039" t="s">
        <v>5176</v>
      </c>
      <c r="C1039">
        <v>1297</v>
      </c>
      <c r="D1039" s="1">
        <v>44124</v>
      </c>
      <c r="E1039">
        <v>250</v>
      </c>
      <c r="F1039">
        <v>250</v>
      </c>
      <c r="G1039">
        <v>250</v>
      </c>
      <c r="H1039">
        <v>250</v>
      </c>
      <c r="I1039">
        <v>33</v>
      </c>
      <c r="L1039" t="s">
        <v>5191</v>
      </c>
      <c r="M1039">
        <v>1300</v>
      </c>
      <c r="N1039" s="1">
        <v>43102</v>
      </c>
      <c r="O1039">
        <v>1630</v>
      </c>
      <c r="P1039">
        <v>1630</v>
      </c>
      <c r="Q1039">
        <v>1580</v>
      </c>
      <c r="R1039">
        <v>1580</v>
      </c>
      <c r="S1039">
        <v>150</v>
      </c>
    </row>
    <row r="1040" spans="2:19" x14ac:dyDescent="0.35">
      <c r="B1040" t="s">
        <v>5181</v>
      </c>
      <c r="C1040">
        <v>1298</v>
      </c>
      <c r="D1040" s="1">
        <v>44124</v>
      </c>
      <c r="E1040">
        <v>4.6399999999999997</v>
      </c>
      <c r="F1040">
        <v>4.6399999999999997</v>
      </c>
      <c r="G1040">
        <v>4.6399999999999997</v>
      </c>
      <c r="H1040">
        <v>4.6399999999999997</v>
      </c>
      <c r="I1040">
        <v>0</v>
      </c>
      <c r="L1040" t="s">
        <v>5196</v>
      </c>
      <c r="M1040">
        <v>1302</v>
      </c>
      <c r="N1040" s="1">
        <v>43102</v>
      </c>
      <c r="O1040">
        <v>3.5</v>
      </c>
      <c r="P1040">
        <v>3.8</v>
      </c>
      <c r="Q1040">
        <v>3.48</v>
      </c>
      <c r="R1040">
        <v>3.8</v>
      </c>
      <c r="S1040">
        <v>9850</v>
      </c>
    </row>
    <row r="1041" spans="2:19" x14ac:dyDescent="0.35">
      <c r="B1041" t="s">
        <v>5186</v>
      </c>
      <c r="C1041">
        <v>1299</v>
      </c>
      <c r="D1041" s="1">
        <v>44124</v>
      </c>
      <c r="E1041">
        <v>38</v>
      </c>
      <c r="F1041">
        <v>38</v>
      </c>
      <c r="G1041">
        <v>38</v>
      </c>
      <c r="H1041">
        <v>38</v>
      </c>
      <c r="I1041">
        <v>0</v>
      </c>
      <c r="L1041" t="s">
        <v>5200</v>
      </c>
      <c r="M1041">
        <v>1303</v>
      </c>
      <c r="N1041" s="1">
        <v>43102</v>
      </c>
      <c r="O1041">
        <v>7.26</v>
      </c>
      <c r="P1041">
        <v>7.4050000000000002</v>
      </c>
      <c r="Q1041">
        <v>7.23</v>
      </c>
      <c r="R1041">
        <v>7.39</v>
      </c>
      <c r="S1041">
        <v>122371</v>
      </c>
    </row>
    <row r="1042" spans="2:19" x14ac:dyDescent="0.35">
      <c r="B1042" t="s">
        <v>5191</v>
      </c>
      <c r="C1042">
        <v>1300</v>
      </c>
      <c r="D1042" s="1">
        <v>44124</v>
      </c>
      <c r="E1042">
        <v>1160</v>
      </c>
      <c r="F1042">
        <v>1160</v>
      </c>
      <c r="G1042">
        <v>1160</v>
      </c>
      <c r="H1042">
        <v>1160</v>
      </c>
      <c r="I1042">
        <v>1</v>
      </c>
      <c r="L1042" t="s">
        <v>5205</v>
      </c>
      <c r="M1042">
        <v>1304</v>
      </c>
      <c r="N1042" s="1">
        <v>43102</v>
      </c>
      <c r="O1042">
        <v>12.7</v>
      </c>
      <c r="P1042">
        <v>13</v>
      </c>
      <c r="Q1042">
        <v>12.7</v>
      </c>
      <c r="R1042">
        <v>12.96</v>
      </c>
      <c r="S1042">
        <v>38543</v>
      </c>
    </row>
    <row r="1043" spans="2:19" x14ac:dyDescent="0.35">
      <c r="B1043" t="s">
        <v>5196</v>
      </c>
      <c r="C1043">
        <v>1302</v>
      </c>
      <c r="D1043" s="1">
        <v>44124</v>
      </c>
      <c r="E1043">
        <v>12.4</v>
      </c>
      <c r="F1043">
        <v>12.4</v>
      </c>
      <c r="G1043">
        <v>11.9</v>
      </c>
      <c r="H1043">
        <v>12.1</v>
      </c>
      <c r="I1043">
        <v>20986</v>
      </c>
      <c r="L1043" t="s">
        <v>5210</v>
      </c>
      <c r="M1043">
        <v>1305</v>
      </c>
      <c r="N1043" s="1">
        <v>43102</v>
      </c>
      <c r="O1043">
        <v>5.2</v>
      </c>
      <c r="P1043">
        <v>5.32</v>
      </c>
      <c r="Q1043">
        <v>5.2</v>
      </c>
      <c r="R1043">
        <v>5.26</v>
      </c>
      <c r="S1043">
        <v>4575</v>
      </c>
    </row>
    <row r="1044" spans="2:19" x14ac:dyDescent="0.35">
      <c r="B1044" t="s">
        <v>5200</v>
      </c>
      <c r="C1044">
        <v>1303</v>
      </c>
      <c r="D1044" s="1">
        <v>44124</v>
      </c>
      <c r="E1044">
        <v>15.54</v>
      </c>
      <c r="F1044">
        <v>15.56</v>
      </c>
      <c r="G1044">
        <v>15.28</v>
      </c>
      <c r="H1044">
        <v>15.28</v>
      </c>
      <c r="I1044">
        <v>99718</v>
      </c>
      <c r="L1044" t="s">
        <v>5215</v>
      </c>
      <c r="M1044">
        <v>1306</v>
      </c>
      <c r="N1044" s="1">
        <v>43102</v>
      </c>
      <c r="O1044">
        <v>0.44900000000000001</v>
      </c>
      <c r="P1044">
        <v>0.44900000000000001</v>
      </c>
      <c r="Q1044">
        <v>0.38</v>
      </c>
      <c r="R1044">
        <v>0.38</v>
      </c>
      <c r="S1044">
        <v>26969</v>
      </c>
    </row>
    <row r="1045" spans="2:19" x14ac:dyDescent="0.35">
      <c r="B1045" t="s">
        <v>5205</v>
      </c>
      <c r="C1045">
        <v>1304</v>
      </c>
      <c r="D1045" s="1">
        <v>44124</v>
      </c>
      <c r="E1045">
        <v>1.444</v>
      </c>
      <c r="F1045">
        <v>1.444</v>
      </c>
      <c r="G1045">
        <v>1.41</v>
      </c>
      <c r="H1045">
        <v>1.41</v>
      </c>
      <c r="I1045">
        <v>31162</v>
      </c>
      <c r="L1045" t="s">
        <v>5220</v>
      </c>
      <c r="M1045">
        <v>1309</v>
      </c>
      <c r="N1045" s="1">
        <v>43102</v>
      </c>
      <c r="O1045">
        <v>39.799999999999997</v>
      </c>
      <c r="P1045">
        <v>40.1</v>
      </c>
      <c r="Q1045">
        <v>38.200000000000003</v>
      </c>
      <c r="R1045">
        <v>39.299999999999997</v>
      </c>
      <c r="S1045">
        <v>22168</v>
      </c>
    </row>
    <row r="1046" spans="2:19" x14ac:dyDescent="0.35">
      <c r="B1046" t="s">
        <v>5210</v>
      </c>
      <c r="C1046">
        <v>1305</v>
      </c>
      <c r="D1046" s="1">
        <v>44124</v>
      </c>
      <c r="E1046">
        <v>39.1</v>
      </c>
      <c r="F1046">
        <v>39.5</v>
      </c>
      <c r="G1046">
        <v>38.200000000000003</v>
      </c>
      <c r="H1046">
        <v>38.5</v>
      </c>
      <c r="I1046">
        <v>16552</v>
      </c>
      <c r="L1046" t="s">
        <v>5225</v>
      </c>
      <c r="M1046">
        <v>1310</v>
      </c>
      <c r="N1046" s="1">
        <v>43102</v>
      </c>
      <c r="O1046">
        <v>4</v>
      </c>
      <c r="P1046">
        <v>4</v>
      </c>
      <c r="Q1046">
        <v>3.97</v>
      </c>
      <c r="R1046">
        <v>3.98</v>
      </c>
      <c r="S1046">
        <v>13876</v>
      </c>
    </row>
    <row r="1047" spans="2:19" x14ac:dyDescent="0.35">
      <c r="B1047" t="s">
        <v>5215</v>
      </c>
      <c r="C1047">
        <v>1306</v>
      </c>
      <c r="D1047" s="1">
        <v>44124</v>
      </c>
      <c r="E1047">
        <v>2.5999999999999999E-2</v>
      </c>
      <c r="F1047">
        <v>2.7E-2</v>
      </c>
      <c r="G1047">
        <v>2.4E-2</v>
      </c>
      <c r="H1047">
        <v>2.4E-2</v>
      </c>
      <c r="I1047">
        <v>5030898</v>
      </c>
      <c r="L1047" t="s">
        <v>5230</v>
      </c>
      <c r="M1047">
        <v>1311</v>
      </c>
      <c r="N1047" s="1">
        <v>43102</v>
      </c>
      <c r="O1047">
        <v>9.1</v>
      </c>
      <c r="P1047">
        <v>9.65</v>
      </c>
      <c r="Q1047">
        <v>9.1</v>
      </c>
      <c r="R1047">
        <v>9.15</v>
      </c>
      <c r="S1047">
        <v>234</v>
      </c>
    </row>
    <row r="1048" spans="2:19" x14ac:dyDescent="0.35">
      <c r="B1048" t="s">
        <v>5220</v>
      </c>
      <c r="C1048">
        <v>1309</v>
      </c>
      <c r="D1048" s="1">
        <v>44124</v>
      </c>
      <c r="E1048">
        <v>16.149999999999999</v>
      </c>
      <c r="F1048">
        <v>16.149999999999999</v>
      </c>
      <c r="G1048">
        <v>16.149999999999999</v>
      </c>
      <c r="H1048">
        <v>16.149999999999999</v>
      </c>
      <c r="I1048">
        <v>3134</v>
      </c>
      <c r="L1048" t="s">
        <v>5235</v>
      </c>
      <c r="M1048">
        <v>1312</v>
      </c>
      <c r="N1048" s="1">
        <v>43102</v>
      </c>
      <c r="O1048">
        <v>26.5</v>
      </c>
      <c r="P1048">
        <v>27.1</v>
      </c>
      <c r="Q1048">
        <v>26.4</v>
      </c>
      <c r="R1048">
        <v>27.1</v>
      </c>
      <c r="S1048">
        <v>4345</v>
      </c>
    </row>
    <row r="1049" spans="2:19" x14ac:dyDescent="0.35">
      <c r="B1049" t="s">
        <v>5225</v>
      </c>
      <c r="C1049">
        <v>1310</v>
      </c>
      <c r="D1049" s="1">
        <v>44124</v>
      </c>
      <c r="E1049">
        <v>0.9</v>
      </c>
      <c r="F1049">
        <v>0.9</v>
      </c>
      <c r="G1049">
        <v>0.85399999999999998</v>
      </c>
      <c r="H1049">
        <v>0.88600000000000001</v>
      </c>
      <c r="I1049">
        <v>18126</v>
      </c>
      <c r="L1049" t="s">
        <v>5240</v>
      </c>
      <c r="M1049">
        <v>1313</v>
      </c>
      <c r="N1049" s="1">
        <v>43102</v>
      </c>
      <c r="O1049">
        <v>77</v>
      </c>
      <c r="P1049">
        <v>77</v>
      </c>
      <c r="Q1049">
        <v>75</v>
      </c>
      <c r="R1049">
        <v>75</v>
      </c>
      <c r="S1049">
        <v>1837</v>
      </c>
    </row>
    <row r="1050" spans="2:19" x14ac:dyDescent="0.35">
      <c r="B1050" t="s">
        <v>5230</v>
      </c>
      <c r="C1050">
        <v>1311</v>
      </c>
      <c r="D1050" s="1">
        <v>44124</v>
      </c>
      <c r="E1050">
        <v>3.48</v>
      </c>
      <c r="F1050">
        <v>3.52</v>
      </c>
      <c r="G1050">
        <v>3.2</v>
      </c>
      <c r="H1050">
        <v>3.2</v>
      </c>
      <c r="I1050">
        <v>6350</v>
      </c>
      <c r="L1050" t="s">
        <v>5245</v>
      </c>
      <c r="M1050">
        <v>1314</v>
      </c>
      <c r="N1050" s="1">
        <v>43102</v>
      </c>
      <c r="O1050">
        <v>116</v>
      </c>
      <c r="P1050">
        <v>118.5</v>
      </c>
      <c r="Q1050">
        <v>116</v>
      </c>
      <c r="R1050">
        <v>116</v>
      </c>
      <c r="S1050">
        <v>4489</v>
      </c>
    </row>
    <row r="1051" spans="2:19" x14ac:dyDescent="0.35">
      <c r="B1051" t="s">
        <v>5235</v>
      </c>
      <c r="C1051">
        <v>1312</v>
      </c>
      <c r="D1051" s="1">
        <v>44124</v>
      </c>
      <c r="E1051">
        <v>228</v>
      </c>
      <c r="F1051">
        <v>230</v>
      </c>
      <c r="G1051">
        <v>216</v>
      </c>
      <c r="H1051">
        <v>226</v>
      </c>
      <c r="I1051">
        <v>25754</v>
      </c>
      <c r="L1051" t="s">
        <v>5250</v>
      </c>
      <c r="M1051">
        <v>1315</v>
      </c>
      <c r="N1051" s="1">
        <v>43102</v>
      </c>
      <c r="O1051">
        <v>10.3</v>
      </c>
      <c r="P1051">
        <v>10.7</v>
      </c>
      <c r="Q1051">
        <v>10</v>
      </c>
      <c r="R1051">
        <v>10.5</v>
      </c>
      <c r="S1051">
        <v>12595</v>
      </c>
    </row>
    <row r="1052" spans="2:19" x14ac:dyDescent="0.35">
      <c r="B1052" t="s">
        <v>5240</v>
      </c>
      <c r="C1052">
        <v>1313</v>
      </c>
      <c r="D1052" s="1">
        <v>44124</v>
      </c>
      <c r="E1052">
        <v>50.2</v>
      </c>
      <c r="F1052">
        <v>50.4</v>
      </c>
      <c r="G1052">
        <v>48.3</v>
      </c>
      <c r="H1052">
        <v>48.3</v>
      </c>
      <c r="I1052">
        <v>5049</v>
      </c>
      <c r="L1052" t="s">
        <v>8084</v>
      </c>
      <c r="M1052">
        <v>1316</v>
      </c>
      <c r="N1052" s="1">
        <v>43102</v>
      </c>
      <c r="O1052">
        <v>2.63</v>
      </c>
      <c r="P1052">
        <v>2.75</v>
      </c>
      <c r="Q1052">
        <v>2.58</v>
      </c>
      <c r="R1052">
        <v>2.62</v>
      </c>
      <c r="S1052">
        <v>4210</v>
      </c>
    </row>
    <row r="1053" spans="2:19" x14ac:dyDescent="0.35">
      <c r="B1053" t="s">
        <v>5245</v>
      </c>
      <c r="C1053">
        <v>1314</v>
      </c>
      <c r="D1053" s="1">
        <v>44124</v>
      </c>
      <c r="E1053">
        <v>126.5</v>
      </c>
      <c r="F1053">
        <v>128</v>
      </c>
      <c r="G1053">
        <v>126.5</v>
      </c>
      <c r="H1053">
        <v>126.5</v>
      </c>
      <c r="I1053">
        <v>939</v>
      </c>
      <c r="L1053" t="s">
        <v>5259</v>
      </c>
      <c r="M1053">
        <v>1317</v>
      </c>
      <c r="N1053" s="1">
        <v>43102</v>
      </c>
      <c r="O1053">
        <v>10.6</v>
      </c>
      <c r="P1053">
        <v>10.9</v>
      </c>
      <c r="Q1053">
        <v>10</v>
      </c>
      <c r="R1053">
        <v>10.5</v>
      </c>
      <c r="S1053">
        <v>31868</v>
      </c>
    </row>
    <row r="1054" spans="2:19" x14ac:dyDescent="0.35">
      <c r="B1054" t="s">
        <v>5250</v>
      </c>
      <c r="C1054">
        <v>1315</v>
      </c>
      <c r="D1054" s="1">
        <v>44124</v>
      </c>
      <c r="E1054">
        <v>1.08</v>
      </c>
      <c r="F1054">
        <v>1.08</v>
      </c>
      <c r="G1054">
        <v>1.075</v>
      </c>
      <c r="H1054">
        <v>1.075</v>
      </c>
      <c r="I1054">
        <v>2176</v>
      </c>
      <c r="L1054" t="s">
        <v>5264</v>
      </c>
      <c r="M1054">
        <v>1319</v>
      </c>
      <c r="N1054" s="1">
        <v>43102</v>
      </c>
      <c r="O1054">
        <v>6.5</v>
      </c>
      <c r="P1054">
        <v>6.7</v>
      </c>
      <c r="Q1054">
        <v>6.22</v>
      </c>
      <c r="R1054">
        <v>6.7</v>
      </c>
      <c r="S1054">
        <v>26159</v>
      </c>
    </row>
    <row r="1055" spans="2:19" x14ac:dyDescent="0.35">
      <c r="B1055" t="s">
        <v>8084</v>
      </c>
      <c r="C1055">
        <v>1316</v>
      </c>
      <c r="D1055" s="1">
        <v>44124</v>
      </c>
      <c r="E1055">
        <v>2.36</v>
      </c>
      <c r="F1055">
        <v>2.4300000000000002</v>
      </c>
      <c r="G1055">
        <v>2.2599999999999998</v>
      </c>
      <c r="H1055">
        <v>2.34</v>
      </c>
      <c r="I1055">
        <v>145151</v>
      </c>
      <c r="L1055" t="s">
        <v>5269</v>
      </c>
      <c r="M1055">
        <v>1320</v>
      </c>
      <c r="N1055" s="1">
        <v>43102</v>
      </c>
      <c r="O1055">
        <v>0.7</v>
      </c>
      <c r="P1055">
        <v>0.7</v>
      </c>
      <c r="Q1055">
        <v>0.61</v>
      </c>
      <c r="R1055">
        <v>0.61</v>
      </c>
      <c r="S1055">
        <v>19884</v>
      </c>
    </row>
    <row r="1056" spans="2:19" x14ac:dyDescent="0.35">
      <c r="B1056" t="s">
        <v>5259</v>
      </c>
      <c r="C1056">
        <v>1317</v>
      </c>
      <c r="D1056" s="1">
        <v>44124</v>
      </c>
      <c r="E1056">
        <v>47</v>
      </c>
      <c r="F1056">
        <v>47.4</v>
      </c>
      <c r="G1056">
        <v>45.4</v>
      </c>
      <c r="H1056">
        <v>46.8</v>
      </c>
      <c r="I1056">
        <v>49878</v>
      </c>
      <c r="L1056" t="s">
        <v>5274</v>
      </c>
      <c r="M1056">
        <v>1321</v>
      </c>
      <c r="N1056" s="1">
        <v>43102</v>
      </c>
      <c r="O1056">
        <v>91.2</v>
      </c>
      <c r="P1056">
        <v>92.4</v>
      </c>
      <c r="Q1056">
        <v>91.2</v>
      </c>
      <c r="R1056">
        <v>91.8</v>
      </c>
      <c r="S1056">
        <v>2895</v>
      </c>
    </row>
    <row r="1057" spans="2:19" x14ac:dyDescent="0.35">
      <c r="B1057" t="s">
        <v>5264</v>
      </c>
      <c r="C1057">
        <v>1319</v>
      </c>
      <c r="D1057" s="1">
        <v>44124</v>
      </c>
      <c r="E1057">
        <v>0.98599999999999999</v>
      </c>
      <c r="F1057">
        <v>0.99199999999999999</v>
      </c>
      <c r="G1057">
        <v>0.90400000000000003</v>
      </c>
      <c r="H1057">
        <v>0.93600000000000005</v>
      </c>
      <c r="I1057">
        <v>521307</v>
      </c>
      <c r="L1057" t="s">
        <v>5279</v>
      </c>
      <c r="M1057">
        <v>1322</v>
      </c>
      <c r="N1057" s="1">
        <v>43102</v>
      </c>
      <c r="O1057">
        <v>70.5</v>
      </c>
      <c r="P1057">
        <v>71</v>
      </c>
      <c r="Q1057">
        <v>69.7</v>
      </c>
      <c r="R1057">
        <v>70.2</v>
      </c>
      <c r="S1057">
        <v>12313</v>
      </c>
    </row>
    <row r="1058" spans="2:19" x14ac:dyDescent="0.35">
      <c r="B1058" t="s">
        <v>5269</v>
      </c>
      <c r="C1058">
        <v>1320</v>
      </c>
      <c r="D1058" s="1">
        <v>44124</v>
      </c>
      <c r="E1058">
        <v>8.2000000000000003E-2</v>
      </c>
      <c r="F1058">
        <v>8.8999999999999996E-2</v>
      </c>
      <c r="G1058">
        <v>8.2000000000000003E-2</v>
      </c>
      <c r="H1058">
        <v>8.8999999999999996E-2</v>
      </c>
      <c r="I1058">
        <v>3402853</v>
      </c>
      <c r="L1058" t="s">
        <v>5284</v>
      </c>
      <c r="M1058">
        <v>1323</v>
      </c>
      <c r="N1058" s="1">
        <v>43102</v>
      </c>
      <c r="O1058">
        <v>64.7</v>
      </c>
      <c r="P1058">
        <v>64.8</v>
      </c>
      <c r="Q1058">
        <v>63.7</v>
      </c>
      <c r="R1058">
        <v>64.5</v>
      </c>
      <c r="S1058">
        <v>158921</v>
      </c>
    </row>
    <row r="1059" spans="2:19" x14ac:dyDescent="0.35">
      <c r="B1059" t="s">
        <v>5274</v>
      </c>
      <c r="C1059">
        <v>1321</v>
      </c>
      <c r="D1059" s="1">
        <v>44124</v>
      </c>
      <c r="E1059">
        <v>89.8</v>
      </c>
      <c r="F1059">
        <v>89.8</v>
      </c>
      <c r="G1059">
        <v>86.6</v>
      </c>
      <c r="H1059">
        <v>87</v>
      </c>
      <c r="I1059">
        <v>9017</v>
      </c>
      <c r="L1059" t="s">
        <v>5289</v>
      </c>
      <c r="M1059">
        <v>1324</v>
      </c>
      <c r="N1059" s="1">
        <v>43102</v>
      </c>
      <c r="O1059">
        <v>335.6</v>
      </c>
      <c r="P1059">
        <v>338.6</v>
      </c>
      <c r="Q1059">
        <v>335.6</v>
      </c>
      <c r="R1059">
        <v>338</v>
      </c>
      <c r="S1059">
        <v>389557</v>
      </c>
    </row>
    <row r="1060" spans="2:19" x14ac:dyDescent="0.35">
      <c r="B1060" t="s">
        <v>5279</v>
      </c>
      <c r="C1060">
        <v>1322</v>
      </c>
      <c r="D1060" s="1">
        <v>44124</v>
      </c>
      <c r="E1060">
        <v>137.80000000000001</v>
      </c>
      <c r="F1060">
        <v>137.80000000000001</v>
      </c>
      <c r="G1060">
        <v>132.80000000000001</v>
      </c>
      <c r="H1060">
        <v>134</v>
      </c>
      <c r="I1060">
        <v>48197</v>
      </c>
      <c r="L1060" t="s">
        <v>5294</v>
      </c>
      <c r="M1060">
        <v>1325</v>
      </c>
      <c r="N1060" s="1">
        <v>43102</v>
      </c>
      <c r="O1060">
        <v>114.2</v>
      </c>
      <c r="P1060">
        <v>116.7</v>
      </c>
      <c r="Q1060">
        <v>114.2</v>
      </c>
      <c r="R1060">
        <v>116.2</v>
      </c>
      <c r="S1060">
        <v>110971</v>
      </c>
    </row>
    <row r="1061" spans="2:19" x14ac:dyDescent="0.35">
      <c r="B1061" t="s">
        <v>5284</v>
      </c>
      <c r="C1061">
        <v>1323</v>
      </c>
      <c r="D1061" s="1">
        <v>44124</v>
      </c>
      <c r="E1061">
        <v>75.2</v>
      </c>
      <c r="F1061">
        <v>75.900000000000006</v>
      </c>
      <c r="G1061">
        <v>74.5</v>
      </c>
      <c r="H1061">
        <v>75.2</v>
      </c>
      <c r="I1061">
        <v>140847</v>
      </c>
      <c r="L1061" t="s">
        <v>5299</v>
      </c>
      <c r="M1061">
        <v>1326</v>
      </c>
      <c r="N1061" s="1">
        <v>43102</v>
      </c>
      <c r="O1061">
        <v>30</v>
      </c>
      <c r="P1061">
        <v>32.200000000000003</v>
      </c>
      <c r="Q1061">
        <v>29.5</v>
      </c>
      <c r="R1061">
        <v>29.5</v>
      </c>
      <c r="S1061">
        <v>3930</v>
      </c>
    </row>
    <row r="1062" spans="2:19" x14ac:dyDescent="0.35">
      <c r="B1062" t="s">
        <v>5289</v>
      </c>
      <c r="C1062">
        <v>1324</v>
      </c>
      <c r="D1062" s="1">
        <v>44124</v>
      </c>
      <c r="E1062">
        <v>1014.5</v>
      </c>
      <c r="F1062">
        <v>1021</v>
      </c>
      <c r="G1062">
        <v>1000.5</v>
      </c>
      <c r="H1062">
        <v>1004.5</v>
      </c>
      <c r="I1062">
        <v>381293</v>
      </c>
      <c r="L1062" t="s">
        <v>5304</v>
      </c>
      <c r="M1062">
        <v>1327</v>
      </c>
      <c r="N1062" s="1">
        <v>43102</v>
      </c>
      <c r="O1062">
        <v>11.2</v>
      </c>
      <c r="P1062">
        <v>11.5</v>
      </c>
      <c r="Q1062">
        <v>10.88</v>
      </c>
      <c r="R1062">
        <v>11.5</v>
      </c>
      <c r="S1062">
        <v>25720</v>
      </c>
    </row>
    <row r="1063" spans="2:19" x14ac:dyDescent="0.35">
      <c r="B1063" t="s">
        <v>5294</v>
      </c>
      <c r="C1063">
        <v>1325</v>
      </c>
      <c r="D1063" s="1">
        <v>44124</v>
      </c>
      <c r="E1063">
        <v>69</v>
      </c>
      <c r="F1063">
        <v>71.2</v>
      </c>
      <c r="G1063">
        <v>67.75</v>
      </c>
      <c r="H1063">
        <v>70.8</v>
      </c>
      <c r="I1063">
        <v>260101</v>
      </c>
      <c r="L1063" t="s">
        <v>5309</v>
      </c>
      <c r="M1063">
        <v>1328</v>
      </c>
      <c r="N1063" s="1">
        <v>43102</v>
      </c>
      <c r="O1063">
        <v>462</v>
      </c>
      <c r="P1063">
        <v>467</v>
      </c>
      <c r="Q1063">
        <v>462</v>
      </c>
      <c r="R1063">
        <v>465</v>
      </c>
      <c r="S1063">
        <v>184</v>
      </c>
    </row>
    <row r="1064" spans="2:19" x14ac:dyDescent="0.35">
      <c r="B1064" t="s">
        <v>5299</v>
      </c>
      <c r="C1064">
        <v>1326</v>
      </c>
      <c r="D1064" s="1">
        <v>44124</v>
      </c>
      <c r="E1064">
        <v>26.1</v>
      </c>
      <c r="F1064">
        <v>28.3</v>
      </c>
      <c r="G1064">
        <v>26.1</v>
      </c>
      <c r="H1064">
        <v>28.1</v>
      </c>
      <c r="I1064">
        <v>134385</v>
      </c>
      <c r="L1064" t="s">
        <v>5314</v>
      </c>
      <c r="M1064">
        <v>1329</v>
      </c>
      <c r="N1064" s="1">
        <v>43102</v>
      </c>
      <c r="O1064">
        <v>25.1</v>
      </c>
      <c r="P1064">
        <v>25.5</v>
      </c>
      <c r="Q1064">
        <v>25</v>
      </c>
      <c r="R1064">
        <v>25.45</v>
      </c>
      <c r="S1064">
        <v>1505</v>
      </c>
    </row>
    <row r="1065" spans="2:19" x14ac:dyDescent="0.35">
      <c r="B1065" t="s">
        <v>5304</v>
      </c>
      <c r="C1065">
        <v>1327</v>
      </c>
      <c r="D1065" s="1">
        <v>44124</v>
      </c>
      <c r="E1065">
        <v>5.8</v>
      </c>
      <c r="F1065">
        <v>5.96</v>
      </c>
      <c r="G1065">
        <v>5.57</v>
      </c>
      <c r="H1065">
        <v>5.95</v>
      </c>
      <c r="I1065">
        <v>194552</v>
      </c>
      <c r="L1065" t="s">
        <v>5318</v>
      </c>
      <c r="M1065">
        <v>1330</v>
      </c>
      <c r="N1065" s="1">
        <v>43102</v>
      </c>
      <c r="O1065">
        <v>82</v>
      </c>
      <c r="P1065">
        <v>111.5</v>
      </c>
      <c r="Q1065">
        <v>82</v>
      </c>
      <c r="R1065">
        <v>111</v>
      </c>
      <c r="S1065">
        <v>83046</v>
      </c>
    </row>
    <row r="1066" spans="2:19" x14ac:dyDescent="0.35">
      <c r="B1066" t="s">
        <v>5309</v>
      </c>
      <c r="C1066">
        <v>1328</v>
      </c>
      <c r="D1066" s="1">
        <v>44124</v>
      </c>
      <c r="E1066">
        <v>130</v>
      </c>
      <c r="F1066">
        <v>130</v>
      </c>
      <c r="G1066">
        <v>115</v>
      </c>
      <c r="H1066">
        <v>126</v>
      </c>
      <c r="I1066">
        <v>18</v>
      </c>
      <c r="L1066" t="s">
        <v>5323</v>
      </c>
      <c r="M1066">
        <v>1331</v>
      </c>
      <c r="N1066" s="1">
        <v>43102</v>
      </c>
      <c r="O1066">
        <v>11</v>
      </c>
      <c r="P1066">
        <v>11</v>
      </c>
      <c r="Q1066">
        <v>11</v>
      </c>
      <c r="R1066">
        <v>11</v>
      </c>
      <c r="S1066">
        <v>4</v>
      </c>
    </row>
    <row r="1067" spans="2:19" x14ac:dyDescent="0.35">
      <c r="B1067" t="s">
        <v>5314</v>
      </c>
      <c r="C1067">
        <v>1329</v>
      </c>
      <c r="D1067" s="1">
        <v>44124</v>
      </c>
      <c r="E1067">
        <v>3.55</v>
      </c>
      <c r="F1067">
        <v>3.67</v>
      </c>
      <c r="G1067">
        <v>3.52</v>
      </c>
      <c r="H1067">
        <v>3.52</v>
      </c>
      <c r="I1067">
        <v>20852</v>
      </c>
      <c r="L1067" t="s">
        <v>5328</v>
      </c>
      <c r="M1067">
        <v>1333</v>
      </c>
      <c r="N1067" s="1">
        <v>43102</v>
      </c>
      <c r="O1067">
        <v>86</v>
      </c>
      <c r="P1067">
        <v>89.9</v>
      </c>
      <c r="Q1067">
        <v>86</v>
      </c>
      <c r="R1067">
        <v>89.3</v>
      </c>
      <c r="S1067">
        <v>51067</v>
      </c>
    </row>
    <row r="1068" spans="2:19" x14ac:dyDescent="0.35">
      <c r="B1068" t="s">
        <v>5318</v>
      </c>
      <c r="C1068">
        <v>1330</v>
      </c>
      <c r="D1068" s="1">
        <v>44124</v>
      </c>
      <c r="E1068">
        <v>37.5</v>
      </c>
      <c r="F1068">
        <v>38.950000000000003</v>
      </c>
      <c r="G1068">
        <v>36.25</v>
      </c>
      <c r="H1068">
        <v>38.950000000000003</v>
      </c>
      <c r="I1068">
        <v>12107</v>
      </c>
      <c r="L1068" t="s">
        <v>5333</v>
      </c>
      <c r="M1068">
        <v>1334</v>
      </c>
      <c r="N1068" s="1">
        <v>43102</v>
      </c>
      <c r="O1068">
        <v>4.75</v>
      </c>
      <c r="P1068">
        <v>4.75</v>
      </c>
      <c r="Q1068">
        <v>4.0999999999999996</v>
      </c>
      <c r="R1068">
        <v>4.5</v>
      </c>
      <c r="S1068">
        <v>67466</v>
      </c>
    </row>
    <row r="1069" spans="2:19" x14ac:dyDescent="0.35">
      <c r="B1069" t="s">
        <v>5323</v>
      </c>
      <c r="C1069">
        <v>1331</v>
      </c>
      <c r="D1069" s="1">
        <v>44124</v>
      </c>
      <c r="E1069">
        <v>14.9</v>
      </c>
      <c r="F1069">
        <v>14.9</v>
      </c>
      <c r="G1069">
        <v>14.4</v>
      </c>
      <c r="H1069">
        <v>14.7</v>
      </c>
      <c r="I1069">
        <v>1815</v>
      </c>
      <c r="L1069" t="s">
        <v>5338</v>
      </c>
      <c r="M1069">
        <v>1335</v>
      </c>
      <c r="N1069" s="1">
        <v>43102</v>
      </c>
      <c r="O1069">
        <v>4.45</v>
      </c>
      <c r="P1069">
        <v>4.5</v>
      </c>
      <c r="Q1069">
        <v>4.45</v>
      </c>
      <c r="R1069">
        <v>4.5</v>
      </c>
      <c r="S1069">
        <v>3541</v>
      </c>
    </row>
    <row r="1070" spans="2:19" x14ac:dyDescent="0.35">
      <c r="B1070" t="s">
        <v>5328</v>
      </c>
      <c r="C1070">
        <v>1333</v>
      </c>
      <c r="D1070" s="1">
        <v>44124</v>
      </c>
      <c r="E1070">
        <v>9.4</v>
      </c>
      <c r="F1070">
        <v>10.08</v>
      </c>
      <c r="G1070">
        <v>9.2200000000000006</v>
      </c>
      <c r="H1070">
        <v>9.43</v>
      </c>
      <c r="I1070">
        <v>164309</v>
      </c>
      <c r="L1070" t="s">
        <v>5343</v>
      </c>
      <c r="M1070">
        <v>1336</v>
      </c>
      <c r="N1070" s="1">
        <v>43102</v>
      </c>
      <c r="O1070">
        <v>188.5</v>
      </c>
      <c r="P1070">
        <v>191.5</v>
      </c>
      <c r="Q1070">
        <v>188</v>
      </c>
      <c r="R1070">
        <v>189</v>
      </c>
      <c r="S1070">
        <v>2601</v>
      </c>
    </row>
    <row r="1071" spans="2:19" x14ac:dyDescent="0.35">
      <c r="B1071" t="s">
        <v>5333</v>
      </c>
      <c r="C1071">
        <v>1334</v>
      </c>
      <c r="D1071" s="1">
        <v>44124</v>
      </c>
      <c r="E1071">
        <v>11.95</v>
      </c>
      <c r="F1071">
        <v>11.95</v>
      </c>
      <c r="G1071">
        <v>11</v>
      </c>
      <c r="H1071">
        <v>11.5</v>
      </c>
      <c r="I1071">
        <v>25244</v>
      </c>
      <c r="L1071" t="s">
        <v>5348</v>
      </c>
      <c r="M1071">
        <v>1337</v>
      </c>
      <c r="N1071" s="1">
        <v>43102</v>
      </c>
      <c r="O1071">
        <v>7.35</v>
      </c>
      <c r="P1071">
        <v>8.1</v>
      </c>
      <c r="Q1071">
        <v>7.35</v>
      </c>
      <c r="R1071">
        <v>8.1</v>
      </c>
      <c r="S1071">
        <v>5806</v>
      </c>
    </row>
    <row r="1072" spans="2:19" x14ac:dyDescent="0.35">
      <c r="B1072" t="s">
        <v>5338</v>
      </c>
      <c r="C1072">
        <v>1335</v>
      </c>
      <c r="D1072" s="1">
        <v>44124</v>
      </c>
      <c r="E1072">
        <v>2.66</v>
      </c>
      <c r="F1072">
        <v>2.82</v>
      </c>
      <c r="G1072">
        <v>2.52</v>
      </c>
      <c r="H1072">
        <v>2.82</v>
      </c>
      <c r="I1072">
        <v>7928</v>
      </c>
      <c r="L1072" t="s">
        <v>5353</v>
      </c>
      <c r="M1072">
        <v>1338</v>
      </c>
      <c r="N1072" s="1">
        <v>43102</v>
      </c>
      <c r="O1072">
        <v>3.24</v>
      </c>
      <c r="P1072">
        <v>3.37</v>
      </c>
      <c r="Q1072">
        <v>3.24</v>
      </c>
      <c r="R1072">
        <v>3.3</v>
      </c>
      <c r="S1072">
        <v>12815</v>
      </c>
    </row>
    <row r="1073" spans="2:19" x14ac:dyDescent="0.35">
      <c r="B1073" t="s">
        <v>5343</v>
      </c>
      <c r="C1073">
        <v>1336</v>
      </c>
      <c r="D1073" s="1">
        <v>44124</v>
      </c>
      <c r="E1073">
        <v>125.5</v>
      </c>
      <c r="F1073">
        <v>125.5</v>
      </c>
      <c r="G1073">
        <v>122.5</v>
      </c>
      <c r="H1073">
        <v>123.5</v>
      </c>
      <c r="I1073">
        <v>779</v>
      </c>
      <c r="L1073" t="s">
        <v>5358</v>
      </c>
      <c r="M1073">
        <v>1339</v>
      </c>
      <c r="N1073" s="1">
        <v>43102</v>
      </c>
      <c r="O1073">
        <v>39.1</v>
      </c>
      <c r="P1073">
        <v>39.1</v>
      </c>
      <c r="Q1073">
        <v>39</v>
      </c>
      <c r="R1073">
        <v>39</v>
      </c>
      <c r="S1073">
        <v>18075</v>
      </c>
    </row>
    <row r="1074" spans="2:19" x14ac:dyDescent="0.35">
      <c r="B1074" t="s">
        <v>5348</v>
      </c>
      <c r="C1074">
        <v>1337</v>
      </c>
      <c r="D1074" s="1">
        <v>44124</v>
      </c>
      <c r="E1074">
        <v>1.96</v>
      </c>
      <c r="F1074">
        <v>2.0299999999999998</v>
      </c>
      <c r="G1074">
        <v>1.89</v>
      </c>
      <c r="H1074">
        <v>1.976</v>
      </c>
      <c r="I1074">
        <v>1431577</v>
      </c>
      <c r="L1074" t="s">
        <v>5363</v>
      </c>
      <c r="M1074">
        <v>1340</v>
      </c>
      <c r="N1074" s="1">
        <v>43102</v>
      </c>
      <c r="O1074">
        <v>14.35</v>
      </c>
      <c r="P1074">
        <v>14.5</v>
      </c>
      <c r="Q1074">
        <v>14.2</v>
      </c>
      <c r="R1074">
        <v>14.3</v>
      </c>
      <c r="S1074">
        <v>29586</v>
      </c>
    </row>
    <row r="1075" spans="2:19" x14ac:dyDescent="0.35">
      <c r="B1075" t="s">
        <v>5353</v>
      </c>
      <c r="C1075">
        <v>1338</v>
      </c>
      <c r="D1075" s="1">
        <v>44124</v>
      </c>
      <c r="E1075">
        <v>0.44400000000000001</v>
      </c>
      <c r="F1075">
        <v>0.44400000000000001</v>
      </c>
      <c r="G1075">
        <v>0.433</v>
      </c>
      <c r="H1075">
        <v>0.433</v>
      </c>
      <c r="I1075">
        <v>3943</v>
      </c>
      <c r="L1075" t="s">
        <v>5368</v>
      </c>
      <c r="M1075">
        <v>1341</v>
      </c>
      <c r="N1075" s="1">
        <v>43102</v>
      </c>
      <c r="O1075">
        <v>92</v>
      </c>
      <c r="P1075">
        <v>93</v>
      </c>
      <c r="Q1075">
        <v>91.55</v>
      </c>
      <c r="R1075">
        <v>92.55</v>
      </c>
      <c r="S1075">
        <v>752649</v>
      </c>
    </row>
    <row r="1076" spans="2:19" x14ac:dyDescent="0.35">
      <c r="B1076" t="s">
        <v>5358</v>
      </c>
      <c r="C1076">
        <v>1339</v>
      </c>
      <c r="D1076" s="1">
        <v>44124</v>
      </c>
      <c r="E1076">
        <v>39.9</v>
      </c>
      <c r="F1076">
        <v>40</v>
      </c>
      <c r="G1076">
        <v>39.799999999999997</v>
      </c>
      <c r="H1076">
        <v>39.9</v>
      </c>
      <c r="I1076">
        <v>46837</v>
      </c>
      <c r="L1076" t="s">
        <v>5373</v>
      </c>
      <c r="M1076">
        <v>1342</v>
      </c>
      <c r="N1076" s="1">
        <v>43102</v>
      </c>
      <c r="O1076">
        <v>6.84</v>
      </c>
      <c r="P1076">
        <v>6.84</v>
      </c>
      <c r="Q1076">
        <v>6.76</v>
      </c>
      <c r="R1076">
        <v>6.8</v>
      </c>
      <c r="S1076">
        <v>2703</v>
      </c>
    </row>
    <row r="1077" spans="2:19" x14ac:dyDescent="0.35">
      <c r="B1077" t="s">
        <v>5363</v>
      </c>
      <c r="C1077">
        <v>1340</v>
      </c>
      <c r="D1077" s="1">
        <v>44124</v>
      </c>
      <c r="E1077">
        <v>16.100000000000001</v>
      </c>
      <c r="F1077">
        <v>17.55</v>
      </c>
      <c r="G1077">
        <v>16.100000000000001</v>
      </c>
      <c r="H1077">
        <v>17.05</v>
      </c>
      <c r="I1077">
        <v>154685</v>
      </c>
      <c r="L1077" t="s">
        <v>5378</v>
      </c>
      <c r="M1077">
        <v>1343</v>
      </c>
      <c r="N1077" s="1">
        <v>43102</v>
      </c>
      <c r="O1077">
        <v>21</v>
      </c>
      <c r="P1077">
        <v>21.1</v>
      </c>
      <c r="Q1077">
        <v>20.5</v>
      </c>
      <c r="R1077">
        <v>20.65</v>
      </c>
      <c r="S1077">
        <v>185364</v>
      </c>
    </row>
    <row r="1078" spans="2:19" x14ac:dyDescent="0.35">
      <c r="B1078" t="s">
        <v>5368</v>
      </c>
      <c r="C1078">
        <v>1341</v>
      </c>
      <c r="D1078" s="1">
        <v>44124</v>
      </c>
      <c r="E1078">
        <v>69.5</v>
      </c>
      <c r="F1078">
        <v>70.2</v>
      </c>
      <c r="G1078">
        <v>68</v>
      </c>
      <c r="H1078">
        <v>69.8</v>
      </c>
      <c r="I1078">
        <v>151300</v>
      </c>
      <c r="L1078" t="s">
        <v>5383</v>
      </c>
      <c r="M1078">
        <v>1344</v>
      </c>
      <c r="N1078" s="1">
        <v>43102</v>
      </c>
      <c r="O1078">
        <v>1.05</v>
      </c>
      <c r="P1078">
        <v>1.1499999999999999</v>
      </c>
      <c r="Q1078">
        <v>1.05</v>
      </c>
      <c r="R1078">
        <v>1.1399999999999999</v>
      </c>
      <c r="S1078">
        <v>51822</v>
      </c>
    </row>
    <row r="1079" spans="2:19" x14ac:dyDescent="0.35">
      <c r="B1079" t="s">
        <v>5373</v>
      </c>
      <c r="C1079">
        <v>1342</v>
      </c>
      <c r="D1079" s="1">
        <v>44124</v>
      </c>
      <c r="E1079">
        <v>3</v>
      </c>
      <c r="F1079">
        <v>3.02</v>
      </c>
      <c r="G1079">
        <v>2.94</v>
      </c>
      <c r="H1079">
        <v>3.02</v>
      </c>
      <c r="I1079">
        <v>5893</v>
      </c>
      <c r="L1079" t="s">
        <v>5388</v>
      </c>
      <c r="M1079">
        <v>1345</v>
      </c>
      <c r="N1079" s="1">
        <v>43102</v>
      </c>
      <c r="O1079">
        <v>119.5</v>
      </c>
      <c r="P1079">
        <v>119.6</v>
      </c>
      <c r="Q1079">
        <v>116.9</v>
      </c>
      <c r="R1079">
        <v>119.6</v>
      </c>
      <c r="S1079">
        <v>164939</v>
      </c>
    </row>
    <row r="1080" spans="2:19" x14ac:dyDescent="0.35">
      <c r="B1080" t="s">
        <v>5378</v>
      </c>
      <c r="C1080">
        <v>1343</v>
      </c>
      <c r="D1080" s="1">
        <v>44124</v>
      </c>
      <c r="E1080">
        <v>7.38</v>
      </c>
      <c r="F1080">
        <v>7.58</v>
      </c>
      <c r="G1080">
        <v>7.19</v>
      </c>
      <c r="H1080">
        <v>7.2</v>
      </c>
      <c r="I1080">
        <v>1413183</v>
      </c>
      <c r="L1080" t="s">
        <v>5393</v>
      </c>
      <c r="M1080">
        <v>1347</v>
      </c>
      <c r="N1080" s="1">
        <v>43102</v>
      </c>
      <c r="O1080">
        <v>25.7</v>
      </c>
      <c r="P1080">
        <v>26.5</v>
      </c>
      <c r="Q1080">
        <v>25.7</v>
      </c>
      <c r="R1080">
        <v>26.5</v>
      </c>
      <c r="S1080">
        <v>15795</v>
      </c>
    </row>
    <row r="1081" spans="2:19" x14ac:dyDescent="0.35">
      <c r="B1081" t="s">
        <v>5383</v>
      </c>
      <c r="C1081">
        <v>1344</v>
      </c>
      <c r="D1081" s="1">
        <v>44124</v>
      </c>
      <c r="E1081">
        <v>2.5</v>
      </c>
      <c r="F1081">
        <v>2.68</v>
      </c>
      <c r="G1081">
        <v>1.95</v>
      </c>
      <c r="H1081">
        <v>1.98</v>
      </c>
      <c r="I1081">
        <v>2977577</v>
      </c>
      <c r="L1081" t="s">
        <v>5398</v>
      </c>
      <c r="M1081">
        <v>1349</v>
      </c>
      <c r="N1081" s="1">
        <v>43102</v>
      </c>
      <c r="O1081">
        <v>9.94</v>
      </c>
      <c r="P1081">
        <v>10</v>
      </c>
      <c r="Q1081">
        <v>9.94</v>
      </c>
      <c r="R1081">
        <v>10</v>
      </c>
      <c r="S1081">
        <v>10319</v>
      </c>
    </row>
    <row r="1082" spans="2:19" x14ac:dyDescent="0.35">
      <c r="B1082" t="s">
        <v>5388</v>
      </c>
      <c r="C1082">
        <v>1345</v>
      </c>
      <c r="D1082" s="1">
        <v>44124</v>
      </c>
      <c r="E1082">
        <v>94.45</v>
      </c>
      <c r="F1082">
        <v>94.8</v>
      </c>
      <c r="G1082">
        <v>92.65</v>
      </c>
      <c r="H1082">
        <v>92.65</v>
      </c>
      <c r="I1082">
        <v>150327</v>
      </c>
      <c r="L1082" t="s">
        <v>5403</v>
      </c>
      <c r="M1082">
        <v>1350</v>
      </c>
      <c r="N1082" s="1">
        <v>43102</v>
      </c>
      <c r="O1082">
        <v>6.5</v>
      </c>
      <c r="P1082">
        <v>6.5</v>
      </c>
      <c r="Q1082">
        <v>6</v>
      </c>
      <c r="R1082">
        <v>6.25</v>
      </c>
      <c r="S1082">
        <v>71413</v>
      </c>
    </row>
    <row r="1083" spans="2:19" x14ac:dyDescent="0.35">
      <c r="B1083" t="s">
        <v>5393</v>
      </c>
      <c r="C1083">
        <v>1347</v>
      </c>
      <c r="D1083" s="1">
        <v>44124</v>
      </c>
      <c r="E1083">
        <v>28.1</v>
      </c>
      <c r="F1083">
        <v>28.1</v>
      </c>
      <c r="G1083">
        <v>27.3</v>
      </c>
      <c r="H1083">
        <v>27.3</v>
      </c>
      <c r="I1083">
        <v>12048</v>
      </c>
      <c r="L1083" t="s">
        <v>5408</v>
      </c>
      <c r="M1083">
        <v>1351</v>
      </c>
      <c r="N1083" s="1">
        <v>43102</v>
      </c>
      <c r="O1083">
        <v>16.899999999999999</v>
      </c>
      <c r="P1083">
        <v>18</v>
      </c>
      <c r="Q1083">
        <v>16.899999999999999</v>
      </c>
      <c r="R1083">
        <v>17</v>
      </c>
      <c r="S1083">
        <v>153472</v>
      </c>
    </row>
    <row r="1084" spans="2:19" x14ac:dyDescent="0.35">
      <c r="B1084" t="s">
        <v>5398</v>
      </c>
      <c r="C1084">
        <v>1349</v>
      </c>
      <c r="D1084" s="1">
        <v>44124</v>
      </c>
      <c r="E1084">
        <v>4.1500000000000004</v>
      </c>
      <c r="F1084">
        <v>4.16</v>
      </c>
      <c r="G1084">
        <v>4.03</v>
      </c>
      <c r="H1084">
        <v>4.04</v>
      </c>
      <c r="I1084">
        <v>7468</v>
      </c>
      <c r="L1084" t="s">
        <v>5413</v>
      </c>
      <c r="M1084">
        <v>1352</v>
      </c>
      <c r="N1084" s="1">
        <v>43102</v>
      </c>
      <c r="O1084">
        <v>1.39</v>
      </c>
      <c r="P1084">
        <v>1.39</v>
      </c>
      <c r="Q1084">
        <v>1.1499999999999999</v>
      </c>
      <c r="R1084">
        <v>1.3</v>
      </c>
      <c r="S1084">
        <v>26483</v>
      </c>
    </row>
    <row r="1085" spans="2:19" x14ac:dyDescent="0.35">
      <c r="B1085" t="s">
        <v>5403</v>
      </c>
      <c r="C1085">
        <v>1350</v>
      </c>
      <c r="D1085" s="1">
        <v>44124</v>
      </c>
      <c r="E1085">
        <v>1.56</v>
      </c>
      <c r="F1085">
        <v>1.6950000000000001</v>
      </c>
      <c r="G1085">
        <v>1.5249999999999999</v>
      </c>
      <c r="H1085">
        <v>1.65</v>
      </c>
      <c r="I1085">
        <v>191510</v>
      </c>
      <c r="L1085" t="s">
        <v>5418</v>
      </c>
      <c r="M1085">
        <v>1354</v>
      </c>
      <c r="N1085" s="1">
        <v>43102</v>
      </c>
      <c r="O1085">
        <v>6.05</v>
      </c>
      <c r="P1085">
        <v>6.23</v>
      </c>
      <c r="Q1085">
        <v>6.04</v>
      </c>
      <c r="R1085">
        <v>6.1</v>
      </c>
      <c r="S1085">
        <v>134357</v>
      </c>
    </row>
    <row r="1086" spans="2:19" x14ac:dyDescent="0.35">
      <c r="B1086" t="s">
        <v>5408</v>
      </c>
      <c r="C1086">
        <v>1351</v>
      </c>
      <c r="D1086" s="1">
        <v>44124</v>
      </c>
      <c r="E1086">
        <v>6.86</v>
      </c>
      <c r="F1086">
        <v>6.9</v>
      </c>
      <c r="G1086">
        <v>6.65</v>
      </c>
      <c r="H1086">
        <v>6.79</v>
      </c>
      <c r="I1086">
        <v>511049</v>
      </c>
      <c r="L1086" t="s">
        <v>5423</v>
      </c>
      <c r="M1086">
        <v>1355</v>
      </c>
      <c r="N1086" s="1">
        <v>43102</v>
      </c>
      <c r="O1086">
        <v>10.7</v>
      </c>
      <c r="P1086">
        <v>11</v>
      </c>
      <c r="Q1086">
        <v>10.050000000000001</v>
      </c>
      <c r="R1086">
        <v>10.95</v>
      </c>
      <c r="S1086">
        <v>29034</v>
      </c>
    </row>
    <row r="1087" spans="2:19" x14ac:dyDescent="0.35">
      <c r="B1087" t="s">
        <v>5413</v>
      </c>
      <c r="C1087">
        <v>1352</v>
      </c>
      <c r="D1087" s="1">
        <v>44124</v>
      </c>
      <c r="E1087">
        <v>0.27400000000000002</v>
      </c>
      <c r="F1087">
        <v>0.28299999999999997</v>
      </c>
      <c r="G1087">
        <v>0.26800000000000002</v>
      </c>
      <c r="H1087">
        <v>0.26900000000000002</v>
      </c>
      <c r="I1087">
        <v>67631</v>
      </c>
      <c r="L1087" t="s">
        <v>5428</v>
      </c>
      <c r="M1087">
        <v>1357</v>
      </c>
      <c r="N1087" s="1">
        <v>43102</v>
      </c>
      <c r="O1087">
        <v>0.112</v>
      </c>
      <c r="P1087">
        <v>0.114</v>
      </c>
      <c r="Q1087">
        <v>0.105</v>
      </c>
      <c r="R1087">
        <v>0.11</v>
      </c>
      <c r="S1087">
        <v>374073</v>
      </c>
    </row>
    <row r="1088" spans="2:19" x14ac:dyDescent="0.35">
      <c r="B1088" t="s">
        <v>5418</v>
      </c>
      <c r="C1088">
        <v>1354</v>
      </c>
      <c r="D1088" s="1">
        <v>44124</v>
      </c>
      <c r="E1088">
        <v>11.44</v>
      </c>
      <c r="F1088">
        <v>11.56</v>
      </c>
      <c r="G1088">
        <v>11.1</v>
      </c>
      <c r="H1088">
        <v>11.37</v>
      </c>
      <c r="I1088">
        <v>300494</v>
      </c>
      <c r="L1088" t="s">
        <v>5433</v>
      </c>
      <c r="M1088">
        <v>1358</v>
      </c>
      <c r="N1088" s="1">
        <v>43102</v>
      </c>
      <c r="O1088">
        <v>39</v>
      </c>
      <c r="P1088">
        <v>39</v>
      </c>
      <c r="Q1088">
        <v>37</v>
      </c>
      <c r="R1088">
        <v>38</v>
      </c>
      <c r="S1088">
        <v>4376</v>
      </c>
    </row>
    <row r="1089" spans="2:19" x14ac:dyDescent="0.35">
      <c r="B1089" t="s">
        <v>5423</v>
      </c>
      <c r="C1089">
        <v>1355</v>
      </c>
      <c r="D1089" s="1">
        <v>44124</v>
      </c>
      <c r="E1089">
        <v>13.65</v>
      </c>
      <c r="F1089">
        <v>13.65</v>
      </c>
      <c r="G1089">
        <v>13</v>
      </c>
      <c r="H1089">
        <v>13.15</v>
      </c>
      <c r="I1089">
        <v>219936</v>
      </c>
      <c r="L1089" t="s">
        <v>5438</v>
      </c>
      <c r="M1089">
        <v>1359</v>
      </c>
      <c r="N1089" s="1">
        <v>43102</v>
      </c>
      <c r="O1089">
        <v>76.400000000000006</v>
      </c>
      <c r="P1089">
        <v>76.400000000000006</v>
      </c>
      <c r="Q1089">
        <v>75</v>
      </c>
      <c r="R1089">
        <v>75.599999999999994</v>
      </c>
      <c r="S1089">
        <v>3548</v>
      </c>
    </row>
    <row r="1090" spans="2:19" x14ac:dyDescent="0.35">
      <c r="B1090" t="s">
        <v>5428</v>
      </c>
      <c r="C1090">
        <v>1357</v>
      </c>
      <c r="D1090" s="1">
        <v>44124</v>
      </c>
      <c r="E1090">
        <v>0.115</v>
      </c>
      <c r="F1090">
        <v>0.115</v>
      </c>
      <c r="G1090">
        <v>0.11</v>
      </c>
      <c r="H1090">
        <v>0.113</v>
      </c>
      <c r="I1090">
        <v>3968828</v>
      </c>
      <c r="L1090" t="s">
        <v>5443</v>
      </c>
      <c r="M1090">
        <v>1360</v>
      </c>
      <c r="N1090" s="1">
        <v>43102</v>
      </c>
      <c r="O1090">
        <v>14.3</v>
      </c>
      <c r="P1090">
        <v>14.9</v>
      </c>
      <c r="Q1090">
        <v>14.1</v>
      </c>
      <c r="R1090">
        <v>14.7</v>
      </c>
      <c r="S1090">
        <v>319106</v>
      </c>
    </row>
    <row r="1091" spans="2:19" x14ac:dyDescent="0.35">
      <c r="B1091" t="s">
        <v>5433</v>
      </c>
      <c r="C1091">
        <v>1358</v>
      </c>
      <c r="D1091" s="1">
        <v>44124</v>
      </c>
      <c r="E1091">
        <v>27.5</v>
      </c>
      <c r="F1091">
        <v>27.5</v>
      </c>
      <c r="G1091">
        <v>26.2</v>
      </c>
      <c r="H1091">
        <v>26.8</v>
      </c>
      <c r="I1091">
        <v>9168</v>
      </c>
      <c r="L1091" t="s">
        <v>5448</v>
      </c>
      <c r="M1091">
        <v>1361</v>
      </c>
      <c r="N1091" s="1">
        <v>43102</v>
      </c>
      <c r="O1091">
        <v>17.399999999999999</v>
      </c>
      <c r="P1091">
        <v>17.399999999999999</v>
      </c>
      <c r="Q1091">
        <v>16.350000000000001</v>
      </c>
      <c r="R1091">
        <v>17.3</v>
      </c>
      <c r="S1091">
        <v>1676</v>
      </c>
    </row>
    <row r="1092" spans="2:19" x14ac:dyDescent="0.35">
      <c r="B1092" t="s">
        <v>5438</v>
      </c>
      <c r="C1092">
        <v>1359</v>
      </c>
      <c r="D1092" s="1">
        <v>44124</v>
      </c>
      <c r="E1092">
        <v>80.599999999999994</v>
      </c>
      <c r="F1092">
        <v>80.8</v>
      </c>
      <c r="G1092">
        <v>78.8</v>
      </c>
      <c r="H1092">
        <v>80</v>
      </c>
      <c r="I1092">
        <v>24878</v>
      </c>
      <c r="L1092" t="s">
        <v>5453</v>
      </c>
      <c r="M1092">
        <v>1362</v>
      </c>
      <c r="N1092" s="1">
        <v>43102</v>
      </c>
      <c r="O1092">
        <v>30</v>
      </c>
      <c r="P1092">
        <v>30</v>
      </c>
      <c r="Q1092">
        <v>30</v>
      </c>
      <c r="R1092">
        <v>30</v>
      </c>
      <c r="S1092">
        <v>258</v>
      </c>
    </row>
    <row r="1093" spans="2:19" x14ac:dyDescent="0.35">
      <c r="B1093" t="s">
        <v>5443</v>
      </c>
      <c r="C1093">
        <v>1360</v>
      </c>
      <c r="D1093" s="1">
        <v>44124</v>
      </c>
      <c r="E1093">
        <v>1.2</v>
      </c>
      <c r="F1093">
        <v>1.22</v>
      </c>
      <c r="G1093">
        <v>1.1479999999999999</v>
      </c>
      <c r="H1093">
        <v>1.1779999999999999</v>
      </c>
      <c r="I1093">
        <v>146492</v>
      </c>
      <c r="L1093" t="s">
        <v>5458</v>
      </c>
      <c r="M1093">
        <v>1363</v>
      </c>
      <c r="N1093" s="1">
        <v>43102</v>
      </c>
      <c r="O1093">
        <v>8.8000000000000007</v>
      </c>
      <c r="P1093">
        <v>9.6</v>
      </c>
      <c r="Q1093">
        <v>8.8000000000000007</v>
      </c>
      <c r="R1093">
        <v>9.1999999999999993</v>
      </c>
      <c r="S1093">
        <v>760</v>
      </c>
    </row>
    <row r="1094" spans="2:19" x14ac:dyDescent="0.35">
      <c r="B1094" t="s">
        <v>5448</v>
      </c>
      <c r="C1094">
        <v>1361</v>
      </c>
      <c r="D1094" s="1">
        <v>44124</v>
      </c>
      <c r="E1094">
        <v>12.85</v>
      </c>
      <c r="F1094">
        <v>13</v>
      </c>
      <c r="G1094">
        <v>12.5</v>
      </c>
      <c r="H1094">
        <v>12.5</v>
      </c>
      <c r="I1094">
        <v>76974</v>
      </c>
      <c r="L1094" t="s">
        <v>5463</v>
      </c>
      <c r="M1094">
        <v>1365</v>
      </c>
      <c r="N1094" s="1">
        <v>43102</v>
      </c>
      <c r="O1094">
        <v>9.65</v>
      </c>
      <c r="P1094">
        <v>9.6999999999999993</v>
      </c>
      <c r="Q1094">
        <v>9.1999999999999993</v>
      </c>
      <c r="R1094">
        <v>9.6999999999999993</v>
      </c>
      <c r="S1094">
        <v>2816</v>
      </c>
    </row>
    <row r="1095" spans="2:19" x14ac:dyDescent="0.35">
      <c r="B1095" t="s">
        <v>5453</v>
      </c>
      <c r="C1095">
        <v>1362</v>
      </c>
      <c r="D1095" s="1">
        <v>44124</v>
      </c>
      <c r="E1095">
        <v>2.63</v>
      </c>
      <c r="F1095">
        <v>3.12</v>
      </c>
      <c r="G1095">
        <v>2.6</v>
      </c>
      <c r="H1095">
        <v>2.78</v>
      </c>
      <c r="I1095">
        <v>37092</v>
      </c>
      <c r="L1095" t="s">
        <v>5468</v>
      </c>
      <c r="M1095">
        <v>1366</v>
      </c>
      <c r="N1095" s="1">
        <v>43102</v>
      </c>
      <c r="O1095">
        <v>0.5</v>
      </c>
      <c r="P1095">
        <v>0.5</v>
      </c>
      <c r="Q1095">
        <v>0.47599999999999998</v>
      </c>
      <c r="R1095">
        <v>0.48799999999999999</v>
      </c>
      <c r="S1095">
        <v>19100</v>
      </c>
    </row>
    <row r="1096" spans="2:19" x14ac:dyDescent="0.35">
      <c r="B1096" t="s">
        <v>5458</v>
      </c>
      <c r="C1096">
        <v>1363</v>
      </c>
      <c r="D1096" s="1">
        <v>44124</v>
      </c>
      <c r="E1096">
        <v>0.84</v>
      </c>
      <c r="F1096">
        <v>0.84</v>
      </c>
      <c r="G1096">
        <v>0.82199999999999995</v>
      </c>
      <c r="H1096">
        <v>0.83599999999999997</v>
      </c>
      <c r="I1096">
        <v>296371</v>
      </c>
      <c r="L1096" t="s">
        <v>5473</v>
      </c>
      <c r="M1096">
        <v>1367</v>
      </c>
      <c r="N1096" s="1">
        <v>43102</v>
      </c>
      <c r="O1096">
        <v>127.5</v>
      </c>
      <c r="P1096">
        <v>127.5</v>
      </c>
      <c r="Q1096">
        <v>127.5</v>
      </c>
      <c r="R1096">
        <v>127.5</v>
      </c>
      <c r="S1096">
        <v>0</v>
      </c>
    </row>
    <row r="1097" spans="2:19" x14ac:dyDescent="0.35">
      <c r="B1097" t="s">
        <v>5463</v>
      </c>
      <c r="C1097">
        <v>1365</v>
      </c>
      <c r="D1097" s="1">
        <v>44124</v>
      </c>
      <c r="E1097">
        <v>0.19900000000000001</v>
      </c>
      <c r="F1097">
        <v>0.19900000000000001</v>
      </c>
      <c r="G1097">
        <v>0.18099999999999999</v>
      </c>
      <c r="H1097">
        <v>0.18099999999999999</v>
      </c>
      <c r="I1097">
        <v>225348</v>
      </c>
      <c r="L1097" t="s">
        <v>5478</v>
      </c>
      <c r="M1097">
        <v>1368</v>
      </c>
      <c r="N1097" s="1">
        <v>43102</v>
      </c>
      <c r="O1097">
        <v>124</v>
      </c>
      <c r="P1097">
        <v>124</v>
      </c>
      <c r="Q1097">
        <v>124</v>
      </c>
      <c r="R1097">
        <v>124</v>
      </c>
      <c r="S1097">
        <v>36</v>
      </c>
    </row>
    <row r="1098" spans="2:19" x14ac:dyDescent="0.35">
      <c r="B1098" t="s">
        <v>5468</v>
      </c>
      <c r="C1098">
        <v>1366</v>
      </c>
      <c r="D1098" s="1">
        <v>44124</v>
      </c>
      <c r="E1098">
        <v>3.3000000000000002E-2</v>
      </c>
      <c r="F1098">
        <v>3.3000000000000002E-2</v>
      </c>
      <c r="G1098">
        <v>2.92E-2</v>
      </c>
      <c r="H1098">
        <v>3.2599999999999997E-2</v>
      </c>
      <c r="I1098">
        <v>110117</v>
      </c>
      <c r="L1098" t="s">
        <v>5483</v>
      </c>
      <c r="M1098">
        <v>1369</v>
      </c>
      <c r="N1098" s="1">
        <v>43102</v>
      </c>
      <c r="O1098">
        <v>26.5</v>
      </c>
      <c r="P1098">
        <v>27.2</v>
      </c>
      <c r="Q1098">
        <v>26.4</v>
      </c>
      <c r="R1098">
        <v>26.4</v>
      </c>
      <c r="S1098">
        <v>3041</v>
      </c>
    </row>
    <row r="1099" spans="2:19" x14ac:dyDescent="0.35">
      <c r="B1099" t="s">
        <v>5473</v>
      </c>
      <c r="C1099">
        <v>1367</v>
      </c>
      <c r="D1099" s="1">
        <v>44124</v>
      </c>
      <c r="E1099">
        <v>155</v>
      </c>
      <c r="F1099">
        <v>155</v>
      </c>
      <c r="G1099">
        <v>155</v>
      </c>
      <c r="H1099">
        <v>155</v>
      </c>
      <c r="I1099">
        <v>0</v>
      </c>
      <c r="L1099" t="s">
        <v>5487</v>
      </c>
      <c r="M1099">
        <v>1371</v>
      </c>
      <c r="N1099" s="1">
        <v>43102</v>
      </c>
      <c r="O1099">
        <v>7</v>
      </c>
      <c r="P1099">
        <v>7</v>
      </c>
      <c r="Q1099">
        <v>6.98</v>
      </c>
      <c r="R1099">
        <v>7</v>
      </c>
      <c r="S1099">
        <v>450</v>
      </c>
    </row>
    <row r="1100" spans="2:19" x14ac:dyDescent="0.35">
      <c r="B1100" t="s">
        <v>5478</v>
      </c>
      <c r="C1100">
        <v>1368</v>
      </c>
      <c r="D1100" s="1">
        <v>44124</v>
      </c>
      <c r="E1100">
        <v>156</v>
      </c>
      <c r="F1100">
        <v>162</v>
      </c>
      <c r="G1100">
        <v>156</v>
      </c>
      <c r="H1100">
        <v>162</v>
      </c>
      <c r="I1100">
        <v>2736</v>
      </c>
      <c r="L1100" t="s">
        <v>5492</v>
      </c>
      <c r="M1100">
        <v>1372</v>
      </c>
      <c r="N1100" s="1">
        <v>43102</v>
      </c>
      <c r="O1100">
        <v>15.8</v>
      </c>
      <c r="P1100">
        <v>16.2</v>
      </c>
      <c r="Q1100">
        <v>15.6</v>
      </c>
      <c r="R1100">
        <v>16.2</v>
      </c>
      <c r="S1100">
        <v>3262</v>
      </c>
    </row>
    <row r="1101" spans="2:19" x14ac:dyDescent="0.35">
      <c r="B1101" t="s">
        <v>5483</v>
      </c>
      <c r="C1101">
        <v>1369</v>
      </c>
      <c r="D1101" s="1">
        <v>44124</v>
      </c>
      <c r="E1101">
        <v>5.08</v>
      </c>
      <c r="F1101">
        <v>5.88</v>
      </c>
      <c r="G1101">
        <v>5.08</v>
      </c>
      <c r="H1101">
        <v>5.8</v>
      </c>
      <c r="I1101">
        <v>26094</v>
      </c>
      <c r="L1101" t="s">
        <v>5497</v>
      </c>
      <c r="M1101">
        <v>1374</v>
      </c>
      <c r="N1101" s="1">
        <v>43102</v>
      </c>
      <c r="O1101">
        <v>26.5</v>
      </c>
      <c r="P1101">
        <v>26.833300000000001</v>
      </c>
      <c r="Q1101">
        <v>26.2667</v>
      </c>
      <c r="R1101">
        <v>26.7667</v>
      </c>
      <c r="S1101">
        <v>109581</v>
      </c>
    </row>
    <row r="1102" spans="2:19" x14ac:dyDescent="0.35">
      <c r="B1102" t="s">
        <v>5487</v>
      </c>
      <c r="C1102">
        <v>1371</v>
      </c>
      <c r="D1102" s="1">
        <v>44124</v>
      </c>
      <c r="E1102">
        <v>6.52</v>
      </c>
      <c r="F1102">
        <v>6.6</v>
      </c>
      <c r="G1102">
        <v>6.46</v>
      </c>
      <c r="H1102">
        <v>6.6</v>
      </c>
      <c r="I1102">
        <v>10868</v>
      </c>
      <c r="L1102" t="s">
        <v>5502</v>
      </c>
      <c r="M1102">
        <v>1376</v>
      </c>
      <c r="N1102" s="1">
        <v>43102</v>
      </c>
      <c r="O1102">
        <v>28.875</v>
      </c>
      <c r="P1102">
        <v>29.625</v>
      </c>
      <c r="Q1102">
        <v>28.25</v>
      </c>
      <c r="R1102">
        <v>29.625</v>
      </c>
      <c r="S1102">
        <v>3756</v>
      </c>
    </row>
    <row r="1103" spans="2:19" x14ac:dyDescent="0.35">
      <c r="B1103" t="s">
        <v>5492</v>
      </c>
      <c r="C1103">
        <v>1372</v>
      </c>
      <c r="D1103" s="1">
        <v>44124</v>
      </c>
      <c r="E1103">
        <v>15.3</v>
      </c>
      <c r="F1103">
        <v>15.85</v>
      </c>
      <c r="G1103">
        <v>15.15</v>
      </c>
      <c r="H1103">
        <v>15.55</v>
      </c>
      <c r="I1103">
        <v>2394</v>
      </c>
      <c r="L1103" t="s">
        <v>5507</v>
      </c>
      <c r="M1103">
        <v>1377</v>
      </c>
      <c r="N1103" s="1">
        <v>43102</v>
      </c>
      <c r="O1103">
        <v>89</v>
      </c>
      <c r="P1103">
        <v>92.8</v>
      </c>
      <c r="Q1103">
        <v>88.1</v>
      </c>
      <c r="R1103">
        <v>92</v>
      </c>
      <c r="S1103">
        <v>6150</v>
      </c>
    </row>
    <row r="1104" spans="2:19" x14ac:dyDescent="0.35">
      <c r="B1104" t="s">
        <v>5497</v>
      </c>
      <c r="C1104">
        <v>1374</v>
      </c>
      <c r="D1104" s="1">
        <v>44124</v>
      </c>
      <c r="E1104">
        <v>177</v>
      </c>
      <c r="F1104">
        <v>184.6</v>
      </c>
      <c r="G1104">
        <v>177</v>
      </c>
      <c r="H1104">
        <v>180.15</v>
      </c>
      <c r="I1104">
        <v>3807146</v>
      </c>
      <c r="L1104" t="s">
        <v>5512</v>
      </c>
      <c r="M1104">
        <v>1378</v>
      </c>
      <c r="N1104" s="1">
        <v>43102</v>
      </c>
      <c r="O1104">
        <v>64.5</v>
      </c>
      <c r="P1104">
        <v>65</v>
      </c>
      <c r="Q1104">
        <v>63.3</v>
      </c>
      <c r="R1104">
        <v>63.3</v>
      </c>
      <c r="S1104">
        <v>14358</v>
      </c>
    </row>
    <row r="1105" spans="2:19" x14ac:dyDescent="0.35">
      <c r="B1105" t="s">
        <v>5502</v>
      </c>
      <c r="C1105">
        <v>1376</v>
      </c>
      <c r="D1105" s="1">
        <v>44124</v>
      </c>
      <c r="E1105">
        <v>209</v>
      </c>
      <c r="F1105">
        <v>209</v>
      </c>
      <c r="G1105">
        <v>200</v>
      </c>
      <c r="H1105">
        <v>204.5</v>
      </c>
      <c r="I1105">
        <v>109313</v>
      </c>
      <c r="L1105" t="s">
        <v>5517</v>
      </c>
      <c r="M1105">
        <v>1379</v>
      </c>
      <c r="N1105" s="1">
        <v>43102</v>
      </c>
      <c r="O1105">
        <v>29.5</v>
      </c>
      <c r="P1105">
        <v>29.5</v>
      </c>
      <c r="Q1105">
        <v>29</v>
      </c>
      <c r="R1105">
        <v>29</v>
      </c>
      <c r="S1105">
        <v>19661</v>
      </c>
    </row>
    <row r="1106" spans="2:19" x14ac:dyDescent="0.35">
      <c r="B1106" t="s">
        <v>5507</v>
      </c>
      <c r="C1106">
        <v>1377</v>
      </c>
      <c r="D1106" s="1">
        <v>44124</v>
      </c>
      <c r="E1106">
        <v>49.1</v>
      </c>
      <c r="F1106">
        <v>50.5</v>
      </c>
      <c r="G1106">
        <v>49</v>
      </c>
      <c r="H1106">
        <v>49.95</v>
      </c>
      <c r="I1106">
        <v>109751</v>
      </c>
      <c r="L1106" t="s">
        <v>5522</v>
      </c>
      <c r="M1106">
        <v>1380</v>
      </c>
      <c r="N1106" s="1">
        <v>43102</v>
      </c>
      <c r="O1106">
        <v>31.5</v>
      </c>
      <c r="P1106">
        <v>31.65</v>
      </c>
      <c r="Q1106">
        <v>30.8</v>
      </c>
      <c r="R1106">
        <v>31.3</v>
      </c>
      <c r="S1106">
        <v>61468</v>
      </c>
    </row>
    <row r="1107" spans="2:19" x14ac:dyDescent="0.35">
      <c r="B1107" t="s">
        <v>5512</v>
      </c>
      <c r="C1107">
        <v>1378</v>
      </c>
      <c r="D1107" s="1">
        <v>44124</v>
      </c>
      <c r="E1107">
        <v>76.7</v>
      </c>
      <c r="F1107">
        <v>80.099999999999994</v>
      </c>
      <c r="G1107">
        <v>75.900000000000006</v>
      </c>
      <c r="H1107">
        <v>80.099999999999994</v>
      </c>
      <c r="I1107">
        <v>127267</v>
      </c>
      <c r="L1107" t="s">
        <v>5527</v>
      </c>
      <c r="M1107">
        <v>1381</v>
      </c>
      <c r="N1107" s="1">
        <v>43102</v>
      </c>
      <c r="O1107">
        <v>46.7</v>
      </c>
      <c r="P1107">
        <v>47</v>
      </c>
      <c r="Q1107">
        <v>46.35</v>
      </c>
      <c r="R1107">
        <v>46.5</v>
      </c>
      <c r="S1107">
        <v>7900</v>
      </c>
    </row>
    <row r="1108" spans="2:19" x14ac:dyDescent="0.35">
      <c r="B1108" t="s">
        <v>5517</v>
      </c>
      <c r="C1108">
        <v>1379</v>
      </c>
      <c r="D1108" s="1">
        <v>44124</v>
      </c>
      <c r="E1108">
        <v>66.599999999999994</v>
      </c>
      <c r="F1108">
        <v>68</v>
      </c>
      <c r="G1108">
        <v>66</v>
      </c>
      <c r="H1108">
        <v>67.8</v>
      </c>
      <c r="I1108">
        <v>14777</v>
      </c>
      <c r="L1108" t="s">
        <v>5532</v>
      </c>
      <c r="M1108">
        <v>1382</v>
      </c>
      <c r="N1108" s="1">
        <v>43102</v>
      </c>
      <c r="O1108">
        <v>18.399999999999999</v>
      </c>
      <c r="P1108">
        <v>20.2</v>
      </c>
      <c r="Q1108">
        <v>18.399999999999999</v>
      </c>
      <c r="R1108">
        <v>18.66</v>
      </c>
      <c r="S1108">
        <v>2967</v>
      </c>
    </row>
    <row r="1109" spans="2:19" x14ac:dyDescent="0.35">
      <c r="B1109" t="s">
        <v>5522</v>
      </c>
      <c r="C1109">
        <v>1380</v>
      </c>
      <c r="D1109" s="1">
        <v>44124</v>
      </c>
      <c r="E1109">
        <v>6.68</v>
      </c>
      <c r="F1109">
        <v>6.68</v>
      </c>
      <c r="G1109">
        <v>6.2</v>
      </c>
      <c r="H1109">
        <v>6.38</v>
      </c>
      <c r="I1109">
        <v>116862</v>
      </c>
      <c r="L1109" t="s">
        <v>5537</v>
      </c>
      <c r="M1109">
        <v>1383</v>
      </c>
      <c r="N1109" s="1">
        <v>43102</v>
      </c>
      <c r="O1109">
        <v>40.1</v>
      </c>
      <c r="P1109">
        <v>41.25</v>
      </c>
      <c r="Q1109">
        <v>39.35</v>
      </c>
      <c r="R1109">
        <v>39.799999999999997</v>
      </c>
      <c r="S1109">
        <v>48943</v>
      </c>
    </row>
    <row r="1110" spans="2:19" x14ac:dyDescent="0.35">
      <c r="B1110" t="s">
        <v>5527</v>
      </c>
      <c r="C1110">
        <v>1381</v>
      </c>
      <c r="D1110" s="1">
        <v>44124</v>
      </c>
      <c r="E1110">
        <v>44.2</v>
      </c>
      <c r="F1110">
        <v>44.5</v>
      </c>
      <c r="G1110">
        <v>44.1</v>
      </c>
      <c r="H1110">
        <v>44.3</v>
      </c>
      <c r="I1110">
        <v>25832</v>
      </c>
      <c r="L1110" t="s">
        <v>5542</v>
      </c>
      <c r="M1110">
        <v>1384</v>
      </c>
      <c r="N1110" s="1">
        <v>43102</v>
      </c>
      <c r="O1110">
        <v>4.5999999999999996</v>
      </c>
      <c r="P1110">
        <v>4.72</v>
      </c>
      <c r="Q1110">
        <v>4.5999999999999996</v>
      </c>
      <c r="R1110">
        <v>4.72</v>
      </c>
      <c r="S1110">
        <v>4131</v>
      </c>
    </row>
    <row r="1111" spans="2:19" x14ac:dyDescent="0.35">
      <c r="B1111" t="s">
        <v>5532</v>
      </c>
      <c r="C1111">
        <v>1382</v>
      </c>
      <c r="D1111" s="1">
        <v>44124</v>
      </c>
      <c r="E1111">
        <v>12.96</v>
      </c>
      <c r="F1111">
        <v>13.25</v>
      </c>
      <c r="G1111">
        <v>12.67</v>
      </c>
      <c r="H1111">
        <v>12.96</v>
      </c>
      <c r="I1111">
        <v>28550</v>
      </c>
      <c r="L1111" t="s">
        <v>5547</v>
      </c>
      <c r="M1111">
        <v>1385</v>
      </c>
      <c r="N1111" s="1">
        <v>43102</v>
      </c>
      <c r="O1111">
        <v>23</v>
      </c>
      <c r="P1111">
        <v>24.35</v>
      </c>
      <c r="Q1111">
        <v>23</v>
      </c>
      <c r="R1111">
        <v>24.3</v>
      </c>
      <c r="S1111">
        <v>41430</v>
      </c>
    </row>
    <row r="1112" spans="2:19" x14ac:dyDescent="0.35">
      <c r="B1112" t="s">
        <v>5537</v>
      </c>
      <c r="C1112">
        <v>1383</v>
      </c>
      <c r="D1112" s="1">
        <v>44124</v>
      </c>
      <c r="E1112">
        <v>65.8</v>
      </c>
      <c r="F1112">
        <v>75.599999999999994</v>
      </c>
      <c r="G1112">
        <v>65.099999999999994</v>
      </c>
      <c r="H1112">
        <v>74.8</v>
      </c>
      <c r="I1112">
        <v>412623</v>
      </c>
      <c r="L1112" t="s">
        <v>5552</v>
      </c>
      <c r="M1112">
        <v>1386</v>
      </c>
      <c r="N1112" s="1">
        <v>43102</v>
      </c>
      <c r="O1112">
        <v>9.1</v>
      </c>
      <c r="P1112">
        <v>9.1</v>
      </c>
      <c r="Q1112">
        <v>8.5</v>
      </c>
      <c r="R1112">
        <v>8.75</v>
      </c>
      <c r="S1112">
        <v>50428</v>
      </c>
    </row>
    <row r="1113" spans="2:19" x14ac:dyDescent="0.35">
      <c r="B1113" t="s">
        <v>5542</v>
      </c>
      <c r="C1113">
        <v>1384</v>
      </c>
      <c r="D1113" s="1">
        <v>44124</v>
      </c>
      <c r="E1113">
        <v>7</v>
      </c>
      <c r="F1113">
        <v>7.18</v>
      </c>
      <c r="G1113">
        <v>6.89</v>
      </c>
      <c r="H1113">
        <v>7.05</v>
      </c>
      <c r="I1113">
        <v>88802</v>
      </c>
      <c r="L1113" t="s">
        <v>5557</v>
      </c>
      <c r="M1113">
        <v>1388</v>
      </c>
      <c r="N1113" s="1">
        <v>43102</v>
      </c>
      <c r="O1113">
        <v>11.1</v>
      </c>
      <c r="P1113">
        <v>12.45</v>
      </c>
      <c r="Q1113">
        <v>11.1</v>
      </c>
      <c r="R1113">
        <v>12</v>
      </c>
      <c r="S1113">
        <v>25277</v>
      </c>
    </row>
    <row r="1114" spans="2:19" x14ac:dyDescent="0.35">
      <c r="B1114" t="s">
        <v>5547</v>
      </c>
      <c r="C1114">
        <v>1385</v>
      </c>
      <c r="D1114" s="1">
        <v>44124</v>
      </c>
      <c r="E1114">
        <v>8.66</v>
      </c>
      <c r="F1114">
        <v>8.66</v>
      </c>
      <c r="G1114">
        <v>8.4499999999999993</v>
      </c>
      <c r="H1114">
        <v>8.6</v>
      </c>
      <c r="I1114">
        <v>113387</v>
      </c>
      <c r="L1114" t="s">
        <v>5562</v>
      </c>
      <c r="M1114">
        <v>1389</v>
      </c>
      <c r="N1114" s="1">
        <v>43102</v>
      </c>
      <c r="O1114">
        <v>26</v>
      </c>
      <c r="P1114">
        <v>26</v>
      </c>
      <c r="Q1114">
        <v>26</v>
      </c>
      <c r="R1114">
        <v>26</v>
      </c>
      <c r="S1114">
        <v>0</v>
      </c>
    </row>
    <row r="1115" spans="2:19" x14ac:dyDescent="0.35">
      <c r="B1115" t="s">
        <v>5552</v>
      </c>
      <c r="C1115">
        <v>1386</v>
      </c>
      <c r="D1115" s="1">
        <v>44124</v>
      </c>
      <c r="E1115">
        <v>11.8</v>
      </c>
      <c r="F1115">
        <v>11.8</v>
      </c>
      <c r="G1115">
        <v>11.26</v>
      </c>
      <c r="H1115">
        <v>11.4</v>
      </c>
      <c r="I1115">
        <v>54167</v>
      </c>
      <c r="L1115" t="s">
        <v>5567</v>
      </c>
      <c r="M1115">
        <v>1390</v>
      </c>
      <c r="N1115" s="1">
        <v>43102</v>
      </c>
      <c r="O1115">
        <v>49</v>
      </c>
      <c r="P1115">
        <v>49</v>
      </c>
      <c r="Q1115">
        <v>48</v>
      </c>
      <c r="R1115">
        <v>48.4</v>
      </c>
      <c r="S1115">
        <v>9025</v>
      </c>
    </row>
    <row r="1116" spans="2:19" x14ac:dyDescent="0.35">
      <c r="B1116" t="s">
        <v>5557</v>
      </c>
      <c r="C1116">
        <v>1388</v>
      </c>
      <c r="D1116" s="1">
        <v>44124</v>
      </c>
      <c r="E1116">
        <v>3.46</v>
      </c>
      <c r="F1116">
        <v>3.46</v>
      </c>
      <c r="G1116">
        <v>3.3</v>
      </c>
      <c r="H1116">
        <v>3.36</v>
      </c>
      <c r="I1116">
        <v>52565</v>
      </c>
      <c r="L1116" t="s">
        <v>5572</v>
      </c>
      <c r="M1116">
        <v>1391</v>
      </c>
      <c r="N1116" s="1">
        <v>43102</v>
      </c>
      <c r="O1116">
        <v>2.4900000000000002</v>
      </c>
      <c r="P1116">
        <v>2.4900000000000002</v>
      </c>
      <c r="Q1116">
        <v>2.4900000000000002</v>
      </c>
      <c r="R1116">
        <v>2.4900000000000002</v>
      </c>
      <c r="S1116">
        <v>0</v>
      </c>
    </row>
    <row r="1117" spans="2:19" x14ac:dyDescent="0.35">
      <c r="B1117" t="s">
        <v>5562</v>
      </c>
      <c r="C1117">
        <v>1389</v>
      </c>
      <c r="D1117" s="1">
        <v>44124</v>
      </c>
      <c r="E1117">
        <v>12.1</v>
      </c>
      <c r="F1117">
        <v>12.5</v>
      </c>
      <c r="G1117">
        <v>11.85</v>
      </c>
      <c r="H1117">
        <v>12.25</v>
      </c>
      <c r="I1117">
        <v>57598</v>
      </c>
      <c r="L1117" t="s">
        <v>5577</v>
      </c>
      <c r="M1117">
        <v>1392</v>
      </c>
      <c r="N1117" s="1">
        <v>43102</v>
      </c>
      <c r="O1117">
        <v>7.25</v>
      </c>
      <c r="P1117">
        <v>7.4</v>
      </c>
      <c r="Q1117">
        <v>6.75</v>
      </c>
      <c r="R1117">
        <v>6.85</v>
      </c>
      <c r="S1117">
        <v>30212</v>
      </c>
    </row>
    <row r="1118" spans="2:19" x14ac:dyDescent="0.35">
      <c r="B1118" t="s">
        <v>5567</v>
      </c>
      <c r="C1118">
        <v>1390</v>
      </c>
      <c r="D1118" s="1">
        <v>44124</v>
      </c>
      <c r="E1118">
        <v>186.6</v>
      </c>
      <c r="F1118">
        <v>196</v>
      </c>
      <c r="G1118">
        <v>183.8</v>
      </c>
      <c r="H1118">
        <v>184.4</v>
      </c>
      <c r="I1118">
        <v>169176</v>
      </c>
      <c r="L1118" t="s">
        <v>5582</v>
      </c>
      <c r="M1118">
        <v>1393</v>
      </c>
      <c r="N1118" s="1">
        <v>43102</v>
      </c>
      <c r="O1118">
        <v>1.27</v>
      </c>
      <c r="P1118">
        <v>1.27</v>
      </c>
      <c r="Q1118">
        <v>1.27</v>
      </c>
      <c r="R1118">
        <v>1.27</v>
      </c>
      <c r="S1118">
        <v>2000</v>
      </c>
    </row>
    <row r="1119" spans="2:19" x14ac:dyDescent="0.35">
      <c r="B1119" t="s">
        <v>5572</v>
      </c>
      <c r="C1119">
        <v>1391</v>
      </c>
      <c r="D1119" s="1">
        <v>44124</v>
      </c>
      <c r="E1119">
        <v>3.24</v>
      </c>
      <c r="F1119">
        <v>3.34</v>
      </c>
      <c r="G1119">
        <v>3.24</v>
      </c>
      <c r="H1119">
        <v>3.34</v>
      </c>
      <c r="I1119">
        <v>1982</v>
      </c>
      <c r="L1119" t="s">
        <v>5587</v>
      </c>
      <c r="M1119">
        <v>1394</v>
      </c>
      <c r="N1119" s="1">
        <v>43102</v>
      </c>
      <c r="O1119">
        <v>0.25900000000000001</v>
      </c>
      <c r="P1119">
        <v>0.26</v>
      </c>
      <c r="Q1119">
        <v>0.245</v>
      </c>
      <c r="R1119">
        <v>0.255</v>
      </c>
      <c r="S1119">
        <v>791813</v>
      </c>
    </row>
    <row r="1120" spans="2:19" x14ac:dyDescent="0.35">
      <c r="B1120" t="s">
        <v>5577</v>
      </c>
      <c r="C1120">
        <v>1392</v>
      </c>
      <c r="D1120" s="1">
        <v>44124</v>
      </c>
      <c r="E1120">
        <v>4</v>
      </c>
      <c r="F1120">
        <v>4</v>
      </c>
      <c r="G1120">
        <v>3.8</v>
      </c>
      <c r="H1120">
        <v>3.88</v>
      </c>
      <c r="I1120">
        <v>109392</v>
      </c>
      <c r="L1120" t="s">
        <v>5592</v>
      </c>
      <c r="M1120">
        <v>1395</v>
      </c>
      <c r="N1120" s="1">
        <v>43102</v>
      </c>
      <c r="O1120">
        <v>5.14</v>
      </c>
      <c r="P1120">
        <v>5.14</v>
      </c>
      <c r="Q1120">
        <v>4.79</v>
      </c>
      <c r="R1120">
        <v>5.14</v>
      </c>
      <c r="S1120">
        <v>1331</v>
      </c>
    </row>
    <row r="1121" spans="2:19" x14ac:dyDescent="0.35">
      <c r="B1121" t="s">
        <v>5582</v>
      </c>
      <c r="C1121">
        <v>1393</v>
      </c>
      <c r="D1121" s="1">
        <v>44124</v>
      </c>
      <c r="E1121">
        <v>4.2000000000000003E-2</v>
      </c>
      <c r="F1121">
        <v>4.2000000000000003E-2</v>
      </c>
      <c r="G1121">
        <v>0.04</v>
      </c>
      <c r="H1121">
        <v>0.04</v>
      </c>
      <c r="I1121">
        <v>3066479</v>
      </c>
      <c r="L1121" t="s">
        <v>5597</v>
      </c>
      <c r="M1121">
        <v>1396</v>
      </c>
      <c r="N1121" s="1">
        <v>43102</v>
      </c>
      <c r="O1121">
        <v>7.2</v>
      </c>
      <c r="P1121">
        <v>8.0500000000000007</v>
      </c>
      <c r="Q1121">
        <v>7.2</v>
      </c>
      <c r="R1121">
        <v>7.25</v>
      </c>
      <c r="S1121">
        <v>22745</v>
      </c>
    </row>
    <row r="1122" spans="2:19" x14ac:dyDescent="0.35">
      <c r="B1122" t="s">
        <v>5587</v>
      </c>
      <c r="C1122">
        <v>1394</v>
      </c>
      <c r="D1122" s="1">
        <v>44124</v>
      </c>
      <c r="E1122">
        <v>7.5999999999999998E-2</v>
      </c>
      <c r="F1122">
        <v>7.5999999999999998E-2</v>
      </c>
      <c r="G1122">
        <v>7.2999999999999995E-2</v>
      </c>
      <c r="H1122">
        <v>7.5999999999999998E-2</v>
      </c>
      <c r="I1122">
        <v>1427735</v>
      </c>
      <c r="L1122" t="s">
        <v>5602</v>
      </c>
      <c r="M1122">
        <v>1397</v>
      </c>
      <c r="N1122" s="1">
        <v>43102</v>
      </c>
      <c r="O1122">
        <v>13</v>
      </c>
      <c r="P1122">
        <v>14.7</v>
      </c>
      <c r="Q1122">
        <v>12.65</v>
      </c>
      <c r="R1122">
        <v>13.15</v>
      </c>
      <c r="S1122">
        <v>2852</v>
      </c>
    </row>
    <row r="1123" spans="2:19" x14ac:dyDescent="0.35">
      <c r="B1123" t="s">
        <v>5592</v>
      </c>
      <c r="C1123">
        <v>1395</v>
      </c>
      <c r="D1123" s="1">
        <v>44124</v>
      </c>
      <c r="E1123">
        <v>1.7</v>
      </c>
      <c r="F1123">
        <v>1.7350000000000001</v>
      </c>
      <c r="G1123">
        <v>1.655</v>
      </c>
      <c r="H1123">
        <v>1.66</v>
      </c>
      <c r="I1123">
        <v>66900</v>
      </c>
      <c r="L1123" t="s">
        <v>5607</v>
      </c>
      <c r="M1123">
        <v>1398</v>
      </c>
      <c r="N1123" s="1">
        <v>43102</v>
      </c>
      <c r="O1123">
        <v>9.9499999999999993</v>
      </c>
      <c r="P1123">
        <v>10.16</v>
      </c>
      <c r="Q1123">
        <v>9.8000000000000007</v>
      </c>
      <c r="R1123">
        <v>10.08</v>
      </c>
      <c r="S1123">
        <v>172810</v>
      </c>
    </row>
    <row r="1124" spans="2:19" x14ac:dyDescent="0.35">
      <c r="B1124" t="s">
        <v>5597</v>
      </c>
      <c r="C1124">
        <v>1396</v>
      </c>
      <c r="D1124" s="1">
        <v>44124</v>
      </c>
      <c r="E1124">
        <v>0.4</v>
      </c>
      <c r="F1124">
        <v>0.41899999999999998</v>
      </c>
      <c r="G1124">
        <v>0.36099999999999999</v>
      </c>
      <c r="H1124">
        <v>0.40899999999999997</v>
      </c>
      <c r="I1124">
        <v>326567</v>
      </c>
      <c r="L1124" t="s">
        <v>5612</v>
      </c>
      <c r="M1124">
        <v>1399</v>
      </c>
      <c r="N1124" s="1">
        <v>43102</v>
      </c>
      <c r="O1124">
        <v>12.45</v>
      </c>
      <c r="P1124">
        <v>12.45</v>
      </c>
      <c r="Q1124">
        <v>11.95</v>
      </c>
      <c r="R1124">
        <v>12</v>
      </c>
      <c r="S1124">
        <v>5490</v>
      </c>
    </row>
    <row r="1125" spans="2:19" x14ac:dyDescent="0.35">
      <c r="B1125" t="s">
        <v>5602</v>
      </c>
      <c r="C1125">
        <v>1397</v>
      </c>
      <c r="D1125" s="1">
        <v>44124</v>
      </c>
      <c r="E1125">
        <v>0.82199999999999995</v>
      </c>
      <c r="F1125">
        <v>0.82399999999999995</v>
      </c>
      <c r="G1125">
        <v>0.77</v>
      </c>
      <c r="H1125">
        <v>0.79</v>
      </c>
      <c r="I1125">
        <v>3776313</v>
      </c>
      <c r="L1125" t="s">
        <v>5617</v>
      </c>
      <c r="M1125">
        <v>1400</v>
      </c>
      <c r="N1125" s="1">
        <v>43102</v>
      </c>
      <c r="O1125">
        <v>4.95</v>
      </c>
      <c r="P1125">
        <v>5</v>
      </c>
      <c r="Q1125">
        <v>4.6399999999999997</v>
      </c>
      <c r="R1125">
        <v>4.9000000000000004</v>
      </c>
      <c r="S1125">
        <v>538698</v>
      </c>
    </row>
    <row r="1126" spans="2:19" x14ac:dyDescent="0.35">
      <c r="B1126" t="s">
        <v>5607</v>
      </c>
      <c r="C1126">
        <v>1398</v>
      </c>
      <c r="D1126" s="1">
        <v>44124</v>
      </c>
      <c r="E1126">
        <v>2.8650000000000002</v>
      </c>
      <c r="F1126">
        <v>3.05</v>
      </c>
      <c r="G1126">
        <v>2.7549999999999999</v>
      </c>
      <c r="H1126">
        <v>2.9550000000000001</v>
      </c>
      <c r="I1126">
        <v>4211552</v>
      </c>
      <c r="L1126" t="s">
        <v>5622</v>
      </c>
      <c r="M1126">
        <v>1401</v>
      </c>
      <c r="N1126" s="1">
        <v>43102</v>
      </c>
      <c r="O1126">
        <v>1.97</v>
      </c>
      <c r="P1126">
        <v>2.0499999999999998</v>
      </c>
      <c r="Q1126">
        <v>1.9350000000000001</v>
      </c>
      <c r="R1126">
        <v>2.0499999999999998</v>
      </c>
      <c r="S1126">
        <v>18853</v>
      </c>
    </row>
    <row r="1127" spans="2:19" x14ac:dyDescent="0.35">
      <c r="B1127" t="s">
        <v>5612</v>
      </c>
      <c r="C1127">
        <v>1399</v>
      </c>
      <c r="D1127" s="1">
        <v>44124</v>
      </c>
      <c r="E1127">
        <v>151</v>
      </c>
      <c r="F1127">
        <v>151.19999999999999</v>
      </c>
      <c r="G1127">
        <v>147.4</v>
      </c>
      <c r="H1127">
        <v>150.4</v>
      </c>
      <c r="I1127">
        <v>4589</v>
      </c>
      <c r="L1127" t="s">
        <v>5627</v>
      </c>
      <c r="M1127">
        <v>1402</v>
      </c>
      <c r="N1127" s="1">
        <v>43102</v>
      </c>
      <c r="O1127">
        <v>11.8</v>
      </c>
      <c r="P1127">
        <v>11.9</v>
      </c>
      <c r="Q1127">
        <v>11.3</v>
      </c>
      <c r="R1127">
        <v>11.4</v>
      </c>
      <c r="S1127">
        <v>11372</v>
      </c>
    </row>
    <row r="1128" spans="2:19" x14ac:dyDescent="0.35">
      <c r="B1128" t="s">
        <v>5617</v>
      </c>
      <c r="C1128">
        <v>1400</v>
      </c>
      <c r="D1128" s="1">
        <v>44124</v>
      </c>
      <c r="E1128">
        <v>1.1279999999999999</v>
      </c>
      <c r="F1128">
        <v>1.1279999999999999</v>
      </c>
      <c r="G1128">
        <v>1.05</v>
      </c>
      <c r="H1128">
        <v>1.06</v>
      </c>
      <c r="I1128">
        <v>213731</v>
      </c>
      <c r="L1128" t="s">
        <v>5632</v>
      </c>
      <c r="M1128">
        <v>1403</v>
      </c>
      <c r="N1128" s="1">
        <v>43102</v>
      </c>
      <c r="O1128">
        <v>0.76</v>
      </c>
      <c r="P1128">
        <v>0.83</v>
      </c>
      <c r="Q1128">
        <v>0.755</v>
      </c>
      <c r="R1128">
        <v>0.82</v>
      </c>
      <c r="S1128">
        <v>330742</v>
      </c>
    </row>
    <row r="1129" spans="2:19" x14ac:dyDescent="0.35">
      <c r="B1129" t="s">
        <v>5622</v>
      </c>
      <c r="C1129">
        <v>1401</v>
      </c>
      <c r="D1129" s="1">
        <v>44124</v>
      </c>
      <c r="E1129">
        <v>0.48799999999999999</v>
      </c>
      <c r="F1129">
        <v>0.48799999999999999</v>
      </c>
      <c r="G1129">
        <v>0.47</v>
      </c>
      <c r="H1129">
        <v>0.47599999999999998</v>
      </c>
      <c r="I1129">
        <v>201265</v>
      </c>
      <c r="L1129" t="s">
        <v>5637</v>
      </c>
      <c r="M1129">
        <v>1404</v>
      </c>
      <c r="N1129" s="1">
        <v>43102</v>
      </c>
      <c r="O1129">
        <v>14</v>
      </c>
      <c r="P1129">
        <v>14</v>
      </c>
      <c r="Q1129">
        <v>13</v>
      </c>
      <c r="R1129">
        <v>13.05</v>
      </c>
      <c r="S1129">
        <v>4454</v>
      </c>
    </row>
    <row r="1130" spans="2:19" x14ac:dyDescent="0.35">
      <c r="B1130" t="s">
        <v>5627</v>
      </c>
      <c r="C1130">
        <v>1402</v>
      </c>
      <c r="D1130" s="1">
        <v>44124</v>
      </c>
      <c r="E1130">
        <v>14.25</v>
      </c>
      <c r="F1130">
        <v>14.25</v>
      </c>
      <c r="G1130">
        <v>13.25</v>
      </c>
      <c r="H1130">
        <v>13.75</v>
      </c>
      <c r="I1130">
        <v>145624</v>
      </c>
      <c r="L1130" t="s">
        <v>5647</v>
      </c>
      <c r="M1130">
        <v>1406</v>
      </c>
      <c r="N1130" s="1">
        <v>43102</v>
      </c>
      <c r="O1130">
        <v>80</v>
      </c>
      <c r="P1130">
        <v>80.3</v>
      </c>
      <c r="Q1130">
        <v>77.599999999999994</v>
      </c>
      <c r="R1130">
        <v>79.5</v>
      </c>
      <c r="S1130">
        <v>57280</v>
      </c>
    </row>
    <row r="1131" spans="2:19" x14ac:dyDescent="0.35">
      <c r="B1131" t="s">
        <v>5632</v>
      </c>
      <c r="C1131">
        <v>1403</v>
      </c>
      <c r="D1131" s="1">
        <v>44124</v>
      </c>
      <c r="E1131">
        <v>2.4E-2</v>
      </c>
      <c r="F1131">
        <v>2.5000000000000001E-2</v>
      </c>
      <c r="G1131">
        <v>2.3E-2</v>
      </c>
      <c r="H1131">
        <v>2.5000000000000001E-2</v>
      </c>
      <c r="I1131">
        <v>3394703</v>
      </c>
      <c r="L1131" t="s">
        <v>5652</v>
      </c>
      <c r="M1131">
        <v>1408</v>
      </c>
      <c r="N1131" s="1">
        <v>43102</v>
      </c>
      <c r="O1131">
        <v>9.25</v>
      </c>
      <c r="P1131">
        <v>9.4</v>
      </c>
      <c r="Q1131">
        <v>8.4</v>
      </c>
      <c r="R1131">
        <v>9.1</v>
      </c>
      <c r="S1131">
        <v>7056</v>
      </c>
    </row>
    <row r="1132" spans="2:19" x14ac:dyDescent="0.35">
      <c r="B1132" t="s">
        <v>5637</v>
      </c>
      <c r="C1132">
        <v>1404</v>
      </c>
      <c r="D1132" s="1">
        <v>44124</v>
      </c>
      <c r="E1132">
        <v>8.85</v>
      </c>
      <c r="F1132">
        <v>8.9</v>
      </c>
      <c r="G1132">
        <v>8.85</v>
      </c>
      <c r="H1132">
        <v>8.9</v>
      </c>
      <c r="I1132">
        <v>468</v>
      </c>
      <c r="L1132" t="s">
        <v>5657</v>
      </c>
      <c r="M1132">
        <v>1409</v>
      </c>
      <c r="N1132" s="1">
        <v>43102</v>
      </c>
      <c r="O1132">
        <v>7.8</v>
      </c>
      <c r="P1132">
        <v>9</v>
      </c>
      <c r="Q1132">
        <v>7.8</v>
      </c>
      <c r="R1132">
        <v>8.49</v>
      </c>
      <c r="S1132">
        <v>361149</v>
      </c>
    </row>
    <row r="1133" spans="2:19" x14ac:dyDescent="0.35">
      <c r="B1133" t="s">
        <v>5642</v>
      </c>
      <c r="C1133">
        <v>1405</v>
      </c>
      <c r="D1133" s="1">
        <v>44124</v>
      </c>
      <c r="E1133">
        <v>196</v>
      </c>
      <c r="F1133">
        <v>196</v>
      </c>
      <c r="G1133">
        <v>196</v>
      </c>
      <c r="H1133">
        <v>196</v>
      </c>
      <c r="I1133">
        <v>0</v>
      </c>
      <c r="L1133" t="s">
        <v>5662</v>
      </c>
      <c r="M1133">
        <v>1410</v>
      </c>
      <c r="N1133" s="1">
        <v>43102</v>
      </c>
      <c r="O1133">
        <v>28.4</v>
      </c>
      <c r="P1133">
        <v>28.5</v>
      </c>
      <c r="Q1133">
        <v>26.6</v>
      </c>
      <c r="R1133">
        <v>28.4</v>
      </c>
      <c r="S1133">
        <v>7775</v>
      </c>
    </row>
    <row r="1134" spans="2:19" x14ac:dyDescent="0.35">
      <c r="B1134" t="s">
        <v>5647</v>
      </c>
      <c r="C1134">
        <v>1406</v>
      </c>
      <c r="D1134" s="1">
        <v>44124</v>
      </c>
      <c r="E1134">
        <v>162.6</v>
      </c>
      <c r="F1134">
        <v>162.6</v>
      </c>
      <c r="G1134">
        <v>157.30000000000001</v>
      </c>
      <c r="H1134">
        <v>158.4</v>
      </c>
      <c r="I1134">
        <v>175390</v>
      </c>
      <c r="L1134" t="s">
        <v>5667</v>
      </c>
      <c r="M1134">
        <v>1411</v>
      </c>
      <c r="N1134" s="1">
        <v>43102</v>
      </c>
      <c r="O1134">
        <v>4.6500000000000004</v>
      </c>
      <c r="P1134">
        <v>5</v>
      </c>
      <c r="Q1134">
        <v>4.6500000000000004</v>
      </c>
      <c r="R1134">
        <v>5</v>
      </c>
      <c r="S1134">
        <v>9470</v>
      </c>
    </row>
    <row r="1135" spans="2:19" x14ac:dyDescent="0.35">
      <c r="B1135" t="s">
        <v>5652</v>
      </c>
      <c r="C1135">
        <v>1408</v>
      </c>
      <c r="D1135" s="1">
        <v>44124</v>
      </c>
      <c r="E1135">
        <v>2.75</v>
      </c>
      <c r="F1135">
        <v>2.75</v>
      </c>
      <c r="G1135">
        <v>2.66</v>
      </c>
      <c r="H1135">
        <v>2.66</v>
      </c>
      <c r="I1135">
        <v>2734</v>
      </c>
      <c r="L1135" t="s">
        <v>5672</v>
      </c>
      <c r="M1135">
        <v>1412</v>
      </c>
      <c r="N1135" s="1">
        <v>43102</v>
      </c>
      <c r="O1135">
        <v>2.65</v>
      </c>
      <c r="P1135">
        <v>2.65</v>
      </c>
      <c r="Q1135">
        <v>2.65</v>
      </c>
      <c r="R1135">
        <v>2.65</v>
      </c>
      <c r="S1135">
        <v>158</v>
      </c>
    </row>
    <row r="1136" spans="2:19" x14ac:dyDescent="0.35">
      <c r="B1136" t="s">
        <v>5657</v>
      </c>
      <c r="C1136">
        <v>1409</v>
      </c>
      <c r="D1136" s="1">
        <v>44124</v>
      </c>
      <c r="E1136">
        <v>2.41</v>
      </c>
      <c r="F1136">
        <v>2.68</v>
      </c>
      <c r="G1136">
        <v>2.41</v>
      </c>
      <c r="H1136">
        <v>2.6</v>
      </c>
      <c r="I1136">
        <v>118352</v>
      </c>
      <c r="L1136" t="s">
        <v>5677</v>
      </c>
      <c r="M1136">
        <v>1414</v>
      </c>
      <c r="N1136" s="1">
        <v>43102</v>
      </c>
      <c r="O1136">
        <v>4.8499999999999996</v>
      </c>
      <c r="P1136">
        <v>5.9</v>
      </c>
      <c r="Q1136">
        <v>4.8499999999999996</v>
      </c>
      <c r="R1136">
        <v>5.8</v>
      </c>
      <c r="S1136">
        <v>9667</v>
      </c>
    </row>
    <row r="1137" spans="2:19" x14ac:dyDescent="0.35">
      <c r="B1137" t="s">
        <v>5662</v>
      </c>
      <c r="C1137">
        <v>1410</v>
      </c>
      <c r="D1137" s="1">
        <v>44124</v>
      </c>
      <c r="E1137">
        <v>49.5</v>
      </c>
      <c r="F1137">
        <v>49.5</v>
      </c>
      <c r="G1137">
        <v>47.05</v>
      </c>
      <c r="H1137">
        <v>49.15</v>
      </c>
      <c r="I1137">
        <v>44271</v>
      </c>
      <c r="L1137" t="s">
        <v>5682</v>
      </c>
      <c r="M1137">
        <v>1415</v>
      </c>
      <c r="N1137" s="1">
        <v>43102</v>
      </c>
      <c r="O1137">
        <v>2</v>
      </c>
      <c r="P1137">
        <v>2.5</v>
      </c>
      <c r="Q1137">
        <v>1.9</v>
      </c>
      <c r="R1137">
        <v>1.95</v>
      </c>
      <c r="S1137">
        <v>31790</v>
      </c>
    </row>
    <row r="1138" spans="2:19" x14ac:dyDescent="0.35">
      <c r="B1138" t="s">
        <v>5667</v>
      </c>
      <c r="C1138">
        <v>1411</v>
      </c>
      <c r="D1138" s="1">
        <v>44124</v>
      </c>
      <c r="E1138">
        <v>15.05</v>
      </c>
      <c r="F1138">
        <v>15.05</v>
      </c>
      <c r="G1138">
        <v>14.55</v>
      </c>
      <c r="H1138">
        <v>14.55</v>
      </c>
      <c r="I1138">
        <v>1747</v>
      </c>
      <c r="L1138" t="s">
        <v>5687</v>
      </c>
      <c r="M1138">
        <v>1416</v>
      </c>
      <c r="N1138" s="1">
        <v>43102</v>
      </c>
      <c r="O1138">
        <v>5.6</v>
      </c>
      <c r="P1138">
        <v>5.6</v>
      </c>
      <c r="Q1138">
        <v>5.6</v>
      </c>
      <c r="R1138">
        <v>5.6</v>
      </c>
      <c r="S1138">
        <v>0</v>
      </c>
    </row>
    <row r="1139" spans="2:19" x14ac:dyDescent="0.35">
      <c r="B1139" t="s">
        <v>5672</v>
      </c>
      <c r="C1139">
        <v>1412</v>
      </c>
      <c r="D1139" s="1">
        <v>44124</v>
      </c>
      <c r="E1139">
        <v>4.5</v>
      </c>
      <c r="F1139">
        <v>4.55</v>
      </c>
      <c r="G1139">
        <v>4.37</v>
      </c>
      <c r="H1139">
        <v>4.46</v>
      </c>
      <c r="I1139">
        <v>40269</v>
      </c>
      <c r="L1139" t="s">
        <v>5692</v>
      </c>
      <c r="M1139">
        <v>1417</v>
      </c>
      <c r="N1139" s="1">
        <v>43102</v>
      </c>
      <c r="O1139">
        <v>0.83</v>
      </c>
      <c r="P1139">
        <v>0.89</v>
      </c>
      <c r="Q1139">
        <v>0.83</v>
      </c>
      <c r="R1139">
        <v>0.88</v>
      </c>
      <c r="S1139">
        <v>11902</v>
      </c>
    </row>
    <row r="1140" spans="2:19" x14ac:dyDescent="0.35">
      <c r="B1140" t="s">
        <v>5677</v>
      </c>
      <c r="C1140">
        <v>1414</v>
      </c>
      <c r="D1140" s="1">
        <v>44124</v>
      </c>
      <c r="E1140">
        <v>1.1499999999999999</v>
      </c>
      <c r="F1140">
        <v>1.1499999999999999</v>
      </c>
      <c r="G1140">
        <v>0.99</v>
      </c>
      <c r="H1140">
        <v>1.03</v>
      </c>
      <c r="I1140">
        <v>1000770</v>
      </c>
      <c r="L1140" t="s">
        <v>5697</v>
      </c>
      <c r="M1140">
        <v>1418</v>
      </c>
      <c r="N1140" s="1">
        <v>43102</v>
      </c>
      <c r="O1140">
        <v>51000</v>
      </c>
      <c r="P1140">
        <v>51000</v>
      </c>
      <c r="Q1140">
        <v>51000</v>
      </c>
      <c r="R1140">
        <v>51000</v>
      </c>
      <c r="S1140">
        <v>0</v>
      </c>
    </row>
    <row r="1141" spans="2:19" x14ac:dyDescent="0.35">
      <c r="B1141" t="s">
        <v>5682</v>
      </c>
      <c r="C1141">
        <v>1415</v>
      </c>
      <c r="D1141" s="1">
        <v>44124</v>
      </c>
      <c r="E1141">
        <v>3.32</v>
      </c>
      <c r="F1141">
        <v>3.32</v>
      </c>
      <c r="G1141">
        <v>3</v>
      </c>
      <c r="H1141">
        <v>3.3</v>
      </c>
      <c r="I1141">
        <v>33892</v>
      </c>
      <c r="L1141" t="s">
        <v>5702</v>
      </c>
      <c r="M1141">
        <v>1419</v>
      </c>
      <c r="N1141" s="1">
        <v>43102</v>
      </c>
      <c r="O1141">
        <v>72</v>
      </c>
      <c r="P1141">
        <v>76</v>
      </c>
      <c r="Q1141">
        <v>71</v>
      </c>
      <c r="R1141">
        <v>72.7</v>
      </c>
      <c r="S1141">
        <v>29798</v>
      </c>
    </row>
    <row r="1142" spans="2:19" x14ac:dyDescent="0.35">
      <c r="B1142" t="s">
        <v>5687</v>
      </c>
      <c r="C1142">
        <v>1416</v>
      </c>
      <c r="D1142" s="1">
        <v>44124</v>
      </c>
      <c r="E1142">
        <v>2.95</v>
      </c>
      <c r="F1142">
        <v>3.07</v>
      </c>
      <c r="G1142">
        <v>2.9</v>
      </c>
      <c r="H1142">
        <v>3.07</v>
      </c>
      <c r="I1142">
        <v>41650</v>
      </c>
      <c r="L1142" t="s">
        <v>5707</v>
      </c>
      <c r="M1142">
        <v>1420</v>
      </c>
      <c r="N1142" s="1">
        <v>43102</v>
      </c>
      <c r="O1142">
        <v>6.25</v>
      </c>
      <c r="P1142">
        <v>6.45</v>
      </c>
      <c r="Q1142">
        <v>5.25</v>
      </c>
      <c r="R1142">
        <v>5.9</v>
      </c>
      <c r="S1142">
        <v>27638</v>
      </c>
    </row>
    <row r="1143" spans="2:19" x14ac:dyDescent="0.35">
      <c r="B1143" t="s">
        <v>5692</v>
      </c>
      <c r="C1143">
        <v>1417</v>
      </c>
      <c r="D1143" s="1">
        <v>44124</v>
      </c>
      <c r="E1143">
        <v>1.35</v>
      </c>
      <c r="F1143">
        <v>2</v>
      </c>
      <c r="G1143">
        <v>1.35</v>
      </c>
      <c r="H1143">
        <v>1.55</v>
      </c>
      <c r="I1143">
        <v>791575</v>
      </c>
      <c r="L1143" t="s">
        <v>5712</v>
      </c>
      <c r="M1143">
        <v>1421</v>
      </c>
      <c r="N1143" s="1">
        <v>43102</v>
      </c>
      <c r="O1143">
        <v>51</v>
      </c>
      <c r="P1143">
        <v>53.5</v>
      </c>
      <c r="Q1143">
        <v>51</v>
      </c>
      <c r="R1143">
        <v>53</v>
      </c>
      <c r="S1143">
        <v>19665</v>
      </c>
    </row>
    <row r="1144" spans="2:19" x14ac:dyDescent="0.35">
      <c r="B1144" t="s">
        <v>5697</v>
      </c>
      <c r="C1144">
        <v>1418</v>
      </c>
      <c r="D1144" s="1">
        <v>44124</v>
      </c>
      <c r="E1144">
        <v>52500</v>
      </c>
      <c r="F1144">
        <v>52500</v>
      </c>
      <c r="G1144">
        <v>52500</v>
      </c>
      <c r="H1144">
        <v>52500</v>
      </c>
      <c r="I1144">
        <v>0</v>
      </c>
      <c r="L1144" t="s">
        <v>5717</v>
      </c>
      <c r="M1144">
        <v>1422</v>
      </c>
      <c r="N1144" s="1">
        <v>43102</v>
      </c>
      <c r="O1144">
        <v>215</v>
      </c>
      <c r="P1144">
        <v>235</v>
      </c>
      <c r="Q1144">
        <v>190</v>
      </c>
      <c r="R1144">
        <v>215</v>
      </c>
      <c r="S1144">
        <v>707</v>
      </c>
    </row>
    <row r="1145" spans="2:19" x14ac:dyDescent="0.35">
      <c r="B1145" t="s">
        <v>5702</v>
      </c>
      <c r="C1145">
        <v>1419</v>
      </c>
      <c r="D1145" s="1">
        <v>44124</v>
      </c>
      <c r="E1145">
        <v>57.1</v>
      </c>
      <c r="F1145">
        <v>58.1</v>
      </c>
      <c r="G1145">
        <v>56.6</v>
      </c>
      <c r="H1145">
        <v>57.2</v>
      </c>
      <c r="I1145">
        <v>106914</v>
      </c>
      <c r="L1145" t="s">
        <v>5721</v>
      </c>
      <c r="M1145">
        <v>1423</v>
      </c>
      <c r="N1145" s="1">
        <v>43102</v>
      </c>
      <c r="O1145">
        <v>16.7</v>
      </c>
      <c r="P1145">
        <v>16.7</v>
      </c>
      <c r="Q1145">
        <v>16.7</v>
      </c>
      <c r="R1145">
        <v>16.7</v>
      </c>
      <c r="S1145">
        <v>0</v>
      </c>
    </row>
    <row r="1146" spans="2:19" x14ac:dyDescent="0.35">
      <c r="B1146" t="s">
        <v>5707</v>
      </c>
      <c r="C1146">
        <v>1420</v>
      </c>
      <c r="D1146" s="1">
        <v>44124</v>
      </c>
      <c r="E1146">
        <v>1.4650000000000001</v>
      </c>
      <c r="F1146">
        <v>1.47</v>
      </c>
      <c r="G1146">
        <v>1.41</v>
      </c>
      <c r="H1146">
        <v>1.44</v>
      </c>
      <c r="I1146">
        <v>18709</v>
      </c>
      <c r="L1146" t="s">
        <v>5726</v>
      </c>
      <c r="M1146">
        <v>1424</v>
      </c>
      <c r="N1146" s="1">
        <v>43102</v>
      </c>
      <c r="O1146">
        <v>4.95</v>
      </c>
      <c r="P1146">
        <v>5.3</v>
      </c>
      <c r="Q1146">
        <v>4.95</v>
      </c>
      <c r="R1146">
        <v>5.05</v>
      </c>
      <c r="S1146">
        <v>479900</v>
      </c>
    </row>
    <row r="1147" spans="2:19" x14ac:dyDescent="0.35">
      <c r="B1147" t="s">
        <v>5712</v>
      </c>
      <c r="C1147">
        <v>1421</v>
      </c>
      <c r="D1147" s="1">
        <v>44124</v>
      </c>
      <c r="E1147">
        <v>414</v>
      </c>
      <c r="F1147">
        <v>414</v>
      </c>
      <c r="G1147">
        <v>403.2</v>
      </c>
      <c r="H1147">
        <v>406.8</v>
      </c>
      <c r="I1147">
        <v>62047</v>
      </c>
      <c r="L1147" t="s">
        <v>5731</v>
      </c>
      <c r="M1147">
        <v>1425</v>
      </c>
      <c r="N1147" s="1">
        <v>43102</v>
      </c>
      <c r="O1147">
        <v>90</v>
      </c>
      <c r="P1147">
        <v>91</v>
      </c>
      <c r="Q1147">
        <v>85.8</v>
      </c>
      <c r="R1147">
        <v>87</v>
      </c>
      <c r="S1147">
        <v>2652</v>
      </c>
    </row>
    <row r="1148" spans="2:19" x14ac:dyDescent="0.35">
      <c r="B1148" t="s">
        <v>5717</v>
      </c>
      <c r="C1148">
        <v>1422</v>
      </c>
      <c r="D1148" s="1">
        <v>44124</v>
      </c>
      <c r="E1148">
        <v>16.52</v>
      </c>
      <c r="F1148">
        <v>16.68</v>
      </c>
      <c r="G1148">
        <v>16</v>
      </c>
      <c r="H1148">
        <v>16</v>
      </c>
      <c r="I1148">
        <v>25669</v>
      </c>
      <c r="L1148" t="s">
        <v>5736</v>
      </c>
      <c r="M1148">
        <v>1426</v>
      </c>
      <c r="N1148" s="1">
        <v>43102</v>
      </c>
      <c r="O1148">
        <v>38.049999999999997</v>
      </c>
      <c r="P1148">
        <v>38.299999999999997</v>
      </c>
      <c r="Q1148">
        <v>37.799999999999997</v>
      </c>
      <c r="R1148">
        <v>38.299999999999997</v>
      </c>
      <c r="S1148">
        <v>3072</v>
      </c>
    </row>
    <row r="1149" spans="2:19" x14ac:dyDescent="0.35">
      <c r="B1149" t="s">
        <v>5721</v>
      </c>
      <c r="C1149">
        <v>1423</v>
      </c>
      <c r="D1149" s="1">
        <v>44124</v>
      </c>
      <c r="E1149">
        <v>1.22</v>
      </c>
      <c r="F1149">
        <v>1.22</v>
      </c>
      <c r="G1149">
        <v>1.1299999999999999</v>
      </c>
      <c r="H1149">
        <v>1.1299999999999999</v>
      </c>
      <c r="I1149">
        <v>45131</v>
      </c>
      <c r="L1149" t="s">
        <v>5741</v>
      </c>
      <c r="M1149">
        <v>1427</v>
      </c>
      <c r="N1149" s="1">
        <v>43102</v>
      </c>
      <c r="O1149">
        <v>20</v>
      </c>
      <c r="P1149">
        <v>20.25</v>
      </c>
      <c r="Q1149">
        <v>20</v>
      </c>
      <c r="R1149">
        <v>20.149999999999999</v>
      </c>
      <c r="S1149">
        <v>8922</v>
      </c>
    </row>
    <row r="1150" spans="2:19" x14ac:dyDescent="0.35">
      <c r="B1150" t="s">
        <v>5726</v>
      </c>
      <c r="C1150">
        <v>1424</v>
      </c>
      <c r="D1150" s="1">
        <v>44124</v>
      </c>
      <c r="E1150">
        <v>2.44</v>
      </c>
      <c r="F1150">
        <v>2.4500000000000002</v>
      </c>
      <c r="G1150">
        <v>2.2999999999999998</v>
      </c>
      <c r="H1150">
        <v>2.3650000000000002</v>
      </c>
      <c r="I1150">
        <v>1251877</v>
      </c>
      <c r="L1150" t="s">
        <v>5746</v>
      </c>
      <c r="M1150">
        <v>1428</v>
      </c>
      <c r="N1150" s="1">
        <v>43102</v>
      </c>
      <c r="O1150">
        <v>9.15</v>
      </c>
      <c r="P1150">
        <v>9.15</v>
      </c>
      <c r="Q1150">
        <v>8.8000000000000007</v>
      </c>
      <c r="R1150">
        <v>9.01</v>
      </c>
      <c r="S1150">
        <v>2429</v>
      </c>
    </row>
    <row r="1151" spans="2:19" x14ac:dyDescent="0.35">
      <c r="B1151" t="s">
        <v>5731</v>
      </c>
      <c r="C1151">
        <v>1425</v>
      </c>
      <c r="D1151" s="1">
        <v>44124</v>
      </c>
      <c r="E1151">
        <v>117.5</v>
      </c>
      <c r="F1151">
        <v>119</v>
      </c>
      <c r="G1151">
        <v>117.5</v>
      </c>
      <c r="H1151">
        <v>119</v>
      </c>
      <c r="I1151">
        <v>4147</v>
      </c>
      <c r="L1151" t="s">
        <v>5751</v>
      </c>
      <c r="M1151">
        <v>1429</v>
      </c>
      <c r="N1151" s="1">
        <v>43102</v>
      </c>
      <c r="O1151">
        <v>12</v>
      </c>
      <c r="P1151">
        <v>12.1</v>
      </c>
      <c r="Q1151">
        <v>11.6</v>
      </c>
      <c r="R1151">
        <v>11.8</v>
      </c>
      <c r="S1151">
        <v>10081</v>
      </c>
    </row>
    <row r="1152" spans="2:19" x14ac:dyDescent="0.35">
      <c r="B1152" t="s">
        <v>5736</v>
      </c>
      <c r="C1152">
        <v>1426</v>
      </c>
      <c r="D1152" s="1">
        <v>44124</v>
      </c>
      <c r="E1152">
        <v>10.5</v>
      </c>
      <c r="F1152">
        <v>11.35</v>
      </c>
      <c r="G1152">
        <v>10.199999999999999</v>
      </c>
      <c r="H1152">
        <v>10.55</v>
      </c>
      <c r="I1152">
        <v>35962</v>
      </c>
      <c r="L1152" t="s">
        <v>5756</v>
      </c>
      <c r="M1152">
        <v>1431</v>
      </c>
      <c r="N1152" s="1">
        <v>43102</v>
      </c>
      <c r="O1152">
        <v>51</v>
      </c>
      <c r="P1152">
        <v>51</v>
      </c>
      <c r="Q1152">
        <v>48</v>
      </c>
      <c r="R1152">
        <v>49.95</v>
      </c>
      <c r="S1152">
        <v>4911</v>
      </c>
    </row>
    <row r="1153" spans="2:19" x14ac:dyDescent="0.35">
      <c r="B1153" t="s">
        <v>5741</v>
      </c>
      <c r="C1153">
        <v>1427</v>
      </c>
      <c r="D1153" s="1">
        <v>44124</v>
      </c>
      <c r="E1153">
        <v>9.0399999999999991</v>
      </c>
      <c r="F1153">
        <v>9.18</v>
      </c>
      <c r="G1153">
        <v>9</v>
      </c>
      <c r="H1153">
        <v>9.1</v>
      </c>
      <c r="I1153">
        <v>98879</v>
      </c>
      <c r="L1153" t="s">
        <v>5761</v>
      </c>
      <c r="M1153">
        <v>1432</v>
      </c>
      <c r="N1153" s="1">
        <v>43102</v>
      </c>
      <c r="O1153">
        <v>4.4000000000000004</v>
      </c>
      <c r="P1153">
        <v>4.7</v>
      </c>
      <c r="Q1153">
        <v>4.2</v>
      </c>
      <c r="R1153">
        <v>4.5</v>
      </c>
      <c r="S1153">
        <v>10865</v>
      </c>
    </row>
    <row r="1154" spans="2:19" x14ac:dyDescent="0.35">
      <c r="B1154" t="s">
        <v>5746</v>
      </c>
      <c r="C1154">
        <v>1428</v>
      </c>
      <c r="D1154" s="1">
        <v>44124</v>
      </c>
      <c r="E1154">
        <v>1.74</v>
      </c>
      <c r="F1154">
        <v>1.74</v>
      </c>
      <c r="G1154">
        <v>1.61</v>
      </c>
      <c r="H1154">
        <v>1.6850000000000001</v>
      </c>
      <c r="I1154">
        <v>50052</v>
      </c>
      <c r="L1154" t="s">
        <v>5766</v>
      </c>
      <c r="M1154">
        <v>1433</v>
      </c>
      <c r="N1154" s="1">
        <v>43102</v>
      </c>
      <c r="O1154">
        <v>15.9</v>
      </c>
      <c r="P1154">
        <v>18.5</v>
      </c>
      <c r="Q1154">
        <v>15.9</v>
      </c>
      <c r="R1154">
        <v>16.600000000000001</v>
      </c>
      <c r="S1154">
        <v>2855</v>
      </c>
    </row>
    <row r="1155" spans="2:19" x14ac:dyDescent="0.35">
      <c r="B1155" t="s">
        <v>5751</v>
      </c>
      <c r="C1155">
        <v>1429</v>
      </c>
      <c r="D1155" s="1">
        <v>44124</v>
      </c>
      <c r="E1155">
        <v>36.9</v>
      </c>
      <c r="F1155">
        <v>36.9</v>
      </c>
      <c r="G1155">
        <v>35.200000000000003</v>
      </c>
      <c r="H1155">
        <v>36.4</v>
      </c>
      <c r="I1155">
        <v>64607</v>
      </c>
      <c r="L1155" t="s">
        <v>5771</v>
      </c>
      <c r="M1155">
        <v>1434</v>
      </c>
      <c r="N1155" s="1">
        <v>43102</v>
      </c>
      <c r="O1155">
        <v>15.59</v>
      </c>
      <c r="P1155">
        <v>16.093</v>
      </c>
      <c r="Q1155">
        <v>15.59</v>
      </c>
      <c r="R1155">
        <v>15.877000000000001</v>
      </c>
      <c r="S1155">
        <v>5100</v>
      </c>
    </row>
    <row r="1156" spans="2:19" x14ac:dyDescent="0.35">
      <c r="B1156" t="s">
        <v>5756</v>
      </c>
      <c r="C1156">
        <v>1431</v>
      </c>
      <c r="D1156" s="1">
        <v>44124</v>
      </c>
      <c r="E1156">
        <v>24.1</v>
      </c>
      <c r="F1156">
        <v>24.3</v>
      </c>
      <c r="G1156">
        <v>23.7</v>
      </c>
      <c r="H1156">
        <v>24.2</v>
      </c>
      <c r="I1156">
        <v>25454</v>
      </c>
      <c r="L1156" t="s">
        <v>5776</v>
      </c>
      <c r="M1156">
        <v>1435</v>
      </c>
      <c r="N1156" s="1">
        <v>43102</v>
      </c>
      <c r="O1156">
        <v>3.01</v>
      </c>
      <c r="P1156">
        <v>3.1</v>
      </c>
      <c r="Q1156">
        <v>2.9</v>
      </c>
      <c r="R1156">
        <v>3.02</v>
      </c>
      <c r="S1156">
        <v>23657</v>
      </c>
    </row>
    <row r="1157" spans="2:19" x14ac:dyDescent="0.35">
      <c r="B1157" t="s">
        <v>5761</v>
      </c>
      <c r="C1157">
        <v>1432</v>
      </c>
      <c r="D1157" s="1">
        <v>44124</v>
      </c>
      <c r="E1157">
        <v>1.9</v>
      </c>
      <c r="F1157">
        <v>2</v>
      </c>
      <c r="G1157">
        <v>1.88</v>
      </c>
      <c r="H1157">
        <v>1.9850000000000001</v>
      </c>
      <c r="I1157">
        <v>9153</v>
      </c>
      <c r="L1157" t="s">
        <v>5781</v>
      </c>
      <c r="M1157">
        <v>1436</v>
      </c>
      <c r="N1157" s="1">
        <v>43102</v>
      </c>
      <c r="O1157">
        <v>7.66</v>
      </c>
      <c r="P1157">
        <v>8</v>
      </c>
      <c r="Q1157">
        <v>7.5</v>
      </c>
      <c r="R1157">
        <v>8</v>
      </c>
      <c r="S1157">
        <v>67552</v>
      </c>
    </row>
    <row r="1158" spans="2:19" x14ac:dyDescent="0.35">
      <c r="B1158" t="s">
        <v>5766</v>
      </c>
      <c r="C1158">
        <v>1433</v>
      </c>
      <c r="D1158" s="1">
        <v>44124</v>
      </c>
      <c r="E1158">
        <v>5.25</v>
      </c>
      <c r="F1158">
        <v>5.5</v>
      </c>
      <c r="G1158">
        <v>5.25</v>
      </c>
      <c r="H1158">
        <v>5.4</v>
      </c>
      <c r="I1158">
        <v>13841</v>
      </c>
      <c r="L1158" t="s">
        <v>5786</v>
      </c>
      <c r="M1158">
        <v>1437</v>
      </c>
      <c r="N1158" s="1">
        <v>43102</v>
      </c>
      <c r="O1158">
        <v>49.9</v>
      </c>
      <c r="P1158">
        <v>50.4</v>
      </c>
      <c r="Q1158">
        <v>49.55</v>
      </c>
      <c r="R1158">
        <v>49.9</v>
      </c>
      <c r="S1158">
        <v>27694</v>
      </c>
    </row>
    <row r="1159" spans="2:19" x14ac:dyDescent="0.35">
      <c r="B1159" t="s">
        <v>5771</v>
      </c>
      <c r="C1159">
        <v>1434</v>
      </c>
      <c r="D1159" s="1">
        <v>44124</v>
      </c>
      <c r="E1159">
        <v>17.95</v>
      </c>
      <c r="F1159">
        <v>17.95</v>
      </c>
      <c r="G1159">
        <v>15.65</v>
      </c>
      <c r="H1159">
        <v>16.2</v>
      </c>
      <c r="I1159">
        <v>1059190</v>
      </c>
      <c r="L1159" t="s">
        <v>5791</v>
      </c>
      <c r="M1159">
        <v>1438</v>
      </c>
      <c r="N1159" s="1">
        <v>43102</v>
      </c>
      <c r="O1159">
        <v>46.2</v>
      </c>
      <c r="P1159">
        <v>46.2</v>
      </c>
      <c r="Q1159">
        <v>45</v>
      </c>
      <c r="R1159">
        <v>45.6</v>
      </c>
      <c r="S1159">
        <v>4273</v>
      </c>
    </row>
    <row r="1160" spans="2:19" x14ac:dyDescent="0.35">
      <c r="B1160" t="s">
        <v>5776</v>
      </c>
      <c r="C1160">
        <v>1435</v>
      </c>
      <c r="D1160" s="1">
        <v>44124</v>
      </c>
      <c r="E1160">
        <v>0.69499999999999995</v>
      </c>
      <c r="F1160">
        <v>0.69699999999999995</v>
      </c>
      <c r="G1160">
        <v>0.67</v>
      </c>
      <c r="H1160">
        <v>0.68100000000000005</v>
      </c>
      <c r="I1160">
        <v>281934</v>
      </c>
      <c r="L1160" t="s">
        <v>5796</v>
      </c>
      <c r="M1160">
        <v>1439</v>
      </c>
      <c r="N1160" s="1">
        <v>43102</v>
      </c>
      <c r="O1160">
        <v>55.4</v>
      </c>
      <c r="P1160">
        <v>55.5</v>
      </c>
      <c r="Q1160">
        <v>54.4</v>
      </c>
      <c r="R1160">
        <v>55.2</v>
      </c>
      <c r="S1160">
        <v>160018</v>
      </c>
    </row>
    <row r="1161" spans="2:19" x14ac:dyDescent="0.35">
      <c r="B1161" t="s">
        <v>5781</v>
      </c>
      <c r="C1161">
        <v>1436</v>
      </c>
      <c r="D1161" s="1">
        <v>44124</v>
      </c>
      <c r="E1161">
        <v>57.9</v>
      </c>
      <c r="F1161">
        <v>57.9</v>
      </c>
      <c r="G1161">
        <v>53.5</v>
      </c>
      <c r="H1161">
        <v>54.6</v>
      </c>
      <c r="I1161">
        <v>198942</v>
      </c>
      <c r="L1161" t="s">
        <v>5801</v>
      </c>
      <c r="M1161">
        <v>1440</v>
      </c>
      <c r="N1161" s="1">
        <v>43102</v>
      </c>
      <c r="O1161">
        <v>9.75</v>
      </c>
      <c r="P1161">
        <v>9.75</v>
      </c>
      <c r="Q1161">
        <v>9.5</v>
      </c>
      <c r="R1161">
        <v>9.5500000000000007</v>
      </c>
      <c r="S1161">
        <v>1120</v>
      </c>
    </row>
    <row r="1162" spans="2:19" x14ac:dyDescent="0.35">
      <c r="B1162" t="s">
        <v>5786</v>
      </c>
      <c r="C1162">
        <v>1437</v>
      </c>
      <c r="D1162" s="1">
        <v>44124</v>
      </c>
      <c r="E1162">
        <v>215</v>
      </c>
      <c r="F1162">
        <v>217</v>
      </c>
      <c r="G1162">
        <v>212.5</v>
      </c>
      <c r="H1162">
        <v>213</v>
      </c>
      <c r="I1162">
        <v>64775</v>
      </c>
      <c r="L1162" t="s">
        <v>5806</v>
      </c>
      <c r="M1162">
        <v>1441</v>
      </c>
      <c r="N1162" s="1">
        <v>43102</v>
      </c>
      <c r="O1162">
        <v>10.4</v>
      </c>
      <c r="P1162">
        <v>11.2</v>
      </c>
      <c r="Q1162">
        <v>10.4</v>
      </c>
      <c r="R1162">
        <v>10.65</v>
      </c>
      <c r="S1162">
        <v>8181</v>
      </c>
    </row>
    <row r="1163" spans="2:19" x14ac:dyDescent="0.35">
      <c r="B1163" t="s">
        <v>5791</v>
      </c>
      <c r="C1163">
        <v>1438</v>
      </c>
      <c r="D1163" s="1">
        <v>44124</v>
      </c>
      <c r="E1163">
        <v>168</v>
      </c>
      <c r="F1163">
        <v>175</v>
      </c>
      <c r="G1163">
        <v>167.5</v>
      </c>
      <c r="H1163">
        <v>170.5</v>
      </c>
      <c r="I1163">
        <v>117491</v>
      </c>
      <c r="L1163" t="s">
        <v>5811</v>
      </c>
      <c r="M1163">
        <v>1442</v>
      </c>
      <c r="N1163" s="1">
        <v>43102</v>
      </c>
      <c r="O1163">
        <v>5.4</v>
      </c>
      <c r="P1163">
        <v>5.4</v>
      </c>
      <c r="Q1163">
        <v>4.9000000000000004</v>
      </c>
      <c r="R1163">
        <v>4.9000000000000004</v>
      </c>
      <c r="S1163">
        <v>5354</v>
      </c>
    </row>
    <row r="1164" spans="2:19" x14ac:dyDescent="0.35">
      <c r="B1164" t="s">
        <v>5796</v>
      </c>
      <c r="C1164">
        <v>1439</v>
      </c>
      <c r="D1164" s="1">
        <v>44124</v>
      </c>
      <c r="E1164">
        <v>66.900000000000006</v>
      </c>
      <c r="F1164">
        <v>68.3</v>
      </c>
      <c r="G1164">
        <v>66.2</v>
      </c>
      <c r="H1164">
        <v>66.3</v>
      </c>
      <c r="I1164">
        <v>211971</v>
      </c>
      <c r="L1164" t="s">
        <v>5816</v>
      </c>
      <c r="M1164">
        <v>1443</v>
      </c>
      <c r="N1164" s="1">
        <v>43102</v>
      </c>
      <c r="O1164">
        <v>36</v>
      </c>
      <c r="P1164">
        <v>36.950000000000003</v>
      </c>
      <c r="Q1164">
        <v>35.950000000000003</v>
      </c>
      <c r="R1164">
        <v>36.15</v>
      </c>
      <c r="S1164">
        <v>23556</v>
      </c>
    </row>
    <row r="1165" spans="2:19" x14ac:dyDescent="0.35">
      <c r="B1165" t="s">
        <v>5801</v>
      </c>
      <c r="C1165">
        <v>1440</v>
      </c>
      <c r="D1165" s="1">
        <v>44124</v>
      </c>
      <c r="E1165">
        <v>12</v>
      </c>
      <c r="F1165">
        <v>12</v>
      </c>
      <c r="G1165">
        <v>10</v>
      </c>
      <c r="H1165">
        <v>10.4</v>
      </c>
      <c r="I1165">
        <v>7507</v>
      </c>
      <c r="L1165" t="s">
        <v>5821</v>
      </c>
      <c r="M1165">
        <v>1445</v>
      </c>
      <c r="N1165" s="1">
        <v>43102</v>
      </c>
      <c r="O1165">
        <v>7.94</v>
      </c>
      <c r="P1165">
        <v>7.94</v>
      </c>
      <c r="Q1165">
        <v>7.3</v>
      </c>
      <c r="R1165">
        <v>7.74</v>
      </c>
      <c r="S1165">
        <v>39097</v>
      </c>
    </row>
    <row r="1166" spans="2:19" x14ac:dyDescent="0.35">
      <c r="B1166" t="s">
        <v>5806</v>
      </c>
      <c r="C1166">
        <v>1441</v>
      </c>
      <c r="D1166" s="1">
        <v>44124</v>
      </c>
      <c r="E1166">
        <v>4.54</v>
      </c>
      <c r="F1166">
        <v>4.95</v>
      </c>
      <c r="G1166">
        <v>4.54</v>
      </c>
      <c r="H1166">
        <v>4.8</v>
      </c>
      <c r="I1166">
        <v>13845</v>
      </c>
      <c r="L1166" t="s">
        <v>5826</v>
      </c>
      <c r="M1166">
        <v>1446</v>
      </c>
      <c r="N1166" s="1">
        <v>43102</v>
      </c>
      <c r="O1166">
        <v>6</v>
      </c>
      <c r="P1166">
        <v>6.3</v>
      </c>
      <c r="Q1166">
        <v>5.94</v>
      </c>
      <c r="R1166">
        <v>6.28</v>
      </c>
      <c r="S1166">
        <v>4726</v>
      </c>
    </row>
    <row r="1167" spans="2:19" x14ac:dyDescent="0.35">
      <c r="B1167" t="s">
        <v>5811</v>
      </c>
      <c r="C1167">
        <v>1442</v>
      </c>
      <c r="D1167" s="1">
        <v>44124</v>
      </c>
      <c r="E1167">
        <v>0.78</v>
      </c>
      <c r="F1167">
        <v>0.83</v>
      </c>
      <c r="G1167">
        <v>0.72499999999999998</v>
      </c>
      <c r="H1167">
        <v>0.75</v>
      </c>
      <c r="I1167">
        <v>120910</v>
      </c>
      <c r="L1167" t="s">
        <v>5831</v>
      </c>
      <c r="M1167">
        <v>1447</v>
      </c>
      <c r="N1167" s="1">
        <v>43102</v>
      </c>
      <c r="O1167">
        <v>104</v>
      </c>
      <c r="P1167">
        <v>105</v>
      </c>
      <c r="Q1167">
        <v>104</v>
      </c>
      <c r="R1167">
        <v>105</v>
      </c>
      <c r="S1167">
        <v>2000</v>
      </c>
    </row>
    <row r="1168" spans="2:19" x14ac:dyDescent="0.35">
      <c r="B1168" t="s">
        <v>5816</v>
      </c>
      <c r="C1168">
        <v>1443</v>
      </c>
      <c r="D1168" s="1">
        <v>44124</v>
      </c>
      <c r="E1168">
        <v>15.35</v>
      </c>
      <c r="F1168">
        <v>15.36</v>
      </c>
      <c r="G1168">
        <v>15</v>
      </c>
      <c r="H1168">
        <v>15.22</v>
      </c>
      <c r="I1168">
        <v>149893</v>
      </c>
      <c r="L1168" t="s">
        <v>5836</v>
      </c>
      <c r="M1168">
        <v>1450</v>
      </c>
      <c r="N1168" s="1">
        <v>43102</v>
      </c>
      <c r="O1168">
        <v>2.14</v>
      </c>
      <c r="P1168">
        <v>2.19</v>
      </c>
      <c r="Q1168">
        <v>2.0299999999999998</v>
      </c>
      <c r="R1168">
        <v>2.08</v>
      </c>
      <c r="S1168">
        <v>15699</v>
      </c>
    </row>
    <row r="1169" spans="2:19" x14ac:dyDescent="0.35">
      <c r="B1169" t="s">
        <v>5821</v>
      </c>
      <c r="C1169">
        <v>1445</v>
      </c>
      <c r="D1169" s="1">
        <v>44124</v>
      </c>
      <c r="E1169">
        <v>0.26800000000000002</v>
      </c>
      <c r="F1169">
        <v>0.26800000000000002</v>
      </c>
      <c r="G1169">
        <v>0.251</v>
      </c>
      <c r="H1169">
        <v>0.251</v>
      </c>
      <c r="I1169">
        <v>563321</v>
      </c>
      <c r="L1169" t="s">
        <v>5841</v>
      </c>
      <c r="M1169">
        <v>1451</v>
      </c>
      <c r="N1169" s="1">
        <v>43102</v>
      </c>
      <c r="O1169">
        <v>3.4</v>
      </c>
      <c r="P1169">
        <v>3.4</v>
      </c>
      <c r="Q1169">
        <v>3.3</v>
      </c>
      <c r="R1169">
        <v>3.35</v>
      </c>
      <c r="S1169">
        <v>6619</v>
      </c>
    </row>
    <row r="1170" spans="2:19" x14ac:dyDescent="0.35">
      <c r="B1170" t="s">
        <v>5826</v>
      </c>
      <c r="C1170">
        <v>1446</v>
      </c>
      <c r="D1170" s="1">
        <v>44124</v>
      </c>
      <c r="E1170">
        <v>2.02</v>
      </c>
      <c r="F1170">
        <v>2.1</v>
      </c>
      <c r="G1170">
        <v>2.02</v>
      </c>
      <c r="H1170">
        <v>2.0299999999999998</v>
      </c>
      <c r="I1170">
        <v>63332</v>
      </c>
      <c r="L1170" t="s">
        <v>5846</v>
      </c>
      <c r="M1170">
        <v>1452</v>
      </c>
      <c r="N1170" s="1">
        <v>43102</v>
      </c>
      <c r="O1170">
        <v>9</v>
      </c>
      <c r="P1170">
        <v>9.1999999999999993</v>
      </c>
      <c r="Q1170">
        <v>8.6999999999999993</v>
      </c>
      <c r="R1170">
        <v>8.7100000000000009</v>
      </c>
      <c r="S1170">
        <v>18222</v>
      </c>
    </row>
    <row r="1171" spans="2:19" x14ac:dyDescent="0.35">
      <c r="B1171" t="s">
        <v>5831</v>
      </c>
      <c r="C1171">
        <v>1447</v>
      </c>
      <c r="D1171" s="1">
        <v>44124</v>
      </c>
      <c r="E1171">
        <v>128</v>
      </c>
      <c r="F1171">
        <v>141</v>
      </c>
      <c r="G1171">
        <v>123</v>
      </c>
      <c r="H1171">
        <v>123</v>
      </c>
      <c r="I1171">
        <v>19891</v>
      </c>
      <c r="L1171" t="s">
        <v>5851</v>
      </c>
      <c r="M1171">
        <v>1453</v>
      </c>
      <c r="N1171" s="1">
        <v>43102</v>
      </c>
      <c r="O1171">
        <v>8.3000000000000007</v>
      </c>
      <c r="P1171">
        <v>8.3000000000000007</v>
      </c>
      <c r="Q1171">
        <v>7.9</v>
      </c>
      <c r="R1171">
        <v>8.1</v>
      </c>
      <c r="S1171">
        <v>21337</v>
      </c>
    </row>
    <row r="1172" spans="2:19" x14ac:dyDescent="0.35">
      <c r="B1172" t="s">
        <v>5836</v>
      </c>
      <c r="C1172">
        <v>1450</v>
      </c>
      <c r="D1172" s="1">
        <v>44124</v>
      </c>
      <c r="E1172">
        <v>10</v>
      </c>
      <c r="F1172">
        <v>10.45</v>
      </c>
      <c r="G1172">
        <v>9.68</v>
      </c>
      <c r="H1172">
        <v>9.76</v>
      </c>
      <c r="I1172">
        <v>1021046</v>
      </c>
      <c r="L1172" t="s">
        <v>5856</v>
      </c>
      <c r="M1172">
        <v>1455</v>
      </c>
      <c r="N1172" s="1">
        <v>43102</v>
      </c>
      <c r="O1172">
        <v>36</v>
      </c>
      <c r="P1172">
        <v>38.200000000000003</v>
      </c>
      <c r="Q1172">
        <v>36</v>
      </c>
      <c r="R1172">
        <v>37.299999999999997</v>
      </c>
      <c r="S1172">
        <v>14475</v>
      </c>
    </row>
    <row r="1173" spans="2:19" x14ac:dyDescent="0.35">
      <c r="B1173" t="s">
        <v>5841</v>
      </c>
      <c r="C1173">
        <v>1451</v>
      </c>
      <c r="D1173" s="1">
        <v>44124</v>
      </c>
      <c r="E1173">
        <v>6.58</v>
      </c>
      <c r="F1173">
        <v>6.6</v>
      </c>
      <c r="G1173">
        <v>6.38</v>
      </c>
      <c r="H1173">
        <v>6.38</v>
      </c>
      <c r="I1173">
        <v>23955</v>
      </c>
      <c r="L1173" t="s">
        <v>5861</v>
      </c>
      <c r="M1173">
        <v>1456</v>
      </c>
      <c r="N1173" s="1">
        <v>43102</v>
      </c>
      <c r="O1173">
        <v>11.85</v>
      </c>
      <c r="P1173">
        <v>12</v>
      </c>
      <c r="Q1173">
        <v>10</v>
      </c>
      <c r="R1173">
        <v>10.9</v>
      </c>
      <c r="S1173">
        <v>45424</v>
      </c>
    </row>
    <row r="1174" spans="2:19" x14ac:dyDescent="0.35">
      <c r="B1174" t="s">
        <v>5846</v>
      </c>
      <c r="C1174">
        <v>1452</v>
      </c>
      <c r="D1174" s="1">
        <v>44124</v>
      </c>
      <c r="E1174">
        <v>4.8099999999999996</v>
      </c>
      <c r="F1174">
        <v>4.84</v>
      </c>
      <c r="G1174">
        <v>4.72</v>
      </c>
      <c r="H1174">
        <v>4.72</v>
      </c>
      <c r="I1174">
        <v>54593</v>
      </c>
      <c r="L1174" t="s">
        <v>5866</v>
      </c>
      <c r="M1174">
        <v>1457</v>
      </c>
      <c r="N1174" s="1">
        <v>43102</v>
      </c>
      <c r="O1174">
        <v>17</v>
      </c>
      <c r="P1174">
        <v>17.350000000000001</v>
      </c>
      <c r="Q1174">
        <v>16.7</v>
      </c>
      <c r="R1174">
        <v>16.7</v>
      </c>
      <c r="S1174">
        <v>2697</v>
      </c>
    </row>
    <row r="1175" spans="2:19" x14ac:dyDescent="0.35">
      <c r="B1175" t="s">
        <v>5851</v>
      </c>
      <c r="C1175">
        <v>1453</v>
      </c>
      <c r="D1175" s="1">
        <v>44124</v>
      </c>
      <c r="E1175">
        <v>1.27</v>
      </c>
      <c r="F1175">
        <v>1.57</v>
      </c>
      <c r="G1175">
        <v>1.27</v>
      </c>
      <c r="H1175">
        <v>1.45</v>
      </c>
      <c r="I1175">
        <v>35626</v>
      </c>
      <c r="L1175" t="s">
        <v>5871</v>
      </c>
      <c r="M1175">
        <v>1459</v>
      </c>
      <c r="N1175" s="1">
        <v>43102</v>
      </c>
      <c r="O1175">
        <v>62</v>
      </c>
      <c r="P1175">
        <v>62.8</v>
      </c>
      <c r="Q1175">
        <v>61.2</v>
      </c>
      <c r="R1175">
        <v>62</v>
      </c>
      <c r="S1175">
        <v>108606</v>
      </c>
    </row>
    <row r="1176" spans="2:19" x14ac:dyDescent="0.35">
      <c r="B1176" t="s">
        <v>5856</v>
      </c>
      <c r="C1176">
        <v>1455</v>
      </c>
      <c r="D1176" s="1">
        <v>44124</v>
      </c>
      <c r="E1176">
        <v>18.05</v>
      </c>
      <c r="F1176">
        <v>20.7</v>
      </c>
      <c r="G1176">
        <v>17.5</v>
      </c>
      <c r="H1176">
        <v>20.6</v>
      </c>
      <c r="I1176">
        <v>138842</v>
      </c>
      <c r="L1176" t="s">
        <v>5876</v>
      </c>
      <c r="M1176">
        <v>1461</v>
      </c>
      <c r="N1176" s="1">
        <v>43102</v>
      </c>
      <c r="O1176">
        <v>0.157</v>
      </c>
      <c r="P1176">
        <v>0.157</v>
      </c>
      <c r="Q1176">
        <v>0.151</v>
      </c>
      <c r="R1176">
        <v>0.152</v>
      </c>
      <c r="S1176">
        <v>735318</v>
      </c>
    </row>
    <row r="1177" spans="2:19" x14ac:dyDescent="0.35">
      <c r="B1177" t="s">
        <v>5861</v>
      </c>
      <c r="C1177">
        <v>1456</v>
      </c>
      <c r="D1177" s="1">
        <v>44124</v>
      </c>
      <c r="E1177">
        <v>5</v>
      </c>
      <c r="F1177">
        <v>5</v>
      </c>
      <c r="G1177">
        <v>4.7</v>
      </c>
      <c r="H1177">
        <v>4.76</v>
      </c>
      <c r="I1177">
        <v>512549</v>
      </c>
      <c r="L1177" t="s">
        <v>5881</v>
      </c>
      <c r="M1177">
        <v>1462</v>
      </c>
      <c r="N1177" s="1">
        <v>43102</v>
      </c>
      <c r="O1177">
        <v>13.65</v>
      </c>
      <c r="P1177">
        <v>13.65</v>
      </c>
      <c r="Q1177">
        <v>12.92</v>
      </c>
      <c r="R1177">
        <v>13.3</v>
      </c>
      <c r="S1177">
        <v>28692</v>
      </c>
    </row>
    <row r="1178" spans="2:19" x14ac:dyDescent="0.35">
      <c r="B1178" t="s">
        <v>5866</v>
      </c>
      <c r="C1178">
        <v>1457</v>
      </c>
      <c r="D1178" s="1">
        <v>44124</v>
      </c>
      <c r="E1178">
        <v>11.7</v>
      </c>
      <c r="F1178">
        <v>12.5</v>
      </c>
      <c r="G1178">
        <v>11.65</v>
      </c>
      <c r="H1178">
        <v>12.25</v>
      </c>
      <c r="I1178">
        <v>11455</v>
      </c>
      <c r="L1178" t="s">
        <v>5886</v>
      </c>
      <c r="M1178">
        <v>1463</v>
      </c>
      <c r="N1178" s="1">
        <v>43102</v>
      </c>
      <c r="O1178">
        <v>73.7</v>
      </c>
      <c r="P1178">
        <v>77</v>
      </c>
      <c r="Q1178">
        <v>73.5</v>
      </c>
      <c r="R1178">
        <v>75</v>
      </c>
      <c r="S1178">
        <v>74185</v>
      </c>
    </row>
    <row r="1179" spans="2:19" x14ac:dyDescent="0.35">
      <c r="B1179" t="s">
        <v>5871</v>
      </c>
      <c r="C1179">
        <v>1459</v>
      </c>
      <c r="D1179" s="1">
        <v>44124</v>
      </c>
      <c r="E1179">
        <v>136.6</v>
      </c>
      <c r="F1179">
        <v>138.4</v>
      </c>
      <c r="G1179">
        <v>135</v>
      </c>
      <c r="H1179">
        <v>135.6</v>
      </c>
      <c r="I1179">
        <v>57403</v>
      </c>
      <c r="L1179" t="s">
        <v>5891</v>
      </c>
      <c r="M1179">
        <v>1464</v>
      </c>
      <c r="N1179" s="1">
        <v>43102</v>
      </c>
      <c r="O1179">
        <v>3.28</v>
      </c>
      <c r="P1179">
        <v>3.29</v>
      </c>
      <c r="Q1179">
        <v>3.2</v>
      </c>
      <c r="R1179">
        <v>3.2</v>
      </c>
      <c r="S1179">
        <v>3716</v>
      </c>
    </row>
    <row r="1180" spans="2:19" x14ac:dyDescent="0.35">
      <c r="B1180" t="s">
        <v>5876</v>
      </c>
      <c r="C1180">
        <v>1461</v>
      </c>
      <c r="D1180" s="1">
        <v>44124</v>
      </c>
      <c r="E1180">
        <v>0.16400000000000001</v>
      </c>
      <c r="F1180">
        <v>0.16400000000000001</v>
      </c>
      <c r="G1180">
        <v>0.152</v>
      </c>
      <c r="H1180">
        <v>0.152</v>
      </c>
      <c r="I1180">
        <v>15412041</v>
      </c>
      <c r="L1180" t="s">
        <v>5896</v>
      </c>
      <c r="M1180">
        <v>1465</v>
      </c>
      <c r="N1180" s="1">
        <v>43102</v>
      </c>
      <c r="O1180">
        <v>4.6500000000000004</v>
      </c>
      <c r="P1180">
        <v>4.6500000000000004</v>
      </c>
      <c r="Q1180">
        <v>4.6500000000000004</v>
      </c>
      <c r="R1180">
        <v>4.6500000000000004</v>
      </c>
      <c r="S1180">
        <v>987</v>
      </c>
    </row>
    <row r="1181" spans="2:19" x14ac:dyDescent="0.35">
      <c r="B1181" t="s">
        <v>5881</v>
      </c>
      <c r="C1181">
        <v>1462</v>
      </c>
      <c r="D1181" s="1">
        <v>44124</v>
      </c>
      <c r="E1181">
        <v>1.2150000000000001</v>
      </c>
      <c r="F1181">
        <v>1.25</v>
      </c>
      <c r="G1181">
        <v>1.07</v>
      </c>
      <c r="H1181">
        <v>1.085</v>
      </c>
      <c r="I1181">
        <v>17126392</v>
      </c>
      <c r="L1181" t="s">
        <v>5901</v>
      </c>
      <c r="M1181">
        <v>1466</v>
      </c>
      <c r="N1181" s="1">
        <v>43102</v>
      </c>
      <c r="O1181">
        <v>28.3</v>
      </c>
      <c r="P1181">
        <v>28.5</v>
      </c>
      <c r="Q1181">
        <v>26.65</v>
      </c>
      <c r="R1181">
        <v>27.65</v>
      </c>
      <c r="S1181">
        <v>5671</v>
      </c>
    </row>
    <row r="1182" spans="2:19" x14ac:dyDescent="0.35">
      <c r="B1182" t="s">
        <v>5886</v>
      </c>
      <c r="C1182">
        <v>1463</v>
      </c>
      <c r="D1182" s="1">
        <v>44124</v>
      </c>
      <c r="E1182">
        <v>156</v>
      </c>
      <c r="F1182">
        <v>158.80000000000001</v>
      </c>
      <c r="G1182">
        <v>154.19999999999999</v>
      </c>
      <c r="H1182">
        <v>156</v>
      </c>
      <c r="I1182">
        <v>151196</v>
      </c>
      <c r="L1182" t="s">
        <v>5904</v>
      </c>
      <c r="M1182">
        <v>1467</v>
      </c>
      <c r="N1182" s="1">
        <v>43102</v>
      </c>
      <c r="O1182">
        <v>23.6</v>
      </c>
      <c r="P1182">
        <v>24.6</v>
      </c>
      <c r="Q1182">
        <v>23</v>
      </c>
      <c r="R1182">
        <v>23.8</v>
      </c>
      <c r="S1182">
        <v>3618</v>
      </c>
    </row>
    <row r="1183" spans="2:19" x14ac:dyDescent="0.35">
      <c r="B1183" t="s">
        <v>5891</v>
      </c>
      <c r="C1183">
        <v>1464</v>
      </c>
      <c r="D1183" s="1">
        <v>44124</v>
      </c>
      <c r="E1183">
        <v>0.81</v>
      </c>
      <c r="F1183">
        <v>1.21</v>
      </c>
      <c r="G1183">
        <v>0.78</v>
      </c>
      <c r="H1183">
        <v>0.8</v>
      </c>
      <c r="I1183">
        <v>15065257</v>
      </c>
      <c r="L1183" t="s">
        <v>5909</v>
      </c>
      <c r="M1183">
        <v>1468</v>
      </c>
      <c r="N1183" s="1">
        <v>43102</v>
      </c>
      <c r="O1183">
        <v>0.56000000000000005</v>
      </c>
      <c r="P1183">
        <v>0.56000000000000005</v>
      </c>
      <c r="Q1183">
        <v>0.56000000000000005</v>
      </c>
      <c r="R1183">
        <v>0.56000000000000005</v>
      </c>
      <c r="S1183">
        <v>0</v>
      </c>
    </row>
    <row r="1184" spans="2:19" x14ac:dyDescent="0.35">
      <c r="B1184" t="s">
        <v>5896</v>
      </c>
      <c r="C1184">
        <v>1465</v>
      </c>
      <c r="D1184" s="1">
        <v>44124</v>
      </c>
      <c r="E1184">
        <v>0.49199999999999999</v>
      </c>
      <c r="F1184">
        <v>0.49199999999999999</v>
      </c>
      <c r="G1184">
        <v>0.45800000000000002</v>
      </c>
      <c r="H1184">
        <v>0.47</v>
      </c>
      <c r="I1184">
        <v>328733</v>
      </c>
      <c r="L1184" t="s">
        <v>5914</v>
      </c>
      <c r="M1184">
        <v>1469</v>
      </c>
      <c r="N1184" s="1">
        <v>43102</v>
      </c>
      <c r="O1184">
        <v>20</v>
      </c>
      <c r="P1184">
        <v>20</v>
      </c>
      <c r="Q1184">
        <v>19.100000000000001</v>
      </c>
      <c r="R1184">
        <v>19.899999999999999</v>
      </c>
      <c r="S1184">
        <v>4927</v>
      </c>
    </row>
    <row r="1185" spans="2:19" x14ac:dyDescent="0.35">
      <c r="B1185" t="s">
        <v>5901</v>
      </c>
      <c r="C1185">
        <v>1466</v>
      </c>
      <c r="D1185" s="1">
        <v>44124</v>
      </c>
      <c r="E1185">
        <v>25</v>
      </c>
      <c r="F1185">
        <v>26</v>
      </c>
      <c r="G1185">
        <v>23.2</v>
      </c>
      <c r="H1185">
        <v>25.2</v>
      </c>
      <c r="I1185">
        <v>3483</v>
      </c>
      <c r="L1185" t="s">
        <v>5919</v>
      </c>
      <c r="M1185">
        <v>1470</v>
      </c>
      <c r="N1185" s="1">
        <v>43102</v>
      </c>
      <c r="O1185">
        <v>232.7</v>
      </c>
      <c r="P1185">
        <v>232.7</v>
      </c>
      <c r="Q1185">
        <v>230.7</v>
      </c>
      <c r="R1185">
        <v>232.1</v>
      </c>
      <c r="S1185">
        <v>936482</v>
      </c>
    </row>
    <row r="1186" spans="2:19" x14ac:dyDescent="0.35">
      <c r="B1186" t="s">
        <v>5904</v>
      </c>
      <c r="C1186">
        <v>1467</v>
      </c>
      <c r="D1186" s="1">
        <v>44124</v>
      </c>
      <c r="E1186">
        <v>16.95</v>
      </c>
      <c r="F1186">
        <v>18.95</v>
      </c>
      <c r="G1186">
        <v>16.899999999999999</v>
      </c>
      <c r="H1186">
        <v>18.75</v>
      </c>
      <c r="I1186">
        <v>288635</v>
      </c>
      <c r="L1186" t="s">
        <v>5924</v>
      </c>
      <c r="M1186">
        <v>1471</v>
      </c>
      <c r="N1186" s="1">
        <v>43102</v>
      </c>
      <c r="O1186">
        <v>6.4</v>
      </c>
      <c r="P1186">
        <v>6.6</v>
      </c>
      <c r="Q1186">
        <v>6.3</v>
      </c>
      <c r="R1186">
        <v>6.55</v>
      </c>
      <c r="S1186">
        <v>16194</v>
      </c>
    </row>
    <row r="1187" spans="2:19" x14ac:dyDescent="0.35">
      <c r="B1187" t="s">
        <v>5909</v>
      </c>
      <c r="C1187">
        <v>1468</v>
      </c>
      <c r="D1187" s="1">
        <v>44124</v>
      </c>
      <c r="E1187">
        <v>9.0999999999999998E-2</v>
      </c>
      <c r="F1187">
        <v>9.1999999999999998E-2</v>
      </c>
      <c r="G1187">
        <v>8.5000000000000006E-2</v>
      </c>
      <c r="H1187">
        <v>8.5000000000000006E-2</v>
      </c>
      <c r="I1187">
        <v>458076</v>
      </c>
      <c r="L1187" t="s">
        <v>5929</v>
      </c>
      <c r="M1187">
        <v>1472</v>
      </c>
      <c r="N1187" s="1">
        <v>43102</v>
      </c>
      <c r="O1187">
        <v>103</v>
      </c>
      <c r="P1187">
        <v>103</v>
      </c>
      <c r="Q1187">
        <v>101</v>
      </c>
      <c r="R1187">
        <v>101</v>
      </c>
      <c r="S1187">
        <v>113</v>
      </c>
    </row>
    <row r="1188" spans="2:19" x14ac:dyDescent="0.35">
      <c r="B1188" t="s">
        <v>5914</v>
      </c>
      <c r="C1188">
        <v>1469</v>
      </c>
      <c r="D1188" s="1">
        <v>44124</v>
      </c>
      <c r="E1188">
        <v>28</v>
      </c>
      <c r="F1188">
        <v>30</v>
      </c>
      <c r="G1188">
        <v>27.4</v>
      </c>
      <c r="H1188">
        <v>27.4</v>
      </c>
      <c r="I1188">
        <v>6443</v>
      </c>
      <c r="L1188" t="s">
        <v>5934</v>
      </c>
      <c r="M1188">
        <v>1473</v>
      </c>
      <c r="N1188" s="1">
        <v>43102</v>
      </c>
      <c r="O1188">
        <v>36.5</v>
      </c>
      <c r="P1188">
        <v>36.950000000000003</v>
      </c>
      <c r="Q1188">
        <v>36.200000000000003</v>
      </c>
      <c r="R1188">
        <v>36.5</v>
      </c>
      <c r="S1188">
        <v>30091</v>
      </c>
    </row>
    <row r="1189" spans="2:19" x14ac:dyDescent="0.35">
      <c r="B1189" t="s">
        <v>5919</v>
      </c>
      <c r="C1189">
        <v>1470</v>
      </c>
      <c r="D1189" s="1">
        <v>44124</v>
      </c>
      <c r="E1189">
        <v>299.39999999999998</v>
      </c>
      <c r="F1189">
        <v>303.10000000000002</v>
      </c>
      <c r="G1189">
        <v>299</v>
      </c>
      <c r="H1189">
        <v>300.39999999999998</v>
      </c>
      <c r="I1189">
        <v>1096693</v>
      </c>
      <c r="L1189" t="s">
        <v>5939</v>
      </c>
      <c r="M1189">
        <v>1474</v>
      </c>
      <c r="N1189" s="1">
        <v>43102</v>
      </c>
      <c r="O1189">
        <v>19.8</v>
      </c>
      <c r="P1189">
        <v>21.25</v>
      </c>
      <c r="Q1189">
        <v>19.78</v>
      </c>
      <c r="R1189">
        <v>20</v>
      </c>
      <c r="S1189">
        <v>23344</v>
      </c>
    </row>
    <row r="1190" spans="2:19" x14ac:dyDescent="0.35">
      <c r="B1190" t="s">
        <v>5924</v>
      </c>
      <c r="C1190">
        <v>1471</v>
      </c>
      <c r="D1190" s="1">
        <v>44124</v>
      </c>
      <c r="E1190">
        <v>0.26050000000000001</v>
      </c>
      <c r="F1190">
        <v>0.26150000000000001</v>
      </c>
      <c r="G1190">
        <v>0.2525</v>
      </c>
      <c r="H1190">
        <v>0.26</v>
      </c>
      <c r="I1190">
        <v>449377</v>
      </c>
      <c r="L1190" t="s">
        <v>5944</v>
      </c>
      <c r="M1190">
        <v>1475</v>
      </c>
      <c r="N1190" s="1">
        <v>43102</v>
      </c>
      <c r="O1190">
        <v>15</v>
      </c>
      <c r="P1190">
        <v>15.94</v>
      </c>
      <c r="Q1190">
        <v>14.6</v>
      </c>
      <c r="R1190">
        <v>15.5</v>
      </c>
      <c r="S1190">
        <v>124240</v>
      </c>
    </row>
    <row r="1191" spans="2:19" x14ac:dyDescent="0.35">
      <c r="B1191" t="s">
        <v>5929</v>
      </c>
      <c r="C1191">
        <v>1472</v>
      </c>
      <c r="D1191" s="1">
        <v>44124</v>
      </c>
      <c r="E1191">
        <v>40</v>
      </c>
      <c r="F1191">
        <v>43</v>
      </c>
      <c r="G1191">
        <v>40</v>
      </c>
      <c r="H1191">
        <v>43</v>
      </c>
      <c r="I1191">
        <v>5232</v>
      </c>
      <c r="L1191" t="s">
        <v>5949</v>
      </c>
      <c r="M1191">
        <v>1476</v>
      </c>
      <c r="N1191" s="1">
        <v>43102</v>
      </c>
      <c r="O1191">
        <v>1.78</v>
      </c>
      <c r="P1191">
        <v>1.86</v>
      </c>
      <c r="Q1191">
        <v>1.75</v>
      </c>
      <c r="R1191">
        <v>1.85</v>
      </c>
      <c r="S1191">
        <v>7426</v>
      </c>
    </row>
    <row r="1192" spans="2:19" x14ac:dyDescent="0.35">
      <c r="B1192" t="s">
        <v>5934</v>
      </c>
      <c r="C1192">
        <v>1473</v>
      </c>
      <c r="D1192" s="1">
        <v>44124</v>
      </c>
      <c r="E1192">
        <v>35.950000000000003</v>
      </c>
      <c r="F1192">
        <v>35.950000000000003</v>
      </c>
      <c r="G1192">
        <v>35</v>
      </c>
      <c r="H1192">
        <v>35.450000000000003</v>
      </c>
      <c r="I1192">
        <v>102032</v>
      </c>
      <c r="L1192" t="s">
        <v>5954</v>
      </c>
      <c r="M1192">
        <v>1477</v>
      </c>
      <c r="N1192" s="1">
        <v>43102</v>
      </c>
      <c r="O1192">
        <v>116</v>
      </c>
      <c r="P1192">
        <v>116</v>
      </c>
      <c r="Q1192">
        <v>107.6</v>
      </c>
      <c r="R1192">
        <v>107.6</v>
      </c>
      <c r="S1192">
        <v>39535</v>
      </c>
    </row>
    <row r="1193" spans="2:19" x14ac:dyDescent="0.35">
      <c r="B1193" t="s">
        <v>5939</v>
      </c>
      <c r="C1193">
        <v>1474</v>
      </c>
      <c r="D1193" s="1">
        <v>44124</v>
      </c>
      <c r="E1193">
        <v>67.8</v>
      </c>
      <c r="F1193">
        <v>69.599999999999994</v>
      </c>
      <c r="G1193">
        <v>65.400000000000006</v>
      </c>
      <c r="H1193">
        <v>65.599999999999994</v>
      </c>
      <c r="I1193">
        <v>108155</v>
      </c>
      <c r="L1193" t="s">
        <v>5959</v>
      </c>
      <c r="M1193">
        <v>1478</v>
      </c>
      <c r="N1193" s="1">
        <v>43102</v>
      </c>
      <c r="O1193">
        <v>33</v>
      </c>
      <c r="P1193">
        <v>37</v>
      </c>
      <c r="Q1193">
        <v>32</v>
      </c>
      <c r="R1193">
        <v>32</v>
      </c>
      <c r="S1193">
        <v>702</v>
      </c>
    </row>
    <row r="1194" spans="2:19" x14ac:dyDescent="0.35">
      <c r="B1194" t="s">
        <v>5944</v>
      </c>
      <c r="C1194">
        <v>1475</v>
      </c>
      <c r="D1194" s="1">
        <v>44124</v>
      </c>
      <c r="E1194">
        <v>2.0099999999999998</v>
      </c>
      <c r="F1194">
        <v>2.02</v>
      </c>
      <c r="G1194">
        <v>1.9550000000000001</v>
      </c>
      <c r="H1194">
        <v>2</v>
      </c>
      <c r="I1194">
        <v>460207</v>
      </c>
      <c r="L1194" t="s">
        <v>5964</v>
      </c>
      <c r="M1194">
        <v>1479</v>
      </c>
      <c r="N1194" s="1">
        <v>43102</v>
      </c>
      <c r="O1194">
        <v>59</v>
      </c>
      <c r="P1194">
        <v>60.4</v>
      </c>
      <c r="Q1194">
        <v>54.8</v>
      </c>
      <c r="R1194">
        <v>56.2</v>
      </c>
      <c r="S1194">
        <v>9955</v>
      </c>
    </row>
    <row r="1195" spans="2:19" x14ac:dyDescent="0.35">
      <c r="B1195" t="s">
        <v>5949</v>
      </c>
      <c r="C1195">
        <v>1476</v>
      </c>
      <c r="D1195" s="1">
        <v>44124</v>
      </c>
      <c r="E1195">
        <v>1.58</v>
      </c>
      <c r="F1195">
        <v>1.63</v>
      </c>
      <c r="G1195">
        <v>1.58</v>
      </c>
      <c r="H1195">
        <v>1.595</v>
      </c>
      <c r="I1195">
        <v>19002</v>
      </c>
      <c r="L1195" t="s">
        <v>5969</v>
      </c>
      <c r="M1195">
        <v>1480</v>
      </c>
      <c r="N1195" s="1">
        <v>43102</v>
      </c>
      <c r="O1195">
        <v>7.1</v>
      </c>
      <c r="P1195">
        <v>7.5</v>
      </c>
      <c r="Q1195">
        <v>7.1</v>
      </c>
      <c r="R1195">
        <v>7.5</v>
      </c>
      <c r="S1195">
        <v>2794</v>
      </c>
    </row>
    <row r="1196" spans="2:19" x14ac:dyDescent="0.35">
      <c r="B1196" t="s">
        <v>5954</v>
      </c>
      <c r="C1196">
        <v>1477</v>
      </c>
      <c r="D1196" s="1">
        <v>44124</v>
      </c>
      <c r="E1196">
        <v>144.4</v>
      </c>
      <c r="F1196">
        <v>146</v>
      </c>
      <c r="G1196">
        <v>141.4</v>
      </c>
      <c r="H1196">
        <v>143.19999999999999</v>
      </c>
      <c r="I1196">
        <v>6054</v>
      </c>
      <c r="L1196" t="s">
        <v>5974</v>
      </c>
      <c r="M1196">
        <v>1481</v>
      </c>
      <c r="N1196" s="1">
        <v>43102</v>
      </c>
      <c r="O1196">
        <v>15.5</v>
      </c>
      <c r="P1196">
        <v>15.5</v>
      </c>
      <c r="Q1196">
        <v>14.8</v>
      </c>
      <c r="R1196">
        <v>15.3</v>
      </c>
      <c r="S1196">
        <v>12104</v>
      </c>
    </row>
    <row r="1197" spans="2:19" x14ac:dyDescent="0.35">
      <c r="B1197" t="s">
        <v>5959</v>
      </c>
      <c r="C1197">
        <v>1478</v>
      </c>
      <c r="D1197" s="1">
        <v>44124</v>
      </c>
      <c r="E1197">
        <v>10</v>
      </c>
      <c r="F1197">
        <v>11.9</v>
      </c>
      <c r="G1197">
        <v>10</v>
      </c>
      <c r="H1197">
        <v>11.65</v>
      </c>
      <c r="I1197">
        <v>23328</v>
      </c>
      <c r="L1197" t="s">
        <v>5979</v>
      </c>
      <c r="M1197">
        <v>1482</v>
      </c>
      <c r="N1197" s="1">
        <v>43102</v>
      </c>
      <c r="O1197">
        <v>2.64</v>
      </c>
      <c r="P1197">
        <v>2.64</v>
      </c>
      <c r="Q1197">
        <v>2.64</v>
      </c>
      <c r="R1197">
        <v>2.64</v>
      </c>
      <c r="S1197">
        <v>0</v>
      </c>
    </row>
    <row r="1198" spans="2:19" x14ac:dyDescent="0.35">
      <c r="B1198" t="s">
        <v>5964</v>
      </c>
      <c r="C1198">
        <v>1479</v>
      </c>
      <c r="D1198" s="1">
        <v>44124</v>
      </c>
      <c r="E1198">
        <v>11.6</v>
      </c>
      <c r="F1198">
        <v>11.6</v>
      </c>
      <c r="G1198">
        <v>11.2</v>
      </c>
      <c r="H1198">
        <v>11.4</v>
      </c>
      <c r="I1198">
        <v>15086</v>
      </c>
      <c r="L1198" t="s">
        <v>5984</v>
      </c>
      <c r="M1198">
        <v>1483</v>
      </c>
      <c r="N1198" s="1">
        <v>43102</v>
      </c>
      <c r="O1198">
        <v>5.9</v>
      </c>
      <c r="P1198">
        <v>6.25</v>
      </c>
      <c r="Q1198">
        <v>5.9</v>
      </c>
      <c r="R1198">
        <v>6.25</v>
      </c>
      <c r="S1198">
        <v>12685</v>
      </c>
    </row>
    <row r="1199" spans="2:19" x14ac:dyDescent="0.35">
      <c r="B1199" t="s">
        <v>5969</v>
      </c>
      <c r="C1199">
        <v>1480</v>
      </c>
      <c r="D1199" s="1">
        <v>44124</v>
      </c>
      <c r="E1199">
        <v>2.2000000000000002</v>
      </c>
      <c r="F1199">
        <v>2.2000000000000002</v>
      </c>
      <c r="G1199">
        <v>2.12</v>
      </c>
      <c r="H1199">
        <v>2.2000000000000002</v>
      </c>
      <c r="I1199">
        <v>18515</v>
      </c>
      <c r="L1199" t="s">
        <v>5989</v>
      </c>
      <c r="M1199">
        <v>1485</v>
      </c>
      <c r="N1199" s="1">
        <v>43102</v>
      </c>
      <c r="O1199">
        <v>13</v>
      </c>
      <c r="P1199">
        <v>14.4</v>
      </c>
      <c r="Q1199">
        <v>12.5</v>
      </c>
      <c r="R1199">
        <v>14.4</v>
      </c>
      <c r="S1199">
        <v>7780</v>
      </c>
    </row>
    <row r="1200" spans="2:19" x14ac:dyDescent="0.35">
      <c r="B1200" t="s">
        <v>5974</v>
      </c>
      <c r="C1200">
        <v>1481</v>
      </c>
      <c r="D1200" s="1">
        <v>44124</v>
      </c>
      <c r="E1200">
        <v>0.92400000000000004</v>
      </c>
      <c r="F1200">
        <v>0.98199999999999998</v>
      </c>
      <c r="G1200">
        <v>0.91400000000000003</v>
      </c>
      <c r="H1200">
        <v>0.98199999999999998</v>
      </c>
      <c r="I1200">
        <v>100221</v>
      </c>
      <c r="L1200" t="s">
        <v>5994</v>
      </c>
      <c r="M1200">
        <v>1486</v>
      </c>
      <c r="N1200" s="1">
        <v>43102</v>
      </c>
      <c r="O1200">
        <v>21</v>
      </c>
      <c r="P1200">
        <v>21.5</v>
      </c>
      <c r="Q1200">
        <v>20.85</v>
      </c>
      <c r="R1200">
        <v>21.35</v>
      </c>
      <c r="S1200">
        <v>13322</v>
      </c>
    </row>
    <row r="1201" spans="2:19" x14ac:dyDescent="0.35">
      <c r="B1201" t="s">
        <v>5979</v>
      </c>
      <c r="C1201">
        <v>1482</v>
      </c>
      <c r="D1201" s="1">
        <v>44124</v>
      </c>
      <c r="E1201">
        <v>1.34</v>
      </c>
      <c r="F1201">
        <v>1.34</v>
      </c>
      <c r="G1201">
        <v>1.28</v>
      </c>
      <c r="H1201">
        <v>1.31</v>
      </c>
      <c r="I1201">
        <v>112651</v>
      </c>
      <c r="L1201" t="s">
        <v>5999</v>
      </c>
      <c r="M1201">
        <v>1487</v>
      </c>
      <c r="N1201" s="1">
        <v>43102</v>
      </c>
      <c r="O1201">
        <v>38</v>
      </c>
      <c r="P1201">
        <v>38.5</v>
      </c>
      <c r="Q1201">
        <v>37.200000000000003</v>
      </c>
      <c r="R1201">
        <v>37.9</v>
      </c>
      <c r="S1201">
        <v>4458</v>
      </c>
    </row>
    <row r="1202" spans="2:19" x14ac:dyDescent="0.35">
      <c r="B1202" t="s">
        <v>5984</v>
      </c>
      <c r="C1202">
        <v>1483</v>
      </c>
      <c r="D1202" s="1">
        <v>44124</v>
      </c>
      <c r="E1202">
        <v>20.9</v>
      </c>
      <c r="F1202">
        <v>21.5</v>
      </c>
      <c r="G1202">
        <v>19.649999999999999</v>
      </c>
      <c r="H1202">
        <v>21.5</v>
      </c>
      <c r="I1202">
        <v>219083</v>
      </c>
      <c r="L1202" t="s">
        <v>6004</v>
      </c>
      <c r="M1202">
        <v>1488</v>
      </c>
      <c r="N1202" s="1">
        <v>43102</v>
      </c>
      <c r="O1202">
        <v>0.6</v>
      </c>
      <c r="P1202">
        <v>0.61499999999999999</v>
      </c>
      <c r="Q1202">
        <v>0.6</v>
      </c>
      <c r="R1202">
        <v>0.6</v>
      </c>
      <c r="S1202">
        <v>26112</v>
      </c>
    </row>
    <row r="1203" spans="2:19" x14ac:dyDescent="0.35">
      <c r="B1203" t="s">
        <v>5989</v>
      </c>
      <c r="C1203">
        <v>1485</v>
      </c>
      <c r="D1203" s="1">
        <v>44124</v>
      </c>
      <c r="E1203">
        <v>5.5</v>
      </c>
      <c r="F1203">
        <v>5.5</v>
      </c>
      <c r="G1203">
        <v>5.05</v>
      </c>
      <c r="H1203">
        <v>5.2</v>
      </c>
      <c r="I1203">
        <v>248857</v>
      </c>
      <c r="L1203" t="s">
        <v>6009</v>
      </c>
      <c r="M1203">
        <v>1489</v>
      </c>
      <c r="N1203" s="1">
        <v>43102</v>
      </c>
      <c r="O1203">
        <v>15.1</v>
      </c>
      <c r="P1203">
        <v>15.9</v>
      </c>
      <c r="Q1203">
        <v>15.1</v>
      </c>
      <c r="R1203">
        <v>15.74</v>
      </c>
      <c r="S1203">
        <v>18790</v>
      </c>
    </row>
    <row r="1204" spans="2:19" x14ac:dyDescent="0.35">
      <c r="B1204" t="s">
        <v>5994</v>
      </c>
      <c r="C1204">
        <v>1486</v>
      </c>
      <c r="D1204" s="1">
        <v>44124</v>
      </c>
      <c r="E1204">
        <v>24.5</v>
      </c>
      <c r="F1204">
        <v>25.1</v>
      </c>
      <c r="G1204">
        <v>22</v>
      </c>
      <c r="H1204">
        <v>22</v>
      </c>
      <c r="I1204">
        <v>203293</v>
      </c>
      <c r="L1204" t="s">
        <v>6013</v>
      </c>
      <c r="M1204">
        <v>1490</v>
      </c>
      <c r="N1204" s="1">
        <v>43102</v>
      </c>
      <c r="O1204">
        <v>50.8</v>
      </c>
      <c r="P1204">
        <v>51</v>
      </c>
      <c r="Q1204">
        <v>50</v>
      </c>
      <c r="R1204">
        <v>51</v>
      </c>
      <c r="S1204">
        <v>1404</v>
      </c>
    </row>
    <row r="1205" spans="2:19" x14ac:dyDescent="0.35">
      <c r="B1205" t="s">
        <v>5999</v>
      </c>
      <c r="C1205">
        <v>1487</v>
      </c>
      <c r="D1205" s="1">
        <v>44124</v>
      </c>
      <c r="E1205">
        <v>280</v>
      </c>
      <c r="F1205">
        <v>282.5</v>
      </c>
      <c r="G1205">
        <v>272</v>
      </c>
      <c r="H1205">
        <v>274</v>
      </c>
      <c r="I1205">
        <v>22757</v>
      </c>
      <c r="L1205" t="s">
        <v>6018</v>
      </c>
      <c r="M1205">
        <v>1491</v>
      </c>
      <c r="N1205" s="1">
        <v>43102</v>
      </c>
      <c r="O1205">
        <v>6.75</v>
      </c>
      <c r="P1205">
        <v>6.75</v>
      </c>
      <c r="Q1205">
        <v>6.75</v>
      </c>
      <c r="R1205">
        <v>6.75</v>
      </c>
      <c r="S1205">
        <v>125</v>
      </c>
    </row>
    <row r="1206" spans="2:19" x14ac:dyDescent="0.35">
      <c r="B1206" t="s">
        <v>6004</v>
      </c>
      <c r="C1206">
        <v>1488</v>
      </c>
      <c r="D1206" s="1">
        <v>44124</v>
      </c>
      <c r="E1206">
        <v>0.68</v>
      </c>
      <c r="F1206">
        <v>0.71</v>
      </c>
      <c r="G1206">
        <v>0.64900000000000002</v>
      </c>
      <c r="H1206">
        <v>0.64900000000000002</v>
      </c>
      <c r="I1206">
        <v>229455</v>
      </c>
      <c r="L1206" t="s">
        <v>6023</v>
      </c>
      <c r="M1206">
        <v>1492</v>
      </c>
      <c r="N1206" s="1">
        <v>43102</v>
      </c>
      <c r="O1206">
        <v>15.4</v>
      </c>
      <c r="P1206">
        <v>15.5</v>
      </c>
      <c r="Q1206">
        <v>15.4</v>
      </c>
      <c r="R1206">
        <v>15.5</v>
      </c>
      <c r="S1206">
        <v>3968</v>
      </c>
    </row>
    <row r="1207" spans="2:19" x14ac:dyDescent="0.35">
      <c r="B1207" t="s">
        <v>6009</v>
      </c>
      <c r="C1207">
        <v>1489</v>
      </c>
      <c r="D1207" s="1">
        <v>44124</v>
      </c>
      <c r="E1207">
        <v>99</v>
      </c>
      <c r="F1207">
        <v>99.4</v>
      </c>
      <c r="G1207">
        <v>96.1</v>
      </c>
      <c r="H1207">
        <v>96.1</v>
      </c>
      <c r="I1207">
        <v>8645</v>
      </c>
      <c r="L1207" t="s">
        <v>6028</v>
      </c>
      <c r="M1207">
        <v>1515</v>
      </c>
      <c r="N1207" s="1">
        <v>43102</v>
      </c>
      <c r="O1207">
        <v>9.0500000000000007</v>
      </c>
      <c r="P1207">
        <v>9.5</v>
      </c>
      <c r="Q1207">
        <v>9.0500000000000007</v>
      </c>
      <c r="R1207">
        <v>9.2490000000000006</v>
      </c>
      <c r="S1207">
        <v>67940</v>
      </c>
    </row>
    <row r="1208" spans="2:19" x14ac:dyDescent="0.35">
      <c r="B1208" t="s">
        <v>6013</v>
      </c>
      <c r="C1208">
        <v>1490</v>
      </c>
      <c r="D1208" s="1">
        <v>44124</v>
      </c>
      <c r="E1208">
        <v>138</v>
      </c>
      <c r="F1208">
        <v>138</v>
      </c>
      <c r="G1208">
        <v>136</v>
      </c>
      <c r="H1208">
        <v>138</v>
      </c>
      <c r="I1208">
        <v>3809</v>
      </c>
      <c r="L1208" t="s">
        <v>6033</v>
      </c>
      <c r="M1208">
        <v>1516</v>
      </c>
      <c r="N1208" s="1">
        <v>43102</v>
      </c>
      <c r="O1208">
        <v>25</v>
      </c>
      <c r="P1208">
        <v>25</v>
      </c>
      <c r="Q1208">
        <v>23</v>
      </c>
      <c r="R1208">
        <v>24.8</v>
      </c>
      <c r="S1208">
        <v>2100</v>
      </c>
    </row>
    <row r="1209" spans="2:19" x14ac:dyDescent="0.35">
      <c r="B1209" t="s">
        <v>6018</v>
      </c>
      <c r="C1209">
        <v>1491</v>
      </c>
      <c r="D1209" s="1">
        <v>44124</v>
      </c>
      <c r="E1209">
        <v>1.92</v>
      </c>
      <c r="F1209">
        <v>1.92</v>
      </c>
      <c r="G1209">
        <v>1.82</v>
      </c>
      <c r="H1209">
        <v>1.86</v>
      </c>
      <c r="I1209">
        <v>11245</v>
      </c>
      <c r="L1209" t="s">
        <v>6038</v>
      </c>
      <c r="M1209">
        <v>1517</v>
      </c>
      <c r="N1209" s="1">
        <v>43102</v>
      </c>
      <c r="O1209">
        <v>62</v>
      </c>
      <c r="P1209">
        <v>63</v>
      </c>
      <c r="Q1209">
        <v>61.51</v>
      </c>
      <c r="R1209">
        <v>62</v>
      </c>
      <c r="S1209">
        <v>15922</v>
      </c>
    </row>
    <row r="1210" spans="2:19" x14ac:dyDescent="0.35">
      <c r="B1210" t="s">
        <v>6023</v>
      </c>
      <c r="C1210">
        <v>1492</v>
      </c>
      <c r="D1210" s="1">
        <v>44124</v>
      </c>
      <c r="E1210">
        <v>58</v>
      </c>
      <c r="F1210">
        <v>65</v>
      </c>
      <c r="G1210">
        <v>55.4</v>
      </c>
      <c r="H1210">
        <v>64.8</v>
      </c>
      <c r="I1210">
        <v>75809</v>
      </c>
      <c r="L1210" t="s">
        <v>6043</v>
      </c>
      <c r="M1210">
        <v>1518</v>
      </c>
      <c r="N1210" s="1">
        <v>43102</v>
      </c>
      <c r="O1210">
        <v>2.2000000000000002</v>
      </c>
      <c r="P1210">
        <v>2.2000000000000002</v>
      </c>
      <c r="Q1210">
        <v>2.2000000000000002</v>
      </c>
      <c r="R1210">
        <v>2.2000000000000002</v>
      </c>
      <c r="S1210">
        <v>0</v>
      </c>
    </row>
    <row r="1211" spans="2:19" x14ac:dyDescent="0.35">
      <c r="B1211" t="s">
        <v>6028</v>
      </c>
      <c r="C1211">
        <v>1515</v>
      </c>
      <c r="D1211" s="1">
        <v>44124</v>
      </c>
      <c r="E1211">
        <v>5.8</v>
      </c>
      <c r="F1211">
        <v>5.8650000000000002</v>
      </c>
      <c r="G1211">
        <v>5.64</v>
      </c>
      <c r="H1211">
        <v>5.6449999999999996</v>
      </c>
      <c r="I1211">
        <v>95784</v>
      </c>
      <c r="L1211" t="s">
        <v>6048</v>
      </c>
      <c r="M1211">
        <v>1520</v>
      </c>
      <c r="N1211" s="1">
        <v>43102</v>
      </c>
      <c r="O1211">
        <v>7.4</v>
      </c>
      <c r="P1211">
        <v>7.4</v>
      </c>
      <c r="Q1211">
        <v>6.74</v>
      </c>
      <c r="R1211">
        <v>6.9</v>
      </c>
      <c r="S1211">
        <v>1248</v>
      </c>
    </row>
    <row r="1212" spans="2:19" x14ac:dyDescent="0.35">
      <c r="B1212" t="s">
        <v>6033</v>
      </c>
      <c r="C1212">
        <v>1516</v>
      </c>
      <c r="D1212" s="1">
        <v>44124</v>
      </c>
      <c r="E1212">
        <v>19.3</v>
      </c>
      <c r="F1212">
        <v>19.3</v>
      </c>
      <c r="G1212">
        <v>19.2</v>
      </c>
      <c r="H1212">
        <v>19.2</v>
      </c>
      <c r="I1212">
        <v>11125</v>
      </c>
      <c r="L1212" t="s">
        <v>6053</v>
      </c>
      <c r="M1212">
        <v>1521</v>
      </c>
      <c r="N1212" s="1">
        <v>43102</v>
      </c>
      <c r="O1212">
        <v>1.96</v>
      </c>
      <c r="P1212">
        <v>2</v>
      </c>
      <c r="Q1212">
        <v>1.96</v>
      </c>
      <c r="R1212">
        <v>2</v>
      </c>
      <c r="S1212">
        <v>8645</v>
      </c>
    </row>
    <row r="1213" spans="2:19" x14ac:dyDescent="0.35">
      <c r="B1213" t="s">
        <v>6038</v>
      </c>
      <c r="C1213">
        <v>1517</v>
      </c>
      <c r="D1213" s="1">
        <v>44124</v>
      </c>
      <c r="E1213">
        <v>109</v>
      </c>
      <c r="F1213">
        <v>109.6</v>
      </c>
      <c r="G1213">
        <v>107.2</v>
      </c>
      <c r="H1213">
        <v>109</v>
      </c>
      <c r="I1213">
        <v>21949</v>
      </c>
      <c r="L1213" t="s">
        <v>6058</v>
      </c>
      <c r="M1213">
        <v>1522</v>
      </c>
      <c r="N1213" s="1">
        <v>43102</v>
      </c>
      <c r="O1213">
        <v>7.75</v>
      </c>
      <c r="P1213">
        <v>8.4</v>
      </c>
      <c r="Q1213">
        <v>7.75</v>
      </c>
      <c r="R1213">
        <v>8.4</v>
      </c>
      <c r="S1213">
        <v>18865</v>
      </c>
    </row>
    <row r="1214" spans="2:19" x14ac:dyDescent="0.35">
      <c r="B1214" t="s">
        <v>6043</v>
      </c>
      <c r="C1214">
        <v>1518</v>
      </c>
      <c r="D1214" s="1">
        <v>44124</v>
      </c>
      <c r="E1214">
        <v>3.1</v>
      </c>
      <c r="F1214">
        <v>3.2</v>
      </c>
      <c r="G1214">
        <v>2.88</v>
      </c>
      <c r="H1214">
        <v>2.88</v>
      </c>
      <c r="I1214">
        <v>3522</v>
      </c>
      <c r="L1214" t="s">
        <v>6063</v>
      </c>
      <c r="M1214">
        <v>1523</v>
      </c>
      <c r="N1214" s="1">
        <v>43102</v>
      </c>
      <c r="O1214">
        <v>35</v>
      </c>
      <c r="P1214">
        <v>37.4</v>
      </c>
      <c r="Q1214">
        <v>35</v>
      </c>
      <c r="R1214">
        <v>37.1</v>
      </c>
      <c r="S1214">
        <v>36966</v>
      </c>
    </row>
    <row r="1215" spans="2:19" x14ac:dyDescent="0.35">
      <c r="B1215" t="s">
        <v>6048</v>
      </c>
      <c r="C1215">
        <v>1520</v>
      </c>
      <c r="D1215" s="1">
        <v>44124</v>
      </c>
      <c r="E1215">
        <v>4.22</v>
      </c>
      <c r="F1215">
        <v>4.3600000000000003</v>
      </c>
      <c r="G1215">
        <v>4</v>
      </c>
      <c r="H1215">
        <v>4.16</v>
      </c>
      <c r="I1215">
        <v>2026</v>
      </c>
      <c r="L1215" t="s">
        <v>6068</v>
      </c>
      <c r="M1215">
        <v>1524</v>
      </c>
      <c r="N1215" s="1">
        <v>43102</v>
      </c>
      <c r="O1215">
        <v>64</v>
      </c>
      <c r="P1215">
        <v>64.75</v>
      </c>
      <c r="Q1215">
        <v>62.25</v>
      </c>
      <c r="R1215">
        <v>64</v>
      </c>
      <c r="S1215">
        <v>28689</v>
      </c>
    </row>
    <row r="1216" spans="2:19" x14ac:dyDescent="0.35">
      <c r="B1216" t="s">
        <v>6053</v>
      </c>
      <c r="C1216">
        <v>1521</v>
      </c>
      <c r="D1216" s="1">
        <v>44124</v>
      </c>
      <c r="E1216">
        <v>1.48</v>
      </c>
      <c r="F1216">
        <v>1.48</v>
      </c>
      <c r="G1216">
        <v>1.48</v>
      </c>
      <c r="H1216">
        <v>1.48</v>
      </c>
      <c r="I1216">
        <v>592</v>
      </c>
      <c r="L1216" t="s">
        <v>6073</v>
      </c>
      <c r="M1216">
        <v>1526</v>
      </c>
      <c r="N1216" s="1">
        <v>43102</v>
      </c>
      <c r="O1216">
        <v>11.5</v>
      </c>
      <c r="P1216">
        <v>11.75</v>
      </c>
      <c r="Q1216">
        <v>11.5</v>
      </c>
      <c r="R1216">
        <v>11.75</v>
      </c>
      <c r="S1216">
        <v>1265</v>
      </c>
    </row>
    <row r="1217" spans="2:19" x14ac:dyDescent="0.35">
      <c r="B1217" t="s">
        <v>6058</v>
      </c>
      <c r="C1217">
        <v>1522</v>
      </c>
      <c r="D1217" s="1">
        <v>44124</v>
      </c>
      <c r="E1217">
        <v>11.05</v>
      </c>
      <c r="F1217">
        <v>11.2</v>
      </c>
      <c r="G1217">
        <v>10</v>
      </c>
      <c r="H1217">
        <v>10.75</v>
      </c>
      <c r="I1217">
        <v>57276</v>
      </c>
      <c r="L1217" t="s">
        <v>6078</v>
      </c>
      <c r="M1217">
        <v>1527</v>
      </c>
      <c r="N1217" s="1">
        <v>43102</v>
      </c>
      <c r="O1217">
        <v>7.3</v>
      </c>
      <c r="P1217">
        <v>7.36</v>
      </c>
      <c r="Q1217">
        <v>7.2</v>
      </c>
      <c r="R1217">
        <v>7.36</v>
      </c>
      <c r="S1217">
        <v>2084</v>
      </c>
    </row>
    <row r="1218" spans="2:19" x14ac:dyDescent="0.35">
      <c r="B1218" t="s">
        <v>6063</v>
      </c>
      <c r="C1218">
        <v>1523</v>
      </c>
      <c r="D1218" s="1">
        <v>44124</v>
      </c>
      <c r="E1218">
        <v>20.5</v>
      </c>
      <c r="F1218">
        <v>21.7</v>
      </c>
      <c r="G1218">
        <v>19.8</v>
      </c>
      <c r="H1218">
        <v>21.7</v>
      </c>
      <c r="I1218">
        <v>12898</v>
      </c>
      <c r="L1218" t="s">
        <v>6083</v>
      </c>
      <c r="M1218">
        <v>1528</v>
      </c>
      <c r="N1218" s="1">
        <v>43102</v>
      </c>
      <c r="O1218">
        <v>6.44</v>
      </c>
      <c r="P1218">
        <v>6.58</v>
      </c>
      <c r="Q1218">
        <v>6.21</v>
      </c>
      <c r="R1218">
        <v>6.49</v>
      </c>
      <c r="S1218">
        <v>2556</v>
      </c>
    </row>
    <row r="1219" spans="2:19" x14ac:dyDescent="0.35">
      <c r="B1219" t="s">
        <v>6068</v>
      </c>
      <c r="C1219">
        <v>1524</v>
      </c>
      <c r="D1219" s="1">
        <v>44124</v>
      </c>
      <c r="E1219">
        <v>142.5</v>
      </c>
      <c r="F1219">
        <v>142.5</v>
      </c>
      <c r="G1219">
        <v>139</v>
      </c>
      <c r="H1219">
        <v>142.5</v>
      </c>
      <c r="I1219">
        <v>19615</v>
      </c>
      <c r="L1219" t="s">
        <v>6088</v>
      </c>
      <c r="M1219">
        <v>1529</v>
      </c>
      <c r="N1219" s="1">
        <v>43102</v>
      </c>
      <c r="O1219">
        <v>148</v>
      </c>
      <c r="P1219">
        <v>150</v>
      </c>
      <c r="Q1219">
        <v>148</v>
      </c>
      <c r="R1219">
        <v>150</v>
      </c>
      <c r="S1219">
        <v>10</v>
      </c>
    </row>
    <row r="1220" spans="2:19" x14ac:dyDescent="0.35">
      <c r="B1220" t="s">
        <v>6073</v>
      </c>
      <c r="C1220">
        <v>1526</v>
      </c>
      <c r="D1220" s="1">
        <v>44124</v>
      </c>
      <c r="E1220">
        <v>7.46</v>
      </c>
      <c r="F1220">
        <v>7.46</v>
      </c>
      <c r="G1220">
        <v>7.34</v>
      </c>
      <c r="H1220">
        <v>7.34</v>
      </c>
      <c r="I1220">
        <v>2839</v>
      </c>
      <c r="L1220" t="s">
        <v>6093</v>
      </c>
      <c r="M1220">
        <v>1530</v>
      </c>
      <c r="N1220" s="1">
        <v>43102</v>
      </c>
      <c r="O1220">
        <v>5.61</v>
      </c>
      <c r="P1220">
        <v>6.8</v>
      </c>
      <c r="Q1220">
        <v>5.6</v>
      </c>
      <c r="R1220">
        <v>6.8</v>
      </c>
      <c r="S1220">
        <v>40243</v>
      </c>
    </row>
    <row r="1221" spans="2:19" x14ac:dyDescent="0.35">
      <c r="B1221" t="s">
        <v>6078</v>
      </c>
      <c r="C1221">
        <v>1527</v>
      </c>
      <c r="D1221" s="1">
        <v>44124</v>
      </c>
      <c r="E1221">
        <v>10.08</v>
      </c>
      <c r="F1221">
        <v>10.16</v>
      </c>
      <c r="G1221">
        <v>9.9</v>
      </c>
      <c r="H1221">
        <v>9.9700000000000006</v>
      </c>
      <c r="I1221">
        <v>92409</v>
      </c>
      <c r="L1221" t="s">
        <v>6098</v>
      </c>
      <c r="M1221">
        <v>1532</v>
      </c>
      <c r="N1221" s="1">
        <v>43102</v>
      </c>
      <c r="O1221">
        <v>175</v>
      </c>
      <c r="P1221">
        <v>179</v>
      </c>
      <c r="Q1221">
        <v>173</v>
      </c>
      <c r="R1221">
        <v>176.5</v>
      </c>
      <c r="S1221">
        <v>123581</v>
      </c>
    </row>
    <row r="1222" spans="2:19" x14ac:dyDescent="0.35">
      <c r="B1222" t="s">
        <v>6083</v>
      </c>
      <c r="C1222">
        <v>1528</v>
      </c>
      <c r="D1222" s="1">
        <v>44124</v>
      </c>
      <c r="E1222">
        <v>34.5</v>
      </c>
      <c r="F1222">
        <v>34.5</v>
      </c>
      <c r="G1222">
        <v>33</v>
      </c>
      <c r="H1222">
        <v>33.5</v>
      </c>
      <c r="I1222">
        <v>18580</v>
      </c>
      <c r="L1222" t="s">
        <v>6103</v>
      </c>
      <c r="M1222">
        <v>1533</v>
      </c>
      <c r="N1222" s="1">
        <v>43102</v>
      </c>
      <c r="O1222">
        <v>20.6</v>
      </c>
      <c r="P1222">
        <v>22</v>
      </c>
      <c r="Q1222">
        <v>20.6</v>
      </c>
      <c r="R1222">
        <v>22</v>
      </c>
      <c r="S1222">
        <v>21150</v>
      </c>
    </row>
    <row r="1223" spans="2:19" x14ac:dyDescent="0.35">
      <c r="B1223" t="s">
        <v>6088</v>
      </c>
      <c r="C1223">
        <v>1529</v>
      </c>
      <c r="D1223" s="1">
        <v>44124</v>
      </c>
      <c r="E1223">
        <v>150</v>
      </c>
      <c r="F1223">
        <v>153</v>
      </c>
      <c r="G1223">
        <v>144</v>
      </c>
      <c r="H1223">
        <v>145</v>
      </c>
      <c r="I1223">
        <v>9521</v>
      </c>
      <c r="L1223" t="s">
        <v>6108</v>
      </c>
      <c r="M1223">
        <v>1535</v>
      </c>
      <c r="N1223" s="1">
        <v>43102</v>
      </c>
      <c r="O1223">
        <v>43.9</v>
      </c>
      <c r="P1223">
        <v>43.9</v>
      </c>
      <c r="Q1223">
        <v>43.4</v>
      </c>
      <c r="R1223">
        <v>43.8</v>
      </c>
      <c r="S1223">
        <v>25166</v>
      </c>
    </row>
    <row r="1224" spans="2:19" x14ac:dyDescent="0.35">
      <c r="B1224" t="s">
        <v>6093</v>
      </c>
      <c r="C1224">
        <v>1530</v>
      </c>
      <c r="D1224" s="1">
        <v>44124</v>
      </c>
      <c r="E1224">
        <v>0.68</v>
      </c>
      <c r="F1224">
        <v>0.71399999999999997</v>
      </c>
      <c r="G1224">
        <v>0.68</v>
      </c>
      <c r="H1224">
        <v>0.69599999999999995</v>
      </c>
      <c r="I1224">
        <v>17559</v>
      </c>
      <c r="L1224" t="s">
        <v>6112</v>
      </c>
      <c r="M1224">
        <v>1536</v>
      </c>
      <c r="N1224" s="1">
        <v>43102</v>
      </c>
      <c r="O1224">
        <v>42.5</v>
      </c>
      <c r="P1224">
        <v>42.5</v>
      </c>
      <c r="Q1224">
        <v>42.5</v>
      </c>
      <c r="R1224">
        <v>42.5</v>
      </c>
      <c r="S1224">
        <v>0</v>
      </c>
    </row>
    <row r="1225" spans="2:19" x14ac:dyDescent="0.35">
      <c r="B1225" t="s">
        <v>6098</v>
      </c>
      <c r="C1225">
        <v>1532</v>
      </c>
      <c r="D1225" s="1">
        <v>44124</v>
      </c>
      <c r="E1225">
        <v>4.4000000000000004</v>
      </c>
      <c r="F1225">
        <v>4.4000000000000004</v>
      </c>
      <c r="G1225">
        <v>4.2</v>
      </c>
      <c r="H1225">
        <v>4.29</v>
      </c>
      <c r="I1225">
        <v>405010</v>
      </c>
      <c r="L1225" t="s">
        <v>6117</v>
      </c>
      <c r="M1225">
        <v>1538</v>
      </c>
      <c r="N1225" s="1">
        <v>43102</v>
      </c>
      <c r="O1225">
        <v>26</v>
      </c>
      <c r="P1225">
        <v>28</v>
      </c>
      <c r="Q1225">
        <v>26</v>
      </c>
      <c r="R1225">
        <v>27.664999999999999</v>
      </c>
      <c r="S1225">
        <v>79857</v>
      </c>
    </row>
    <row r="1226" spans="2:19" x14ac:dyDescent="0.35">
      <c r="B1226" t="s">
        <v>6103</v>
      </c>
      <c r="C1226">
        <v>1533</v>
      </c>
      <c r="D1226" s="1">
        <v>44124</v>
      </c>
      <c r="E1226">
        <v>30.75</v>
      </c>
      <c r="F1226">
        <v>30.75</v>
      </c>
      <c r="G1226">
        <v>29.15</v>
      </c>
      <c r="H1226">
        <v>29.4</v>
      </c>
      <c r="I1226">
        <v>610848</v>
      </c>
      <c r="L1226" t="s">
        <v>6122</v>
      </c>
      <c r="M1226">
        <v>1539</v>
      </c>
      <c r="N1226" s="1">
        <v>43102</v>
      </c>
      <c r="O1226">
        <v>42.5</v>
      </c>
      <c r="P1226">
        <v>44</v>
      </c>
      <c r="Q1226">
        <v>40</v>
      </c>
      <c r="R1226">
        <v>41</v>
      </c>
      <c r="S1226">
        <v>10179</v>
      </c>
    </row>
    <row r="1227" spans="2:19" x14ac:dyDescent="0.35">
      <c r="B1227" t="s">
        <v>6108</v>
      </c>
      <c r="C1227">
        <v>1535</v>
      </c>
      <c r="D1227" s="1">
        <v>44124</v>
      </c>
      <c r="E1227">
        <v>43</v>
      </c>
      <c r="F1227">
        <v>43</v>
      </c>
      <c r="G1227">
        <v>42.9</v>
      </c>
      <c r="H1227">
        <v>42.9</v>
      </c>
      <c r="I1227">
        <v>5493</v>
      </c>
      <c r="L1227" t="s">
        <v>6127</v>
      </c>
      <c r="M1227">
        <v>1540</v>
      </c>
      <c r="N1227" s="1">
        <v>43102</v>
      </c>
      <c r="O1227">
        <v>52.75</v>
      </c>
      <c r="P1227">
        <v>56.25</v>
      </c>
      <c r="Q1227">
        <v>52.75</v>
      </c>
      <c r="R1227">
        <v>55</v>
      </c>
      <c r="S1227">
        <v>30699</v>
      </c>
    </row>
    <row r="1228" spans="2:19" x14ac:dyDescent="0.35">
      <c r="B1228" t="s">
        <v>6112</v>
      </c>
      <c r="C1228">
        <v>1536</v>
      </c>
      <c r="D1228" s="1">
        <v>44124</v>
      </c>
      <c r="E1228">
        <v>16.149999999999999</v>
      </c>
      <c r="F1228">
        <v>16.149999999999999</v>
      </c>
      <c r="G1228">
        <v>16.149999999999999</v>
      </c>
      <c r="H1228">
        <v>16.149999999999999</v>
      </c>
      <c r="I1228">
        <v>0</v>
      </c>
      <c r="L1228" t="s">
        <v>6132</v>
      </c>
      <c r="M1228">
        <v>1541</v>
      </c>
      <c r="N1228" s="1">
        <v>43102</v>
      </c>
      <c r="O1228">
        <v>363</v>
      </c>
      <c r="P1228">
        <v>363</v>
      </c>
      <c r="Q1228">
        <v>358.05</v>
      </c>
      <c r="R1228">
        <v>359</v>
      </c>
      <c r="S1228">
        <v>32874</v>
      </c>
    </row>
    <row r="1229" spans="2:19" x14ac:dyDescent="0.35">
      <c r="B1229" t="s">
        <v>6117</v>
      </c>
      <c r="C1229">
        <v>1538</v>
      </c>
      <c r="D1229" s="1">
        <v>44124</v>
      </c>
      <c r="E1229">
        <v>87</v>
      </c>
      <c r="F1229">
        <v>87.85</v>
      </c>
      <c r="G1229">
        <v>85.1</v>
      </c>
      <c r="H1229">
        <v>86.4</v>
      </c>
      <c r="I1229">
        <v>90367</v>
      </c>
      <c r="L1229" t="s">
        <v>6137</v>
      </c>
      <c r="M1229">
        <v>1542</v>
      </c>
      <c r="N1229" s="1">
        <v>43102</v>
      </c>
      <c r="O1229">
        <v>54</v>
      </c>
      <c r="P1229">
        <v>57</v>
      </c>
      <c r="Q1229">
        <v>53</v>
      </c>
      <c r="R1229">
        <v>54.76</v>
      </c>
      <c r="S1229">
        <v>30785</v>
      </c>
    </row>
    <row r="1230" spans="2:19" x14ac:dyDescent="0.35">
      <c r="B1230" t="s">
        <v>6122</v>
      </c>
      <c r="C1230">
        <v>1539</v>
      </c>
      <c r="D1230" s="1">
        <v>44124</v>
      </c>
      <c r="E1230">
        <v>36.6</v>
      </c>
      <c r="F1230">
        <v>37.200000000000003</v>
      </c>
      <c r="G1230">
        <v>35.5</v>
      </c>
      <c r="H1230">
        <v>35.799999999999997</v>
      </c>
      <c r="I1230">
        <v>3383</v>
      </c>
      <c r="L1230" t="s">
        <v>8090</v>
      </c>
      <c r="M1230">
        <v>1543</v>
      </c>
      <c r="N1230" s="1">
        <v>43102</v>
      </c>
      <c r="O1230">
        <v>9.1</v>
      </c>
      <c r="P1230">
        <v>9.85</v>
      </c>
      <c r="Q1230">
        <v>9.1</v>
      </c>
      <c r="R1230">
        <v>9.4499999999999993</v>
      </c>
      <c r="S1230">
        <v>19290</v>
      </c>
    </row>
    <row r="1231" spans="2:19" x14ac:dyDescent="0.35">
      <c r="B1231" t="s">
        <v>6127</v>
      </c>
      <c r="C1231">
        <v>1540</v>
      </c>
      <c r="D1231" s="1">
        <v>44124</v>
      </c>
      <c r="E1231">
        <v>45.1</v>
      </c>
      <c r="F1231">
        <v>45.5</v>
      </c>
      <c r="G1231">
        <v>44.5</v>
      </c>
      <c r="H1231">
        <v>45.5</v>
      </c>
      <c r="I1231">
        <v>37164</v>
      </c>
      <c r="L1231" t="s">
        <v>6146</v>
      </c>
      <c r="M1231">
        <v>1544</v>
      </c>
      <c r="N1231" s="1">
        <v>43102</v>
      </c>
      <c r="O1231">
        <v>30.6</v>
      </c>
      <c r="P1231">
        <v>31.495000000000001</v>
      </c>
      <c r="Q1231">
        <v>30.3</v>
      </c>
      <c r="R1231">
        <v>31.495000000000001</v>
      </c>
      <c r="S1231">
        <v>226881</v>
      </c>
    </row>
    <row r="1232" spans="2:19" x14ac:dyDescent="0.35">
      <c r="B1232" t="s">
        <v>6132</v>
      </c>
      <c r="C1232">
        <v>1541</v>
      </c>
      <c r="D1232" s="1">
        <v>44124</v>
      </c>
      <c r="E1232">
        <v>104.2</v>
      </c>
      <c r="F1232">
        <v>106.4</v>
      </c>
      <c r="G1232">
        <v>104.2</v>
      </c>
      <c r="H1232">
        <v>104.6</v>
      </c>
      <c r="I1232">
        <v>18095</v>
      </c>
      <c r="L1232" t="s">
        <v>6151</v>
      </c>
      <c r="M1232">
        <v>1545</v>
      </c>
      <c r="N1232" s="1">
        <v>43102</v>
      </c>
      <c r="O1232">
        <v>505</v>
      </c>
      <c r="P1232">
        <v>506</v>
      </c>
      <c r="Q1232">
        <v>503</v>
      </c>
      <c r="R1232">
        <v>505</v>
      </c>
      <c r="S1232">
        <v>705</v>
      </c>
    </row>
    <row r="1233" spans="2:19" x14ac:dyDescent="0.35">
      <c r="B1233" t="s">
        <v>6137</v>
      </c>
      <c r="C1233">
        <v>1542</v>
      </c>
      <c r="D1233" s="1">
        <v>44124</v>
      </c>
      <c r="E1233">
        <v>44.32</v>
      </c>
      <c r="F1233">
        <v>45.94</v>
      </c>
      <c r="G1233">
        <v>42.82</v>
      </c>
      <c r="H1233">
        <v>43.62</v>
      </c>
      <c r="I1233">
        <v>223486</v>
      </c>
      <c r="L1233" t="s">
        <v>6156</v>
      </c>
      <c r="M1233">
        <v>1546</v>
      </c>
      <c r="N1233" s="1">
        <v>43102</v>
      </c>
      <c r="O1233">
        <v>150.5</v>
      </c>
      <c r="P1233">
        <v>152</v>
      </c>
      <c r="Q1233">
        <v>148</v>
      </c>
      <c r="R1233">
        <v>151.5</v>
      </c>
      <c r="S1233">
        <v>22262</v>
      </c>
    </row>
    <row r="1234" spans="2:19" x14ac:dyDescent="0.35">
      <c r="B1234" t="s">
        <v>8090</v>
      </c>
      <c r="C1234">
        <v>1543</v>
      </c>
      <c r="D1234" s="1">
        <v>44124</v>
      </c>
      <c r="E1234">
        <v>66.400000000000006</v>
      </c>
      <c r="F1234">
        <v>67.599999999999994</v>
      </c>
      <c r="G1234">
        <v>64.8</v>
      </c>
      <c r="H1234">
        <v>65.599999999999994</v>
      </c>
      <c r="I1234">
        <v>48326</v>
      </c>
      <c r="L1234" t="s">
        <v>6161</v>
      </c>
      <c r="M1234">
        <v>1547</v>
      </c>
      <c r="N1234" s="1">
        <v>43102</v>
      </c>
      <c r="O1234">
        <v>3.39</v>
      </c>
      <c r="P1234">
        <v>3.4</v>
      </c>
      <c r="Q1234">
        <v>3.06</v>
      </c>
      <c r="R1234">
        <v>3.4</v>
      </c>
      <c r="S1234">
        <v>57705</v>
      </c>
    </row>
    <row r="1235" spans="2:19" x14ac:dyDescent="0.35">
      <c r="B1235" t="s">
        <v>6146</v>
      </c>
      <c r="C1235">
        <v>1544</v>
      </c>
      <c r="D1235" s="1">
        <v>44124</v>
      </c>
      <c r="E1235">
        <v>11.02</v>
      </c>
      <c r="F1235">
        <v>11.04</v>
      </c>
      <c r="G1235">
        <v>10.98</v>
      </c>
      <c r="H1235">
        <v>11</v>
      </c>
      <c r="I1235">
        <v>264829</v>
      </c>
      <c r="L1235" t="s">
        <v>6166</v>
      </c>
      <c r="M1235">
        <v>1548</v>
      </c>
      <c r="N1235" s="1">
        <v>43102</v>
      </c>
      <c r="O1235">
        <v>5.8</v>
      </c>
      <c r="P1235">
        <v>5.8</v>
      </c>
      <c r="Q1235">
        <v>5.5</v>
      </c>
      <c r="R1235">
        <v>5.65</v>
      </c>
      <c r="S1235">
        <v>12757</v>
      </c>
    </row>
    <row r="1236" spans="2:19" x14ac:dyDescent="0.35">
      <c r="B1236" t="s">
        <v>6151</v>
      </c>
      <c r="C1236">
        <v>1545</v>
      </c>
      <c r="D1236" s="1">
        <v>44124</v>
      </c>
      <c r="E1236">
        <v>665</v>
      </c>
      <c r="F1236">
        <v>665</v>
      </c>
      <c r="G1236">
        <v>650</v>
      </c>
      <c r="H1236">
        <v>665</v>
      </c>
      <c r="I1236">
        <v>112</v>
      </c>
      <c r="L1236" t="s">
        <v>6171</v>
      </c>
      <c r="M1236">
        <v>1549</v>
      </c>
      <c r="N1236" s="1">
        <v>43102</v>
      </c>
      <c r="O1236">
        <v>324</v>
      </c>
      <c r="P1236">
        <v>405</v>
      </c>
      <c r="Q1236">
        <v>318</v>
      </c>
      <c r="R1236">
        <v>373.5</v>
      </c>
      <c r="S1236">
        <v>1288</v>
      </c>
    </row>
    <row r="1237" spans="2:19" x14ac:dyDescent="0.35">
      <c r="B1237" t="s">
        <v>6156</v>
      </c>
      <c r="C1237">
        <v>1546</v>
      </c>
      <c r="D1237" s="1">
        <v>44124</v>
      </c>
      <c r="E1237">
        <v>161</v>
      </c>
      <c r="F1237">
        <v>161</v>
      </c>
      <c r="G1237">
        <v>157.4</v>
      </c>
      <c r="H1237">
        <v>159</v>
      </c>
      <c r="I1237">
        <v>43757</v>
      </c>
      <c r="L1237" t="s">
        <v>6176</v>
      </c>
      <c r="M1237">
        <v>1550</v>
      </c>
      <c r="N1237" s="1">
        <v>43102</v>
      </c>
      <c r="O1237">
        <v>6.15</v>
      </c>
      <c r="P1237">
        <v>6.4</v>
      </c>
      <c r="Q1237">
        <v>6.05</v>
      </c>
      <c r="R1237">
        <v>6.4</v>
      </c>
      <c r="S1237">
        <v>14680</v>
      </c>
    </row>
    <row r="1238" spans="2:19" x14ac:dyDescent="0.35">
      <c r="B1238" t="s">
        <v>6161</v>
      </c>
      <c r="C1238">
        <v>1547</v>
      </c>
      <c r="D1238" s="1">
        <v>44124</v>
      </c>
      <c r="E1238">
        <v>3.84</v>
      </c>
      <c r="F1238">
        <v>3.9350000000000001</v>
      </c>
      <c r="G1238">
        <v>3.64</v>
      </c>
      <c r="H1238">
        <v>3.69</v>
      </c>
      <c r="I1238">
        <v>1339089</v>
      </c>
      <c r="L1238" t="s">
        <v>6181</v>
      </c>
      <c r="M1238">
        <v>1551</v>
      </c>
      <c r="N1238" s="1">
        <v>43102</v>
      </c>
      <c r="O1238">
        <v>19.3</v>
      </c>
      <c r="P1238">
        <v>19.399999999999999</v>
      </c>
      <c r="Q1238">
        <v>19</v>
      </c>
      <c r="R1238">
        <v>19.399999999999999</v>
      </c>
      <c r="S1238">
        <v>41993</v>
      </c>
    </row>
    <row r="1239" spans="2:19" x14ac:dyDescent="0.35">
      <c r="B1239" t="s">
        <v>6166</v>
      </c>
      <c r="C1239">
        <v>1548</v>
      </c>
      <c r="D1239" s="1">
        <v>44124</v>
      </c>
      <c r="E1239">
        <v>13.35</v>
      </c>
      <c r="F1239">
        <v>14.15</v>
      </c>
      <c r="G1239">
        <v>13.05</v>
      </c>
      <c r="H1239">
        <v>13.35</v>
      </c>
      <c r="I1239">
        <v>8087</v>
      </c>
      <c r="L1239" t="s">
        <v>6186</v>
      </c>
      <c r="M1239">
        <v>1552</v>
      </c>
      <c r="N1239" s="1">
        <v>43102</v>
      </c>
      <c r="O1239">
        <v>7.7</v>
      </c>
      <c r="P1239">
        <v>8.25</v>
      </c>
      <c r="Q1239">
        <v>7.7</v>
      </c>
      <c r="R1239">
        <v>8.25</v>
      </c>
      <c r="S1239">
        <v>896</v>
      </c>
    </row>
    <row r="1240" spans="2:19" x14ac:dyDescent="0.35">
      <c r="B1240" t="s">
        <v>6171</v>
      </c>
      <c r="C1240">
        <v>1549</v>
      </c>
      <c r="D1240" s="1">
        <v>44124</v>
      </c>
      <c r="E1240">
        <v>10.9</v>
      </c>
      <c r="F1240">
        <v>11</v>
      </c>
      <c r="G1240">
        <v>10.4</v>
      </c>
      <c r="H1240">
        <v>10.7</v>
      </c>
      <c r="I1240">
        <v>57889</v>
      </c>
      <c r="L1240" t="s">
        <v>6191</v>
      </c>
      <c r="M1240">
        <v>1553</v>
      </c>
      <c r="N1240" s="1">
        <v>43102</v>
      </c>
      <c r="O1240">
        <v>11.5</v>
      </c>
      <c r="P1240">
        <v>11.9</v>
      </c>
      <c r="Q1240">
        <v>11.2</v>
      </c>
      <c r="R1240">
        <v>11.8</v>
      </c>
      <c r="S1240">
        <v>16030</v>
      </c>
    </row>
    <row r="1241" spans="2:19" x14ac:dyDescent="0.35">
      <c r="B1241" t="s">
        <v>6176</v>
      </c>
      <c r="C1241">
        <v>1550</v>
      </c>
      <c r="D1241" s="1">
        <v>44124</v>
      </c>
      <c r="E1241">
        <v>16.3</v>
      </c>
      <c r="F1241">
        <v>16.399999999999999</v>
      </c>
      <c r="G1241">
        <v>15.6</v>
      </c>
      <c r="H1241">
        <v>15.9</v>
      </c>
      <c r="I1241">
        <v>61302</v>
      </c>
      <c r="L1241" t="s">
        <v>6196</v>
      </c>
      <c r="M1241">
        <v>1556</v>
      </c>
      <c r="N1241" s="1">
        <v>43102</v>
      </c>
      <c r="O1241">
        <v>42</v>
      </c>
      <c r="P1241">
        <v>42.33</v>
      </c>
      <c r="Q1241">
        <v>38</v>
      </c>
      <c r="R1241">
        <v>41</v>
      </c>
      <c r="S1241">
        <v>25480</v>
      </c>
    </row>
    <row r="1242" spans="2:19" x14ac:dyDescent="0.35">
      <c r="B1242" t="s">
        <v>6181</v>
      </c>
      <c r="C1242">
        <v>1551</v>
      </c>
      <c r="D1242" s="1">
        <v>44124</v>
      </c>
      <c r="E1242">
        <v>22.8</v>
      </c>
      <c r="F1242">
        <v>24.2</v>
      </c>
      <c r="G1242">
        <v>22.8</v>
      </c>
      <c r="H1242">
        <v>24.2</v>
      </c>
      <c r="I1242">
        <v>660</v>
      </c>
      <c r="L1242" t="s">
        <v>6201</v>
      </c>
      <c r="M1242">
        <v>1557</v>
      </c>
      <c r="N1242" s="1">
        <v>43102</v>
      </c>
      <c r="O1242">
        <v>42.9</v>
      </c>
      <c r="P1242">
        <v>42.9</v>
      </c>
      <c r="Q1242">
        <v>40.975000000000001</v>
      </c>
      <c r="R1242">
        <v>41.35</v>
      </c>
      <c r="S1242">
        <v>8764</v>
      </c>
    </row>
    <row r="1243" spans="2:19" x14ac:dyDescent="0.35">
      <c r="B1243" t="s">
        <v>6186</v>
      </c>
      <c r="C1243">
        <v>1552</v>
      </c>
      <c r="D1243" s="1">
        <v>44124</v>
      </c>
      <c r="E1243">
        <v>14.3</v>
      </c>
      <c r="F1243">
        <v>14.55</v>
      </c>
      <c r="G1243">
        <v>14.1</v>
      </c>
      <c r="H1243">
        <v>14.25</v>
      </c>
      <c r="I1243">
        <v>8375</v>
      </c>
      <c r="L1243" t="s">
        <v>6206</v>
      </c>
      <c r="M1243">
        <v>1558</v>
      </c>
      <c r="N1243" s="1">
        <v>43102</v>
      </c>
      <c r="O1243">
        <v>56.5</v>
      </c>
      <c r="P1243">
        <v>59</v>
      </c>
      <c r="Q1243">
        <v>55.3</v>
      </c>
      <c r="R1243">
        <v>57.5</v>
      </c>
      <c r="S1243">
        <v>2020</v>
      </c>
    </row>
    <row r="1244" spans="2:19" x14ac:dyDescent="0.35">
      <c r="B1244" t="s">
        <v>6191</v>
      </c>
      <c r="C1244">
        <v>1553</v>
      </c>
      <c r="D1244" s="1">
        <v>44124</v>
      </c>
      <c r="E1244">
        <v>5.7</v>
      </c>
      <c r="F1244">
        <v>5.8</v>
      </c>
      <c r="G1244">
        <v>5.7</v>
      </c>
      <c r="H1244">
        <v>5.8</v>
      </c>
      <c r="I1244">
        <v>26027</v>
      </c>
      <c r="L1244" t="s">
        <v>6211</v>
      </c>
      <c r="M1244">
        <v>1559</v>
      </c>
      <c r="N1244" s="1">
        <v>43102</v>
      </c>
      <c r="O1244">
        <v>18.899999999999999</v>
      </c>
      <c r="P1244">
        <v>19.2</v>
      </c>
      <c r="Q1244">
        <v>18.899999999999999</v>
      </c>
      <c r="R1244">
        <v>18.904</v>
      </c>
      <c r="S1244">
        <v>400530</v>
      </c>
    </row>
    <row r="1245" spans="2:19" x14ac:dyDescent="0.35">
      <c r="B1245" t="s">
        <v>6196</v>
      </c>
      <c r="C1245">
        <v>1556</v>
      </c>
      <c r="D1245" s="1">
        <v>44124</v>
      </c>
      <c r="E1245">
        <v>29.2</v>
      </c>
      <c r="F1245">
        <v>29.5</v>
      </c>
      <c r="G1245">
        <v>29.1</v>
      </c>
      <c r="H1245">
        <v>29.5</v>
      </c>
      <c r="I1245">
        <v>433</v>
      </c>
      <c r="L1245" t="s">
        <v>6216</v>
      </c>
      <c r="M1245">
        <v>1560</v>
      </c>
      <c r="N1245" s="1">
        <v>43102</v>
      </c>
      <c r="O1245">
        <v>8.25</v>
      </c>
      <c r="P1245">
        <v>8.5</v>
      </c>
      <c r="Q1245">
        <v>7.9</v>
      </c>
      <c r="R1245">
        <v>7.9</v>
      </c>
      <c r="S1245">
        <v>632</v>
      </c>
    </row>
    <row r="1246" spans="2:19" x14ac:dyDescent="0.35">
      <c r="B1246" t="s">
        <v>6201</v>
      </c>
      <c r="C1246">
        <v>1557</v>
      </c>
      <c r="D1246" s="1">
        <v>44124</v>
      </c>
      <c r="E1246">
        <v>77.400000000000006</v>
      </c>
      <c r="F1246">
        <v>80</v>
      </c>
      <c r="G1246">
        <v>77.400000000000006</v>
      </c>
      <c r="H1246">
        <v>80</v>
      </c>
      <c r="I1246">
        <v>53266</v>
      </c>
      <c r="L1246" t="s">
        <v>6221</v>
      </c>
      <c r="M1246">
        <v>1561</v>
      </c>
      <c r="N1246" s="1">
        <v>43102</v>
      </c>
      <c r="O1246">
        <v>28.895</v>
      </c>
      <c r="P1246">
        <v>29</v>
      </c>
      <c r="Q1246">
        <v>28.3</v>
      </c>
      <c r="R1246">
        <v>28.895</v>
      </c>
      <c r="S1246">
        <v>4975</v>
      </c>
    </row>
    <row r="1247" spans="2:19" x14ac:dyDescent="0.35">
      <c r="B1247" t="s">
        <v>6206</v>
      </c>
      <c r="C1247">
        <v>1558</v>
      </c>
      <c r="D1247" s="1">
        <v>44124</v>
      </c>
      <c r="E1247">
        <v>96.5</v>
      </c>
      <c r="F1247">
        <v>97.5</v>
      </c>
      <c r="G1247">
        <v>95.5</v>
      </c>
      <c r="H1247">
        <v>95.5</v>
      </c>
      <c r="I1247">
        <v>158</v>
      </c>
      <c r="L1247" t="s">
        <v>6225</v>
      </c>
      <c r="M1247">
        <v>1562</v>
      </c>
      <c r="N1247" s="1">
        <v>43102</v>
      </c>
      <c r="O1247">
        <v>98.5</v>
      </c>
      <c r="P1247">
        <v>98.5</v>
      </c>
      <c r="Q1247">
        <v>98</v>
      </c>
      <c r="R1247">
        <v>98</v>
      </c>
      <c r="S1247">
        <v>1020</v>
      </c>
    </row>
    <row r="1248" spans="2:19" x14ac:dyDescent="0.35">
      <c r="B1248" t="s">
        <v>6211</v>
      </c>
      <c r="C1248">
        <v>1559</v>
      </c>
      <c r="D1248" s="1">
        <v>44124</v>
      </c>
      <c r="E1248">
        <v>6.78</v>
      </c>
      <c r="F1248">
        <v>6.83</v>
      </c>
      <c r="G1248">
        <v>6.62</v>
      </c>
      <c r="H1248">
        <v>6.82</v>
      </c>
      <c r="I1248">
        <v>392459</v>
      </c>
      <c r="L1248" t="s">
        <v>6230</v>
      </c>
      <c r="M1248">
        <v>1563</v>
      </c>
      <c r="N1248" s="1">
        <v>43102</v>
      </c>
      <c r="O1248">
        <v>101</v>
      </c>
      <c r="P1248">
        <v>101</v>
      </c>
      <c r="Q1248">
        <v>101</v>
      </c>
      <c r="R1248">
        <v>101</v>
      </c>
      <c r="S1248">
        <v>0</v>
      </c>
    </row>
    <row r="1249" spans="2:19" x14ac:dyDescent="0.35">
      <c r="B1249" t="s">
        <v>6216</v>
      </c>
      <c r="C1249">
        <v>1560</v>
      </c>
      <c r="D1249" s="1">
        <v>44124</v>
      </c>
      <c r="E1249">
        <v>1.0149999999999999</v>
      </c>
      <c r="F1249">
        <v>1.0149999999999999</v>
      </c>
      <c r="G1249">
        <v>0.93400000000000005</v>
      </c>
      <c r="H1249">
        <v>0.93600000000000005</v>
      </c>
      <c r="I1249">
        <v>83674</v>
      </c>
      <c r="L1249" t="s">
        <v>6235</v>
      </c>
      <c r="M1249">
        <v>1564</v>
      </c>
      <c r="N1249" s="1">
        <v>43102</v>
      </c>
      <c r="O1249">
        <v>19</v>
      </c>
      <c r="P1249">
        <v>19</v>
      </c>
      <c r="Q1249">
        <v>16.8</v>
      </c>
      <c r="R1249">
        <v>17.3</v>
      </c>
      <c r="S1249">
        <v>8812</v>
      </c>
    </row>
    <row r="1250" spans="2:19" x14ac:dyDescent="0.35">
      <c r="B1250" t="s">
        <v>6221</v>
      </c>
      <c r="C1250">
        <v>1561</v>
      </c>
      <c r="D1250" s="1">
        <v>44124</v>
      </c>
      <c r="E1250">
        <v>6.95</v>
      </c>
      <c r="F1250">
        <v>6.95</v>
      </c>
      <c r="G1250">
        <v>6.52</v>
      </c>
      <c r="H1250">
        <v>6.69</v>
      </c>
      <c r="I1250">
        <v>174619</v>
      </c>
      <c r="L1250" t="s">
        <v>6240</v>
      </c>
      <c r="M1250">
        <v>1565</v>
      </c>
      <c r="N1250" s="1">
        <v>43102</v>
      </c>
      <c r="O1250">
        <v>18.2</v>
      </c>
      <c r="P1250">
        <v>19</v>
      </c>
      <c r="Q1250">
        <v>18.2</v>
      </c>
      <c r="R1250">
        <v>18.7</v>
      </c>
      <c r="S1250">
        <v>4880</v>
      </c>
    </row>
    <row r="1251" spans="2:19" x14ac:dyDescent="0.35">
      <c r="B1251" t="s">
        <v>6225</v>
      </c>
      <c r="C1251">
        <v>1562</v>
      </c>
      <c r="D1251" s="1">
        <v>44124</v>
      </c>
      <c r="E1251">
        <v>109</v>
      </c>
      <c r="F1251">
        <v>111.5</v>
      </c>
      <c r="G1251">
        <v>109</v>
      </c>
      <c r="H1251">
        <v>110</v>
      </c>
      <c r="I1251">
        <v>2329</v>
      </c>
      <c r="L1251" t="s">
        <v>6245</v>
      </c>
      <c r="M1251">
        <v>1566</v>
      </c>
      <c r="N1251" s="1">
        <v>43102</v>
      </c>
      <c r="O1251">
        <v>39.5</v>
      </c>
      <c r="P1251">
        <v>39.5</v>
      </c>
      <c r="Q1251">
        <v>38.5</v>
      </c>
      <c r="R1251">
        <v>39.5</v>
      </c>
      <c r="S1251">
        <v>14044</v>
      </c>
    </row>
    <row r="1252" spans="2:19" x14ac:dyDescent="0.35">
      <c r="B1252" t="s">
        <v>6230</v>
      </c>
      <c r="C1252">
        <v>1563</v>
      </c>
      <c r="D1252" s="1">
        <v>44124</v>
      </c>
      <c r="E1252">
        <v>130.5</v>
      </c>
      <c r="F1252">
        <v>130.5</v>
      </c>
      <c r="G1252">
        <v>130</v>
      </c>
      <c r="H1252">
        <v>130</v>
      </c>
      <c r="I1252">
        <v>5272</v>
      </c>
      <c r="L1252" t="s">
        <v>6250</v>
      </c>
      <c r="M1252">
        <v>1567</v>
      </c>
      <c r="N1252" s="1">
        <v>43102</v>
      </c>
      <c r="O1252">
        <v>8.92</v>
      </c>
      <c r="P1252">
        <v>9.1479999999999997</v>
      </c>
      <c r="Q1252">
        <v>8.92</v>
      </c>
      <c r="R1252">
        <v>9.0559999999999992</v>
      </c>
      <c r="S1252">
        <v>223686</v>
      </c>
    </row>
    <row r="1253" spans="2:19" x14ac:dyDescent="0.35">
      <c r="B1253" t="s">
        <v>6235</v>
      </c>
      <c r="C1253">
        <v>1564</v>
      </c>
      <c r="D1253" s="1">
        <v>44124</v>
      </c>
      <c r="E1253">
        <v>43</v>
      </c>
      <c r="F1253">
        <v>46.5</v>
      </c>
      <c r="G1253">
        <v>43</v>
      </c>
      <c r="H1253">
        <v>44.3</v>
      </c>
      <c r="I1253">
        <v>8925</v>
      </c>
      <c r="L1253" t="s">
        <v>6255</v>
      </c>
      <c r="M1253">
        <v>1568</v>
      </c>
      <c r="N1253" s="1">
        <v>43102</v>
      </c>
      <c r="O1253">
        <v>5.64</v>
      </c>
      <c r="P1253">
        <v>5.67</v>
      </c>
      <c r="Q1253">
        <v>5.5</v>
      </c>
      <c r="R1253">
        <v>5.67</v>
      </c>
      <c r="S1253">
        <v>8974</v>
      </c>
    </row>
    <row r="1254" spans="2:19" x14ac:dyDescent="0.35">
      <c r="B1254" t="s">
        <v>6240</v>
      </c>
      <c r="C1254">
        <v>1565</v>
      </c>
      <c r="D1254" s="1">
        <v>44124</v>
      </c>
      <c r="E1254">
        <v>13.8</v>
      </c>
      <c r="F1254">
        <v>14.25</v>
      </c>
      <c r="G1254">
        <v>13.8</v>
      </c>
      <c r="H1254">
        <v>13.9</v>
      </c>
      <c r="I1254">
        <v>13798</v>
      </c>
      <c r="L1254" t="s">
        <v>6260</v>
      </c>
      <c r="M1254">
        <v>1569</v>
      </c>
      <c r="N1254" s="1">
        <v>43102</v>
      </c>
      <c r="O1254">
        <v>7.05</v>
      </c>
      <c r="P1254">
        <v>7.35</v>
      </c>
      <c r="Q1254">
        <v>7.01</v>
      </c>
      <c r="R1254">
        <v>7.2</v>
      </c>
      <c r="S1254">
        <v>1916</v>
      </c>
    </row>
    <row r="1255" spans="2:19" x14ac:dyDescent="0.35">
      <c r="B1255" t="s">
        <v>6245</v>
      </c>
      <c r="C1255">
        <v>1566</v>
      </c>
      <c r="D1255" s="1">
        <v>44124</v>
      </c>
      <c r="E1255">
        <v>24.9</v>
      </c>
      <c r="F1255">
        <v>24.9</v>
      </c>
      <c r="G1255">
        <v>23.4</v>
      </c>
      <c r="H1255">
        <v>24.1</v>
      </c>
      <c r="I1255">
        <v>60542</v>
      </c>
      <c r="L1255" t="s">
        <v>6265</v>
      </c>
      <c r="M1255">
        <v>1570</v>
      </c>
      <c r="N1255" s="1">
        <v>43102</v>
      </c>
      <c r="O1255">
        <v>6.4009999999999998</v>
      </c>
      <c r="P1255">
        <v>6.53</v>
      </c>
      <c r="Q1255">
        <v>6.4009999999999998</v>
      </c>
      <c r="R1255">
        <v>6.53</v>
      </c>
      <c r="S1255">
        <v>7465</v>
      </c>
    </row>
    <row r="1256" spans="2:19" x14ac:dyDescent="0.35">
      <c r="B1256" t="s">
        <v>6250</v>
      </c>
      <c r="C1256">
        <v>1567</v>
      </c>
      <c r="D1256" s="1">
        <v>44124</v>
      </c>
      <c r="E1256">
        <v>10.38</v>
      </c>
      <c r="F1256">
        <v>10.62</v>
      </c>
      <c r="G1256">
        <v>10.26</v>
      </c>
      <c r="H1256">
        <v>10.26</v>
      </c>
      <c r="I1256">
        <v>45134</v>
      </c>
      <c r="L1256" t="s">
        <v>6270</v>
      </c>
      <c r="M1256">
        <v>1571</v>
      </c>
      <c r="N1256" s="1">
        <v>43102</v>
      </c>
      <c r="O1256">
        <v>40</v>
      </c>
      <c r="P1256">
        <v>40</v>
      </c>
      <c r="Q1256">
        <v>39</v>
      </c>
      <c r="R1256">
        <v>39.49</v>
      </c>
      <c r="S1256">
        <v>8850</v>
      </c>
    </row>
    <row r="1257" spans="2:19" x14ac:dyDescent="0.35">
      <c r="B1257" t="s">
        <v>6255</v>
      </c>
      <c r="C1257">
        <v>1568</v>
      </c>
      <c r="D1257" s="1">
        <v>44124</v>
      </c>
      <c r="E1257">
        <v>8.65</v>
      </c>
      <c r="F1257">
        <v>8.65</v>
      </c>
      <c r="G1257">
        <v>8.4</v>
      </c>
      <c r="H1257">
        <v>8.6</v>
      </c>
      <c r="I1257">
        <v>1547</v>
      </c>
      <c r="L1257" t="s">
        <v>6275</v>
      </c>
      <c r="M1257">
        <v>1572</v>
      </c>
      <c r="N1257" s="1">
        <v>43102</v>
      </c>
      <c r="O1257">
        <v>29.8</v>
      </c>
      <c r="P1257">
        <v>30.9</v>
      </c>
      <c r="Q1257">
        <v>29.25</v>
      </c>
      <c r="R1257">
        <v>30.754999999999999</v>
      </c>
      <c r="S1257">
        <v>200602</v>
      </c>
    </row>
    <row r="1258" spans="2:19" x14ac:dyDescent="0.35">
      <c r="B1258" t="s">
        <v>6260</v>
      </c>
      <c r="C1258">
        <v>1569</v>
      </c>
      <c r="D1258" s="1">
        <v>44124</v>
      </c>
      <c r="E1258">
        <v>14.25</v>
      </c>
      <c r="F1258">
        <v>14.25</v>
      </c>
      <c r="G1258">
        <v>13.5</v>
      </c>
      <c r="H1258">
        <v>13.95</v>
      </c>
      <c r="I1258">
        <v>7636</v>
      </c>
      <c r="L1258" t="s">
        <v>6280</v>
      </c>
      <c r="M1258">
        <v>1573</v>
      </c>
      <c r="N1258" s="1">
        <v>43102</v>
      </c>
      <c r="O1258">
        <v>55.5</v>
      </c>
      <c r="P1258">
        <v>57</v>
      </c>
      <c r="Q1258">
        <v>55.5</v>
      </c>
      <c r="R1258">
        <v>57</v>
      </c>
      <c r="S1258">
        <v>12535</v>
      </c>
    </row>
    <row r="1259" spans="2:19" x14ac:dyDescent="0.35">
      <c r="B1259" t="s">
        <v>6265</v>
      </c>
      <c r="C1259">
        <v>1570</v>
      </c>
      <c r="D1259" s="1">
        <v>44124</v>
      </c>
      <c r="E1259">
        <v>11.65</v>
      </c>
      <c r="F1259">
        <v>11.8</v>
      </c>
      <c r="G1259">
        <v>11.5</v>
      </c>
      <c r="H1259">
        <v>11.65</v>
      </c>
      <c r="I1259">
        <v>6075</v>
      </c>
      <c r="L1259" t="s">
        <v>6285</v>
      </c>
      <c r="M1259">
        <v>1574</v>
      </c>
      <c r="N1259" s="1">
        <v>43102</v>
      </c>
      <c r="O1259">
        <v>23.7</v>
      </c>
      <c r="P1259">
        <v>23.74</v>
      </c>
      <c r="Q1259">
        <v>23.324999999999999</v>
      </c>
      <c r="R1259">
        <v>23.344999999999999</v>
      </c>
      <c r="S1259">
        <v>825393</v>
      </c>
    </row>
    <row r="1260" spans="2:19" x14ac:dyDescent="0.35">
      <c r="B1260" t="s">
        <v>6270</v>
      </c>
      <c r="C1260">
        <v>1571</v>
      </c>
      <c r="D1260" s="1">
        <v>44124</v>
      </c>
      <c r="E1260">
        <v>57</v>
      </c>
      <c r="F1260">
        <v>57.4</v>
      </c>
      <c r="G1260">
        <v>52.2</v>
      </c>
      <c r="H1260">
        <v>55</v>
      </c>
      <c r="I1260">
        <v>48952</v>
      </c>
      <c r="L1260" t="s">
        <v>6290</v>
      </c>
      <c r="M1260">
        <v>1575</v>
      </c>
      <c r="N1260" s="1">
        <v>43102</v>
      </c>
      <c r="O1260">
        <v>13.8</v>
      </c>
      <c r="P1260">
        <v>14.9</v>
      </c>
      <c r="Q1260">
        <v>13.8</v>
      </c>
      <c r="R1260">
        <v>14.5</v>
      </c>
      <c r="S1260">
        <v>2168</v>
      </c>
    </row>
    <row r="1261" spans="2:19" x14ac:dyDescent="0.35">
      <c r="B1261" t="s">
        <v>6275</v>
      </c>
      <c r="C1261">
        <v>1572</v>
      </c>
      <c r="D1261" s="1">
        <v>44124</v>
      </c>
      <c r="E1261">
        <v>21.2</v>
      </c>
      <c r="F1261">
        <v>21.4</v>
      </c>
      <c r="G1261">
        <v>20.45</v>
      </c>
      <c r="H1261">
        <v>20.7</v>
      </c>
      <c r="I1261">
        <v>45920</v>
      </c>
      <c r="L1261" t="s">
        <v>6295</v>
      </c>
      <c r="M1261">
        <v>1576</v>
      </c>
      <c r="N1261" s="1">
        <v>43102</v>
      </c>
      <c r="O1261">
        <v>10</v>
      </c>
      <c r="P1261">
        <v>11.4</v>
      </c>
      <c r="Q1261">
        <v>10</v>
      </c>
      <c r="R1261">
        <v>10.3</v>
      </c>
      <c r="S1261">
        <v>4864</v>
      </c>
    </row>
    <row r="1262" spans="2:19" x14ac:dyDescent="0.35">
      <c r="B1262" t="s">
        <v>6280</v>
      </c>
      <c r="C1262">
        <v>1573</v>
      </c>
      <c r="D1262" s="1">
        <v>44124</v>
      </c>
      <c r="E1262">
        <v>406</v>
      </c>
      <c r="F1262">
        <v>407</v>
      </c>
      <c r="G1262">
        <v>392</v>
      </c>
      <c r="H1262">
        <v>406</v>
      </c>
      <c r="I1262">
        <v>10982</v>
      </c>
      <c r="L1262" t="s">
        <v>6300</v>
      </c>
      <c r="M1262">
        <v>1577</v>
      </c>
      <c r="N1262" s="1">
        <v>43102</v>
      </c>
      <c r="O1262">
        <v>10.199999999999999</v>
      </c>
      <c r="P1262">
        <v>10.199999999999999</v>
      </c>
      <c r="Q1262">
        <v>9.65</v>
      </c>
      <c r="R1262">
        <v>9.7260000000000009</v>
      </c>
      <c r="S1262">
        <v>152110</v>
      </c>
    </row>
    <row r="1263" spans="2:19" x14ac:dyDescent="0.35">
      <c r="B1263" t="s">
        <v>6285</v>
      </c>
      <c r="C1263">
        <v>1574</v>
      </c>
      <c r="D1263" s="1">
        <v>44124</v>
      </c>
      <c r="E1263">
        <v>60.15</v>
      </c>
      <c r="F1263">
        <v>60.75</v>
      </c>
      <c r="G1263">
        <v>59.9</v>
      </c>
      <c r="H1263">
        <v>60</v>
      </c>
      <c r="I1263">
        <v>193824</v>
      </c>
      <c r="L1263" t="s">
        <v>6305</v>
      </c>
      <c r="M1263">
        <v>1578</v>
      </c>
      <c r="N1263" s="1">
        <v>43102</v>
      </c>
      <c r="O1263">
        <v>11.4</v>
      </c>
      <c r="P1263">
        <v>11.4</v>
      </c>
      <c r="Q1263">
        <v>9.9</v>
      </c>
      <c r="R1263">
        <v>10.3</v>
      </c>
      <c r="S1263">
        <v>48892</v>
      </c>
    </row>
    <row r="1264" spans="2:19" x14ac:dyDescent="0.35">
      <c r="B1264" t="s">
        <v>6290</v>
      </c>
      <c r="C1264">
        <v>1575</v>
      </c>
      <c r="D1264" s="1">
        <v>44124</v>
      </c>
      <c r="E1264">
        <v>9.0399999999999991</v>
      </c>
      <c r="F1264">
        <v>9.26</v>
      </c>
      <c r="G1264">
        <v>9.0399999999999991</v>
      </c>
      <c r="H1264">
        <v>9.26</v>
      </c>
      <c r="I1264">
        <v>1660</v>
      </c>
      <c r="L1264" t="s">
        <v>6310</v>
      </c>
      <c r="M1264">
        <v>1579</v>
      </c>
      <c r="N1264" s="1">
        <v>43102</v>
      </c>
      <c r="O1264">
        <v>6</v>
      </c>
      <c r="P1264">
        <v>6.15</v>
      </c>
      <c r="Q1264">
        <v>5.7</v>
      </c>
      <c r="R1264">
        <v>5.9</v>
      </c>
      <c r="S1264">
        <v>56916</v>
      </c>
    </row>
    <row r="1265" spans="2:19" x14ac:dyDescent="0.35">
      <c r="B1265" t="s">
        <v>6295</v>
      </c>
      <c r="C1265">
        <v>1576</v>
      </c>
      <c r="D1265" s="1">
        <v>44124</v>
      </c>
      <c r="E1265">
        <v>80.400000000000006</v>
      </c>
      <c r="F1265">
        <v>82.8</v>
      </c>
      <c r="G1265">
        <v>76</v>
      </c>
      <c r="H1265">
        <v>76.599999999999994</v>
      </c>
      <c r="I1265">
        <v>206604</v>
      </c>
      <c r="L1265" t="s">
        <v>6314</v>
      </c>
      <c r="M1265">
        <v>1580</v>
      </c>
      <c r="N1265" s="1">
        <v>43102</v>
      </c>
      <c r="O1265">
        <v>14.7</v>
      </c>
      <c r="P1265">
        <v>14.7</v>
      </c>
      <c r="Q1265">
        <v>14.25</v>
      </c>
      <c r="R1265">
        <v>14.6</v>
      </c>
      <c r="S1265">
        <v>7029</v>
      </c>
    </row>
    <row r="1266" spans="2:19" x14ac:dyDescent="0.35">
      <c r="B1266" t="s">
        <v>6300</v>
      </c>
      <c r="C1266">
        <v>1577</v>
      </c>
      <c r="D1266" s="1">
        <v>44124</v>
      </c>
      <c r="E1266">
        <v>8.26</v>
      </c>
      <c r="F1266">
        <v>8.66</v>
      </c>
      <c r="G1266">
        <v>8.1199999999999992</v>
      </c>
      <c r="H1266">
        <v>8.3800000000000008</v>
      </c>
      <c r="I1266">
        <v>31905</v>
      </c>
      <c r="L1266" t="s">
        <v>6319</v>
      </c>
      <c r="M1266">
        <v>1581</v>
      </c>
      <c r="N1266" s="1">
        <v>43102</v>
      </c>
      <c r="O1266">
        <v>17</v>
      </c>
      <c r="P1266">
        <v>18</v>
      </c>
      <c r="Q1266">
        <v>17</v>
      </c>
      <c r="R1266">
        <v>17.420000000000002</v>
      </c>
      <c r="S1266">
        <v>138581</v>
      </c>
    </row>
    <row r="1267" spans="2:19" x14ac:dyDescent="0.35">
      <c r="B1267" t="s">
        <v>6305</v>
      </c>
      <c r="C1267">
        <v>1578</v>
      </c>
      <c r="D1267" s="1">
        <v>44124</v>
      </c>
      <c r="E1267">
        <v>8.92</v>
      </c>
      <c r="F1267">
        <v>8.9600000000000009</v>
      </c>
      <c r="G1267">
        <v>8.52</v>
      </c>
      <c r="H1267">
        <v>8.6999999999999993</v>
      </c>
      <c r="I1267">
        <v>73815</v>
      </c>
      <c r="L1267" t="s">
        <v>6324</v>
      </c>
      <c r="M1267">
        <v>1582</v>
      </c>
      <c r="N1267" s="1">
        <v>43102</v>
      </c>
      <c r="O1267">
        <v>26</v>
      </c>
      <c r="P1267">
        <v>26</v>
      </c>
      <c r="Q1267">
        <v>26</v>
      </c>
      <c r="R1267">
        <v>26</v>
      </c>
      <c r="S1267">
        <v>230</v>
      </c>
    </row>
    <row r="1268" spans="2:19" x14ac:dyDescent="0.35">
      <c r="B1268" t="s">
        <v>6310</v>
      </c>
      <c r="C1268">
        <v>1579</v>
      </c>
      <c r="D1268" s="1">
        <v>44124</v>
      </c>
      <c r="E1268">
        <v>40</v>
      </c>
      <c r="F1268">
        <v>40.5</v>
      </c>
      <c r="G1268">
        <v>38</v>
      </c>
      <c r="H1268">
        <v>40</v>
      </c>
      <c r="I1268">
        <v>13085</v>
      </c>
      <c r="L1268" t="s">
        <v>6329</v>
      </c>
      <c r="M1268">
        <v>1583</v>
      </c>
      <c r="N1268" s="1">
        <v>43102</v>
      </c>
      <c r="O1268">
        <v>76</v>
      </c>
      <c r="P1268">
        <v>77.010000000000005</v>
      </c>
      <c r="Q1268">
        <v>75</v>
      </c>
      <c r="R1268">
        <v>76.5</v>
      </c>
      <c r="S1268">
        <v>23090</v>
      </c>
    </row>
    <row r="1269" spans="2:19" x14ac:dyDescent="0.35">
      <c r="B1269" t="s">
        <v>6314</v>
      </c>
      <c r="C1269">
        <v>1580</v>
      </c>
      <c r="D1269" s="1">
        <v>44124</v>
      </c>
      <c r="E1269">
        <v>111.2</v>
      </c>
      <c r="F1269">
        <v>115.4</v>
      </c>
      <c r="G1269">
        <v>110.6</v>
      </c>
      <c r="H1269">
        <v>112.4</v>
      </c>
      <c r="I1269">
        <v>128546</v>
      </c>
      <c r="L1269" t="s">
        <v>6334</v>
      </c>
      <c r="M1269">
        <v>1584</v>
      </c>
      <c r="N1269" s="1">
        <v>43102</v>
      </c>
      <c r="O1269">
        <v>97.5</v>
      </c>
      <c r="P1269">
        <v>98</v>
      </c>
      <c r="Q1269">
        <v>97</v>
      </c>
      <c r="R1269">
        <v>98</v>
      </c>
      <c r="S1269">
        <v>55580</v>
      </c>
    </row>
    <row r="1270" spans="2:19" x14ac:dyDescent="0.35">
      <c r="B1270" t="s">
        <v>6319</v>
      </c>
      <c r="C1270">
        <v>1581</v>
      </c>
      <c r="D1270" s="1">
        <v>44124</v>
      </c>
      <c r="E1270">
        <v>23.2</v>
      </c>
      <c r="F1270">
        <v>23.6</v>
      </c>
      <c r="G1270">
        <v>22.9</v>
      </c>
      <c r="H1270">
        <v>23.6</v>
      </c>
      <c r="I1270">
        <v>51258</v>
      </c>
      <c r="L1270" t="s">
        <v>6339</v>
      </c>
      <c r="M1270">
        <v>1585</v>
      </c>
      <c r="N1270" s="1">
        <v>43102</v>
      </c>
      <c r="O1270">
        <v>1.79</v>
      </c>
      <c r="P1270">
        <v>1.79</v>
      </c>
      <c r="Q1270">
        <v>1.79</v>
      </c>
      <c r="R1270">
        <v>1.79</v>
      </c>
      <c r="S1270">
        <v>5</v>
      </c>
    </row>
    <row r="1271" spans="2:19" x14ac:dyDescent="0.35">
      <c r="B1271" t="s">
        <v>6324</v>
      </c>
      <c r="C1271">
        <v>1582</v>
      </c>
      <c r="D1271" s="1">
        <v>44124</v>
      </c>
      <c r="E1271">
        <v>23</v>
      </c>
      <c r="F1271">
        <v>23.2</v>
      </c>
      <c r="G1271">
        <v>22.4</v>
      </c>
      <c r="H1271">
        <v>22.6</v>
      </c>
      <c r="I1271">
        <v>7109</v>
      </c>
      <c r="L1271" t="s">
        <v>6344</v>
      </c>
      <c r="M1271">
        <v>1589</v>
      </c>
      <c r="N1271" s="1">
        <v>43102</v>
      </c>
      <c r="O1271">
        <v>11.05</v>
      </c>
      <c r="P1271">
        <v>11.05</v>
      </c>
      <c r="Q1271">
        <v>11.05</v>
      </c>
      <c r="R1271">
        <v>11.05</v>
      </c>
      <c r="S1271">
        <v>2250</v>
      </c>
    </row>
    <row r="1272" spans="2:19" x14ac:dyDescent="0.35">
      <c r="B1272" t="s">
        <v>6329</v>
      </c>
      <c r="C1272">
        <v>1583</v>
      </c>
      <c r="D1272" s="1">
        <v>44124</v>
      </c>
      <c r="E1272">
        <v>68</v>
      </c>
      <c r="F1272">
        <v>69</v>
      </c>
      <c r="G1272">
        <v>65.599999999999994</v>
      </c>
      <c r="H1272">
        <v>66</v>
      </c>
      <c r="I1272">
        <v>505930</v>
      </c>
      <c r="L1272" t="s">
        <v>6349</v>
      </c>
      <c r="M1272">
        <v>1590</v>
      </c>
      <c r="N1272" s="1">
        <v>43102</v>
      </c>
      <c r="O1272">
        <v>44</v>
      </c>
      <c r="P1272">
        <v>44</v>
      </c>
      <c r="Q1272">
        <v>43.4</v>
      </c>
      <c r="R1272">
        <v>43.4</v>
      </c>
      <c r="S1272">
        <v>170</v>
      </c>
    </row>
    <row r="1273" spans="2:19" x14ac:dyDescent="0.35">
      <c r="B1273" t="s">
        <v>6334</v>
      </c>
      <c r="C1273">
        <v>1584</v>
      </c>
      <c r="D1273" s="1">
        <v>44124</v>
      </c>
      <c r="E1273">
        <v>129</v>
      </c>
      <c r="F1273">
        <v>133</v>
      </c>
      <c r="G1273">
        <v>129</v>
      </c>
      <c r="H1273">
        <v>132.5</v>
      </c>
      <c r="I1273">
        <v>3689</v>
      </c>
      <c r="L1273" t="s">
        <v>6354</v>
      </c>
      <c r="M1273">
        <v>1592</v>
      </c>
      <c r="N1273" s="1">
        <v>43102</v>
      </c>
      <c r="O1273">
        <v>108</v>
      </c>
      <c r="P1273">
        <v>108</v>
      </c>
      <c r="Q1273">
        <v>108</v>
      </c>
      <c r="R1273">
        <v>108</v>
      </c>
      <c r="S1273">
        <v>150</v>
      </c>
    </row>
    <row r="1274" spans="2:19" x14ac:dyDescent="0.35">
      <c r="B1274" t="s">
        <v>6339</v>
      </c>
      <c r="C1274">
        <v>1585</v>
      </c>
      <c r="D1274" s="1">
        <v>44124</v>
      </c>
      <c r="E1274">
        <v>1.8</v>
      </c>
      <c r="F1274">
        <v>1.8</v>
      </c>
      <c r="G1274">
        <v>1.8</v>
      </c>
      <c r="H1274">
        <v>1.8</v>
      </c>
      <c r="I1274">
        <v>0</v>
      </c>
      <c r="L1274" t="s">
        <v>6359</v>
      </c>
      <c r="M1274">
        <v>1593</v>
      </c>
      <c r="N1274" s="1">
        <v>43102</v>
      </c>
      <c r="O1274">
        <v>51</v>
      </c>
      <c r="P1274">
        <v>51</v>
      </c>
      <c r="Q1274">
        <v>51</v>
      </c>
      <c r="R1274">
        <v>51</v>
      </c>
      <c r="S1274">
        <v>2750</v>
      </c>
    </row>
    <row r="1275" spans="2:19" x14ac:dyDescent="0.35">
      <c r="B1275" t="s">
        <v>6344</v>
      </c>
      <c r="C1275">
        <v>1589</v>
      </c>
      <c r="D1275" s="1">
        <v>44124</v>
      </c>
      <c r="E1275">
        <v>14.3</v>
      </c>
      <c r="F1275">
        <v>14.3</v>
      </c>
      <c r="G1275">
        <v>14.3</v>
      </c>
      <c r="H1275">
        <v>14.3</v>
      </c>
      <c r="I1275">
        <v>0</v>
      </c>
      <c r="L1275" t="s">
        <v>6364</v>
      </c>
      <c r="M1275">
        <v>1594</v>
      </c>
      <c r="N1275" s="1">
        <v>43102</v>
      </c>
      <c r="O1275">
        <v>63.5</v>
      </c>
      <c r="P1275">
        <v>66</v>
      </c>
      <c r="Q1275">
        <v>63.5</v>
      </c>
      <c r="R1275">
        <v>64</v>
      </c>
      <c r="S1275">
        <v>10508</v>
      </c>
    </row>
    <row r="1276" spans="2:19" x14ac:dyDescent="0.35">
      <c r="B1276" t="s">
        <v>6349</v>
      </c>
      <c r="C1276">
        <v>1590</v>
      </c>
      <c r="D1276" s="1">
        <v>44124</v>
      </c>
      <c r="E1276">
        <v>74</v>
      </c>
      <c r="F1276">
        <v>74</v>
      </c>
      <c r="G1276">
        <v>70.5</v>
      </c>
      <c r="H1276">
        <v>72</v>
      </c>
      <c r="I1276">
        <v>1499</v>
      </c>
      <c r="L1276" t="s">
        <v>6369</v>
      </c>
      <c r="M1276">
        <v>1595</v>
      </c>
      <c r="N1276" s="1">
        <v>43102</v>
      </c>
      <c r="O1276">
        <v>106</v>
      </c>
      <c r="P1276">
        <v>106.5</v>
      </c>
      <c r="Q1276">
        <v>106</v>
      </c>
      <c r="R1276">
        <v>106.5</v>
      </c>
      <c r="S1276">
        <v>300</v>
      </c>
    </row>
    <row r="1277" spans="2:19" x14ac:dyDescent="0.35">
      <c r="B1277" t="s">
        <v>6354</v>
      </c>
      <c r="C1277">
        <v>1592</v>
      </c>
      <c r="D1277" s="1">
        <v>44124</v>
      </c>
      <c r="E1277">
        <v>117</v>
      </c>
      <c r="F1277">
        <v>117</v>
      </c>
      <c r="G1277">
        <v>117</v>
      </c>
      <c r="H1277">
        <v>117</v>
      </c>
      <c r="I1277">
        <v>900</v>
      </c>
      <c r="L1277" t="s">
        <v>6374</v>
      </c>
      <c r="M1277">
        <v>1596</v>
      </c>
      <c r="N1277" s="1">
        <v>43102</v>
      </c>
      <c r="O1277">
        <v>116.5</v>
      </c>
      <c r="P1277">
        <v>116.5</v>
      </c>
      <c r="Q1277">
        <v>116.5</v>
      </c>
      <c r="R1277">
        <v>116.5</v>
      </c>
      <c r="S1277">
        <v>10</v>
      </c>
    </row>
    <row r="1278" spans="2:19" x14ac:dyDescent="0.35">
      <c r="B1278" t="s">
        <v>6359</v>
      </c>
      <c r="C1278">
        <v>1593</v>
      </c>
      <c r="D1278" s="1">
        <v>44124</v>
      </c>
      <c r="E1278">
        <v>2.74</v>
      </c>
      <c r="F1278">
        <v>2.81</v>
      </c>
      <c r="G1278">
        <v>2.65</v>
      </c>
      <c r="H1278">
        <v>2.68</v>
      </c>
      <c r="I1278">
        <v>307782</v>
      </c>
      <c r="L1278" t="s">
        <v>6379</v>
      </c>
      <c r="M1278">
        <v>1597</v>
      </c>
      <c r="N1278" s="1">
        <v>43102</v>
      </c>
      <c r="O1278">
        <v>48</v>
      </c>
      <c r="P1278">
        <v>48</v>
      </c>
      <c r="Q1278">
        <v>48</v>
      </c>
      <c r="R1278">
        <v>48</v>
      </c>
      <c r="S1278">
        <v>1000</v>
      </c>
    </row>
    <row r="1279" spans="2:19" x14ac:dyDescent="0.35">
      <c r="B1279" t="s">
        <v>6364</v>
      </c>
      <c r="C1279">
        <v>1594</v>
      </c>
      <c r="D1279" s="1">
        <v>44124</v>
      </c>
      <c r="E1279">
        <v>4.8600000000000003</v>
      </c>
      <c r="F1279">
        <v>4.9000000000000004</v>
      </c>
      <c r="G1279">
        <v>4.3899999999999997</v>
      </c>
      <c r="H1279">
        <v>4.4249999999999998</v>
      </c>
      <c r="I1279">
        <v>13819</v>
      </c>
      <c r="L1279" t="s">
        <v>6384</v>
      </c>
      <c r="M1279">
        <v>1598</v>
      </c>
      <c r="N1279" s="1">
        <v>43102</v>
      </c>
      <c r="O1279">
        <v>6</v>
      </c>
      <c r="P1279">
        <v>6</v>
      </c>
      <c r="Q1279">
        <v>6</v>
      </c>
      <c r="R1279">
        <v>6</v>
      </c>
      <c r="S1279">
        <v>20</v>
      </c>
    </row>
    <row r="1280" spans="2:19" x14ac:dyDescent="0.35">
      <c r="B1280" t="s">
        <v>6369</v>
      </c>
      <c r="C1280">
        <v>1595</v>
      </c>
      <c r="D1280" s="1">
        <v>44124</v>
      </c>
      <c r="E1280">
        <v>130</v>
      </c>
      <c r="F1280">
        <v>130</v>
      </c>
      <c r="G1280">
        <v>130</v>
      </c>
      <c r="H1280">
        <v>130</v>
      </c>
      <c r="I1280">
        <v>15</v>
      </c>
      <c r="L1280" t="s">
        <v>6394</v>
      </c>
      <c r="M1280">
        <v>1600</v>
      </c>
      <c r="N1280" s="1">
        <v>43102</v>
      </c>
      <c r="O1280">
        <v>10.212</v>
      </c>
      <c r="P1280">
        <v>12.5</v>
      </c>
      <c r="Q1280">
        <v>10.199999999999999</v>
      </c>
      <c r="R1280">
        <v>12.25</v>
      </c>
      <c r="S1280">
        <v>654325</v>
      </c>
    </row>
    <row r="1281" spans="2:19" x14ac:dyDescent="0.35">
      <c r="B1281" t="s">
        <v>6374</v>
      </c>
      <c r="C1281">
        <v>1596</v>
      </c>
      <c r="D1281" s="1">
        <v>44124</v>
      </c>
      <c r="E1281">
        <v>110</v>
      </c>
      <c r="F1281">
        <v>110</v>
      </c>
      <c r="G1281">
        <v>110</v>
      </c>
      <c r="H1281">
        <v>110</v>
      </c>
      <c r="I1281">
        <v>0</v>
      </c>
      <c r="L1281" t="s">
        <v>6407</v>
      </c>
      <c r="M1281">
        <v>1603</v>
      </c>
      <c r="N1281" s="1">
        <v>43102</v>
      </c>
      <c r="O1281">
        <v>1.6850000000000001</v>
      </c>
      <c r="P1281">
        <v>1.6850000000000001</v>
      </c>
      <c r="Q1281">
        <v>1.6850000000000001</v>
      </c>
      <c r="R1281">
        <v>1.6850000000000001</v>
      </c>
      <c r="S1281">
        <v>2500</v>
      </c>
    </row>
    <row r="1282" spans="2:19" x14ac:dyDescent="0.35">
      <c r="B1282" t="s">
        <v>6379</v>
      </c>
      <c r="C1282">
        <v>1597</v>
      </c>
      <c r="D1282" s="1">
        <v>44124</v>
      </c>
      <c r="E1282">
        <v>53</v>
      </c>
      <c r="F1282">
        <v>55</v>
      </c>
      <c r="G1282">
        <v>47.6</v>
      </c>
      <c r="H1282">
        <v>47.6</v>
      </c>
      <c r="I1282">
        <v>11421</v>
      </c>
      <c r="L1282" t="s">
        <v>6412</v>
      </c>
      <c r="M1282">
        <v>1604</v>
      </c>
      <c r="N1282" s="1">
        <v>43102</v>
      </c>
      <c r="O1282">
        <v>1.98</v>
      </c>
      <c r="P1282">
        <v>1.98</v>
      </c>
      <c r="Q1282">
        <v>1.85</v>
      </c>
      <c r="R1282">
        <v>1.98</v>
      </c>
      <c r="S1282">
        <v>1015</v>
      </c>
    </row>
    <row r="1283" spans="2:19" x14ac:dyDescent="0.35">
      <c r="B1283" t="s">
        <v>6384</v>
      </c>
      <c r="C1283">
        <v>1598</v>
      </c>
      <c r="D1283" s="1">
        <v>44124</v>
      </c>
      <c r="E1283">
        <v>6.1</v>
      </c>
      <c r="F1283">
        <v>6.1</v>
      </c>
      <c r="G1283">
        <v>6.1</v>
      </c>
      <c r="H1283">
        <v>6.1</v>
      </c>
      <c r="I1283">
        <v>0</v>
      </c>
      <c r="L1283" t="s">
        <v>6417</v>
      </c>
      <c r="M1283">
        <v>1605</v>
      </c>
      <c r="N1283" s="1">
        <v>43102</v>
      </c>
      <c r="O1283">
        <v>314.60000000000002</v>
      </c>
      <c r="P1283">
        <v>315.3</v>
      </c>
      <c r="Q1283">
        <v>312.10000000000002</v>
      </c>
      <c r="R1283">
        <v>313.5</v>
      </c>
      <c r="S1283">
        <v>651725</v>
      </c>
    </row>
    <row r="1284" spans="2:19" x14ac:dyDescent="0.35">
      <c r="B1284" t="s">
        <v>6389</v>
      </c>
      <c r="C1284">
        <v>1599</v>
      </c>
      <c r="D1284" s="1">
        <v>44124</v>
      </c>
      <c r="E1284">
        <v>35.6</v>
      </c>
      <c r="F1284">
        <v>37.200000000000003</v>
      </c>
      <c r="G1284">
        <v>34</v>
      </c>
      <c r="H1284">
        <v>36.6</v>
      </c>
      <c r="I1284">
        <v>2025</v>
      </c>
      <c r="L1284" t="s">
        <v>6422</v>
      </c>
      <c r="M1284">
        <v>1606</v>
      </c>
      <c r="N1284" s="1">
        <v>43102</v>
      </c>
      <c r="O1284">
        <v>113</v>
      </c>
      <c r="P1284">
        <v>117</v>
      </c>
      <c r="Q1284">
        <v>113</v>
      </c>
      <c r="R1284">
        <v>116.5</v>
      </c>
      <c r="S1284">
        <v>6508</v>
      </c>
    </row>
    <row r="1285" spans="2:19" x14ac:dyDescent="0.35">
      <c r="B1285" t="s">
        <v>6394</v>
      </c>
      <c r="C1285">
        <v>1600</v>
      </c>
      <c r="D1285" s="1">
        <v>44124</v>
      </c>
      <c r="E1285">
        <v>0.66100000000000003</v>
      </c>
      <c r="F1285">
        <v>0.67</v>
      </c>
      <c r="G1285">
        <v>0.63700000000000001</v>
      </c>
      <c r="H1285">
        <v>0.66800000000000004</v>
      </c>
      <c r="I1285">
        <v>207411</v>
      </c>
      <c r="L1285" t="s">
        <v>6427</v>
      </c>
      <c r="M1285">
        <v>1607</v>
      </c>
      <c r="N1285" s="1">
        <v>43102</v>
      </c>
      <c r="O1285">
        <v>19.7</v>
      </c>
      <c r="P1285">
        <v>20.9</v>
      </c>
      <c r="Q1285">
        <v>19.7</v>
      </c>
      <c r="R1285">
        <v>20.5</v>
      </c>
      <c r="S1285">
        <v>1236</v>
      </c>
    </row>
    <row r="1286" spans="2:19" x14ac:dyDescent="0.35">
      <c r="B1286" t="s">
        <v>6399</v>
      </c>
      <c r="C1286">
        <v>1601</v>
      </c>
      <c r="D1286" s="1">
        <v>44124</v>
      </c>
      <c r="E1286">
        <v>1.5049999999999999</v>
      </c>
      <c r="F1286">
        <v>1.52</v>
      </c>
      <c r="G1286">
        <v>1.4</v>
      </c>
      <c r="H1286">
        <v>1.46</v>
      </c>
      <c r="I1286">
        <v>155849</v>
      </c>
      <c r="L1286" t="s">
        <v>6432</v>
      </c>
      <c r="M1286">
        <v>1608</v>
      </c>
      <c r="N1286" s="1">
        <v>43102</v>
      </c>
      <c r="O1286">
        <v>9.26</v>
      </c>
      <c r="P1286">
        <v>9.26</v>
      </c>
      <c r="Q1286">
        <v>9</v>
      </c>
      <c r="R1286">
        <v>9</v>
      </c>
      <c r="S1286">
        <v>32802</v>
      </c>
    </row>
    <row r="1287" spans="2:19" x14ac:dyDescent="0.35">
      <c r="B1287" t="s">
        <v>8091</v>
      </c>
      <c r="C1287">
        <v>1602</v>
      </c>
      <c r="D1287" s="1">
        <v>44124</v>
      </c>
      <c r="E1287">
        <v>0.872</v>
      </c>
      <c r="F1287">
        <v>0.872</v>
      </c>
      <c r="G1287">
        <v>0.85199999999999998</v>
      </c>
      <c r="H1287">
        <v>0.86799999999999999</v>
      </c>
      <c r="I1287">
        <v>24928</v>
      </c>
      <c r="L1287" t="s">
        <v>6437</v>
      </c>
      <c r="M1287">
        <v>1609</v>
      </c>
      <c r="N1287" s="1">
        <v>43102</v>
      </c>
      <c r="O1287">
        <v>264</v>
      </c>
      <c r="P1287">
        <v>270</v>
      </c>
      <c r="Q1287">
        <v>264</v>
      </c>
      <c r="R1287">
        <v>270</v>
      </c>
      <c r="S1287">
        <v>1088</v>
      </c>
    </row>
    <row r="1288" spans="2:19" x14ac:dyDescent="0.35">
      <c r="B1288" t="s">
        <v>6407</v>
      </c>
      <c r="C1288">
        <v>1603</v>
      </c>
      <c r="D1288" s="1">
        <v>44124</v>
      </c>
      <c r="E1288">
        <v>1.1950000000000001</v>
      </c>
      <c r="F1288">
        <v>1.2</v>
      </c>
      <c r="G1288">
        <v>1.1299999999999999</v>
      </c>
      <c r="H1288">
        <v>1.175</v>
      </c>
      <c r="I1288">
        <v>194433</v>
      </c>
      <c r="L1288" t="s">
        <v>6442</v>
      </c>
      <c r="M1288">
        <v>1610</v>
      </c>
      <c r="N1288" s="1">
        <v>43102</v>
      </c>
      <c r="O1288">
        <v>53.3</v>
      </c>
      <c r="P1288">
        <v>54.1</v>
      </c>
      <c r="Q1288">
        <v>53.3</v>
      </c>
      <c r="R1288">
        <v>53.9</v>
      </c>
      <c r="S1288">
        <v>28861</v>
      </c>
    </row>
    <row r="1289" spans="2:19" x14ac:dyDescent="0.35">
      <c r="B1289" t="s">
        <v>6412</v>
      </c>
      <c r="C1289">
        <v>1604</v>
      </c>
      <c r="D1289" s="1">
        <v>44124</v>
      </c>
      <c r="E1289">
        <v>2.2200000000000002</v>
      </c>
      <c r="F1289">
        <v>2.2999999999999998</v>
      </c>
      <c r="G1289">
        <v>2.2000000000000002</v>
      </c>
      <c r="H1289">
        <v>2.2999999999999998</v>
      </c>
      <c r="I1289">
        <v>24561</v>
      </c>
      <c r="L1289" t="s">
        <v>6447</v>
      </c>
      <c r="M1289">
        <v>1611</v>
      </c>
      <c r="N1289" s="1">
        <v>43102</v>
      </c>
      <c r="O1289">
        <v>230</v>
      </c>
      <c r="P1289">
        <v>232.5</v>
      </c>
      <c r="Q1289">
        <v>230</v>
      </c>
      <c r="R1289">
        <v>232</v>
      </c>
      <c r="S1289">
        <v>8497</v>
      </c>
    </row>
    <row r="1290" spans="2:19" x14ac:dyDescent="0.35">
      <c r="B1290" t="s">
        <v>6417</v>
      </c>
      <c r="C1290">
        <v>1605</v>
      </c>
      <c r="D1290" s="1">
        <v>44124</v>
      </c>
      <c r="E1290">
        <v>360.7</v>
      </c>
      <c r="F1290">
        <v>367.2</v>
      </c>
      <c r="G1290">
        <v>360.7</v>
      </c>
      <c r="H1290">
        <v>364</v>
      </c>
      <c r="I1290">
        <v>499517</v>
      </c>
      <c r="L1290" t="s">
        <v>6452</v>
      </c>
      <c r="M1290">
        <v>1612</v>
      </c>
      <c r="N1290" s="1">
        <v>43102</v>
      </c>
      <c r="O1290">
        <v>113</v>
      </c>
      <c r="P1290">
        <v>114.4</v>
      </c>
      <c r="Q1290">
        <v>113</v>
      </c>
      <c r="R1290">
        <v>113.6</v>
      </c>
      <c r="S1290">
        <v>45136</v>
      </c>
    </row>
    <row r="1291" spans="2:19" x14ac:dyDescent="0.35">
      <c r="B1291" t="s">
        <v>6422</v>
      </c>
      <c r="C1291">
        <v>1606</v>
      </c>
      <c r="D1291" s="1">
        <v>44124</v>
      </c>
      <c r="E1291">
        <v>70</v>
      </c>
      <c r="F1291">
        <v>70</v>
      </c>
      <c r="G1291">
        <v>69</v>
      </c>
      <c r="H1291">
        <v>69</v>
      </c>
      <c r="I1291">
        <v>1541</v>
      </c>
      <c r="L1291" t="s">
        <v>6457</v>
      </c>
      <c r="M1291">
        <v>1613</v>
      </c>
      <c r="N1291" s="1">
        <v>43102</v>
      </c>
      <c r="O1291">
        <v>222</v>
      </c>
      <c r="P1291">
        <v>222</v>
      </c>
      <c r="Q1291">
        <v>212</v>
      </c>
      <c r="R1291">
        <v>212.5</v>
      </c>
      <c r="S1291">
        <v>1166</v>
      </c>
    </row>
    <row r="1292" spans="2:19" x14ac:dyDescent="0.35">
      <c r="B1292" t="s">
        <v>6427</v>
      </c>
      <c r="C1292">
        <v>1607</v>
      </c>
      <c r="D1292" s="1">
        <v>44124</v>
      </c>
      <c r="E1292">
        <v>24.4</v>
      </c>
      <c r="F1292">
        <v>24.4</v>
      </c>
      <c r="G1292">
        <v>24.4</v>
      </c>
      <c r="H1292">
        <v>24.4</v>
      </c>
      <c r="I1292">
        <v>1828</v>
      </c>
      <c r="L1292" t="s">
        <v>6462</v>
      </c>
      <c r="M1292">
        <v>1615</v>
      </c>
      <c r="N1292" s="1">
        <v>43102</v>
      </c>
      <c r="O1292">
        <v>78</v>
      </c>
      <c r="P1292">
        <v>78.400000000000006</v>
      </c>
      <c r="Q1292">
        <v>77.599999999999994</v>
      </c>
      <c r="R1292">
        <v>78</v>
      </c>
      <c r="S1292">
        <v>6214</v>
      </c>
    </row>
    <row r="1293" spans="2:19" x14ac:dyDescent="0.35">
      <c r="B1293" t="s">
        <v>6432</v>
      </c>
      <c r="C1293">
        <v>1608</v>
      </c>
      <c r="D1293" s="1">
        <v>44124</v>
      </c>
      <c r="E1293">
        <v>19.2</v>
      </c>
      <c r="F1293">
        <v>19.600000000000001</v>
      </c>
      <c r="G1293">
        <v>19.2</v>
      </c>
      <c r="H1293">
        <v>19.45</v>
      </c>
      <c r="I1293">
        <v>77312</v>
      </c>
      <c r="L1293" t="s">
        <v>6467</v>
      </c>
      <c r="M1293">
        <v>1616</v>
      </c>
      <c r="N1293" s="1">
        <v>43102</v>
      </c>
      <c r="O1293">
        <v>212</v>
      </c>
      <c r="P1293">
        <v>212.6</v>
      </c>
      <c r="Q1293">
        <v>209.8</v>
      </c>
      <c r="R1293">
        <v>212.2</v>
      </c>
      <c r="S1293">
        <v>140666</v>
      </c>
    </row>
    <row r="1294" spans="2:19" x14ac:dyDescent="0.35">
      <c r="B1294" t="s">
        <v>6437</v>
      </c>
      <c r="C1294">
        <v>1609</v>
      </c>
      <c r="D1294" s="1">
        <v>44124</v>
      </c>
      <c r="E1294">
        <v>208</v>
      </c>
      <c r="F1294">
        <v>208</v>
      </c>
      <c r="G1294">
        <v>208</v>
      </c>
      <c r="H1294">
        <v>208</v>
      </c>
      <c r="I1294">
        <v>41</v>
      </c>
      <c r="L1294" t="s">
        <v>6472</v>
      </c>
      <c r="M1294">
        <v>1617</v>
      </c>
      <c r="N1294" s="1">
        <v>43102</v>
      </c>
      <c r="O1294">
        <v>367</v>
      </c>
      <c r="P1294">
        <v>368.8</v>
      </c>
      <c r="Q1294">
        <v>365.6</v>
      </c>
      <c r="R1294">
        <v>366.6</v>
      </c>
      <c r="S1294">
        <v>148551</v>
      </c>
    </row>
    <row r="1295" spans="2:19" x14ac:dyDescent="0.35">
      <c r="B1295" t="s">
        <v>6442</v>
      </c>
      <c r="C1295">
        <v>1610</v>
      </c>
      <c r="D1295" s="1">
        <v>44124</v>
      </c>
      <c r="E1295">
        <v>106.2</v>
      </c>
      <c r="F1295">
        <v>106.8</v>
      </c>
      <c r="G1295">
        <v>105</v>
      </c>
      <c r="H1295">
        <v>106.2</v>
      </c>
      <c r="I1295">
        <v>23351</v>
      </c>
      <c r="L1295" t="s">
        <v>6477</v>
      </c>
      <c r="M1295">
        <v>1618</v>
      </c>
      <c r="N1295" s="1">
        <v>43102</v>
      </c>
      <c r="O1295">
        <v>286</v>
      </c>
      <c r="P1295">
        <v>286.5</v>
      </c>
      <c r="Q1295">
        <v>278</v>
      </c>
      <c r="R1295">
        <v>283</v>
      </c>
      <c r="S1295">
        <v>6548</v>
      </c>
    </row>
    <row r="1296" spans="2:19" x14ac:dyDescent="0.35">
      <c r="B1296" t="s">
        <v>6447</v>
      </c>
      <c r="C1296">
        <v>1611</v>
      </c>
      <c r="D1296" s="1">
        <v>44124</v>
      </c>
      <c r="E1296">
        <v>301</v>
      </c>
      <c r="F1296">
        <v>305</v>
      </c>
      <c r="G1296">
        <v>301</v>
      </c>
      <c r="H1296">
        <v>303.5</v>
      </c>
      <c r="I1296">
        <v>2818</v>
      </c>
      <c r="L1296" t="s">
        <v>6481</v>
      </c>
      <c r="M1296">
        <v>1619</v>
      </c>
      <c r="N1296" s="1">
        <v>43102</v>
      </c>
      <c r="O1296">
        <v>10.65</v>
      </c>
      <c r="P1296">
        <v>10.76</v>
      </c>
      <c r="Q1296">
        <v>10.65</v>
      </c>
      <c r="R1296">
        <v>10.71</v>
      </c>
      <c r="S1296">
        <v>261114</v>
      </c>
    </row>
    <row r="1297" spans="2:19" x14ac:dyDescent="0.35">
      <c r="B1297" t="s">
        <v>6452</v>
      </c>
      <c r="C1297">
        <v>1612</v>
      </c>
      <c r="D1297" s="1">
        <v>44124</v>
      </c>
      <c r="E1297">
        <v>90</v>
      </c>
      <c r="F1297">
        <v>90.4</v>
      </c>
      <c r="G1297">
        <v>88.4</v>
      </c>
      <c r="H1297">
        <v>89.2</v>
      </c>
      <c r="I1297">
        <v>300961</v>
      </c>
      <c r="L1297" t="s">
        <v>6486</v>
      </c>
      <c r="M1297">
        <v>1620</v>
      </c>
      <c r="N1297" s="1">
        <v>43102</v>
      </c>
      <c r="O1297">
        <v>63</v>
      </c>
      <c r="P1297">
        <v>63</v>
      </c>
      <c r="Q1297">
        <v>63</v>
      </c>
      <c r="R1297">
        <v>63</v>
      </c>
      <c r="S1297">
        <v>1152</v>
      </c>
    </row>
    <row r="1298" spans="2:19" x14ac:dyDescent="0.35">
      <c r="B1298" t="s">
        <v>6457</v>
      </c>
      <c r="C1298">
        <v>1613</v>
      </c>
      <c r="D1298" s="1">
        <v>44124</v>
      </c>
      <c r="E1298">
        <v>370</v>
      </c>
      <c r="F1298">
        <v>375</v>
      </c>
      <c r="G1298">
        <v>369</v>
      </c>
      <c r="H1298">
        <v>370</v>
      </c>
      <c r="I1298">
        <v>558</v>
      </c>
      <c r="L1298" t="s">
        <v>6491</v>
      </c>
      <c r="M1298">
        <v>1621</v>
      </c>
      <c r="N1298" s="1">
        <v>43102</v>
      </c>
      <c r="O1298">
        <v>17.100000000000001</v>
      </c>
      <c r="P1298">
        <v>18</v>
      </c>
      <c r="Q1298">
        <v>17.100000000000001</v>
      </c>
      <c r="R1298">
        <v>18</v>
      </c>
      <c r="S1298">
        <v>129</v>
      </c>
    </row>
    <row r="1299" spans="2:19" x14ac:dyDescent="0.35">
      <c r="B1299" t="s">
        <v>6462</v>
      </c>
      <c r="C1299">
        <v>1615</v>
      </c>
      <c r="D1299" s="1">
        <v>44124</v>
      </c>
      <c r="E1299">
        <v>103.5</v>
      </c>
      <c r="F1299">
        <v>105</v>
      </c>
      <c r="G1299">
        <v>100.5</v>
      </c>
      <c r="H1299">
        <v>102.5</v>
      </c>
      <c r="I1299">
        <v>33670</v>
      </c>
      <c r="L1299" t="s">
        <v>6496</v>
      </c>
      <c r="M1299">
        <v>1622</v>
      </c>
      <c r="N1299" s="1">
        <v>43102</v>
      </c>
      <c r="O1299">
        <v>358</v>
      </c>
      <c r="P1299">
        <v>398.9</v>
      </c>
      <c r="Q1299">
        <v>357</v>
      </c>
      <c r="R1299">
        <v>360</v>
      </c>
      <c r="S1299">
        <v>930</v>
      </c>
    </row>
    <row r="1300" spans="2:19" x14ac:dyDescent="0.35">
      <c r="B1300" t="s">
        <v>6467</v>
      </c>
      <c r="C1300">
        <v>1616</v>
      </c>
      <c r="D1300" s="1">
        <v>44124</v>
      </c>
      <c r="E1300">
        <v>248</v>
      </c>
      <c r="F1300">
        <v>253.2</v>
      </c>
      <c r="G1300">
        <v>248</v>
      </c>
      <c r="H1300">
        <v>250.8</v>
      </c>
      <c r="I1300">
        <v>228632</v>
      </c>
      <c r="L1300" t="s">
        <v>6500</v>
      </c>
      <c r="M1300">
        <v>1623</v>
      </c>
      <c r="N1300" s="1">
        <v>43102</v>
      </c>
      <c r="O1300">
        <v>156.5</v>
      </c>
      <c r="P1300">
        <v>157.5</v>
      </c>
      <c r="Q1300">
        <v>155.5</v>
      </c>
      <c r="R1300">
        <v>156</v>
      </c>
      <c r="S1300">
        <v>4683</v>
      </c>
    </row>
    <row r="1301" spans="2:19" x14ac:dyDescent="0.35">
      <c r="B1301" t="s">
        <v>6472</v>
      </c>
      <c r="C1301">
        <v>1617</v>
      </c>
      <c r="D1301" s="1">
        <v>44124</v>
      </c>
      <c r="E1301">
        <v>567</v>
      </c>
      <c r="F1301">
        <v>574</v>
      </c>
      <c r="G1301">
        <v>564</v>
      </c>
      <c r="H1301">
        <v>565</v>
      </c>
      <c r="I1301">
        <v>132517</v>
      </c>
      <c r="L1301" t="s">
        <v>6504</v>
      </c>
      <c r="M1301">
        <v>1624</v>
      </c>
      <c r="N1301" s="1">
        <v>43102</v>
      </c>
      <c r="O1301">
        <v>4.6500000000000004</v>
      </c>
      <c r="P1301">
        <v>4.8</v>
      </c>
      <c r="Q1301">
        <v>4.6500000000000004</v>
      </c>
      <c r="R1301">
        <v>4.8</v>
      </c>
      <c r="S1301">
        <v>5898</v>
      </c>
    </row>
    <row r="1302" spans="2:19" x14ac:dyDescent="0.35">
      <c r="B1302" t="s">
        <v>6477</v>
      </c>
      <c r="C1302">
        <v>1618</v>
      </c>
      <c r="D1302" s="1">
        <v>44124</v>
      </c>
      <c r="E1302">
        <v>382</v>
      </c>
      <c r="F1302">
        <v>392</v>
      </c>
      <c r="G1302">
        <v>380</v>
      </c>
      <c r="H1302">
        <v>386</v>
      </c>
      <c r="I1302">
        <v>10680</v>
      </c>
      <c r="L1302" t="s">
        <v>6509</v>
      </c>
      <c r="M1302">
        <v>1625</v>
      </c>
      <c r="N1302" s="1">
        <v>43102</v>
      </c>
      <c r="O1302">
        <v>39.200000000000003</v>
      </c>
      <c r="P1302">
        <v>39.9</v>
      </c>
      <c r="Q1302">
        <v>38.799999999999997</v>
      </c>
      <c r="R1302">
        <v>39.9</v>
      </c>
      <c r="S1302">
        <v>3035</v>
      </c>
    </row>
    <row r="1303" spans="2:19" x14ac:dyDescent="0.35">
      <c r="B1303" t="s">
        <v>6481</v>
      </c>
      <c r="C1303">
        <v>1619</v>
      </c>
      <c r="D1303" s="1">
        <v>44124</v>
      </c>
      <c r="E1303">
        <v>15.94</v>
      </c>
      <c r="F1303">
        <v>15.99</v>
      </c>
      <c r="G1303">
        <v>15.56</v>
      </c>
      <c r="H1303">
        <v>15.87</v>
      </c>
      <c r="I1303">
        <v>1266901</v>
      </c>
      <c r="L1303" t="s">
        <v>6514</v>
      </c>
      <c r="M1303">
        <v>1626</v>
      </c>
      <c r="N1303" s="1">
        <v>43102</v>
      </c>
      <c r="O1303">
        <v>49.05</v>
      </c>
      <c r="P1303">
        <v>50.4</v>
      </c>
      <c r="Q1303">
        <v>48.65</v>
      </c>
      <c r="R1303">
        <v>49.45</v>
      </c>
      <c r="S1303">
        <v>11404</v>
      </c>
    </row>
    <row r="1304" spans="2:19" x14ac:dyDescent="0.35">
      <c r="B1304" t="s">
        <v>6486</v>
      </c>
      <c r="C1304">
        <v>1620</v>
      </c>
      <c r="D1304" s="1">
        <v>44124</v>
      </c>
      <c r="E1304">
        <v>77</v>
      </c>
      <c r="F1304">
        <v>78</v>
      </c>
      <c r="G1304">
        <v>77</v>
      </c>
      <c r="H1304">
        <v>78</v>
      </c>
      <c r="I1304">
        <v>602</v>
      </c>
      <c r="L1304" t="s">
        <v>6519</v>
      </c>
      <c r="M1304">
        <v>1627</v>
      </c>
      <c r="N1304" s="1">
        <v>43102</v>
      </c>
      <c r="O1304">
        <v>30</v>
      </c>
      <c r="P1304">
        <v>30.1</v>
      </c>
      <c r="Q1304">
        <v>29.9</v>
      </c>
      <c r="R1304">
        <v>29.9</v>
      </c>
      <c r="S1304">
        <v>21339</v>
      </c>
    </row>
    <row r="1305" spans="2:19" x14ac:dyDescent="0.35">
      <c r="B1305" t="s">
        <v>6491</v>
      </c>
      <c r="C1305">
        <v>1621</v>
      </c>
      <c r="D1305" s="1">
        <v>44124</v>
      </c>
      <c r="E1305">
        <v>15.6</v>
      </c>
      <c r="F1305">
        <v>15.6</v>
      </c>
      <c r="G1305">
        <v>15.6</v>
      </c>
      <c r="H1305">
        <v>15.6</v>
      </c>
      <c r="I1305">
        <v>85</v>
      </c>
      <c r="L1305" t="s">
        <v>6524</v>
      </c>
      <c r="M1305">
        <v>1628</v>
      </c>
      <c r="N1305" s="1">
        <v>43102</v>
      </c>
      <c r="O1305">
        <v>95.8</v>
      </c>
      <c r="P1305">
        <v>98.8</v>
      </c>
      <c r="Q1305">
        <v>95</v>
      </c>
      <c r="R1305">
        <v>98.8</v>
      </c>
      <c r="S1305">
        <v>33281</v>
      </c>
    </row>
    <row r="1306" spans="2:19" x14ac:dyDescent="0.35">
      <c r="B1306" t="s">
        <v>6496</v>
      </c>
      <c r="C1306">
        <v>1622</v>
      </c>
      <c r="D1306" s="1">
        <v>44124</v>
      </c>
      <c r="E1306">
        <v>129</v>
      </c>
      <c r="F1306">
        <v>129</v>
      </c>
      <c r="G1306">
        <v>127</v>
      </c>
      <c r="H1306">
        <v>127</v>
      </c>
      <c r="I1306">
        <v>24</v>
      </c>
      <c r="L1306" t="s">
        <v>6528</v>
      </c>
      <c r="M1306">
        <v>1629</v>
      </c>
      <c r="N1306" s="1">
        <v>43102</v>
      </c>
      <c r="O1306">
        <v>96</v>
      </c>
      <c r="P1306">
        <v>97</v>
      </c>
      <c r="Q1306">
        <v>96</v>
      </c>
      <c r="R1306">
        <v>96.4</v>
      </c>
      <c r="S1306">
        <v>35577</v>
      </c>
    </row>
    <row r="1307" spans="2:19" x14ac:dyDescent="0.35">
      <c r="B1307" t="s">
        <v>6500</v>
      </c>
      <c r="C1307">
        <v>1623</v>
      </c>
      <c r="D1307" s="1">
        <v>44124</v>
      </c>
      <c r="E1307">
        <v>157</v>
      </c>
      <c r="F1307">
        <v>159</v>
      </c>
      <c r="G1307">
        <v>156</v>
      </c>
      <c r="H1307">
        <v>158</v>
      </c>
      <c r="I1307">
        <v>896</v>
      </c>
      <c r="L1307" t="s">
        <v>6532</v>
      </c>
      <c r="M1307">
        <v>1630</v>
      </c>
      <c r="N1307" s="1">
        <v>43102</v>
      </c>
      <c r="O1307">
        <v>182</v>
      </c>
      <c r="P1307">
        <v>182.2</v>
      </c>
      <c r="Q1307">
        <v>180.6</v>
      </c>
      <c r="R1307">
        <v>181.8</v>
      </c>
      <c r="S1307">
        <v>3631</v>
      </c>
    </row>
    <row r="1308" spans="2:19" x14ac:dyDescent="0.35">
      <c r="B1308" t="s">
        <v>6504</v>
      </c>
      <c r="C1308">
        <v>1624</v>
      </c>
      <c r="D1308" s="1">
        <v>44124</v>
      </c>
      <c r="E1308">
        <v>5.3</v>
      </c>
      <c r="F1308">
        <v>5.32</v>
      </c>
      <c r="G1308">
        <v>5.3</v>
      </c>
      <c r="H1308">
        <v>5.3</v>
      </c>
      <c r="I1308">
        <v>3966</v>
      </c>
      <c r="L1308" t="s">
        <v>6536</v>
      </c>
      <c r="M1308">
        <v>1631</v>
      </c>
      <c r="N1308" s="1">
        <v>43102</v>
      </c>
      <c r="O1308">
        <v>1.26</v>
      </c>
      <c r="P1308">
        <v>1.26</v>
      </c>
      <c r="Q1308">
        <v>1.26</v>
      </c>
      <c r="R1308">
        <v>1.26</v>
      </c>
      <c r="S1308">
        <v>4167</v>
      </c>
    </row>
    <row r="1309" spans="2:19" x14ac:dyDescent="0.35">
      <c r="B1309" t="s">
        <v>6509</v>
      </c>
      <c r="C1309">
        <v>1625</v>
      </c>
      <c r="D1309" s="1">
        <v>44124</v>
      </c>
      <c r="E1309">
        <v>32.6</v>
      </c>
      <c r="F1309">
        <v>32.9</v>
      </c>
      <c r="G1309">
        <v>32.6</v>
      </c>
      <c r="H1309">
        <v>32.9</v>
      </c>
      <c r="I1309">
        <v>825</v>
      </c>
      <c r="L1309" t="s">
        <v>6541</v>
      </c>
      <c r="M1309">
        <v>1632</v>
      </c>
      <c r="N1309" s="1">
        <v>43102</v>
      </c>
      <c r="O1309">
        <v>36.479999999999997</v>
      </c>
      <c r="P1309">
        <v>37.369999999999997</v>
      </c>
      <c r="Q1309">
        <v>35.9</v>
      </c>
      <c r="R1309">
        <v>37.340000000000003</v>
      </c>
      <c r="S1309">
        <v>3802551</v>
      </c>
    </row>
    <row r="1310" spans="2:19" x14ac:dyDescent="0.35">
      <c r="B1310" t="s">
        <v>6514</v>
      </c>
      <c r="C1310">
        <v>1626</v>
      </c>
      <c r="D1310" s="1">
        <v>44124</v>
      </c>
      <c r="E1310">
        <v>162.6</v>
      </c>
      <c r="F1310">
        <v>167.2</v>
      </c>
      <c r="G1310">
        <v>160.80000000000001</v>
      </c>
      <c r="H1310">
        <v>162.4</v>
      </c>
      <c r="I1310">
        <v>199661</v>
      </c>
      <c r="L1310" t="s">
        <v>6544</v>
      </c>
      <c r="M1310">
        <v>1633</v>
      </c>
      <c r="N1310" s="1">
        <v>43102</v>
      </c>
      <c r="O1310">
        <v>8.15</v>
      </c>
      <c r="P1310">
        <v>8.75</v>
      </c>
      <c r="Q1310">
        <v>8.1199999999999992</v>
      </c>
      <c r="R1310">
        <v>8.75</v>
      </c>
      <c r="S1310">
        <v>185152</v>
      </c>
    </row>
    <row r="1311" spans="2:19" x14ac:dyDescent="0.35">
      <c r="B1311" t="s">
        <v>6519</v>
      </c>
      <c r="C1311">
        <v>1627</v>
      </c>
      <c r="D1311" s="1">
        <v>44124</v>
      </c>
      <c r="E1311">
        <v>32.65</v>
      </c>
      <c r="F1311">
        <v>32.9</v>
      </c>
      <c r="G1311">
        <v>32.549999999999997</v>
      </c>
      <c r="H1311">
        <v>32.9</v>
      </c>
      <c r="I1311">
        <v>117187</v>
      </c>
      <c r="L1311" t="s">
        <v>6549</v>
      </c>
      <c r="M1311">
        <v>1634</v>
      </c>
      <c r="N1311" s="1">
        <v>43102</v>
      </c>
      <c r="O1311">
        <v>129.5</v>
      </c>
      <c r="P1311">
        <v>131</v>
      </c>
      <c r="Q1311">
        <v>128.6</v>
      </c>
      <c r="R1311">
        <v>130.5</v>
      </c>
      <c r="S1311">
        <v>2766</v>
      </c>
    </row>
    <row r="1312" spans="2:19" x14ac:dyDescent="0.35">
      <c r="B1312" t="s">
        <v>6524</v>
      </c>
      <c r="C1312">
        <v>1628</v>
      </c>
      <c r="D1312" s="1">
        <v>44124</v>
      </c>
      <c r="E1312">
        <v>121.8</v>
      </c>
      <c r="F1312">
        <v>123.6</v>
      </c>
      <c r="G1312">
        <v>120.8</v>
      </c>
      <c r="H1312">
        <v>121.6</v>
      </c>
      <c r="I1312">
        <v>9252</v>
      </c>
      <c r="L1312" t="s">
        <v>6554</v>
      </c>
      <c r="M1312">
        <v>1635</v>
      </c>
      <c r="N1312" s="1">
        <v>43102</v>
      </c>
      <c r="O1312">
        <v>115</v>
      </c>
      <c r="P1312">
        <v>115</v>
      </c>
      <c r="Q1312">
        <v>110.02</v>
      </c>
      <c r="R1312">
        <v>111</v>
      </c>
      <c r="S1312">
        <v>89</v>
      </c>
    </row>
    <row r="1313" spans="2:19" x14ac:dyDescent="0.35">
      <c r="B1313" t="s">
        <v>6528</v>
      </c>
      <c r="C1313">
        <v>1629</v>
      </c>
      <c r="D1313" s="1">
        <v>44124</v>
      </c>
      <c r="E1313">
        <v>87.8</v>
      </c>
      <c r="F1313">
        <v>88.7</v>
      </c>
      <c r="G1313">
        <v>87.3</v>
      </c>
      <c r="H1313">
        <v>87.5</v>
      </c>
      <c r="I1313">
        <v>49665</v>
      </c>
      <c r="L1313" t="s">
        <v>6559</v>
      </c>
      <c r="M1313">
        <v>1636</v>
      </c>
      <c r="N1313" s="1">
        <v>43102</v>
      </c>
      <c r="O1313">
        <v>183</v>
      </c>
      <c r="P1313">
        <v>185</v>
      </c>
      <c r="Q1313">
        <v>180</v>
      </c>
      <c r="R1313">
        <v>180</v>
      </c>
      <c r="S1313">
        <v>989</v>
      </c>
    </row>
    <row r="1314" spans="2:19" x14ac:dyDescent="0.35">
      <c r="B1314" t="s">
        <v>6532</v>
      </c>
      <c r="C1314">
        <v>1630</v>
      </c>
      <c r="D1314" s="1">
        <v>44124</v>
      </c>
      <c r="E1314">
        <v>191.5</v>
      </c>
      <c r="F1314">
        <v>193</v>
      </c>
      <c r="G1314">
        <v>190</v>
      </c>
      <c r="H1314">
        <v>191</v>
      </c>
      <c r="I1314">
        <v>4210</v>
      </c>
      <c r="L1314" t="s">
        <v>6564</v>
      </c>
      <c r="M1314">
        <v>1637</v>
      </c>
      <c r="N1314" s="1">
        <v>43102</v>
      </c>
      <c r="O1314">
        <v>105</v>
      </c>
      <c r="P1314">
        <v>107.5</v>
      </c>
      <c r="Q1314">
        <v>102.5</v>
      </c>
      <c r="R1314">
        <v>102.5</v>
      </c>
      <c r="S1314">
        <v>4208</v>
      </c>
    </row>
    <row r="1315" spans="2:19" x14ac:dyDescent="0.35">
      <c r="B1315" t="s">
        <v>6536</v>
      </c>
      <c r="C1315">
        <v>1631</v>
      </c>
      <c r="D1315" s="1">
        <v>44124</v>
      </c>
      <c r="E1315">
        <v>1.4</v>
      </c>
      <c r="F1315">
        <v>1.4</v>
      </c>
      <c r="G1315">
        <v>1.3</v>
      </c>
      <c r="H1315">
        <v>1.34</v>
      </c>
      <c r="I1315">
        <v>10524</v>
      </c>
      <c r="L1315" t="s">
        <v>6569</v>
      </c>
      <c r="M1315">
        <v>1638</v>
      </c>
      <c r="N1315" s="1">
        <v>43102</v>
      </c>
      <c r="O1315">
        <v>0.94499999999999995</v>
      </c>
      <c r="P1315">
        <v>0.94499999999999995</v>
      </c>
      <c r="Q1315">
        <v>0.93</v>
      </c>
      <c r="R1315">
        <v>0.93</v>
      </c>
      <c r="S1315">
        <v>6000</v>
      </c>
    </row>
    <row r="1316" spans="2:19" x14ac:dyDescent="0.35">
      <c r="B1316" t="s">
        <v>6541</v>
      </c>
      <c r="C1316">
        <v>1632</v>
      </c>
      <c r="D1316" s="1">
        <v>44124</v>
      </c>
      <c r="E1316">
        <v>28.63</v>
      </c>
      <c r="F1316">
        <v>28.77</v>
      </c>
      <c r="G1316">
        <v>28.08</v>
      </c>
      <c r="H1316">
        <v>28.65</v>
      </c>
      <c r="I1316">
        <v>3158221</v>
      </c>
      <c r="L1316" t="s">
        <v>6574</v>
      </c>
      <c r="M1316">
        <v>1640</v>
      </c>
      <c r="N1316" s="1">
        <v>43102</v>
      </c>
      <c r="O1316">
        <v>153.1</v>
      </c>
      <c r="P1316">
        <v>155.6</v>
      </c>
      <c r="Q1316">
        <v>152.4</v>
      </c>
      <c r="R1316">
        <v>154.9</v>
      </c>
      <c r="S1316">
        <v>313691</v>
      </c>
    </row>
    <row r="1317" spans="2:19" x14ac:dyDescent="0.35">
      <c r="B1317" t="s">
        <v>6544</v>
      </c>
      <c r="C1317">
        <v>1633</v>
      </c>
      <c r="D1317" s="1">
        <v>44124</v>
      </c>
      <c r="E1317">
        <v>1.2</v>
      </c>
      <c r="F1317">
        <v>1.2</v>
      </c>
      <c r="G1317">
        <v>1.2</v>
      </c>
      <c r="H1317">
        <v>1.2</v>
      </c>
      <c r="I1317">
        <v>57690</v>
      </c>
      <c r="L1317" t="s">
        <v>6579</v>
      </c>
      <c r="M1317">
        <v>1642</v>
      </c>
      <c r="N1317" s="1">
        <v>43102</v>
      </c>
      <c r="O1317">
        <v>3.46</v>
      </c>
      <c r="P1317">
        <v>3.78</v>
      </c>
      <c r="Q1317">
        <v>3.46</v>
      </c>
      <c r="R1317">
        <v>3.78</v>
      </c>
      <c r="S1317">
        <v>158</v>
      </c>
    </row>
    <row r="1318" spans="2:19" x14ac:dyDescent="0.35">
      <c r="B1318" t="s">
        <v>6549</v>
      </c>
      <c r="C1318">
        <v>1634</v>
      </c>
      <c r="D1318" s="1">
        <v>44124</v>
      </c>
      <c r="E1318">
        <v>153.80000000000001</v>
      </c>
      <c r="F1318">
        <v>156.4</v>
      </c>
      <c r="G1318">
        <v>144</v>
      </c>
      <c r="H1318">
        <v>147</v>
      </c>
      <c r="I1318">
        <v>62882</v>
      </c>
      <c r="L1318" t="s">
        <v>6585</v>
      </c>
      <c r="M1318">
        <v>1643</v>
      </c>
      <c r="N1318" s="1">
        <v>43102</v>
      </c>
      <c r="O1318">
        <v>11</v>
      </c>
      <c r="P1318">
        <v>11.074999999999999</v>
      </c>
      <c r="Q1318">
        <v>10.925000000000001</v>
      </c>
      <c r="R1318">
        <v>11</v>
      </c>
      <c r="S1318">
        <v>17052</v>
      </c>
    </row>
    <row r="1319" spans="2:19" x14ac:dyDescent="0.35">
      <c r="B1319" t="s">
        <v>6554</v>
      </c>
      <c r="C1319">
        <v>1635</v>
      </c>
      <c r="D1319" s="1">
        <v>44124</v>
      </c>
      <c r="E1319">
        <v>184.5</v>
      </c>
      <c r="F1319">
        <v>184.5</v>
      </c>
      <c r="G1319">
        <v>184.5</v>
      </c>
      <c r="H1319">
        <v>184.5</v>
      </c>
      <c r="I1319">
        <v>288</v>
      </c>
      <c r="L1319" t="s">
        <v>6590</v>
      </c>
      <c r="M1319">
        <v>1644</v>
      </c>
      <c r="N1319" s="1">
        <v>43102</v>
      </c>
      <c r="O1319">
        <v>7.14</v>
      </c>
      <c r="P1319">
        <v>7.14</v>
      </c>
      <c r="Q1319">
        <v>7</v>
      </c>
      <c r="R1319">
        <v>7.12</v>
      </c>
      <c r="S1319">
        <v>2678</v>
      </c>
    </row>
    <row r="1320" spans="2:19" x14ac:dyDescent="0.35">
      <c r="B1320" t="s">
        <v>6559</v>
      </c>
      <c r="C1320">
        <v>1636</v>
      </c>
      <c r="D1320" s="1">
        <v>44124</v>
      </c>
      <c r="E1320">
        <v>476</v>
      </c>
      <c r="F1320">
        <v>476</v>
      </c>
      <c r="G1320">
        <v>470</v>
      </c>
      <c r="H1320">
        <v>472</v>
      </c>
      <c r="I1320">
        <v>280</v>
      </c>
      <c r="L1320" t="s">
        <v>6595</v>
      </c>
      <c r="M1320">
        <v>1645</v>
      </c>
      <c r="N1320" s="1">
        <v>43102</v>
      </c>
      <c r="O1320">
        <v>3.1</v>
      </c>
      <c r="P1320">
        <v>3.25</v>
      </c>
      <c r="Q1320">
        <v>3.09</v>
      </c>
      <c r="R1320">
        <v>3.25</v>
      </c>
      <c r="S1320">
        <v>9695</v>
      </c>
    </row>
    <row r="1321" spans="2:19" x14ac:dyDescent="0.35">
      <c r="B1321" t="s">
        <v>6564</v>
      </c>
      <c r="C1321">
        <v>1637</v>
      </c>
      <c r="D1321" s="1">
        <v>44124</v>
      </c>
      <c r="E1321">
        <v>115.5</v>
      </c>
      <c r="F1321">
        <v>115.5</v>
      </c>
      <c r="G1321">
        <v>113</v>
      </c>
      <c r="H1321">
        <v>113</v>
      </c>
      <c r="I1321">
        <v>2527</v>
      </c>
      <c r="L1321" t="s">
        <v>6600</v>
      </c>
      <c r="M1321">
        <v>1646</v>
      </c>
      <c r="N1321" s="1">
        <v>43102</v>
      </c>
      <c r="O1321">
        <v>32.200000000000003</v>
      </c>
      <c r="P1321">
        <v>32.75</v>
      </c>
      <c r="Q1321">
        <v>32.1</v>
      </c>
      <c r="R1321">
        <v>32.65</v>
      </c>
      <c r="S1321">
        <v>7795</v>
      </c>
    </row>
    <row r="1322" spans="2:19" x14ac:dyDescent="0.35">
      <c r="B1322" t="s">
        <v>6569</v>
      </c>
      <c r="C1322">
        <v>1638</v>
      </c>
      <c r="D1322" s="1">
        <v>44124</v>
      </c>
      <c r="E1322">
        <v>1.1200000000000001</v>
      </c>
      <c r="F1322">
        <v>1.25</v>
      </c>
      <c r="G1322">
        <v>1.02</v>
      </c>
      <c r="H1322">
        <v>1.25</v>
      </c>
      <c r="I1322">
        <v>53531</v>
      </c>
      <c r="L1322" t="s">
        <v>6605</v>
      </c>
      <c r="M1322">
        <v>1647</v>
      </c>
      <c r="N1322" s="1">
        <v>43102</v>
      </c>
      <c r="O1322">
        <v>4.53</v>
      </c>
      <c r="P1322">
        <v>4.66</v>
      </c>
      <c r="Q1322">
        <v>4.53</v>
      </c>
      <c r="R1322">
        <v>4.66</v>
      </c>
      <c r="S1322">
        <v>16768</v>
      </c>
    </row>
    <row r="1323" spans="2:19" x14ac:dyDescent="0.35">
      <c r="B1323" t="s">
        <v>6574</v>
      </c>
      <c r="C1323">
        <v>1640</v>
      </c>
      <c r="D1323" s="1">
        <v>44124</v>
      </c>
      <c r="E1323">
        <v>185.8</v>
      </c>
      <c r="F1323">
        <v>187.4</v>
      </c>
      <c r="G1323">
        <v>184.4</v>
      </c>
      <c r="H1323">
        <v>184.6</v>
      </c>
      <c r="I1323">
        <v>107244</v>
      </c>
      <c r="L1323" t="s">
        <v>6609</v>
      </c>
      <c r="M1323">
        <v>1648</v>
      </c>
      <c r="N1323" s="1">
        <v>43102</v>
      </c>
      <c r="O1323">
        <v>4.75</v>
      </c>
      <c r="P1323">
        <v>5.0049999999999999</v>
      </c>
      <c r="Q1323">
        <v>4.75</v>
      </c>
      <c r="R1323">
        <v>5</v>
      </c>
      <c r="S1323">
        <v>11217</v>
      </c>
    </row>
    <row r="1324" spans="2:19" x14ac:dyDescent="0.35">
      <c r="B1324" t="s">
        <v>6579</v>
      </c>
      <c r="C1324">
        <v>1642</v>
      </c>
      <c r="D1324" s="1">
        <v>44124</v>
      </c>
      <c r="E1324">
        <v>3.76</v>
      </c>
      <c r="F1324">
        <v>3.76</v>
      </c>
      <c r="G1324">
        <v>3.76</v>
      </c>
      <c r="H1324">
        <v>3.76</v>
      </c>
      <c r="I1324">
        <v>37</v>
      </c>
      <c r="L1324" t="s">
        <v>6614</v>
      </c>
      <c r="M1324">
        <v>1649</v>
      </c>
      <c r="N1324" s="1">
        <v>43102</v>
      </c>
      <c r="O1324">
        <v>13.2</v>
      </c>
      <c r="P1324">
        <v>13.3</v>
      </c>
      <c r="Q1324">
        <v>13.1</v>
      </c>
      <c r="R1324">
        <v>13.3</v>
      </c>
      <c r="S1324">
        <v>6643</v>
      </c>
    </row>
    <row r="1325" spans="2:19" x14ac:dyDescent="0.35">
      <c r="B1325" t="s">
        <v>6585</v>
      </c>
      <c r="C1325">
        <v>1643</v>
      </c>
      <c r="D1325" s="1">
        <v>44124</v>
      </c>
      <c r="E1325">
        <v>21.5</v>
      </c>
      <c r="F1325">
        <v>21.55</v>
      </c>
      <c r="G1325">
        <v>21.15</v>
      </c>
      <c r="H1325">
        <v>21.2</v>
      </c>
      <c r="I1325">
        <v>23825</v>
      </c>
      <c r="L1325" t="s">
        <v>6619</v>
      </c>
      <c r="M1325">
        <v>1650</v>
      </c>
      <c r="N1325" s="1">
        <v>43102</v>
      </c>
      <c r="O1325">
        <v>14.3</v>
      </c>
      <c r="P1325">
        <v>15.9</v>
      </c>
      <c r="Q1325">
        <v>14.3</v>
      </c>
      <c r="R1325">
        <v>15.7</v>
      </c>
      <c r="S1325">
        <v>801</v>
      </c>
    </row>
    <row r="1326" spans="2:19" x14ac:dyDescent="0.35">
      <c r="B1326" t="s">
        <v>6590</v>
      </c>
      <c r="C1326">
        <v>1644</v>
      </c>
      <c r="D1326" s="1">
        <v>44124</v>
      </c>
      <c r="E1326">
        <v>7.6</v>
      </c>
      <c r="F1326">
        <v>7.64</v>
      </c>
      <c r="G1326">
        <v>7.4</v>
      </c>
      <c r="H1326">
        <v>7.4</v>
      </c>
      <c r="I1326">
        <v>1505</v>
      </c>
      <c r="L1326" t="s">
        <v>6624</v>
      </c>
      <c r="M1326">
        <v>1651</v>
      </c>
      <c r="N1326" s="1">
        <v>43102</v>
      </c>
      <c r="O1326">
        <v>31.9</v>
      </c>
      <c r="P1326">
        <v>31.9</v>
      </c>
      <c r="Q1326">
        <v>31.9</v>
      </c>
      <c r="R1326">
        <v>31.9</v>
      </c>
      <c r="S1326">
        <v>312</v>
      </c>
    </row>
    <row r="1327" spans="2:19" x14ac:dyDescent="0.35">
      <c r="B1327" t="s">
        <v>6595</v>
      </c>
      <c r="C1327">
        <v>1645</v>
      </c>
      <c r="D1327" s="1">
        <v>44124</v>
      </c>
      <c r="E1327">
        <v>1.98</v>
      </c>
      <c r="F1327">
        <v>1.99</v>
      </c>
      <c r="G1327">
        <v>1.95</v>
      </c>
      <c r="H1327">
        <v>1.99</v>
      </c>
      <c r="I1327">
        <v>6747</v>
      </c>
      <c r="L1327" t="s">
        <v>6629</v>
      </c>
      <c r="M1327">
        <v>1652</v>
      </c>
      <c r="N1327" s="1">
        <v>43102</v>
      </c>
      <c r="O1327">
        <v>219</v>
      </c>
      <c r="P1327">
        <v>219</v>
      </c>
      <c r="Q1327">
        <v>213.5</v>
      </c>
      <c r="R1327">
        <v>217</v>
      </c>
      <c r="S1327">
        <v>388472</v>
      </c>
    </row>
    <row r="1328" spans="2:19" x14ac:dyDescent="0.35">
      <c r="B1328" t="s">
        <v>6600</v>
      </c>
      <c r="C1328">
        <v>1646</v>
      </c>
      <c r="D1328" s="1">
        <v>44124</v>
      </c>
      <c r="E1328">
        <v>39.5</v>
      </c>
      <c r="F1328">
        <v>40.5</v>
      </c>
      <c r="G1328">
        <v>38</v>
      </c>
      <c r="H1328">
        <v>38.1</v>
      </c>
      <c r="I1328">
        <v>19910</v>
      </c>
      <c r="L1328" t="s">
        <v>6634</v>
      </c>
      <c r="M1328">
        <v>1653</v>
      </c>
      <c r="N1328" s="1">
        <v>43102</v>
      </c>
      <c r="O1328">
        <v>248</v>
      </c>
      <c r="P1328">
        <v>250</v>
      </c>
      <c r="Q1328">
        <v>242</v>
      </c>
      <c r="R1328">
        <v>246</v>
      </c>
      <c r="S1328">
        <v>3679</v>
      </c>
    </row>
    <row r="1329" spans="2:19" x14ac:dyDescent="0.35">
      <c r="B1329" t="s">
        <v>6605</v>
      </c>
      <c r="C1329">
        <v>1647</v>
      </c>
      <c r="D1329" s="1">
        <v>44124</v>
      </c>
      <c r="E1329">
        <v>2.94</v>
      </c>
      <c r="F1329">
        <v>2.98</v>
      </c>
      <c r="G1329">
        <v>2.895</v>
      </c>
      <c r="H1329">
        <v>2.9529999999999998</v>
      </c>
      <c r="I1329">
        <v>21326</v>
      </c>
      <c r="L1329" t="s">
        <v>6639</v>
      </c>
      <c r="M1329">
        <v>1654</v>
      </c>
      <c r="N1329" s="1">
        <v>43102</v>
      </c>
      <c r="O1329">
        <v>10450</v>
      </c>
      <c r="P1329">
        <v>10590</v>
      </c>
      <c r="Q1329">
        <v>10330</v>
      </c>
      <c r="R1329">
        <v>10480</v>
      </c>
      <c r="S1329">
        <v>3870</v>
      </c>
    </row>
    <row r="1330" spans="2:19" x14ac:dyDescent="0.35">
      <c r="B1330" t="s">
        <v>6609</v>
      </c>
      <c r="C1330">
        <v>1648</v>
      </c>
      <c r="D1330" s="1">
        <v>44124</v>
      </c>
      <c r="E1330">
        <v>1.04</v>
      </c>
      <c r="F1330">
        <v>1.1100000000000001</v>
      </c>
      <c r="G1330">
        <v>1.04</v>
      </c>
      <c r="H1330">
        <v>1.075</v>
      </c>
      <c r="I1330">
        <v>14741</v>
      </c>
      <c r="L1330" t="s">
        <v>6644</v>
      </c>
      <c r="M1330">
        <v>1655</v>
      </c>
      <c r="N1330" s="1">
        <v>43102</v>
      </c>
      <c r="O1330">
        <v>704</v>
      </c>
      <c r="P1330">
        <v>712</v>
      </c>
      <c r="Q1330">
        <v>704</v>
      </c>
      <c r="R1330">
        <v>710</v>
      </c>
      <c r="S1330">
        <v>475</v>
      </c>
    </row>
    <row r="1331" spans="2:19" x14ac:dyDescent="0.35">
      <c r="B1331" t="s">
        <v>6614</v>
      </c>
      <c r="C1331">
        <v>1649</v>
      </c>
      <c r="D1331" s="1">
        <v>44124</v>
      </c>
      <c r="E1331">
        <v>14.75</v>
      </c>
      <c r="F1331">
        <v>15.05</v>
      </c>
      <c r="G1331">
        <v>13.9</v>
      </c>
      <c r="H1331">
        <v>14.2</v>
      </c>
      <c r="I1331">
        <v>33126</v>
      </c>
      <c r="L1331" t="s">
        <v>6649</v>
      </c>
      <c r="M1331">
        <v>1656</v>
      </c>
      <c r="N1331" s="1">
        <v>43102</v>
      </c>
      <c r="O1331">
        <v>1000</v>
      </c>
      <c r="P1331">
        <v>1000</v>
      </c>
      <c r="Q1331">
        <v>1000</v>
      </c>
      <c r="R1331">
        <v>1000</v>
      </c>
      <c r="S1331">
        <v>0</v>
      </c>
    </row>
    <row r="1332" spans="2:19" x14ac:dyDescent="0.35">
      <c r="B1332" t="s">
        <v>6619</v>
      </c>
      <c r="C1332">
        <v>1650</v>
      </c>
      <c r="D1332" s="1">
        <v>44124</v>
      </c>
      <c r="E1332">
        <v>20.2</v>
      </c>
      <c r="F1332">
        <v>20.6</v>
      </c>
      <c r="G1332">
        <v>20.2</v>
      </c>
      <c r="H1332">
        <v>20.2</v>
      </c>
      <c r="I1332">
        <v>808</v>
      </c>
      <c r="L1332" t="s">
        <v>6654</v>
      </c>
      <c r="M1332">
        <v>1658</v>
      </c>
      <c r="N1332" s="1">
        <v>43102</v>
      </c>
      <c r="O1332">
        <v>1600</v>
      </c>
      <c r="P1332">
        <v>1615</v>
      </c>
      <c r="Q1332">
        <v>1565</v>
      </c>
      <c r="R1332">
        <v>1600</v>
      </c>
      <c r="S1332">
        <v>670</v>
      </c>
    </row>
    <row r="1333" spans="2:19" x14ac:dyDescent="0.35">
      <c r="B1333" t="s">
        <v>6624</v>
      </c>
      <c r="C1333">
        <v>1651</v>
      </c>
      <c r="D1333" s="1">
        <v>44124</v>
      </c>
      <c r="E1333">
        <v>22.3</v>
      </c>
      <c r="F1333">
        <v>22.3</v>
      </c>
      <c r="G1333">
        <v>22.2</v>
      </c>
      <c r="H1333">
        <v>22.2</v>
      </c>
      <c r="I1333">
        <v>766</v>
      </c>
      <c r="L1333" t="s">
        <v>7583</v>
      </c>
      <c r="M1333">
        <v>1864</v>
      </c>
      <c r="N1333" s="1">
        <v>43102</v>
      </c>
      <c r="O1333">
        <v>1145.828</v>
      </c>
      <c r="P1333">
        <v>1152.9213</v>
      </c>
      <c r="Q1333">
        <v>1139.7793999999999</v>
      </c>
      <c r="R1333">
        <v>1149.0725</v>
      </c>
      <c r="S1333">
        <v>0</v>
      </c>
    </row>
    <row r="1334" spans="2:19" x14ac:dyDescent="0.35">
      <c r="B1334" t="s">
        <v>6629</v>
      </c>
      <c r="C1334">
        <v>1652</v>
      </c>
      <c r="D1334" s="1">
        <v>44124</v>
      </c>
      <c r="E1334">
        <v>387</v>
      </c>
      <c r="F1334">
        <v>387</v>
      </c>
      <c r="G1334">
        <v>379.4</v>
      </c>
      <c r="H1334">
        <v>379.4</v>
      </c>
      <c r="I1334">
        <v>94499</v>
      </c>
      <c r="L1334" t="s">
        <v>7588</v>
      </c>
      <c r="M1334">
        <v>1865</v>
      </c>
      <c r="N1334" s="1">
        <v>43102</v>
      </c>
      <c r="O1334">
        <v>1169.3595</v>
      </c>
      <c r="P1334">
        <v>1176.5985000000001</v>
      </c>
      <c r="Q1334">
        <v>1163.1867</v>
      </c>
      <c r="R1334">
        <v>1172.6705999999999</v>
      </c>
      <c r="S1334">
        <v>0</v>
      </c>
    </row>
    <row r="1335" spans="2:19" x14ac:dyDescent="0.35">
      <c r="B1335" t="s">
        <v>6634</v>
      </c>
      <c r="C1335">
        <v>1653</v>
      </c>
      <c r="D1335" s="1">
        <v>44124</v>
      </c>
      <c r="E1335">
        <v>145</v>
      </c>
      <c r="F1335">
        <v>147</v>
      </c>
      <c r="G1335">
        <v>145</v>
      </c>
      <c r="H1335">
        <v>146</v>
      </c>
      <c r="I1335">
        <v>11380</v>
      </c>
      <c r="L1335" t="s">
        <v>8356</v>
      </c>
      <c r="M1335">
        <v>1988</v>
      </c>
      <c r="N1335" s="1">
        <v>43102</v>
      </c>
      <c r="O1335">
        <v>2357.4692</v>
      </c>
      <c r="P1335">
        <v>2370.3955000000001</v>
      </c>
      <c r="Q1335">
        <v>2346.6338000000001</v>
      </c>
      <c r="R1335">
        <v>2348.6610999999998</v>
      </c>
      <c r="S1335">
        <v>-2147483648</v>
      </c>
    </row>
    <row r="1336" spans="2:19" x14ac:dyDescent="0.35">
      <c r="B1336" t="s">
        <v>6639</v>
      </c>
      <c r="C1336">
        <v>1654</v>
      </c>
      <c r="D1336" s="1">
        <v>44124</v>
      </c>
      <c r="E1336">
        <v>9945</v>
      </c>
      <c r="F1336">
        <v>9945</v>
      </c>
      <c r="G1336">
        <v>9765</v>
      </c>
      <c r="H1336">
        <v>9805</v>
      </c>
      <c r="I1336">
        <v>4999</v>
      </c>
      <c r="L1336" t="s">
        <v>8361</v>
      </c>
      <c r="M1336">
        <v>1989</v>
      </c>
      <c r="N1336" s="1">
        <v>43102</v>
      </c>
      <c r="O1336">
        <v>1762.3907999999999</v>
      </c>
      <c r="P1336">
        <v>1762.3907999999999</v>
      </c>
      <c r="Q1336">
        <v>1762.3907999999999</v>
      </c>
      <c r="R1336">
        <v>1762.3907999999999</v>
      </c>
      <c r="S1336">
        <v>-2147483648</v>
      </c>
    </row>
    <row r="1337" spans="2:19" x14ac:dyDescent="0.35">
      <c r="B1337" t="s">
        <v>6644</v>
      </c>
      <c r="C1337">
        <v>1655</v>
      </c>
      <c r="D1337" s="1">
        <v>44124</v>
      </c>
      <c r="E1337">
        <v>938</v>
      </c>
      <c r="F1337">
        <v>942</v>
      </c>
      <c r="G1337">
        <v>930</v>
      </c>
      <c r="H1337">
        <v>930</v>
      </c>
      <c r="I1337">
        <v>84</v>
      </c>
      <c r="L1337" t="s">
        <v>8366</v>
      </c>
      <c r="M1337">
        <v>1990</v>
      </c>
      <c r="N1337" s="1">
        <v>43102</v>
      </c>
      <c r="O1337">
        <v>3622.4773</v>
      </c>
      <c r="P1337">
        <v>3622.4773</v>
      </c>
      <c r="Q1337">
        <v>3622.4773</v>
      </c>
      <c r="R1337">
        <v>3622.4773</v>
      </c>
      <c r="S1337">
        <v>-2147483648</v>
      </c>
    </row>
    <row r="1338" spans="2:19" x14ac:dyDescent="0.35">
      <c r="B1338" t="s">
        <v>6649</v>
      </c>
      <c r="C1338">
        <v>1656</v>
      </c>
      <c r="D1338" s="1">
        <v>44124</v>
      </c>
      <c r="E1338">
        <v>2580</v>
      </c>
      <c r="F1338">
        <v>2580</v>
      </c>
      <c r="G1338">
        <v>2580</v>
      </c>
      <c r="H1338">
        <v>2580</v>
      </c>
      <c r="I1338">
        <v>0</v>
      </c>
      <c r="L1338" t="s">
        <v>8371</v>
      </c>
      <c r="M1338">
        <v>1991</v>
      </c>
      <c r="N1338" s="1">
        <v>43102</v>
      </c>
      <c r="O1338">
        <v>2737.2033999999999</v>
      </c>
      <c r="P1338">
        <v>2737.2033999999999</v>
      </c>
      <c r="Q1338">
        <v>2737.2033999999999</v>
      </c>
      <c r="R1338">
        <v>2737.2033999999999</v>
      </c>
      <c r="S1338">
        <v>-2147483648</v>
      </c>
    </row>
    <row r="1339" spans="2:19" x14ac:dyDescent="0.35">
      <c r="B1339" t="s">
        <v>6654</v>
      </c>
      <c r="C1339">
        <v>1658</v>
      </c>
      <c r="D1339" s="1">
        <v>44124</v>
      </c>
      <c r="E1339">
        <v>2415</v>
      </c>
      <c r="F1339">
        <v>2450</v>
      </c>
      <c r="G1339">
        <v>2415</v>
      </c>
      <c r="H1339">
        <v>2415</v>
      </c>
      <c r="I1339">
        <v>816</v>
      </c>
      <c r="L1339" t="s">
        <v>8376</v>
      </c>
      <c r="M1339">
        <v>1992</v>
      </c>
      <c r="N1339" s="1">
        <v>43102</v>
      </c>
      <c r="O1339">
        <v>1096.3033</v>
      </c>
      <c r="P1339">
        <v>1096.3033</v>
      </c>
      <c r="Q1339">
        <v>1096.3033</v>
      </c>
      <c r="R1339">
        <v>1096.3033</v>
      </c>
      <c r="S1339">
        <v>-2147483648</v>
      </c>
    </row>
    <row r="1340" spans="2:19" x14ac:dyDescent="0.35">
      <c r="B1340" t="s">
        <v>6659</v>
      </c>
      <c r="C1340">
        <v>1659</v>
      </c>
      <c r="D1340" s="1">
        <v>44124</v>
      </c>
      <c r="E1340">
        <v>11.3</v>
      </c>
      <c r="F1340">
        <v>11.45</v>
      </c>
      <c r="G1340">
        <v>11.25</v>
      </c>
      <c r="H1340">
        <v>11.35</v>
      </c>
      <c r="I1340">
        <v>6060</v>
      </c>
      <c r="L1340" t="s">
        <v>8381</v>
      </c>
      <c r="M1340">
        <v>1993</v>
      </c>
      <c r="N1340" s="1">
        <v>43102</v>
      </c>
      <c r="O1340">
        <v>2231.0765999999999</v>
      </c>
      <c r="P1340">
        <v>2231.0765999999999</v>
      </c>
      <c r="Q1340">
        <v>2231.0765999999999</v>
      </c>
      <c r="R1340">
        <v>2231.0765999999999</v>
      </c>
      <c r="S1340">
        <v>-2147483648</v>
      </c>
    </row>
    <row r="1341" spans="2:19" x14ac:dyDescent="0.35">
      <c r="B1341" t="s">
        <v>6664</v>
      </c>
      <c r="C1341">
        <v>1660</v>
      </c>
      <c r="D1341" s="1">
        <v>44124</v>
      </c>
      <c r="E1341">
        <v>0.68</v>
      </c>
      <c r="F1341">
        <v>0.68</v>
      </c>
      <c r="G1341">
        <v>0.68</v>
      </c>
      <c r="H1341">
        <v>0.68</v>
      </c>
      <c r="I1341">
        <v>93</v>
      </c>
      <c r="L1341" t="s">
        <v>8386</v>
      </c>
      <c r="M1341">
        <v>1994</v>
      </c>
      <c r="N1341" s="1">
        <v>43102</v>
      </c>
      <c r="O1341">
        <v>985.34960000000001</v>
      </c>
      <c r="P1341">
        <v>990.25779999999997</v>
      </c>
      <c r="Q1341">
        <v>980.7758</v>
      </c>
      <c r="R1341">
        <v>984.89760000000001</v>
      </c>
      <c r="S1341">
        <v>-2147483648</v>
      </c>
    </row>
    <row r="1342" spans="2:19" x14ac:dyDescent="0.35">
      <c r="B1342" t="s">
        <v>6669</v>
      </c>
      <c r="C1342">
        <v>1661</v>
      </c>
      <c r="D1342" s="1">
        <v>44124</v>
      </c>
      <c r="E1342">
        <v>1.3149999999999999</v>
      </c>
      <c r="F1342">
        <v>1.355</v>
      </c>
      <c r="G1342">
        <v>1.24</v>
      </c>
      <c r="H1342">
        <v>1.3049999999999999</v>
      </c>
      <c r="I1342">
        <v>109578</v>
      </c>
      <c r="L1342" t="s">
        <v>8391</v>
      </c>
      <c r="M1342">
        <v>1995</v>
      </c>
      <c r="N1342" s="1">
        <v>43102</v>
      </c>
      <c r="O1342">
        <v>696.26700000000005</v>
      </c>
      <c r="P1342">
        <v>715.39589999999998</v>
      </c>
      <c r="Q1342">
        <v>696.26700000000005</v>
      </c>
      <c r="R1342">
        <v>710.64750000000004</v>
      </c>
      <c r="S1342">
        <v>-2147483648</v>
      </c>
    </row>
    <row r="1343" spans="2:19" x14ac:dyDescent="0.35">
      <c r="B1343" t="s">
        <v>6674</v>
      </c>
      <c r="C1343">
        <v>1662</v>
      </c>
      <c r="D1343" s="1">
        <v>44124</v>
      </c>
      <c r="E1343">
        <v>78</v>
      </c>
      <c r="F1343">
        <v>78</v>
      </c>
      <c r="G1343">
        <v>78</v>
      </c>
      <c r="H1343">
        <v>78</v>
      </c>
      <c r="I1343">
        <v>15</v>
      </c>
      <c r="L1343" t="s">
        <v>8396</v>
      </c>
      <c r="M1343">
        <v>1996</v>
      </c>
      <c r="N1343" s="1">
        <v>43102</v>
      </c>
      <c r="O1343">
        <v>2637.201</v>
      </c>
      <c r="P1343">
        <v>2639.0643</v>
      </c>
      <c r="Q1343">
        <v>2610.3233</v>
      </c>
      <c r="R1343">
        <v>2633.6639</v>
      </c>
      <c r="S1343">
        <v>-2147483648</v>
      </c>
    </row>
    <row r="1344" spans="2:19" x14ac:dyDescent="0.35">
      <c r="B1344" t="s">
        <v>6679</v>
      </c>
      <c r="C1344">
        <v>1663</v>
      </c>
      <c r="D1344" s="1">
        <v>44124</v>
      </c>
      <c r="E1344">
        <v>18.100000000000001</v>
      </c>
      <c r="F1344">
        <v>18.600000000000001</v>
      </c>
      <c r="G1344">
        <v>17.8</v>
      </c>
      <c r="H1344">
        <v>18.3</v>
      </c>
      <c r="I1344">
        <v>1838</v>
      </c>
      <c r="L1344" t="s">
        <v>8401</v>
      </c>
      <c r="M1344">
        <v>1997</v>
      </c>
      <c r="N1344" s="1">
        <v>43102</v>
      </c>
      <c r="O1344">
        <v>1665.1763000000001</v>
      </c>
      <c r="P1344">
        <v>1671.6610000000001</v>
      </c>
      <c r="Q1344">
        <v>1658.4262000000001</v>
      </c>
      <c r="R1344">
        <v>1666.4462000000001</v>
      </c>
      <c r="S1344">
        <v>-2147483648</v>
      </c>
    </row>
    <row r="1345" spans="2:19" x14ac:dyDescent="0.35">
      <c r="B1345" t="s">
        <v>6684</v>
      </c>
      <c r="C1345">
        <v>1664</v>
      </c>
      <c r="D1345" s="1">
        <v>44124</v>
      </c>
      <c r="E1345">
        <v>10.8</v>
      </c>
      <c r="F1345">
        <v>11</v>
      </c>
      <c r="G1345">
        <v>10.7</v>
      </c>
      <c r="H1345">
        <v>11</v>
      </c>
      <c r="I1345">
        <v>999</v>
      </c>
      <c r="L1345" t="s">
        <v>8406</v>
      </c>
      <c r="M1345">
        <v>1998</v>
      </c>
      <c r="N1345" s="1">
        <v>43102</v>
      </c>
      <c r="O1345">
        <v>2294.5257000000001</v>
      </c>
      <c r="P1345">
        <v>2298.4974000000002</v>
      </c>
      <c r="Q1345">
        <v>2280.6242000000002</v>
      </c>
      <c r="R1345">
        <v>2286.7741999999998</v>
      </c>
      <c r="S1345">
        <v>-2147483648</v>
      </c>
    </row>
    <row r="1346" spans="2:19" x14ac:dyDescent="0.35">
      <c r="B1346" t="s">
        <v>6689</v>
      </c>
      <c r="C1346">
        <v>1665</v>
      </c>
      <c r="D1346" s="1">
        <v>44124</v>
      </c>
      <c r="E1346">
        <v>50</v>
      </c>
      <c r="F1346">
        <v>52</v>
      </c>
      <c r="G1346">
        <v>50</v>
      </c>
      <c r="H1346">
        <v>52</v>
      </c>
      <c r="I1346">
        <v>1698</v>
      </c>
      <c r="L1346" t="s">
        <v>8411</v>
      </c>
      <c r="M1346">
        <v>1999</v>
      </c>
      <c r="N1346" s="1">
        <v>43102</v>
      </c>
      <c r="O1346">
        <v>2226.3128000000002</v>
      </c>
      <c r="P1346">
        <v>2226.6106</v>
      </c>
      <c r="Q1346">
        <v>2209.3611000000001</v>
      </c>
      <c r="R1346">
        <v>2221.3377999999998</v>
      </c>
      <c r="S1346">
        <v>-2147483648</v>
      </c>
    </row>
    <row r="1347" spans="2:19" x14ac:dyDescent="0.35">
      <c r="B1347" t="s">
        <v>8094</v>
      </c>
      <c r="C1347">
        <v>1666</v>
      </c>
      <c r="D1347" s="1">
        <v>44124</v>
      </c>
      <c r="E1347">
        <v>0.22800000000000001</v>
      </c>
      <c r="F1347">
        <v>0.22800000000000001</v>
      </c>
      <c r="G1347">
        <v>0.20300000000000001</v>
      </c>
      <c r="H1347">
        <v>0.216</v>
      </c>
      <c r="I1347">
        <v>1844967</v>
      </c>
      <c r="L1347" t="s">
        <v>8416</v>
      </c>
      <c r="M1347">
        <v>2000</v>
      </c>
      <c r="N1347" s="1">
        <v>43102</v>
      </c>
      <c r="O1347">
        <v>2438.3296</v>
      </c>
      <c r="P1347">
        <v>2438.3296</v>
      </c>
      <c r="Q1347">
        <v>2438.3296</v>
      </c>
      <c r="R1347">
        <v>2438.3296</v>
      </c>
      <c r="S1347">
        <v>-2147483648</v>
      </c>
    </row>
    <row r="1348" spans="2:19" x14ac:dyDescent="0.35">
      <c r="B1348" t="s">
        <v>6696</v>
      </c>
      <c r="C1348">
        <v>1667</v>
      </c>
      <c r="D1348" s="1">
        <v>44124</v>
      </c>
      <c r="E1348">
        <v>7.6</v>
      </c>
      <c r="F1348">
        <v>8</v>
      </c>
      <c r="G1348">
        <v>7.6</v>
      </c>
      <c r="H1348">
        <v>8</v>
      </c>
      <c r="I1348">
        <v>4668</v>
      </c>
      <c r="L1348" t="s">
        <v>6574</v>
      </c>
      <c r="M1348">
        <v>1640</v>
      </c>
      <c r="N1348" s="1">
        <v>43102</v>
      </c>
      <c r="O1348">
        <v>155.6</v>
      </c>
      <c r="P1348">
        <v>152.4</v>
      </c>
      <c r="Q1348">
        <v>154.9</v>
      </c>
      <c r="R1348">
        <v>153.1</v>
      </c>
      <c r="S1348">
        <v>313691</v>
      </c>
    </row>
    <row r="1349" spans="2:19" x14ac:dyDescent="0.35">
      <c r="B1349" t="s">
        <v>6701</v>
      </c>
      <c r="C1349">
        <v>1668</v>
      </c>
      <c r="D1349" s="1">
        <v>44124</v>
      </c>
      <c r="E1349">
        <v>1.02</v>
      </c>
      <c r="F1349">
        <v>1.27</v>
      </c>
      <c r="G1349">
        <v>1.01</v>
      </c>
      <c r="H1349">
        <v>1.2</v>
      </c>
      <c r="I1349">
        <v>516767</v>
      </c>
      <c r="L1349" t="s">
        <v>6579</v>
      </c>
      <c r="M1349">
        <v>1642</v>
      </c>
      <c r="N1349" s="1">
        <v>43102</v>
      </c>
      <c r="O1349">
        <v>3.78</v>
      </c>
      <c r="P1349">
        <v>3.46</v>
      </c>
      <c r="Q1349">
        <v>3.78</v>
      </c>
      <c r="R1349">
        <v>3.46</v>
      </c>
      <c r="S1349">
        <v>158</v>
      </c>
    </row>
    <row r="1350" spans="2:19" x14ac:dyDescent="0.35">
      <c r="B1350" t="s">
        <v>6706</v>
      </c>
      <c r="C1350">
        <v>1669</v>
      </c>
      <c r="D1350" s="1">
        <v>44124</v>
      </c>
      <c r="E1350">
        <v>85.2</v>
      </c>
      <c r="F1350">
        <v>89.8</v>
      </c>
      <c r="G1350">
        <v>85.2</v>
      </c>
      <c r="H1350">
        <v>89.6</v>
      </c>
      <c r="I1350">
        <v>13361</v>
      </c>
      <c r="L1350" t="s">
        <v>6585</v>
      </c>
      <c r="M1350">
        <v>1643</v>
      </c>
      <c r="N1350" s="1">
        <v>43102</v>
      </c>
      <c r="O1350">
        <v>44.3</v>
      </c>
      <c r="P1350">
        <v>43.7</v>
      </c>
      <c r="Q1350">
        <v>44</v>
      </c>
      <c r="R1350">
        <v>44</v>
      </c>
      <c r="S1350">
        <v>4263</v>
      </c>
    </row>
    <row r="1351" spans="2:19" x14ac:dyDescent="0.35">
      <c r="B1351" t="s">
        <v>6711</v>
      </c>
      <c r="C1351">
        <v>1670</v>
      </c>
      <c r="D1351" s="1">
        <v>44124</v>
      </c>
      <c r="E1351">
        <v>42.6</v>
      </c>
      <c r="F1351">
        <v>44</v>
      </c>
      <c r="G1351">
        <v>42.6</v>
      </c>
      <c r="H1351">
        <v>42.6</v>
      </c>
      <c r="I1351">
        <v>1250</v>
      </c>
      <c r="L1351" t="s">
        <v>6590</v>
      </c>
      <c r="M1351">
        <v>1644</v>
      </c>
      <c r="N1351" s="1">
        <v>43102</v>
      </c>
      <c r="O1351">
        <v>7.14</v>
      </c>
      <c r="P1351">
        <v>7</v>
      </c>
      <c r="Q1351">
        <v>7.12</v>
      </c>
      <c r="R1351">
        <v>7.14</v>
      </c>
      <c r="S1351">
        <v>2678</v>
      </c>
    </row>
    <row r="1352" spans="2:19" x14ac:dyDescent="0.35">
      <c r="B1352" t="s">
        <v>6716</v>
      </c>
      <c r="C1352">
        <v>1671</v>
      </c>
      <c r="D1352" s="1">
        <v>44124</v>
      </c>
      <c r="E1352">
        <v>4.24</v>
      </c>
      <c r="F1352">
        <v>4.24</v>
      </c>
      <c r="G1352">
        <v>4.16</v>
      </c>
      <c r="H1352">
        <v>4.16</v>
      </c>
      <c r="I1352">
        <v>3175</v>
      </c>
      <c r="L1352" t="s">
        <v>6595</v>
      </c>
      <c r="M1352">
        <v>1645</v>
      </c>
      <c r="N1352" s="1">
        <v>43102</v>
      </c>
      <c r="O1352">
        <v>3.25</v>
      </c>
      <c r="P1352">
        <v>3.09</v>
      </c>
      <c r="Q1352">
        <v>3.25</v>
      </c>
      <c r="R1352">
        <v>3.1</v>
      </c>
      <c r="S1352">
        <v>9695</v>
      </c>
    </row>
    <row r="1353" spans="2:19" x14ac:dyDescent="0.35">
      <c r="B1353" t="s">
        <v>6720</v>
      </c>
      <c r="C1353">
        <v>1672</v>
      </c>
      <c r="D1353" s="1">
        <v>44124</v>
      </c>
      <c r="E1353">
        <v>107</v>
      </c>
      <c r="F1353">
        <v>111</v>
      </c>
      <c r="G1353">
        <v>105</v>
      </c>
      <c r="H1353">
        <v>110.5</v>
      </c>
      <c r="I1353">
        <v>4811</v>
      </c>
      <c r="L1353" t="s">
        <v>6600</v>
      </c>
      <c r="M1353">
        <v>1646</v>
      </c>
      <c r="N1353" s="1">
        <v>43102</v>
      </c>
      <c r="O1353">
        <v>32.75</v>
      </c>
      <c r="P1353">
        <v>32.1</v>
      </c>
      <c r="Q1353">
        <v>32.65</v>
      </c>
      <c r="R1353">
        <v>32.200000000000003</v>
      </c>
      <c r="S1353">
        <v>7795</v>
      </c>
    </row>
    <row r="1354" spans="2:19" x14ac:dyDescent="0.35">
      <c r="B1354" t="s">
        <v>6725</v>
      </c>
      <c r="C1354">
        <v>1674</v>
      </c>
      <c r="D1354" s="1">
        <v>44124</v>
      </c>
      <c r="E1354">
        <v>1.41</v>
      </c>
      <c r="F1354">
        <v>1.41</v>
      </c>
      <c r="G1354">
        <v>1.41</v>
      </c>
      <c r="H1354">
        <v>1.41</v>
      </c>
      <c r="I1354">
        <v>0</v>
      </c>
      <c r="L1354" t="s">
        <v>6605</v>
      </c>
      <c r="M1354">
        <v>1647</v>
      </c>
      <c r="N1354" s="1">
        <v>43102</v>
      </c>
      <c r="O1354">
        <v>4.66</v>
      </c>
      <c r="P1354">
        <v>4.53</v>
      </c>
      <c r="Q1354">
        <v>4.66</v>
      </c>
      <c r="R1354">
        <v>4.53</v>
      </c>
      <c r="S1354">
        <v>16768</v>
      </c>
    </row>
    <row r="1355" spans="2:19" x14ac:dyDescent="0.35">
      <c r="B1355" t="s">
        <v>6730</v>
      </c>
      <c r="C1355">
        <v>1675</v>
      </c>
      <c r="D1355" s="1">
        <v>44124</v>
      </c>
      <c r="E1355">
        <v>1.694</v>
      </c>
      <c r="F1355">
        <v>1.75</v>
      </c>
      <c r="G1355">
        <v>1.6419999999999999</v>
      </c>
      <c r="H1355">
        <v>1.68</v>
      </c>
      <c r="I1355">
        <v>448655</v>
      </c>
      <c r="L1355" t="s">
        <v>6609</v>
      </c>
      <c r="M1355">
        <v>1648</v>
      </c>
      <c r="N1355" s="1">
        <v>43102</v>
      </c>
      <c r="O1355">
        <v>5.0049999999999999</v>
      </c>
      <c r="P1355">
        <v>4.75</v>
      </c>
      <c r="Q1355">
        <v>5</v>
      </c>
      <c r="R1355">
        <v>4.75</v>
      </c>
      <c r="S1355">
        <v>11217</v>
      </c>
    </row>
    <row r="1356" spans="2:19" x14ac:dyDescent="0.35">
      <c r="B1356" t="s">
        <v>6735</v>
      </c>
      <c r="C1356">
        <v>1676</v>
      </c>
      <c r="D1356" s="1">
        <v>44124</v>
      </c>
      <c r="E1356">
        <v>157.19999999999999</v>
      </c>
      <c r="F1356">
        <v>159.4</v>
      </c>
      <c r="G1356">
        <v>154.80000000000001</v>
      </c>
      <c r="H1356">
        <v>159</v>
      </c>
      <c r="I1356">
        <v>121698</v>
      </c>
      <c r="L1356" t="s">
        <v>6614</v>
      </c>
      <c r="M1356">
        <v>1649</v>
      </c>
      <c r="N1356" s="1">
        <v>43102</v>
      </c>
      <c r="O1356">
        <v>13.3</v>
      </c>
      <c r="P1356">
        <v>13.1</v>
      </c>
      <c r="Q1356">
        <v>13.3</v>
      </c>
      <c r="R1356">
        <v>13.2</v>
      </c>
      <c r="S1356">
        <v>6643</v>
      </c>
    </row>
    <row r="1357" spans="2:19" x14ac:dyDescent="0.35">
      <c r="B1357" t="s">
        <v>8097</v>
      </c>
      <c r="C1357">
        <v>1677</v>
      </c>
      <c r="D1357" s="1">
        <v>44124</v>
      </c>
      <c r="E1357">
        <v>143.6</v>
      </c>
      <c r="F1357">
        <v>145.80000000000001</v>
      </c>
      <c r="G1357">
        <v>141.4</v>
      </c>
      <c r="H1357">
        <v>143.4</v>
      </c>
      <c r="I1357">
        <v>104652</v>
      </c>
      <c r="L1357" t="s">
        <v>6619</v>
      </c>
      <c r="M1357">
        <v>1650</v>
      </c>
      <c r="N1357" s="1">
        <v>43102</v>
      </c>
      <c r="O1357">
        <v>15.9</v>
      </c>
      <c r="P1357">
        <v>14.3</v>
      </c>
      <c r="Q1357">
        <v>15.7</v>
      </c>
      <c r="R1357">
        <v>14.3</v>
      </c>
      <c r="S1357">
        <v>801</v>
      </c>
    </row>
    <row r="1358" spans="2:19" x14ac:dyDescent="0.35">
      <c r="B1358" t="s">
        <v>6744</v>
      </c>
      <c r="C1358">
        <v>1678</v>
      </c>
      <c r="D1358" s="1">
        <v>44124</v>
      </c>
      <c r="E1358">
        <v>38.9</v>
      </c>
      <c r="F1358">
        <v>40</v>
      </c>
      <c r="G1358">
        <v>38</v>
      </c>
      <c r="H1358">
        <v>38.6</v>
      </c>
      <c r="I1358">
        <v>18896</v>
      </c>
      <c r="L1358" t="s">
        <v>6624</v>
      </c>
      <c r="M1358">
        <v>1651</v>
      </c>
      <c r="N1358" s="1">
        <v>43102</v>
      </c>
      <c r="O1358">
        <v>31.9</v>
      </c>
      <c r="P1358">
        <v>31.9</v>
      </c>
      <c r="Q1358">
        <v>31.9</v>
      </c>
      <c r="R1358">
        <v>31.9</v>
      </c>
      <c r="S1358">
        <v>312</v>
      </c>
    </row>
    <row r="1359" spans="2:19" x14ac:dyDescent="0.35">
      <c r="B1359" t="s">
        <v>6749</v>
      </c>
      <c r="C1359">
        <v>1679</v>
      </c>
      <c r="D1359" s="1">
        <v>44124</v>
      </c>
      <c r="E1359">
        <v>3.78</v>
      </c>
      <c r="F1359">
        <v>3.78</v>
      </c>
      <c r="G1359">
        <v>3.6</v>
      </c>
      <c r="H1359">
        <v>3.6</v>
      </c>
      <c r="I1359">
        <v>90787</v>
      </c>
      <c r="L1359" t="s">
        <v>6629</v>
      </c>
      <c r="M1359">
        <v>1652</v>
      </c>
      <c r="N1359" s="1">
        <v>43102</v>
      </c>
      <c r="O1359">
        <v>219</v>
      </c>
      <c r="P1359">
        <v>213.5</v>
      </c>
      <c r="Q1359">
        <v>217</v>
      </c>
      <c r="R1359">
        <v>219</v>
      </c>
      <c r="S1359">
        <v>388472</v>
      </c>
    </row>
    <row r="1360" spans="2:19" x14ac:dyDescent="0.35">
      <c r="B1360" t="s">
        <v>6754</v>
      </c>
      <c r="C1360">
        <v>1680</v>
      </c>
      <c r="D1360" s="1">
        <v>44124</v>
      </c>
      <c r="E1360">
        <v>9.9</v>
      </c>
      <c r="F1360">
        <v>10.1</v>
      </c>
      <c r="G1360">
        <v>9.9</v>
      </c>
      <c r="H1360">
        <v>9.94</v>
      </c>
      <c r="I1360">
        <v>23537</v>
      </c>
      <c r="L1360" t="s">
        <v>6634</v>
      </c>
      <c r="M1360">
        <v>1653</v>
      </c>
      <c r="N1360" s="1">
        <v>43102</v>
      </c>
      <c r="O1360">
        <v>250</v>
      </c>
      <c r="P1360">
        <v>242</v>
      </c>
      <c r="Q1360">
        <v>246</v>
      </c>
      <c r="R1360">
        <v>248</v>
      </c>
      <c r="S1360">
        <v>3679</v>
      </c>
    </row>
    <row r="1361" spans="2:19" x14ac:dyDescent="0.35">
      <c r="B1361" t="s">
        <v>6759</v>
      </c>
      <c r="C1361">
        <v>1681</v>
      </c>
      <c r="D1361" s="1">
        <v>44124</v>
      </c>
      <c r="E1361">
        <v>18.3</v>
      </c>
      <c r="F1361">
        <v>18.5</v>
      </c>
      <c r="G1361">
        <v>17.95</v>
      </c>
      <c r="H1361">
        <v>17.95</v>
      </c>
      <c r="I1361">
        <v>14442</v>
      </c>
      <c r="L1361" t="s">
        <v>6639</v>
      </c>
      <c r="M1361">
        <v>1654</v>
      </c>
      <c r="N1361" s="1">
        <v>43102</v>
      </c>
      <c r="O1361">
        <v>10590</v>
      </c>
      <c r="P1361">
        <v>10330</v>
      </c>
      <c r="Q1361">
        <v>10480</v>
      </c>
      <c r="R1361">
        <v>10450</v>
      </c>
      <c r="S1361">
        <v>3870</v>
      </c>
    </row>
    <row r="1362" spans="2:19" x14ac:dyDescent="0.35">
      <c r="B1362" t="s">
        <v>6764</v>
      </c>
      <c r="C1362">
        <v>1682</v>
      </c>
      <c r="D1362" s="1">
        <v>44124</v>
      </c>
      <c r="E1362">
        <v>21.12</v>
      </c>
      <c r="F1362">
        <v>21.72</v>
      </c>
      <c r="G1362">
        <v>21.08</v>
      </c>
      <c r="H1362">
        <v>21.46</v>
      </c>
      <c r="I1362">
        <v>820396</v>
      </c>
      <c r="L1362" t="s">
        <v>6644</v>
      </c>
      <c r="M1362">
        <v>1655</v>
      </c>
      <c r="N1362" s="1">
        <v>43102</v>
      </c>
      <c r="O1362">
        <v>712</v>
      </c>
      <c r="P1362">
        <v>704</v>
      </c>
      <c r="Q1362">
        <v>710</v>
      </c>
      <c r="R1362">
        <v>704</v>
      </c>
      <c r="S1362">
        <v>475</v>
      </c>
    </row>
    <row r="1363" spans="2:19" x14ac:dyDescent="0.35">
      <c r="B1363" t="s">
        <v>6769</v>
      </c>
      <c r="C1363">
        <v>1683</v>
      </c>
      <c r="D1363" s="1">
        <v>44124</v>
      </c>
      <c r="E1363">
        <v>89</v>
      </c>
      <c r="F1363">
        <v>89</v>
      </c>
      <c r="G1363">
        <v>87</v>
      </c>
      <c r="H1363">
        <v>87.3</v>
      </c>
      <c r="I1363">
        <v>328832</v>
      </c>
      <c r="L1363" t="s">
        <v>6649</v>
      </c>
      <c r="M1363">
        <v>1656</v>
      </c>
      <c r="N1363" s="1">
        <v>43102</v>
      </c>
      <c r="O1363">
        <v>1000</v>
      </c>
      <c r="P1363">
        <v>1000</v>
      </c>
      <c r="Q1363">
        <v>1000</v>
      </c>
      <c r="R1363">
        <v>1000</v>
      </c>
      <c r="S1363">
        <v>0</v>
      </c>
    </row>
    <row r="1364" spans="2:19" x14ac:dyDescent="0.35">
      <c r="B1364" t="s">
        <v>6774</v>
      </c>
      <c r="C1364">
        <v>1684</v>
      </c>
      <c r="D1364" s="1">
        <v>44124</v>
      </c>
      <c r="E1364">
        <v>15</v>
      </c>
      <c r="F1364">
        <v>18</v>
      </c>
      <c r="G1364">
        <v>15</v>
      </c>
      <c r="H1364">
        <v>17</v>
      </c>
      <c r="I1364">
        <v>1404</v>
      </c>
      <c r="L1364" t="s">
        <v>6654</v>
      </c>
      <c r="M1364">
        <v>1658</v>
      </c>
      <c r="N1364" s="1">
        <v>43102</v>
      </c>
      <c r="O1364">
        <v>1615</v>
      </c>
      <c r="P1364">
        <v>1565</v>
      </c>
      <c r="Q1364">
        <v>1600</v>
      </c>
      <c r="R1364">
        <v>1600</v>
      </c>
      <c r="S1364">
        <v>670</v>
      </c>
    </row>
    <row r="1365" spans="2:19" x14ac:dyDescent="0.35">
      <c r="B1365" t="s">
        <v>6779</v>
      </c>
      <c r="C1365">
        <v>1685</v>
      </c>
      <c r="D1365" s="1">
        <v>44124</v>
      </c>
      <c r="E1365">
        <v>116</v>
      </c>
      <c r="F1365">
        <v>116</v>
      </c>
      <c r="G1365">
        <v>116</v>
      </c>
      <c r="H1365">
        <v>116</v>
      </c>
      <c r="I1365">
        <v>100</v>
      </c>
      <c r="L1365" t="s">
        <v>7583</v>
      </c>
      <c r="M1365">
        <v>1864</v>
      </c>
      <c r="N1365" s="1">
        <v>43102</v>
      </c>
      <c r="O1365">
        <v>1152.9213</v>
      </c>
      <c r="P1365">
        <v>1139.7793999999999</v>
      </c>
      <c r="Q1365">
        <v>1149.0725</v>
      </c>
      <c r="R1365">
        <v>1145.828</v>
      </c>
      <c r="S1365">
        <v>0</v>
      </c>
    </row>
    <row r="1366" spans="2:19" x14ac:dyDescent="0.35">
      <c r="B1366" t="s">
        <v>6784</v>
      </c>
      <c r="C1366">
        <v>1686</v>
      </c>
      <c r="D1366" s="1">
        <v>44124</v>
      </c>
      <c r="E1366">
        <v>20.2</v>
      </c>
      <c r="F1366">
        <v>20.2</v>
      </c>
      <c r="G1366">
        <v>20.2</v>
      </c>
      <c r="H1366">
        <v>20.2</v>
      </c>
      <c r="I1366">
        <v>500</v>
      </c>
      <c r="L1366" t="s">
        <v>7588</v>
      </c>
      <c r="M1366">
        <v>1865</v>
      </c>
      <c r="N1366" s="1">
        <v>43102</v>
      </c>
      <c r="O1366">
        <v>1176.5985000000001</v>
      </c>
      <c r="P1366">
        <v>1163.1867</v>
      </c>
      <c r="Q1366">
        <v>1172.6705999999999</v>
      </c>
      <c r="R1366">
        <v>1169.3595</v>
      </c>
      <c r="S1366">
        <v>0</v>
      </c>
    </row>
    <row r="1367" spans="2:19" x14ac:dyDescent="0.35">
      <c r="B1367" t="s">
        <v>6789</v>
      </c>
      <c r="C1367">
        <v>1688</v>
      </c>
      <c r="D1367" s="1">
        <v>44124</v>
      </c>
      <c r="E1367">
        <v>3.58</v>
      </c>
      <c r="F1367">
        <v>3.58</v>
      </c>
      <c r="G1367">
        <v>2.88</v>
      </c>
      <c r="H1367">
        <v>2.9</v>
      </c>
      <c r="I1367">
        <v>4585</v>
      </c>
    </row>
    <row r="1368" spans="2:19" x14ac:dyDescent="0.35">
      <c r="B1368" t="s">
        <v>6794</v>
      </c>
      <c r="C1368">
        <v>1689</v>
      </c>
      <c r="D1368" s="1">
        <v>44124</v>
      </c>
      <c r="E1368">
        <v>57.2</v>
      </c>
      <c r="F1368">
        <v>58.6</v>
      </c>
      <c r="G1368">
        <v>57.2</v>
      </c>
      <c r="H1368">
        <v>57.4</v>
      </c>
      <c r="I1368">
        <v>12061</v>
      </c>
    </row>
    <row r="1369" spans="2:19" x14ac:dyDescent="0.35">
      <c r="B1369" t="s">
        <v>6799</v>
      </c>
      <c r="C1369">
        <v>1690</v>
      </c>
      <c r="D1369" s="1">
        <v>44124</v>
      </c>
      <c r="E1369">
        <v>8.9</v>
      </c>
      <c r="F1369">
        <v>8.9</v>
      </c>
      <c r="G1369">
        <v>8.44</v>
      </c>
      <c r="H1369">
        <v>8.5</v>
      </c>
      <c r="I1369">
        <v>49153</v>
      </c>
    </row>
    <row r="1370" spans="2:19" x14ac:dyDescent="0.35">
      <c r="B1370" t="s">
        <v>6804</v>
      </c>
      <c r="C1370">
        <v>1691</v>
      </c>
      <c r="D1370" s="1">
        <v>44124</v>
      </c>
      <c r="E1370">
        <v>28.7</v>
      </c>
      <c r="F1370">
        <v>28.7</v>
      </c>
      <c r="G1370">
        <v>27.4</v>
      </c>
      <c r="H1370">
        <v>27.6</v>
      </c>
      <c r="I1370">
        <v>6896</v>
      </c>
    </row>
    <row r="1371" spans="2:19" x14ac:dyDescent="0.35">
      <c r="B1371" t="s">
        <v>6809</v>
      </c>
      <c r="C1371">
        <v>1692</v>
      </c>
      <c r="D1371" s="1">
        <v>44124</v>
      </c>
      <c r="E1371">
        <v>33.799999999999997</v>
      </c>
      <c r="F1371">
        <v>33.799999999999997</v>
      </c>
      <c r="G1371">
        <v>33.4</v>
      </c>
      <c r="H1371">
        <v>33.700000000000003</v>
      </c>
      <c r="I1371">
        <v>61355</v>
      </c>
    </row>
    <row r="1372" spans="2:19" x14ac:dyDescent="0.35">
      <c r="B1372" t="s">
        <v>6814</v>
      </c>
      <c r="C1372">
        <v>1693</v>
      </c>
      <c r="D1372" s="1">
        <v>44124</v>
      </c>
      <c r="E1372">
        <v>0.90500000000000003</v>
      </c>
      <c r="F1372">
        <v>0.90500000000000003</v>
      </c>
      <c r="G1372">
        <v>0.90500000000000003</v>
      </c>
      <c r="H1372">
        <v>0.90500000000000003</v>
      </c>
      <c r="I1372">
        <v>5258</v>
      </c>
    </row>
    <row r="1373" spans="2:19" x14ac:dyDescent="0.35">
      <c r="B1373" t="s">
        <v>6819</v>
      </c>
      <c r="C1373">
        <v>1694</v>
      </c>
      <c r="D1373" s="1">
        <v>44124</v>
      </c>
      <c r="E1373">
        <v>126</v>
      </c>
      <c r="F1373">
        <v>133.5</v>
      </c>
      <c r="G1373">
        <v>124</v>
      </c>
      <c r="H1373">
        <v>132</v>
      </c>
      <c r="I1373">
        <v>177115</v>
      </c>
    </row>
    <row r="1374" spans="2:19" x14ac:dyDescent="0.35">
      <c r="B1374" t="s">
        <v>6824</v>
      </c>
      <c r="C1374">
        <v>1695</v>
      </c>
      <c r="D1374" s="1">
        <v>44124</v>
      </c>
      <c r="E1374">
        <v>274</v>
      </c>
      <c r="F1374">
        <v>278</v>
      </c>
      <c r="G1374">
        <v>267</v>
      </c>
      <c r="H1374">
        <v>267</v>
      </c>
      <c r="I1374">
        <v>5552</v>
      </c>
    </row>
    <row r="1375" spans="2:19" x14ac:dyDescent="0.35">
      <c r="B1375" t="s">
        <v>6829</v>
      </c>
      <c r="C1375">
        <v>1697</v>
      </c>
      <c r="D1375" s="1">
        <v>44124</v>
      </c>
      <c r="E1375">
        <v>73</v>
      </c>
      <c r="F1375">
        <v>74</v>
      </c>
      <c r="G1375">
        <v>71.400000000000006</v>
      </c>
      <c r="H1375">
        <v>73.400000000000006</v>
      </c>
      <c r="I1375">
        <v>26765</v>
      </c>
    </row>
    <row r="1376" spans="2:19" x14ac:dyDescent="0.35">
      <c r="B1376" t="s">
        <v>6834</v>
      </c>
      <c r="C1376">
        <v>1698</v>
      </c>
      <c r="D1376" s="1">
        <v>44124</v>
      </c>
      <c r="E1376">
        <v>70.2</v>
      </c>
      <c r="F1376">
        <v>70.400000000000006</v>
      </c>
      <c r="G1376">
        <v>68</v>
      </c>
      <c r="H1376">
        <v>68.7</v>
      </c>
      <c r="I1376">
        <v>33310</v>
      </c>
    </row>
    <row r="1377" spans="2:9" x14ac:dyDescent="0.35">
      <c r="B1377" t="s">
        <v>6839</v>
      </c>
      <c r="C1377">
        <v>1699</v>
      </c>
      <c r="D1377" s="1">
        <v>44124</v>
      </c>
      <c r="E1377">
        <v>9.1</v>
      </c>
      <c r="F1377">
        <v>9.1</v>
      </c>
      <c r="G1377">
        <v>8.7799999999999994</v>
      </c>
      <c r="H1377">
        <v>9</v>
      </c>
      <c r="I1377">
        <v>88428</v>
      </c>
    </row>
    <row r="1378" spans="2:9" x14ac:dyDescent="0.35">
      <c r="B1378" t="s">
        <v>6844</v>
      </c>
      <c r="C1378">
        <v>1700</v>
      </c>
      <c r="D1378" s="1">
        <v>44124</v>
      </c>
      <c r="E1378">
        <v>3.63</v>
      </c>
      <c r="F1378">
        <v>3.68</v>
      </c>
      <c r="G1378">
        <v>3.585</v>
      </c>
      <c r="H1378">
        <v>3.6549999999999998</v>
      </c>
      <c r="I1378">
        <v>2714210</v>
      </c>
    </row>
    <row r="1379" spans="2:9" x14ac:dyDescent="0.35">
      <c r="B1379" t="s">
        <v>6849</v>
      </c>
      <c r="C1379">
        <v>1701</v>
      </c>
      <c r="D1379" s="1">
        <v>44124</v>
      </c>
      <c r="E1379">
        <v>3.19</v>
      </c>
      <c r="F1379">
        <v>3.28</v>
      </c>
      <c r="G1379">
        <v>3</v>
      </c>
      <c r="H1379">
        <v>3.1</v>
      </c>
      <c r="I1379">
        <v>7545</v>
      </c>
    </row>
    <row r="1380" spans="2:9" x14ac:dyDescent="0.35">
      <c r="B1380" t="s">
        <v>6854</v>
      </c>
      <c r="C1380">
        <v>1702</v>
      </c>
      <c r="D1380" s="1">
        <v>44124</v>
      </c>
      <c r="E1380">
        <v>589.5</v>
      </c>
      <c r="F1380">
        <v>591.5</v>
      </c>
      <c r="G1380">
        <v>579</v>
      </c>
      <c r="H1380">
        <v>581.5</v>
      </c>
      <c r="I1380">
        <v>74478</v>
      </c>
    </row>
    <row r="1381" spans="2:9" x14ac:dyDescent="0.35">
      <c r="B1381" t="s">
        <v>6859</v>
      </c>
      <c r="C1381">
        <v>1703</v>
      </c>
      <c r="D1381" s="1">
        <v>44124</v>
      </c>
      <c r="E1381">
        <v>5.25</v>
      </c>
      <c r="F1381">
        <v>5.35</v>
      </c>
      <c r="G1381">
        <v>5.0999999999999996</v>
      </c>
      <c r="H1381">
        <v>5.0999999999999996</v>
      </c>
      <c r="I1381">
        <v>3975</v>
      </c>
    </row>
    <row r="1382" spans="2:9" x14ac:dyDescent="0.35">
      <c r="B1382" t="s">
        <v>6864</v>
      </c>
      <c r="C1382">
        <v>1704</v>
      </c>
      <c r="D1382" s="1">
        <v>44124</v>
      </c>
      <c r="E1382">
        <v>6.15</v>
      </c>
      <c r="F1382">
        <v>6.25</v>
      </c>
      <c r="G1382">
        <v>6.15</v>
      </c>
      <c r="H1382">
        <v>6.15</v>
      </c>
      <c r="I1382">
        <v>1218</v>
      </c>
    </row>
    <row r="1383" spans="2:9" x14ac:dyDescent="0.35">
      <c r="B1383" t="s">
        <v>6869</v>
      </c>
      <c r="C1383">
        <v>1705</v>
      </c>
      <c r="D1383" s="1">
        <v>44124</v>
      </c>
      <c r="E1383">
        <v>103</v>
      </c>
      <c r="F1383">
        <v>103</v>
      </c>
      <c r="G1383">
        <v>98.4</v>
      </c>
      <c r="H1383">
        <v>100</v>
      </c>
      <c r="I1383">
        <v>252838</v>
      </c>
    </row>
    <row r="1384" spans="2:9" x14ac:dyDescent="0.35">
      <c r="B1384" t="s">
        <v>6873</v>
      </c>
      <c r="C1384">
        <v>1706</v>
      </c>
      <c r="D1384" s="1">
        <v>44124</v>
      </c>
      <c r="E1384">
        <v>0.60499999999999998</v>
      </c>
      <c r="F1384">
        <v>0.60499999999999998</v>
      </c>
      <c r="G1384">
        <v>0.6</v>
      </c>
      <c r="H1384">
        <v>0.6</v>
      </c>
      <c r="I1384">
        <v>30705</v>
      </c>
    </row>
    <row r="1385" spans="2:9" x14ac:dyDescent="0.35">
      <c r="B1385" t="s">
        <v>6878</v>
      </c>
      <c r="C1385">
        <v>1707</v>
      </c>
      <c r="D1385" s="1">
        <v>44124</v>
      </c>
      <c r="E1385">
        <v>58</v>
      </c>
      <c r="F1385">
        <v>58</v>
      </c>
      <c r="G1385">
        <v>56.5</v>
      </c>
      <c r="H1385">
        <v>57.5</v>
      </c>
      <c r="I1385">
        <v>12514</v>
      </c>
    </row>
    <row r="1386" spans="2:9" x14ac:dyDescent="0.35">
      <c r="B1386" t="s">
        <v>6883</v>
      </c>
      <c r="C1386">
        <v>1708</v>
      </c>
      <c r="D1386" s="1">
        <v>44124</v>
      </c>
      <c r="E1386">
        <v>109</v>
      </c>
      <c r="F1386">
        <v>109</v>
      </c>
      <c r="G1386">
        <v>109</v>
      </c>
      <c r="H1386">
        <v>109</v>
      </c>
      <c r="I1386">
        <v>0</v>
      </c>
    </row>
    <row r="1387" spans="2:9" x14ac:dyDescent="0.35">
      <c r="B1387" t="s">
        <v>6888</v>
      </c>
      <c r="C1387">
        <v>1710</v>
      </c>
      <c r="D1387" s="1">
        <v>44124</v>
      </c>
      <c r="E1387">
        <v>5.08</v>
      </c>
      <c r="F1387">
        <v>5.08</v>
      </c>
      <c r="G1387">
        <v>5</v>
      </c>
      <c r="H1387">
        <v>5.01</v>
      </c>
      <c r="I1387">
        <v>35101</v>
      </c>
    </row>
    <row r="1388" spans="2:9" x14ac:dyDescent="0.35">
      <c r="B1388" t="s">
        <v>6893</v>
      </c>
      <c r="C1388">
        <v>1711</v>
      </c>
      <c r="D1388" s="1">
        <v>44124</v>
      </c>
      <c r="E1388">
        <v>129</v>
      </c>
      <c r="F1388">
        <v>130.19999999999999</v>
      </c>
      <c r="G1388">
        <v>127.15</v>
      </c>
      <c r="H1388">
        <v>127.85</v>
      </c>
      <c r="I1388">
        <v>1534821</v>
      </c>
    </row>
    <row r="1389" spans="2:9" x14ac:dyDescent="0.35">
      <c r="B1389" t="s">
        <v>6898</v>
      </c>
      <c r="C1389">
        <v>1712</v>
      </c>
      <c r="D1389" s="1">
        <v>44124</v>
      </c>
      <c r="E1389">
        <v>123.25</v>
      </c>
      <c r="F1389">
        <v>125.15</v>
      </c>
      <c r="G1389">
        <v>122.8</v>
      </c>
      <c r="H1389">
        <v>123.25</v>
      </c>
      <c r="I1389">
        <v>389773</v>
      </c>
    </row>
    <row r="1390" spans="2:9" x14ac:dyDescent="0.35">
      <c r="B1390" t="s">
        <v>6903</v>
      </c>
      <c r="C1390">
        <v>1713</v>
      </c>
      <c r="D1390" s="1">
        <v>44124</v>
      </c>
      <c r="E1390">
        <v>19.100000000000001</v>
      </c>
      <c r="F1390">
        <v>19.3</v>
      </c>
      <c r="G1390">
        <v>18.850000000000001</v>
      </c>
      <c r="H1390">
        <v>18.95</v>
      </c>
      <c r="I1390">
        <v>73386</v>
      </c>
    </row>
    <row r="1391" spans="2:9" x14ac:dyDescent="0.35">
      <c r="B1391" t="s">
        <v>8099</v>
      </c>
      <c r="C1391">
        <v>1714</v>
      </c>
      <c r="D1391" s="1">
        <v>44124</v>
      </c>
      <c r="E1391">
        <v>9.65</v>
      </c>
      <c r="F1391">
        <v>9.8000000000000007</v>
      </c>
      <c r="G1391">
        <v>9.65</v>
      </c>
      <c r="H1391">
        <v>9.8000000000000007</v>
      </c>
      <c r="I1391">
        <v>2568</v>
      </c>
    </row>
    <row r="1392" spans="2:9" x14ac:dyDescent="0.35">
      <c r="B1392" t="s">
        <v>6911</v>
      </c>
      <c r="C1392">
        <v>1715</v>
      </c>
      <c r="D1392" s="1">
        <v>44124</v>
      </c>
      <c r="E1392">
        <v>18.3</v>
      </c>
      <c r="F1392">
        <v>18.34</v>
      </c>
      <c r="G1392">
        <v>18.14</v>
      </c>
      <c r="H1392">
        <v>18.2</v>
      </c>
      <c r="I1392">
        <v>515131</v>
      </c>
    </row>
    <row r="1393" spans="2:9" x14ac:dyDescent="0.35">
      <c r="B1393" t="s">
        <v>6915</v>
      </c>
      <c r="C1393">
        <v>1717</v>
      </c>
      <c r="D1393" s="1">
        <v>44124</v>
      </c>
      <c r="E1393">
        <v>11.3</v>
      </c>
      <c r="F1393">
        <v>11.3</v>
      </c>
      <c r="G1393">
        <v>10.199999999999999</v>
      </c>
      <c r="H1393">
        <v>10.3</v>
      </c>
      <c r="I1393">
        <v>18744</v>
      </c>
    </row>
    <row r="1394" spans="2:9" x14ac:dyDescent="0.35">
      <c r="B1394" t="s">
        <v>6920</v>
      </c>
      <c r="C1394">
        <v>1718</v>
      </c>
      <c r="D1394" s="1">
        <v>44124</v>
      </c>
      <c r="E1394">
        <v>25.5</v>
      </c>
      <c r="F1394">
        <v>26.2</v>
      </c>
      <c r="G1394">
        <v>25.5</v>
      </c>
      <c r="H1394">
        <v>25.6</v>
      </c>
      <c r="I1394">
        <v>6033</v>
      </c>
    </row>
    <row r="1395" spans="2:9" x14ac:dyDescent="0.35">
      <c r="B1395" t="s">
        <v>6925</v>
      </c>
      <c r="C1395">
        <v>1719</v>
      </c>
      <c r="D1395" s="1">
        <v>44124</v>
      </c>
      <c r="E1395">
        <v>122</v>
      </c>
      <c r="F1395">
        <v>123.6</v>
      </c>
      <c r="G1395">
        <v>120.4</v>
      </c>
      <c r="H1395">
        <v>122.8</v>
      </c>
      <c r="I1395">
        <v>162543</v>
      </c>
    </row>
    <row r="1396" spans="2:9" x14ac:dyDescent="0.35">
      <c r="B1396" t="s">
        <v>6930</v>
      </c>
      <c r="C1396">
        <v>1720</v>
      </c>
      <c r="D1396" s="1">
        <v>44124</v>
      </c>
      <c r="E1396">
        <v>1.385</v>
      </c>
      <c r="F1396">
        <v>1.385</v>
      </c>
      <c r="G1396">
        <v>1.25</v>
      </c>
      <c r="H1396">
        <v>1.2949999999999999</v>
      </c>
      <c r="I1396">
        <v>463596</v>
      </c>
    </row>
    <row r="1397" spans="2:9" x14ac:dyDescent="0.35">
      <c r="B1397" t="s">
        <v>6935</v>
      </c>
      <c r="C1397">
        <v>1721</v>
      </c>
      <c r="D1397" s="1">
        <v>44124</v>
      </c>
      <c r="E1397">
        <v>12.22</v>
      </c>
      <c r="F1397">
        <v>12.78</v>
      </c>
      <c r="G1397">
        <v>11.72</v>
      </c>
      <c r="H1397">
        <v>11.92</v>
      </c>
      <c r="I1397">
        <v>57535</v>
      </c>
    </row>
    <row r="1398" spans="2:9" x14ac:dyDescent="0.35">
      <c r="B1398" t="s">
        <v>6940</v>
      </c>
      <c r="C1398">
        <v>1722</v>
      </c>
      <c r="D1398" s="1">
        <v>44124</v>
      </c>
      <c r="E1398">
        <v>8.9600000000000009</v>
      </c>
      <c r="F1398">
        <v>9.4</v>
      </c>
      <c r="G1398">
        <v>8.9600000000000009</v>
      </c>
      <c r="H1398">
        <v>9.4</v>
      </c>
      <c r="I1398">
        <v>231314</v>
      </c>
    </row>
    <row r="1399" spans="2:9" x14ac:dyDescent="0.35">
      <c r="B1399" t="s">
        <v>6945</v>
      </c>
      <c r="C1399">
        <v>1723</v>
      </c>
      <c r="D1399" s="1">
        <v>44124</v>
      </c>
      <c r="E1399">
        <v>8.5</v>
      </c>
      <c r="F1399">
        <v>8.5</v>
      </c>
      <c r="G1399">
        <v>8.5</v>
      </c>
      <c r="H1399">
        <v>8.5</v>
      </c>
      <c r="I1399">
        <v>2055</v>
      </c>
    </row>
    <row r="1400" spans="2:9" x14ac:dyDescent="0.35">
      <c r="B1400" t="s">
        <v>6950</v>
      </c>
      <c r="C1400">
        <v>1724</v>
      </c>
      <c r="D1400" s="1">
        <v>44124</v>
      </c>
      <c r="E1400">
        <v>4.63</v>
      </c>
      <c r="F1400">
        <v>4.7</v>
      </c>
      <c r="G1400">
        <v>4.5599999999999996</v>
      </c>
      <c r="H1400">
        <v>4.58</v>
      </c>
      <c r="I1400">
        <v>3630</v>
      </c>
    </row>
    <row r="1401" spans="2:9" x14ac:dyDescent="0.35">
      <c r="B1401" t="s">
        <v>6955</v>
      </c>
      <c r="C1401">
        <v>1725</v>
      </c>
      <c r="D1401" s="1">
        <v>44124</v>
      </c>
      <c r="E1401">
        <v>60</v>
      </c>
      <c r="F1401">
        <v>60.5</v>
      </c>
      <c r="G1401">
        <v>58</v>
      </c>
      <c r="H1401">
        <v>58.5</v>
      </c>
      <c r="I1401">
        <v>890</v>
      </c>
    </row>
    <row r="1402" spans="2:9" x14ac:dyDescent="0.35">
      <c r="B1402" t="s">
        <v>6960</v>
      </c>
      <c r="C1402">
        <v>1726</v>
      </c>
      <c r="D1402" s="1">
        <v>44124</v>
      </c>
      <c r="E1402">
        <v>4.5999999999999999E-3</v>
      </c>
      <c r="F1402">
        <v>0.04</v>
      </c>
      <c r="G1402">
        <v>4.5999999999999999E-3</v>
      </c>
      <c r="H1402">
        <v>2.3E-2</v>
      </c>
      <c r="I1402">
        <v>126252353</v>
      </c>
    </row>
    <row r="1403" spans="2:9" x14ac:dyDescent="0.35">
      <c r="B1403" t="s">
        <v>6965</v>
      </c>
      <c r="C1403">
        <v>1727</v>
      </c>
      <c r="D1403" s="1">
        <v>44124</v>
      </c>
      <c r="E1403">
        <v>1.84</v>
      </c>
      <c r="F1403">
        <v>2.06</v>
      </c>
      <c r="G1403">
        <v>1.84</v>
      </c>
      <c r="H1403">
        <v>1.91</v>
      </c>
      <c r="I1403">
        <v>173111</v>
      </c>
    </row>
    <row r="1404" spans="2:9" x14ac:dyDescent="0.35">
      <c r="B1404" t="s">
        <v>6970</v>
      </c>
      <c r="C1404">
        <v>1728</v>
      </c>
      <c r="D1404" s="1">
        <v>44124</v>
      </c>
      <c r="E1404">
        <v>157</v>
      </c>
      <c r="F1404">
        <v>158</v>
      </c>
      <c r="G1404">
        <v>153.4</v>
      </c>
      <c r="H1404">
        <v>154</v>
      </c>
      <c r="I1404">
        <v>531673</v>
      </c>
    </row>
    <row r="1405" spans="2:9" x14ac:dyDescent="0.35">
      <c r="B1405" t="s">
        <v>6975</v>
      </c>
      <c r="C1405">
        <v>1729</v>
      </c>
      <c r="D1405" s="1">
        <v>44124</v>
      </c>
      <c r="E1405">
        <v>5.55</v>
      </c>
      <c r="F1405">
        <v>5.65</v>
      </c>
      <c r="G1405">
        <v>5.4</v>
      </c>
      <c r="H1405">
        <v>5.65</v>
      </c>
      <c r="I1405">
        <v>26818</v>
      </c>
    </row>
    <row r="1406" spans="2:9" x14ac:dyDescent="0.35">
      <c r="B1406" t="s">
        <v>6980</v>
      </c>
      <c r="C1406">
        <v>1730</v>
      </c>
      <c r="D1406" s="1">
        <v>44124</v>
      </c>
      <c r="E1406">
        <v>15</v>
      </c>
      <c r="F1406">
        <v>15</v>
      </c>
      <c r="G1406">
        <v>14.8</v>
      </c>
      <c r="H1406">
        <v>15</v>
      </c>
      <c r="I1406">
        <v>2652</v>
      </c>
    </row>
    <row r="1407" spans="2:9" x14ac:dyDescent="0.35">
      <c r="B1407" t="s">
        <v>6985</v>
      </c>
      <c r="C1407">
        <v>1731</v>
      </c>
      <c r="D1407" s="1">
        <v>44124</v>
      </c>
      <c r="E1407">
        <v>5.85</v>
      </c>
      <c r="F1407">
        <v>6.1</v>
      </c>
      <c r="G1407">
        <v>5.3</v>
      </c>
      <c r="H1407">
        <v>5.6</v>
      </c>
      <c r="I1407">
        <v>3921605</v>
      </c>
    </row>
    <row r="1408" spans="2:9" x14ac:dyDescent="0.35">
      <c r="B1408" t="s">
        <v>6990</v>
      </c>
      <c r="C1408">
        <v>1732</v>
      </c>
      <c r="D1408" s="1">
        <v>44124</v>
      </c>
      <c r="E1408">
        <v>56</v>
      </c>
      <c r="F1408">
        <v>56.6</v>
      </c>
      <c r="G1408">
        <v>55.8</v>
      </c>
      <c r="H1408">
        <v>55.8</v>
      </c>
      <c r="I1408">
        <v>8969</v>
      </c>
    </row>
    <row r="1409" spans="2:9" x14ac:dyDescent="0.35">
      <c r="B1409" t="s">
        <v>6995</v>
      </c>
      <c r="C1409">
        <v>1734</v>
      </c>
      <c r="D1409" s="1">
        <v>44124</v>
      </c>
      <c r="E1409">
        <v>180</v>
      </c>
      <c r="F1409">
        <v>180</v>
      </c>
      <c r="G1409">
        <v>180</v>
      </c>
      <c r="H1409">
        <v>180</v>
      </c>
      <c r="I1409">
        <v>0</v>
      </c>
    </row>
    <row r="1410" spans="2:9" x14ac:dyDescent="0.35">
      <c r="B1410" t="s">
        <v>7000</v>
      </c>
      <c r="C1410">
        <v>1735</v>
      </c>
      <c r="D1410" s="1">
        <v>44124</v>
      </c>
      <c r="E1410">
        <v>5.5</v>
      </c>
      <c r="F1410">
        <v>5.65</v>
      </c>
      <c r="G1410">
        <v>5.15</v>
      </c>
      <c r="H1410">
        <v>5.65</v>
      </c>
      <c r="I1410">
        <v>13971</v>
      </c>
    </row>
    <row r="1411" spans="2:9" x14ac:dyDescent="0.35">
      <c r="B1411" t="s">
        <v>7005</v>
      </c>
      <c r="C1411">
        <v>1736</v>
      </c>
      <c r="D1411" s="1">
        <v>44124</v>
      </c>
      <c r="E1411">
        <v>18.95</v>
      </c>
      <c r="F1411">
        <v>18.95</v>
      </c>
      <c r="G1411">
        <v>17.899999999999999</v>
      </c>
      <c r="H1411">
        <v>17.899999999999999</v>
      </c>
      <c r="I1411">
        <v>87761</v>
      </c>
    </row>
    <row r="1412" spans="2:9" x14ac:dyDescent="0.35">
      <c r="B1412" t="s">
        <v>7010</v>
      </c>
      <c r="C1412">
        <v>1737</v>
      </c>
      <c r="D1412" s="1">
        <v>44124</v>
      </c>
      <c r="E1412">
        <v>14</v>
      </c>
      <c r="F1412">
        <v>14</v>
      </c>
      <c r="G1412">
        <v>14</v>
      </c>
      <c r="H1412">
        <v>14</v>
      </c>
      <c r="I1412">
        <v>0</v>
      </c>
    </row>
    <row r="1413" spans="2:9" x14ac:dyDescent="0.35">
      <c r="B1413" t="s">
        <v>7015</v>
      </c>
      <c r="C1413">
        <v>1738</v>
      </c>
      <c r="D1413" s="1">
        <v>44124</v>
      </c>
      <c r="E1413">
        <v>4.68</v>
      </c>
      <c r="F1413">
        <v>5</v>
      </c>
      <c r="G1413">
        <v>4.68</v>
      </c>
      <c r="H1413">
        <v>4.96</v>
      </c>
      <c r="I1413">
        <v>9441</v>
      </c>
    </row>
    <row r="1414" spans="2:9" x14ac:dyDescent="0.35">
      <c r="B1414" t="s">
        <v>7020</v>
      </c>
      <c r="C1414">
        <v>1739</v>
      </c>
      <c r="D1414" s="1">
        <v>44124</v>
      </c>
      <c r="E1414">
        <v>7.02</v>
      </c>
      <c r="F1414">
        <v>7.16</v>
      </c>
      <c r="G1414">
        <v>6.84</v>
      </c>
      <c r="H1414">
        <v>6.98</v>
      </c>
      <c r="I1414">
        <v>57306</v>
      </c>
    </row>
    <row r="1415" spans="2:9" x14ac:dyDescent="0.35">
      <c r="B1415" t="s">
        <v>7025</v>
      </c>
      <c r="C1415">
        <v>1740</v>
      </c>
      <c r="D1415" s="1">
        <v>44124</v>
      </c>
      <c r="E1415">
        <v>4.4000000000000004</v>
      </c>
      <c r="F1415">
        <v>4.47</v>
      </c>
      <c r="G1415">
        <v>4.3</v>
      </c>
      <c r="H1415">
        <v>4.34</v>
      </c>
      <c r="I1415">
        <v>88790</v>
      </c>
    </row>
    <row r="1416" spans="2:9" x14ac:dyDescent="0.35">
      <c r="B1416" t="s">
        <v>7030</v>
      </c>
      <c r="C1416">
        <v>1741</v>
      </c>
      <c r="D1416" s="1">
        <v>44124</v>
      </c>
      <c r="E1416">
        <v>3.32</v>
      </c>
      <c r="F1416">
        <v>3.32</v>
      </c>
      <c r="G1416">
        <v>3.06</v>
      </c>
      <c r="H1416">
        <v>3.06</v>
      </c>
      <c r="I1416">
        <v>842279</v>
      </c>
    </row>
    <row r="1417" spans="2:9" x14ac:dyDescent="0.35">
      <c r="B1417" t="s">
        <v>7035</v>
      </c>
      <c r="C1417">
        <v>1742</v>
      </c>
      <c r="D1417" s="1">
        <v>44124</v>
      </c>
      <c r="E1417">
        <v>2.37</v>
      </c>
      <c r="F1417">
        <v>2.41</v>
      </c>
      <c r="G1417">
        <v>2.3199999999999998</v>
      </c>
      <c r="H1417">
        <v>2.36</v>
      </c>
      <c r="I1417">
        <v>57216</v>
      </c>
    </row>
    <row r="1418" spans="2:9" x14ac:dyDescent="0.35">
      <c r="B1418" t="s">
        <v>7040</v>
      </c>
      <c r="C1418">
        <v>1744</v>
      </c>
      <c r="D1418" s="1">
        <v>44124</v>
      </c>
      <c r="E1418">
        <v>28.1</v>
      </c>
      <c r="F1418">
        <v>28.3</v>
      </c>
      <c r="G1418">
        <v>26.4</v>
      </c>
      <c r="H1418">
        <v>26.7</v>
      </c>
      <c r="I1418">
        <v>120947</v>
      </c>
    </row>
    <row r="1419" spans="2:9" x14ac:dyDescent="0.35">
      <c r="B1419" t="s">
        <v>7045</v>
      </c>
      <c r="C1419">
        <v>1745</v>
      </c>
      <c r="D1419" s="1">
        <v>44124</v>
      </c>
      <c r="E1419">
        <v>2.88</v>
      </c>
      <c r="F1419">
        <v>2.88</v>
      </c>
      <c r="G1419">
        <v>2.77</v>
      </c>
      <c r="H1419">
        <v>2.86</v>
      </c>
      <c r="I1419">
        <v>10293</v>
      </c>
    </row>
    <row r="1420" spans="2:9" x14ac:dyDescent="0.35">
      <c r="B1420" t="s">
        <v>7050</v>
      </c>
      <c r="C1420">
        <v>1746</v>
      </c>
      <c r="D1420" s="1">
        <v>44124</v>
      </c>
      <c r="E1420">
        <v>15.6</v>
      </c>
      <c r="F1420">
        <v>15.9</v>
      </c>
      <c r="G1420">
        <v>15.56</v>
      </c>
      <c r="H1420">
        <v>15.7</v>
      </c>
      <c r="I1420">
        <v>14838</v>
      </c>
    </row>
    <row r="1421" spans="2:9" x14ac:dyDescent="0.35">
      <c r="B1421" t="s">
        <v>7055</v>
      </c>
      <c r="C1421">
        <v>1747</v>
      </c>
      <c r="D1421" s="1">
        <v>44124</v>
      </c>
      <c r="E1421">
        <v>73.7</v>
      </c>
      <c r="F1421">
        <v>74.2</v>
      </c>
      <c r="G1421">
        <v>68.099999999999994</v>
      </c>
      <c r="H1421">
        <v>70.5</v>
      </c>
      <c r="I1421">
        <v>100856</v>
      </c>
    </row>
    <row r="1422" spans="2:9" x14ac:dyDescent="0.35">
      <c r="B1422" t="s">
        <v>7060</v>
      </c>
      <c r="C1422">
        <v>1748</v>
      </c>
      <c r="D1422" s="1">
        <v>44124</v>
      </c>
      <c r="E1422">
        <v>22</v>
      </c>
      <c r="F1422">
        <v>24.4</v>
      </c>
      <c r="G1422">
        <v>21.3</v>
      </c>
      <c r="H1422">
        <v>24.1</v>
      </c>
      <c r="I1422">
        <v>103966</v>
      </c>
    </row>
    <row r="1423" spans="2:9" x14ac:dyDescent="0.35">
      <c r="B1423" t="s">
        <v>7065</v>
      </c>
      <c r="C1423">
        <v>1749</v>
      </c>
      <c r="D1423" s="1">
        <v>44124</v>
      </c>
      <c r="E1423">
        <v>3.36</v>
      </c>
      <c r="F1423">
        <v>3.36</v>
      </c>
      <c r="G1423">
        <v>3.36</v>
      </c>
      <c r="H1423">
        <v>3.36</v>
      </c>
      <c r="I1423">
        <v>300</v>
      </c>
    </row>
    <row r="1424" spans="2:9" x14ac:dyDescent="0.35">
      <c r="B1424" t="s">
        <v>7070</v>
      </c>
      <c r="C1424">
        <v>1750</v>
      </c>
      <c r="D1424" s="1">
        <v>44124</v>
      </c>
      <c r="E1424">
        <v>79.349999999999994</v>
      </c>
      <c r="F1424">
        <v>79.8</v>
      </c>
      <c r="G1424">
        <v>77.849999999999994</v>
      </c>
      <c r="H1424">
        <v>78.5</v>
      </c>
      <c r="I1424">
        <v>194961</v>
      </c>
    </row>
    <row r="1425" spans="2:9" x14ac:dyDescent="0.35">
      <c r="B1425" t="s">
        <v>7075</v>
      </c>
      <c r="C1425">
        <v>1751</v>
      </c>
      <c r="D1425" s="1">
        <v>44124</v>
      </c>
      <c r="E1425">
        <v>6.7</v>
      </c>
      <c r="F1425">
        <v>6.7</v>
      </c>
      <c r="G1425">
        <v>6.22</v>
      </c>
      <c r="H1425">
        <v>6.38</v>
      </c>
      <c r="I1425">
        <v>17149</v>
      </c>
    </row>
    <row r="1426" spans="2:9" x14ac:dyDescent="0.35">
      <c r="B1426" t="s">
        <v>7080</v>
      </c>
      <c r="C1426">
        <v>1752</v>
      </c>
      <c r="D1426" s="1">
        <v>44124</v>
      </c>
      <c r="E1426">
        <v>10.050000000000001</v>
      </c>
      <c r="F1426">
        <v>10.4</v>
      </c>
      <c r="G1426">
        <v>9.8800000000000008</v>
      </c>
      <c r="H1426">
        <v>9.9600000000000009</v>
      </c>
      <c r="I1426">
        <v>75210</v>
      </c>
    </row>
    <row r="1427" spans="2:9" x14ac:dyDescent="0.35">
      <c r="B1427" t="s">
        <v>7085</v>
      </c>
      <c r="C1427">
        <v>1753</v>
      </c>
      <c r="D1427" s="1">
        <v>44124</v>
      </c>
      <c r="E1427">
        <v>99.5</v>
      </c>
      <c r="F1427">
        <v>99.5</v>
      </c>
      <c r="G1427">
        <v>99</v>
      </c>
      <c r="H1427">
        <v>99.5</v>
      </c>
      <c r="I1427">
        <v>3779</v>
      </c>
    </row>
    <row r="1428" spans="2:9" x14ac:dyDescent="0.35">
      <c r="B1428" t="s">
        <v>7090</v>
      </c>
      <c r="C1428">
        <v>1754</v>
      </c>
      <c r="D1428" s="1">
        <v>44124</v>
      </c>
      <c r="E1428">
        <v>1.385</v>
      </c>
      <c r="F1428">
        <v>1.39</v>
      </c>
      <c r="G1428">
        <v>1.37</v>
      </c>
      <c r="H1428">
        <v>1.39</v>
      </c>
      <c r="I1428">
        <v>15494</v>
      </c>
    </row>
    <row r="1429" spans="2:9" x14ac:dyDescent="0.35">
      <c r="B1429" t="s">
        <v>7095</v>
      </c>
      <c r="C1429">
        <v>1755</v>
      </c>
      <c r="D1429" s="1">
        <v>44124</v>
      </c>
      <c r="E1429">
        <v>4.0949999999999998</v>
      </c>
      <c r="F1429">
        <v>4.29</v>
      </c>
      <c r="G1429">
        <v>3.9649999999999999</v>
      </c>
      <c r="H1429">
        <v>3.9649999999999999</v>
      </c>
      <c r="I1429">
        <v>60698</v>
      </c>
    </row>
    <row r="1430" spans="2:9" x14ac:dyDescent="0.35">
      <c r="B1430" t="s">
        <v>7100</v>
      </c>
      <c r="C1430">
        <v>1756</v>
      </c>
      <c r="D1430" s="1">
        <v>44124</v>
      </c>
      <c r="E1430">
        <v>0.63</v>
      </c>
      <c r="F1430">
        <v>0.66200000000000003</v>
      </c>
      <c r="G1430">
        <v>0.63</v>
      </c>
      <c r="H1430">
        <v>0.63</v>
      </c>
      <c r="I1430">
        <v>10622</v>
      </c>
    </row>
    <row r="1431" spans="2:9" x14ac:dyDescent="0.35">
      <c r="B1431" t="s">
        <v>7105</v>
      </c>
      <c r="C1431">
        <v>1757</v>
      </c>
      <c r="D1431" s="1">
        <v>44124</v>
      </c>
      <c r="E1431">
        <v>4.6500000000000004</v>
      </c>
      <c r="F1431">
        <v>4.6500000000000004</v>
      </c>
      <c r="G1431">
        <v>4.45</v>
      </c>
      <c r="H1431">
        <v>4.5199999999999996</v>
      </c>
      <c r="I1431">
        <v>13630</v>
      </c>
    </row>
    <row r="1432" spans="2:9" x14ac:dyDescent="0.35">
      <c r="B1432" t="s">
        <v>7110</v>
      </c>
      <c r="C1432">
        <v>1758</v>
      </c>
      <c r="D1432" s="1">
        <v>44124</v>
      </c>
      <c r="E1432">
        <v>10</v>
      </c>
      <c r="F1432">
        <v>10.5</v>
      </c>
      <c r="G1432">
        <v>9.6999999999999993</v>
      </c>
      <c r="H1432">
        <v>10.46</v>
      </c>
      <c r="I1432">
        <v>28193</v>
      </c>
    </row>
    <row r="1433" spans="2:9" x14ac:dyDescent="0.35">
      <c r="B1433" t="s">
        <v>7115</v>
      </c>
      <c r="C1433">
        <v>1759</v>
      </c>
      <c r="D1433" s="1">
        <v>44124</v>
      </c>
      <c r="E1433">
        <v>40.200000000000003</v>
      </c>
      <c r="F1433">
        <v>41.3</v>
      </c>
      <c r="G1433">
        <v>39.5</v>
      </c>
      <c r="H1433">
        <v>40.5</v>
      </c>
      <c r="I1433">
        <v>86122</v>
      </c>
    </row>
    <row r="1434" spans="2:9" x14ac:dyDescent="0.35">
      <c r="B1434" t="s">
        <v>7119</v>
      </c>
      <c r="C1434">
        <v>1760</v>
      </c>
      <c r="D1434" s="1">
        <v>44124</v>
      </c>
      <c r="E1434">
        <v>1.68</v>
      </c>
      <c r="F1434">
        <v>1.68</v>
      </c>
      <c r="G1434">
        <v>1.68</v>
      </c>
      <c r="H1434">
        <v>1.68</v>
      </c>
      <c r="I1434">
        <v>173</v>
      </c>
    </row>
    <row r="1435" spans="2:9" x14ac:dyDescent="0.35">
      <c r="B1435" t="s">
        <v>7124</v>
      </c>
      <c r="C1435">
        <v>1761</v>
      </c>
      <c r="D1435" s="1">
        <v>44124</v>
      </c>
      <c r="E1435">
        <v>8.32</v>
      </c>
      <c r="F1435">
        <v>8.42</v>
      </c>
      <c r="G1435">
        <v>8.1999999999999993</v>
      </c>
      <c r="H1435">
        <v>8.4</v>
      </c>
      <c r="I1435">
        <v>21179</v>
      </c>
    </row>
    <row r="1436" spans="2:9" x14ac:dyDescent="0.35">
      <c r="B1436" t="s">
        <v>7129</v>
      </c>
      <c r="C1436">
        <v>1762</v>
      </c>
      <c r="D1436" s="1">
        <v>44124</v>
      </c>
      <c r="E1436">
        <v>1.1299999999999999</v>
      </c>
      <c r="F1436">
        <v>1.2</v>
      </c>
      <c r="G1436">
        <v>1.1299999999999999</v>
      </c>
      <c r="H1436">
        <v>1.18</v>
      </c>
      <c r="I1436">
        <v>9948</v>
      </c>
    </row>
    <row r="1437" spans="2:9" x14ac:dyDescent="0.35">
      <c r="B1437" t="s">
        <v>7134</v>
      </c>
      <c r="C1437">
        <v>1763</v>
      </c>
      <c r="D1437" s="1">
        <v>44124</v>
      </c>
      <c r="E1437">
        <v>14.5</v>
      </c>
      <c r="F1437">
        <v>14.5</v>
      </c>
      <c r="G1437">
        <v>14.3</v>
      </c>
      <c r="H1437">
        <v>14.3</v>
      </c>
      <c r="I1437">
        <v>796</v>
      </c>
    </row>
    <row r="1438" spans="2:9" x14ac:dyDescent="0.35">
      <c r="B1438" t="s">
        <v>7139</v>
      </c>
      <c r="C1438">
        <v>1764</v>
      </c>
      <c r="D1438" s="1">
        <v>44124</v>
      </c>
      <c r="E1438">
        <v>79</v>
      </c>
      <c r="F1438">
        <v>79.8</v>
      </c>
      <c r="G1438">
        <v>78.2</v>
      </c>
      <c r="H1438">
        <v>79.599999999999994</v>
      </c>
      <c r="I1438">
        <v>1580</v>
      </c>
    </row>
    <row r="1439" spans="2:9" x14ac:dyDescent="0.35">
      <c r="B1439" t="s">
        <v>7144</v>
      </c>
      <c r="C1439">
        <v>1765</v>
      </c>
      <c r="D1439" s="1">
        <v>44124</v>
      </c>
      <c r="E1439">
        <v>9.7799999999999994</v>
      </c>
      <c r="F1439">
        <v>9.7799999999999994</v>
      </c>
      <c r="G1439">
        <v>9.42</v>
      </c>
      <c r="H1439">
        <v>9.66</v>
      </c>
      <c r="I1439">
        <v>3066</v>
      </c>
    </row>
    <row r="1440" spans="2:9" x14ac:dyDescent="0.35">
      <c r="B1440" t="s">
        <v>7149</v>
      </c>
      <c r="C1440">
        <v>1766</v>
      </c>
      <c r="D1440" s="1">
        <v>44124</v>
      </c>
      <c r="E1440">
        <v>18</v>
      </c>
      <c r="F1440">
        <v>18</v>
      </c>
      <c r="G1440">
        <v>17</v>
      </c>
      <c r="H1440">
        <v>17.5</v>
      </c>
      <c r="I1440">
        <v>15371</v>
      </c>
    </row>
    <row r="1441" spans="2:9" x14ac:dyDescent="0.35">
      <c r="B1441" t="s">
        <v>7154</v>
      </c>
      <c r="C1441">
        <v>1767</v>
      </c>
      <c r="D1441" s="1">
        <v>44124</v>
      </c>
      <c r="E1441">
        <v>3.9600000000000003E-2</v>
      </c>
      <c r="F1441">
        <v>3.9600000000000003E-2</v>
      </c>
      <c r="G1441">
        <v>3.9600000000000003E-2</v>
      </c>
      <c r="H1441">
        <v>3.9600000000000003E-2</v>
      </c>
      <c r="I1441">
        <v>0</v>
      </c>
    </row>
    <row r="1442" spans="2:9" x14ac:dyDescent="0.35">
      <c r="B1442" t="s">
        <v>7159</v>
      </c>
      <c r="C1442">
        <v>1768</v>
      </c>
      <c r="D1442" s="1">
        <v>44124</v>
      </c>
      <c r="E1442">
        <v>0.63400000000000001</v>
      </c>
      <c r="F1442">
        <v>0.64400000000000002</v>
      </c>
      <c r="G1442">
        <v>0.63200000000000001</v>
      </c>
      <c r="H1442">
        <v>0.64400000000000002</v>
      </c>
      <c r="I1442">
        <v>9833</v>
      </c>
    </row>
    <row r="1443" spans="2:9" x14ac:dyDescent="0.35">
      <c r="B1443" t="s">
        <v>7164</v>
      </c>
      <c r="C1443">
        <v>1769</v>
      </c>
      <c r="D1443" s="1">
        <v>44124</v>
      </c>
      <c r="E1443">
        <v>33.9</v>
      </c>
      <c r="F1443">
        <v>34.799999999999997</v>
      </c>
      <c r="G1443">
        <v>32.549999999999997</v>
      </c>
      <c r="H1443">
        <v>34.4</v>
      </c>
      <c r="I1443">
        <v>920325</v>
      </c>
    </row>
    <row r="1444" spans="2:9" x14ac:dyDescent="0.35">
      <c r="B1444" t="s">
        <v>7169</v>
      </c>
      <c r="C1444">
        <v>1770</v>
      </c>
      <c r="D1444" s="1">
        <v>44124</v>
      </c>
      <c r="E1444">
        <v>16.399999999999999</v>
      </c>
      <c r="F1444">
        <v>16.5</v>
      </c>
      <c r="G1444">
        <v>15.4</v>
      </c>
      <c r="H1444">
        <v>15.9</v>
      </c>
      <c r="I1444">
        <v>112344</v>
      </c>
    </row>
    <row r="1445" spans="2:9" x14ac:dyDescent="0.35">
      <c r="B1445" t="s">
        <v>7174</v>
      </c>
      <c r="C1445">
        <v>1771</v>
      </c>
      <c r="D1445" s="1">
        <v>44124</v>
      </c>
      <c r="E1445">
        <v>58.2</v>
      </c>
      <c r="F1445">
        <v>59</v>
      </c>
      <c r="G1445">
        <v>55.6</v>
      </c>
      <c r="H1445">
        <v>58.8</v>
      </c>
      <c r="I1445">
        <v>4486</v>
      </c>
    </row>
    <row r="1446" spans="2:9" x14ac:dyDescent="0.35">
      <c r="B1446" t="s">
        <v>7179</v>
      </c>
      <c r="C1446">
        <v>1772</v>
      </c>
      <c r="D1446" s="1">
        <v>44124</v>
      </c>
      <c r="E1446">
        <v>372.5</v>
      </c>
      <c r="F1446">
        <v>372.5</v>
      </c>
      <c r="G1446">
        <v>352.5</v>
      </c>
      <c r="H1446">
        <v>356.5</v>
      </c>
      <c r="I1446">
        <v>28446</v>
      </c>
    </row>
    <row r="1447" spans="2:9" x14ac:dyDescent="0.35">
      <c r="B1447" t="s">
        <v>7184</v>
      </c>
      <c r="C1447">
        <v>1773</v>
      </c>
      <c r="D1447" s="1">
        <v>44124</v>
      </c>
      <c r="E1447">
        <v>4.2</v>
      </c>
      <c r="F1447">
        <v>4.3899999999999997</v>
      </c>
      <c r="G1447">
        <v>4.1100000000000003</v>
      </c>
      <c r="H1447">
        <v>4.1100000000000003</v>
      </c>
      <c r="I1447">
        <v>48465</v>
      </c>
    </row>
    <row r="1448" spans="2:9" x14ac:dyDescent="0.35">
      <c r="B1448" t="s">
        <v>7189</v>
      </c>
      <c r="C1448">
        <v>1774</v>
      </c>
      <c r="D1448" s="1">
        <v>44124</v>
      </c>
      <c r="E1448">
        <v>150</v>
      </c>
      <c r="F1448">
        <v>150</v>
      </c>
      <c r="G1448">
        <v>143</v>
      </c>
      <c r="H1448">
        <v>145.5</v>
      </c>
      <c r="I1448">
        <v>20947</v>
      </c>
    </row>
    <row r="1449" spans="2:9" x14ac:dyDescent="0.35">
      <c r="B1449" t="s">
        <v>7194</v>
      </c>
      <c r="C1449">
        <v>1775</v>
      </c>
      <c r="D1449" s="1">
        <v>44124</v>
      </c>
      <c r="E1449">
        <v>64.400000000000006</v>
      </c>
      <c r="F1449">
        <v>64.599999999999994</v>
      </c>
      <c r="G1449">
        <v>64</v>
      </c>
      <c r="H1449">
        <v>64.599999999999994</v>
      </c>
      <c r="I1449">
        <v>1515</v>
      </c>
    </row>
    <row r="1450" spans="2:9" x14ac:dyDescent="0.35">
      <c r="B1450" t="s">
        <v>7199</v>
      </c>
      <c r="C1450">
        <v>1776</v>
      </c>
      <c r="D1450" s="1">
        <v>44124</v>
      </c>
      <c r="E1450">
        <v>17.5</v>
      </c>
      <c r="F1450">
        <v>17.899999999999999</v>
      </c>
      <c r="G1450">
        <v>17.5</v>
      </c>
      <c r="H1450">
        <v>17.8</v>
      </c>
      <c r="I1450">
        <v>14895</v>
      </c>
    </row>
    <row r="1451" spans="2:9" x14ac:dyDescent="0.35">
      <c r="B1451" t="s">
        <v>7204</v>
      </c>
      <c r="C1451">
        <v>1777</v>
      </c>
      <c r="D1451" s="1">
        <v>44124</v>
      </c>
      <c r="E1451">
        <v>4.1900000000000004</v>
      </c>
      <c r="F1451">
        <v>4.25</v>
      </c>
      <c r="G1451">
        <v>4.01</v>
      </c>
      <c r="H1451">
        <v>4.0599999999999996</v>
      </c>
      <c r="I1451">
        <v>24279</v>
      </c>
    </row>
    <row r="1452" spans="2:9" x14ac:dyDescent="0.35">
      <c r="B1452" t="s">
        <v>7209</v>
      </c>
      <c r="C1452">
        <v>1778</v>
      </c>
      <c r="D1452" s="1">
        <v>44124</v>
      </c>
      <c r="E1452">
        <v>30.65</v>
      </c>
      <c r="F1452">
        <v>30.65</v>
      </c>
      <c r="G1452">
        <v>30.25</v>
      </c>
      <c r="H1452">
        <v>30.35</v>
      </c>
      <c r="I1452">
        <v>364732</v>
      </c>
    </row>
    <row r="1453" spans="2:9" x14ac:dyDescent="0.35">
      <c r="B1453" t="s">
        <v>7214</v>
      </c>
      <c r="C1453">
        <v>1779</v>
      </c>
      <c r="D1453" s="1">
        <v>44124</v>
      </c>
      <c r="E1453">
        <v>5.86</v>
      </c>
      <c r="F1453">
        <v>6.18</v>
      </c>
      <c r="G1453">
        <v>5.6</v>
      </c>
      <c r="H1453">
        <v>5.7</v>
      </c>
      <c r="I1453">
        <v>345500</v>
      </c>
    </row>
    <row r="1454" spans="2:9" x14ac:dyDescent="0.35">
      <c r="B1454" t="s">
        <v>7219</v>
      </c>
      <c r="C1454">
        <v>1780</v>
      </c>
      <c r="D1454" s="1">
        <v>44124</v>
      </c>
      <c r="E1454">
        <v>1.38</v>
      </c>
      <c r="F1454">
        <v>1.38</v>
      </c>
      <c r="G1454">
        <v>1.23</v>
      </c>
      <c r="H1454">
        <v>1.36</v>
      </c>
      <c r="I1454">
        <v>6707</v>
      </c>
    </row>
    <row r="1455" spans="2:9" x14ac:dyDescent="0.35">
      <c r="B1455" t="s">
        <v>7224</v>
      </c>
      <c r="C1455">
        <v>1781</v>
      </c>
      <c r="D1455" s="1">
        <v>44124</v>
      </c>
      <c r="E1455">
        <v>1.45</v>
      </c>
      <c r="F1455">
        <v>1.45</v>
      </c>
      <c r="G1455">
        <v>1.45</v>
      </c>
      <c r="H1455">
        <v>1.45</v>
      </c>
      <c r="I1455">
        <v>0</v>
      </c>
    </row>
    <row r="1456" spans="2:9" x14ac:dyDescent="0.35">
      <c r="B1456" t="s">
        <v>7229</v>
      </c>
      <c r="C1456">
        <v>1783</v>
      </c>
      <c r="D1456" s="1">
        <v>44124</v>
      </c>
      <c r="E1456">
        <v>6.4</v>
      </c>
      <c r="F1456">
        <v>6.54</v>
      </c>
      <c r="G1456">
        <v>6.36</v>
      </c>
      <c r="H1456">
        <v>6.36</v>
      </c>
      <c r="I1456">
        <v>27027</v>
      </c>
    </row>
    <row r="1457" spans="2:9" x14ac:dyDescent="0.35">
      <c r="B1457" t="s">
        <v>7234</v>
      </c>
      <c r="C1457">
        <v>1784</v>
      </c>
      <c r="D1457" s="1">
        <v>44124</v>
      </c>
      <c r="E1457">
        <v>110</v>
      </c>
      <c r="F1457">
        <v>110</v>
      </c>
      <c r="G1457">
        <v>109</v>
      </c>
      <c r="H1457">
        <v>109</v>
      </c>
      <c r="I1457">
        <v>400</v>
      </c>
    </row>
    <row r="1458" spans="2:9" x14ac:dyDescent="0.35">
      <c r="B1458" t="s">
        <v>7239</v>
      </c>
      <c r="C1458">
        <v>1785</v>
      </c>
      <c r="D1458" s="1">
        <v>44124</v>
      </c>
      <c r="E1458">
        <v>5.9</v>
      </c>
      <c r="F1458">
        <v>6.02</v>
      </c>
      <c r="G1458">
        <v>5.7</v>
      </c>
      <c r="H1458">
        <v>5.74</v>
      </c>
      <c r="I1458">
        <v>10355</v>
      </c>
    </row>
    <row r="1459" spans="2:9" x14ac:dyDescent="0.35">
      <c r="B1459" t="s">
        <v>7244</v>
      </c>
      <c r="C1459">
        <v>1786</v>
      </c>
      <c r="D1459" s="1">
        <v>44124</v>
      </c>
      <c r="E1459">
        <v>25</v>
      </c>
      <c r="F1459">
        <v>25</v>
      </c>
      <c r="G1459">
        <v>22.2</v>
      </c>
      <c r="H1459">
        <v>23.8</v>
      </c>
      <c r="I1459">
        <v>4198</v>
      </c>
    </row>
    <row r="1460" spans="2:9" x14ac:dyDescent="0.35">
      <c r="B1460" t="s">
        <v>7249</v>
      </c>
      <c r="C1460">
        <v>1787</v>
      </c>
      <c r="D1460" s="1">
        <v>44124</v>
      </c>
      <c r="E1460">
        <v>25</v>
      </c>
      <c r="F1460">
        <v>25</v>
      </c>
      <c r="G1460">
        <v>22</v>
      </c>
      <c r="H1460">
        <v>23.95</v>
      </c>
      <c r="I1460">
        <v>65345</v>
      </c>
    </row>
    <row r="1461" spans="2:9" x14ac:dyDescent="0.35">
      <c r="B1461" t="s">
        <v>7254</v>
      </c>
      <c r="C1461">
        <v>1788</v>
      </c>
      <c r="D1461" s="1">
        <v>44124</v>
      </c>
      <c r="E1461">
        <v>62</v>
      </c>
      <c r="F1461">
        <v>62.8</v>
      </c>
      <c r="G1461">
        <v>60.8</v>
      </c>
      <c r="H1461">
        <v>61.9</v>
      </c>
      <c r="I1461">
        <v>22752</v>
      </c>
    </row>
    <row r="1462" spans="2:9" x14ac:dyDescent="0.35">
      <c r="B1462" t="s">
        <v>7259</v>
      </c>
      <c r="C1462">
        <v>1789</v>
      </c>
      <c r="D1462" s="1">
        <v>44124</v>
      </c>
      <c r="E1462">
        <v>32.5</v>
      </c>
      <c r="F1462">
        <v>33</v>
      </c>
      <c r="G1462">
        <v>32.5</v>
      </c>
      <c r="H1462">
        <v>33</v>
      </c>
      <c r="I1462">
        <v>11720</v>
      </c>
    </row>
    <row r="1463" spans="2:9" x14ac:dyDescent="0.35">
      <c r="B1463" t="s">
        <v>7264</v>
      </c>
      <c r="C1463">
        <v>1790</v>
      </c>
      <c r="D1463" s="1">
        <v>44124</v>
      </c>
      <c r="E1463">
        <v>40.700000000000003</v>
      </c>
      <c r="F1463">
        <v>40.700000000000003</v>
      </c>
      <c r="G1463">
        <v>39.5</v>
      </c>
      <c r="H1463">
        <v>39.5</v>
      </c>
      <c r="I1463">
        <v>750</v>
      </c>
    </row>
    <row r="1464" spans="2:9" x14ac:dyDescent="0.35">
      <c r="B1464" t="s">
        <v>7269</v>
      </c>
      <c r="C1464">
        <v>1791</v>
      </c>
      <c r="D1464" s="1">
        <v>44124</v>
      </c>
      <c r="E1464">
        <v>0.40799999999999997</v>
      </c>
      <c r="F1464">
        <v>0.40799999999999997</v>
      </c>
      <c r="G1464">
        <v>0.372</v>
      </c>
      <c r="H1464">
        <v>0.374</v>
      </c>
      <c r="I1464">
        <v>680665</v>
      </c>
    </row>
    <row r="1465" spans="2:9" x14ac:dyDescent="0.35">
      <c r="B1465" t="s">
        <v>7274</v>
      </c>
      <c r="C1465">
        <v>1793</v>
      </c>
      <c r="D1465" s="1">
        <v>44124</v>
      </c>
      <c r="E1465">
        <v>41.75</v>
      </c>
      <c r="F1465">
        <v>42</v>
      </c>
      <c r="G1465">
        <v>40.75</v>
      </c>
      <c r="H1465">
        <v>41.5</v>
      </c>
      <c r="I1465">
        <v>33092</v>
      </c>
    </row>
    <row r="1466" spans="2:9" x14ac:dyDescent="0.35">
      <c r="B1466" t="s">
        <v>7279</v>
      </c>
      <c r="C1466">
        <v>1794</v>
      </c>
      <c r="D1466" s="1">
        <v>44124</v>
      </c>
      <c r="E1466">
        <v>370</v>
      </c>
      <c r="F1466">
        <v>374</v>
      </c>
      <c r="G1466">
        <v>365.4</v>
      </c>
      <c r="H1466">
        <v>368.8</v>
      </c>
      <c r="I1466">
        <v>49047</v>
      </c>
    </row>
    <row r="1467" spans="2:9" x14ac:dyDescent="0.35">
      <c r="B1467" t="s">
        <v>7284</v>
      </c>
      <c r="C1467">
        <v>1795</v>
      </c>
      <c r="D1467" s="1">
        <v>44124</v>
      </c>
      <c r="E1467">
        <v>372</v>
      </c>
      <c r="F1467">
        <v>372</v>
      </c>
      <c r="G1467">
        <v>362</v>
      </c>
      <c r="H1467">
        <v>369</v>
      </c>
      <c r="I1467">
        <v>166</v>
      </c>
    </row>
    <row r="1468" spans="2:9" x14ac:dyDescent="0.35">
      <c r="B1468" t="s">
        <v>7289</v>
      </c>
      <c r="C1468">
        <v>1796</v>
      </c>
      <c r="D1468" s="1">
        <v>44124</v>
      </c>
      <c r="E1468">
        <v>55.8</v>
      </c>
      <c r="F1468">
        <v>55.8</v>
      </c>
      <c r="G1468">
        <v>55</v>
      </c>
      <c r="H1468">
        <v>55.3</v>
      </c>
      <c r="I1468">
        <v>8523</v>
      </c>
    </row>
    <row r="1469" spans="2:9" x14ac:dyDescent="0.35">
      <c r="B1469" t="s">
        <v>7294</v>
      </c>
      <c r="C1469">
        <v>1797</v>
      </c>
      <c r="D1469" s="1">
        <v>44124</v>
      </c>
      <c r="E1469">
        <v>85</v>
      </c>
      <c r="F1469">
        <v>85</v>
      </c>
      <c r="G1469">
        <v>85</v>
      </c>
      <c r="H1469">
        <v>85</v>
      </c>
      <c r="I1469">
        <v>0</v>
      </c>
    </row>
    <row r="1470" spans="2:9" x14ac:dyDescent="0.35">
      <c r="B1470" t="s">
        <v>7298</v>
      </c>
      <c r="C1470">
        <v>1798</v>
      </c>
      <c r="D1470" s="1">
        <v>44124</v>
      </c>
      <c r="E1470">
        <v>1.4</v>
      </c>
      <c r="F1470">
        <v>1.4</v>
      </c>
      <c r="G1470">
        <v>1.4</v>
      </c>
      <c r="H1470">
        <v>1.4</v>
      </c>
      <c r="I1470">
        <v>0</v>
      </c>
    </row>
    <row r="1471" spans="2:9" x14ac:dyDescent="0.35">
      <c r="B1471" t="s">
        <v>7303</v>
      </c>
      <c r="C1471">
        <v>1799</v>
      </c>
      <c r="D1471" s="1">
        <v>44124</v>
      </c>
      <c r="E1471">
        <v>1.65</v>
      </c>
      <c r="F1471">
        <v>1.65</v>
      </c>
      <c r="G1471">
        <v>1.65</v>
      </c>
      <c r="H1471">
        <v>1.65</v>
      </c>
      <c r="I1471">
        <v>0</v>
      </c>
    </row>
    <row r="1472" spans="2:9" x14ac:dyDescent="0.35">
      <c r="B1472" t="s">
        <v>7308</v>
      </c>
      <c r="C1472">
        <v>1800</v>
      </c>
      <c r="D1472" s="1">
        <v>44124</v>
      </c>
      <c r="E1472">
        <v>15</v>
      </c>
      <c r="F1472">
        <v>15</v>
      </c>
      <c r="G1472">
        <v>15</v>
      </c>
      <c r="H1472">
        <v>15</v>
      </c>
      <c r="I1472">
        <v>0</v>
      </c>
    </row>
    <row r="1473" spans="2:9" x14ac:dyDescent="0.35">
      <c r="B1473" t="s">
        <v>7313</v>
      </c>
      <c r="C1473">
        <v>1801</v>
      </c>
      <c r="D1473" s="1">
        <v>44124</v>
      </c>
      <c r="E1473">
        <v>47</v>
      </c>
      <c r="F1473">
        <v>47</v>
      </c>
      <c r="G1473">
        <v>47</v>
      </c>
      <c r="H1473">
        <v>47</v>
      </c>
      <c r="I1473">
        <v>0</v>
      </c>
    </row>
    <row r="1474" spans="2:9" x14ac:dyDescent="0.35">
      <c r="B1474" t="s">
        <v>7318</v>
      </c>
      <c r="C1474">
        <v>1804</v>
      </c>
      <c r="D1474" s="1">
        <v>44124</v>
      </c>
      <c r="E1474">
        <v>30</v>
      </c>
      <c r="F1474">
        <v>30</v>
      </c>
      <c r="G1474">
        <v>30</v>
      </c>
      <c r="H1474">
        <v>30</v>
      </c>
      <c r="I1474">
        <v>0</v>
      </c>
    </row>
    <row r="1475" spans="2:9" x14ac:dyDescent="0.35">
      <c r="B1475" t="s">
        <v>7323</v>
      </c>
      <c r="C1475">
        <v>1806</v>
      </c>
      <c r="D1475" s="1">
        <v>44124</v>
      </c>
      <c r="E1475">
        <v>1.5</v>
      </c>
      <c r="F1475">
        <v>1.5</v>
      </c>
      <c r="G1475">
        <v>1.5</v>
      </c>
      <c r="H1475">
        <v>1.5</v>
      </c>
      <c r="I1475">
        <v>0</v>
      </c>
    </row>
    <row r="1476" spans="2:9" x14ac:dyDescent="0.35">
      <c r="B1476" t="s">
        <v>7328</v>
      </c>
      <c r="C1476">
        <v>1807</v>
      </c>
      <c r="D1476" s="1">
        <v>44124</v>
      </c>
      <c r="E1476">
        <v>25</v>
      </c>
      <c r="F1476">
        <v>25</v>
      </c>
      <c r="G1476">
        <v>25</v>
      </c>
      <c r="H1476">
        <v>25</v>
      </c>
      <c r="I1476">
        <v>0</v>
      </c>
    </row>
    <row r="1477" spans="2:9" x14ac:dyDescent="0.35">
      <c r="B1477" t="s">
        <v>7333</v>
      </c>
      <c r="C1477">
        <v>1808</v>
      </c>
      <c r="D1477" s="1">
        <v>44124</v>
      </c>
      <c r="E1477">
        <v>800</v>
      </c>
      <c r="F1477">
        <v>800</v>
      </c>
      <c r="G1477">
        <v>800</v>
      </c>
      <c r="H1477">
        <v>800</v>
      </c>
      <c r="I1477">
        <v>0</v>
      </c>
    </row>
    <row r="1478" spans="2:9" x14ac:dyDescent="0.35">
      <c r="B1478" t="s">
        <v>7338</v>
      </c>
      <c r="C1478">
        <v>1809</v>
      </c>
      <c r="D1478" s="1">
        <v>44124</v>
      </c>
      <c r="E1478">
        <v>300</v>
      </c>
      <c r="F1478">
        <v>300</v>
      </c>
      <c r="G1478">
        <v>300</v>
      </c>
      <c r="H1478">
        <v>300</v>
      </c>
      <c r="I1478">
        <v>0</v>
      </c>
    </row>
    <row r="1479" spans="2:9" x14ac:dyDescent="0.35">
      <c r="B1479" t="s">
        <v>7343</v>
      </c>
      <c r="C1479">
        <v>1810</v>
      </c>
      <c r="D1479" s="1">
        <v>44124</v>
      </c>
      <c r="E1479">
        <v>6.2</v>
      </c>
      <c r="F1479">
        <v>6.2</v>
      </c>
      <c r="G1479">
        <v>6.2</v>
      </c>
      <c r="H1479">
        <v>6.2</v>
      </c>
      <c r="I1479">
        <v>0</v>
      </c>
    </row>
    <row r="1480" spans="2:9" x14ac:dyDescent="0.35">
      <c r="B1480" t="s">
        <v>7348</v>
      </c>
      <c r="C1480">
        <v>1811</v>
      </c>
      <c r="D1480" s="1">
        <v>44124</v>
      </c>
      <c r="E1480">
        <v>275</v>
      </c>
      <c r="F1480">
        <v>275</v>
      </c>
      <c r="G1480">
        <v>275</v>
      </c>
      <c r="H1480">
        <v>275</v>
      </c>
      <c r="I1480">
        <v>0</v>
      </c>
    </row>
    <row r="1481" spans="2:9" x14ac:dyDescent="0.35">
      <c r="B1481" t="s">
        <v>7353</v>
      </c>
      <c r="C1481">
        <v>1812</v>
      </c>
      <c r="D1481" s="1">
        <v>44124</v>
      </c>
      <c r="E1481">
        <v>163</v>
      </c>
      <c r="F1481">
        <v>163</v>
      </c>
      <c r="G1481">
        <v>163</v>
      </c>
      <c r="H1481">
        <v>163</v>
      </c>
      <c r="I1481">
        <v>0</v>
      </c>
    </row>
    <row r="1482" spans="2:9" x14ac:dyDescent="0.35">
      <c r="B1482" t="s">
        <v>7358</v>
      </c>
      <c r="C1482">
        <v>1813</v>
      </c>
      <c r="D1482" s="1">
        <v>44124</v>
      </c>
      <c r="E1482">
        <v>7.5</v>
      </c>
      <c r="F1482">
        <v>7.5</v>
      </c>
      <c r="G1482">
        <v>7.5</v>
      </c>
      <c r="H1482">
        <v>7.5</v>
      </c>
      <c r="I1482">
        <v>0</v>
      </c>
    </row>
    <row r="1483" spans="2:9" x14ac:dyDescent="0.35">
      <c r="B1483" t="s">
        <v>7363</v>
      </c>
      <c r="C1483">
        <v>1814</v>
      </c>
      <c r="D1483" s="1">
        <v>44124</v>
      </c>
      <c r="E1483">
        <v>6</v>
      </c>
      <c r="F1483">
        <v>6</v>
      </c>
      <c r="G1483">
        <v>6</v>
      </c>
      <c r="H1483">
        <v>6</v>
      </c>
      <c r="I1483">
        <v>0</v>
      </c>
    </row>
    <row r="1484" spans="2:9" x14ac:dyDescent="0.35">
      <c r="B1484" t="s">
        <v>7368</v>
      </c>
      <c r="C1484">
        <v>1815</v>
      </c>
      <c r="D1484" s="1">
        <v>44124</v>
      </c>
      <c r="E1484">
        <v>7.5</v>
      </c>
      <c r="F1484">
        <v>7.5</v>
      </c>
      <c r="G1484">
        <v>7.5</v>
      </c>
      <c r="H1484">
        <v>7.5</v>
      </c>
      <c r="I1484">
        <v>0</v>
      </c>
    </row>
    <row r="1485" spans="2:9" x14ac:dyDescent="0.35">
      <c r="B1485" t="s">
        <v>7373</v>
      </c>
      <c r="C1485">
        <v>1816</v>
      </c>
      <c r="D1485" s="1">
        <v>44124</v>
      </c>
      <c r="E1485">
        <v>16</v>
      </c>
      <c r="F1485">
        <v>16</v>
      </c>
      <c r="G1485">
        <v>16</v>
      </c>
      <c r="H1485">
        <v>16</v>
      </c>
      <c r="I1485">
        <v>0</v>
      </c>
    </row>
    <row r="1486" spans="2:9" x14ac:dyDescent="0.35">
      <c r="B1486" t="s">
        <v>7377</v>
      </c>
      <c r="C1486">
        <v>1817</v>
      </c>
      <c r="D1486" s="1">
        <v>44124</v>
      </c>
      <c r="E1486">
        <v>57</v>
      </c>
      <c r="F1486">
        <v>58.2</v>
      </c>
      <c r="G1486">
        <v>55.2</v>
      </c>
      <c r="H1486">
        <v>58.2</v>
      </c>
      <c r="I1486">
        <v>7037</v>
      </c>
    </row>
    <row r="1487" spans="2:9" x14ac:dyDescent="0.35">
      <c r="B1487" t="s">
        <v>7382</v>
      </c>
      <c r="C1487">
        <v>1818</v>
      </c>
      <c r="D1487" s="1">
        <v>44124</v>
      </c>
      <c r="E1487">
        <v>40</v>
      </c>
      <c r="F1487">
        <v>40</v>
      </c>
      <c r="G1487">
        <v>40</v>
      </c>
      <c r="H1487">
        <v>40</v>
      </c>
      <c r="I1487">
        <v>0</v>
      </c>
    </row>
    <row r="1488" spans="2:9" x14ac:dyDescent="0.35">
      <c r="B1488" t="s">
        <v>7387</v>
      </c>
      <c r="C1488">
        <v>1819</v>
      </c>
      <c r="D1488" s="1">
        <v>44124</v>
      </c>
      <c r="E1488">
        <v>66.8</v>
      </c>
      <c r="F1488">
        <v>66.8</v>
      </c>
      <c r="G1488">
        <v>65.2</v>
      </c>
      <c r="H1488">
        <v>65.900000000000006</v>
      </c>
      <c r="I1488">
        <v>10937</v>
      </c>
    </row>
    <row r="1489" spans="2:9" x14ac:dyDescent="0.35">
      <c r="B1489" t="s">
        <v>7392</v>
      </c>
      <c r="C1489">
        <v>1820</v>
      </c>
      <c r="D1489" s="1">
        <v>44124</v>
      </c>
      <c r="E1489">
        <v>35</v>
      </c>
      <c r="F1489">
        <v>35</v>
      </c>
      <c r="G1489">
        <v>35</v>
      </c>
      <c r="H1489">
        <v>35</v>
      </c>
      <c r="I1489">
        <v>0</v>
      </c>
    </row>
    <row r="1490" spans="2:9" x14ac:dyDescent="0.35">
      <c r="B1490" t="s">
        <v>7397</v>
      </c>
      <c r="C1490">
        <v>1821</v>
      </c>
      <c r="D1490" s="1">
        <v>44124</v>
      </c>
      <c r="E1490">
        <v>38.5</v>
      </c>
      <c r="F1490">
        <v>38.5</v>
      </c>
      <c r="G1490">
        <v>38.5</v>
      </c>
      <c r="H1490">
        <v>38.5</v>
      </c>
      <c r="I1490">
        <v>0</v>
      </c>
    </row>
    <row r="1491" spans="2:9" x14ac:dyDescent="0.35">
      <c r="B1491" t="s">
        <v>7402</v>
      </c>
      <c r="C1491">
        <v>1822</v>
      </c>
      <c r="D1491" s="1">
        <v>44124</v>
      </c>
      <c r="E1491">
        <v>65</v>
      </c>
      <c r="F1491">
        <v>65</v>
      </c>
      <c r="G1491">
        <v>65</v>
      </c>
      <c r="H1491">
        <v>65</v>
      </c>
      <c r="I1491">
        <v>0</v>
      </c>
    </row>
    <row r="1492" spans="2:9" x14ac:dyDescent="0.35">
      <c r="B1492" t="s">
        <v>7407</v>
      </c>
      <c r="C1492">
        <v>1823</v>
      </c>
      <c r="D1492" s="1">
        <v>44124</v>
      </c>
      <c r="E1492">
        <v>35</v>
      </c>
      <c r="F1492">
        <v>35</v>
      </c>
      <c r="G1492">
        <v>35</v>
      </c>
      <c r="H1492">
        <v>35</v>
      </c>
      <c r="I1492">
        <v>0</v>
      </c>
    </row>
    <row r="1493" spans="2:9" x14ac:dyDescent="0.35">
      <c r="B1493" t="s">
        <v>7411</v>
      </c>
      <c r="C1493">
        <v>1824</v>
      </c>
      <c r="D1493" s="1">
        <v>44124</v>
      </c>
      <c r="E1493">
        <v>18.100000000000001</v>
      </c>
      <c r="F1493">
        <v>18.100000000000001</v>
      </c>
      <c r="G1493">
        <v>18.100000000000001</v>
      </c>
      <c r="H1493">
        <v>18.100000000000001</v>
      </c>
      <c r="I1493">
        <v>0</v>
      </c>
    </row>
    <row r="1494" spans="2:9" x14ac:dyDescent="0.35">
      <c r="B1494" t="s">
        <v>7416</v>
      </c>
      <c r="C1494">
        <v>1825</v>
      </c>
      <c r="D1494" s="1">
        <v>44124</v>
      </c>
      <c r="E1494">
        <v>26</v>
      </c>
      <c r="F1494">
        <v>26</v>
      </c>
      <c r="G1494">
        <v>26</v>
      </c>
      <c r="H1494">
        <v>26</v>
      </c>
      <c r="I1494">
        <v>0</v>
      </c>
    </row>
    <row r="1495" spans="2:9" x14ac:dyDescent="0.35">
      <c r="B1495" t="s">
        <v>7421</v>
      </c>
      <c r="C1495">
        <v>1826</v>
      </c>
      <c r="D1495" s="1">
        <v>44124</v>
      </c>
      <c r="E1495">
        <v>18</v>
      </c>
      <c r="F1495">
        <v>18</v>
      </c>
      <c r="G1495">
        <v>18</v>
      </c>
      <c r="H1495">
        <v>18</v>
      </c>
      <c r="I1495">
        <v>0</v>
      </c>
    </row>
    <row r="1496" spans="2:9" x14ac:dyDescent="0.35">
      <c r="B1496" t="s">
        <v>7426</v>
      </c>
      <c r="C1496">
        <v>1827</v>
      </c>
      <c r="D1496" s="1">
        <v>44124</v>
      </c>
      <c r="E1496">
        <v>1.6</v>
      </c>
      <c r="F1496">
        <v>1.6</v>
      </c>
      <c r="G1496">
        <v>1.6</v>
      </c>
      <c r="H1496">
        <v>1.6</v>
      </c>
      <c r="I1496">
        <v>0</v>
      </c>
    </row>
    <row r="1497" spans="2:9" x14ac:dyDescent="0.35">
      <c r="B1497" t="s">
        <v>7431</v>
      </c>
      <c r="C1497">
        <v>1828</v>
      </c>
      <c r="D1497" s="1">
        <v>44124</v>
      </c>
      <c r="E1497">
        <v>1.5</v>
      </c>
      <c r="F1497">
        <v>1.5</v>
      </c>
      <c r="G1497">
        <v>1.5</v>
      </c>
      <c r="H1497">
        <v>1.5</v>
      </c>
      <c r="I1497">
        <v>0</v>
      </c>
    </row>
    <row r="1498" spans="2:9" x14ac:dyDescent="0.35">
      <c r="B1498" t="s">
        <v>7436</v>
      </c>
      <c r="C1498">
        <v>1829</v>
      </c>
      <c r="D1498" s="1">
        <v>44124</v>
      </c>
      <c r="E1498">
        <v>3</v>
      </c>
      <c r="F1498">
        <v>3</v>
      </c>
      <c r="G1498">
        <v>3</v>
      </c>
      <c r="H1498">
        <v>3</v>
      </c>
      <c r="I1498">
        <v>0</v>
      </c>
    </row>
    <row r="1499" spans="2:9" x14ac:dyDescent="0.35">
      <c r="B1499" t="s">
        <v>7441</v>
      </c>
      <c r="C1499">
        <v>1830</v>
      </c>
      <c r="D1499" s="1">
        <v>44124</v>
      </c>
      <c r="E1499">
        <v>20</v>
      </c>
      <c r="F1499">
        <v>20</v>
      </c>
      <c r="G1499">
        <v>20</v>
      </c>
      <c r="H1499">
        <v>20</v>
      </c>
      <c r="I1499">
        <v>0</v>
      </c>
    </row>
    <row r="1500" spans="2:9" x14ac:dyDescent="0.35">
      <c r="B1500" t="s">
        <v>4254</v>
      </c>
      <c r="C1500">
        <v>1831</v>
      </c>
      <c r="D1500" s="1">
        <v>44124</v>
      </c>
      <c r="E1500">
        <v>7.1</v>
      </c>
      <c r="F1500">
        <v>7.23</v>
      </c>
      <c r="G1500">
        <v>7.02</v>
      </c>
      <c r="H1500">
        <v>7.2</v>
      </c>
      <c r="I1500">
        <v>38268</v>
      </c>
    </row>
    <row r="1501" spans="2:9" x14ac:dyDescent="0.35">
      <c r="B1501" t="s">
        <v>7449</v>
      </c>
      <c r="C1501">
        <v>1832</v>
      </c>
      <c r="D1501" s="1">
        <v>44124</v>
      </c>
      <c r="E1501">
        <v>1.64</v>
      </c>
      <c r="F1501">
        <v>1.6739999999999999</v>
      </c>
      <c r="G1501">
        <v>1.64</v>
      </c>
      <c r="H1501">
        <v>1.6459999999999999</v>
      </c>
      <c r="I1501">
        <v>10045</v>
      </c>
    </row>
    <row r="1502" spans="2:9" x14ac:dyDescent="0.35">
      <c r="B1502" t="s">
        <v>7454</v>
      </c>
      <c r="C1502">
        <v>1833</v>
      </c>
      <c r="D1502" s="1">
        <v>44124</v>
      </c>
      <c r="E1502">
        <v>10.050000000000001</v>
      </c>
      <c r="F1502">
        <v>10.050000000000001</v>
      </c>
      <c r="G1502">
        <v>9.76</v>
      </c>
      <c r="H1502">
        <v>9.86</v>
      </c>
      <c r="I1502">
        <v>3356</v>
      </c>
    </row>
    <row r="1503" spans="2:9" x14ac:dyDescent="0.35">
      <c r="B1503" t="s">
        <v>7459</v>
      </c>
      <c r="C1503">
        <v>1834</v>
      </c>
      <c r="D1503" s="1">
        <v>44124</v>
      </c>
      <c r="E1503">
        <v>130.6</v>
      </c>
      <c r="F1503">
        <v>133.80000000000001</v>
      </c>
      <c r="G1503">
        <v>128.9</v>
      </c>
      <c r="H1503">
        <v>133.19999999999999</v>
      </c>
      <c r="I1503">
        <v>145945</v>
      </c>
    </row>
    <row r="1504" spans="2:9" x14ac:dyDescent="0.35">
      <c r="B1504" t="s">
        <v>7464</v>
      </c>
      <c r="C1504">
        <v>1838</v>
      </c>
      <c r="D1504" s="1">
        <v>44124</v>
      </c>
      <c r="E1504">
        <v>165</v>
      </c>
      <c r="F1504">
        <v>166.1</v>
      </c>
      <c r="G1504">
        <v>162.5</v>
      </c>
      <c r="H1504">
        <v>163.19999999999999</v>
      </c>
      <c r="I1504">
        <v>388278</v>
      </c>
    </row>
    <row r="1505" spans="2:9" x14ac:dyDescent="0.35">
      <c r="B1505" t="s">
        <v>7469</v>
      </c>
      <c r="C1505">
        <v>1840</v>
      </c>
      <c r="D1505" s="1">
        <v>44124</v>
      </c>
      <c r="E1505">
        <v>53.6</v>
      </c>
      <c r="F1505">
        <v>54.8</v>
      </c>
      <c r="G1505">
        <v>53</v>
      </c>
      <c r="H1505">
        <v>54</v>
      </c>
      <c r="I1505">
        <v>4526</v>
      </c>
    </row>
    <row r="1506" spans="2:9" x14ac:dyDescent="0.35">
      <c r="B1506" t="s">
        <v>7474</v>
      </c>
      <c r="C1506">
        <v>1841</v>
      </c>
      <c r="D1506" s="1">
        <v>44124</v>
      </c>
      <c r="E1506">
        <v>17.45</v>
      </c>
      <c r="F1506">
        <v>17.45</v>
      </c>
      <c r="G1506">
        <v>16.8</v>
      </c>
      <c r="H1506">
        <v>16.850000000000001</v>
      </c>
      <c r="I1506">
        <v>17118</v>
      </c>
    </row>
    <row r="1507" spans="2:9" x14ac:dyDescent="0.35">
      <c r="B1507" t="s">
        <v>7479</v>
      </c>
      <c r="C1507">
        <v>1843</v>
      </c>
      <c r="D1507" s="1">
        <v>44124</v>
      </c>
      <c r="E1507">
        <v>19.399999999999999</v>
      </c>
      <c r="F1507">
        <v>19.399999999999999</v>
      </c>
      <c r="G1507">
        <v>17.45</v>
      </c>
      <c r="H1507">
        <v>17.600000000000001</v>
      </c>
      <c r="I1507">
        <v>4395</v>
      </c>
    </row>
    <row r="1508" spans="2:9" x14ac:dyDescent="0.35">
      <c r="B1508" t="s">
        <v>7484</v>
      </c>
      <c r="C1508">
        <v>1844</v>
      </c>
      <c r="D1508" s="1">
        <v>44124</v>
      </c>
      <c r="E1508">
        <v>3.34</v>
      </c>
      <c r="F1508">
        <v>3.35</v>
      </c>
      <c r="G1508">
        <v>3.11</v>
      </c>
      <c r="H1508">
        <v>3.12</v>
      </c>
      <c r="I1508">
        <v>46082</v>
      </c>
    </row>
    <row r="1509" spans="2:9" x14ac:dyDescent="0.35">
      <c r="B1509" t="s">
        <v>7489</v>
      </c>
      <c r="C1509">
        <v>1845</v>
      </c>
      <c r="D1509" s="1">
        <v>44124</v>
      </c>
      <c r="E1509">
        <v>19.649999999999999</v>
      </c>
      <c r="F1509">
        <v>19.649999999999999</v>
      </c>
      <c r="G1509">
        <v>17.25</v>
      </c>
      <c r="H1509">
        <v>17.5</v>
      </c>
      <c r="I1509">
        <v>168279</v>
      </c>
    </row>
    <row r="1510" spans="2:9" x14ac:dyDescent="0.35">
      <c r="B1510" t="s">
        <v>7494</v>
      </c>
      <c r="C1510">
        <v>1846</v>
      </c>
      <c r="D1510" s="1">
        <v>44124</v>
      </c>
      <c r="E1510">
        <v>6.22</v>
      </c>
      <c r="F1510">
        <v>6.22</v>
      </c>
      <c r="G1510">
        <v>6.22</v>
      </c>
      <c r="H1510">
        <v>6.22</v>
      </c>
      <c r="I1510">
        <v>235</v>
      </c>
    </row>
    <row r="1511" spans="2:9" x14ac:dyDescent="0.35">
      <c r="B1511" t="s">
        <v>7499</v>
      </c>
      <c r="C1511">
        <v>1847</v>
      </c>
      <c r="D1511" s="1">
        <v>44124</v>
      </c>
      <c r="E1511">
        <v>32.799999999999997</v>
      </c>
      <c r="F1511">
        <v>34</v>
      </c>
      <c r="G1511">
        <v>32.799999999999997</v>
      </c>
      <c r="H1511">
        <v>33.9</v>
      </c>
      <c r="I1511">
        <v>4926</v>
      </c>
    </row>
    <row r="1512" spans="2:9" x14ac:dyDescent="0.35">
      <c r="B1512" t="s">
        <v>7504</v>
      </c>
      <c r="C1512">
        <v>1848</v>
      </c>
      <c r="D1512" s="1">
        <v>44124</v>
      </c>
      <c r="E1512">
        <v>9.82</v>
      </c>
      <c r="F1512">
        <v>9.9600000000000009</v>
      </c>
      <c r="G1512">
        <v>9.7799999999999994</v>
      </c>
      <c r="H1512">
        <v>9.9600000000000009</v>
      </c>
      <c r="I1512">
        <v>18319</v>
      </c>
    </row>
    <row r="1513" spans="2:9" x14ac:dyDescent="0.35">
      <c r="B1513" t="s">
        <v>7509</v>
      </c>
      <c r="C1513">
        <v>1849</v>
      </c>
      <c r="D1513" s="1">
        <v>44124</v>
      </c>
      <c r="E1513">
        <v>31.2</v>
      </c>
      <c r="F1513">
        <v>31.2</v>
      </c>
      <c r="G1513">
        <v>31.2</v>
      </c>
      <c r="H1513">
        <v>31.2</v>
      </c>
      <c r="I1513">
        <v>465</v>
      </c>
    </row>
    <row r="1514" spans="2:9" x14ac:dyDescent="0.35">
      <c r="B1514" t="s">
        <v>7514</v>
      </c>
      <c r="C1514">
        <v>1850</v>
      </c>
      <c r="D1514" s="1">
        <v>44124</v>
      </c>
      <c r="E1514">
        <v>57.4</v>
      </c>
      <c r="F1514">
        <v>57.4</v>
      </c>
      <c r="G1514">
        <v>53.2</v>
      </c>
      <c r="H1514">
        <v>54.6</v>
      </c>
      <c r="I1514">
        <v>39029</v>
      </c>
    </row>
    <row r="1515" spans="2:9" x14ac:dyDescent="0.35">
      <c r="B1515" t="s">
        <v>7519</v>
      </c>
      <c r="C1515">
        <v>1851</v>
      </c>
      <c r="D1515" s="1">
        <v>44124</v>
      </c>
      <c r="E1515">
        <v>12</v>
      </c>
      <c r="F1515">
        <v>12</v>
      </c>
      <c r="G1515">
        <v>12</v>
      </c>
      <c r="H1515">
        <v>12</v>
      </c>
      <c r="I1515">
        <v>0</v>
      </c>
    </row>
    <row r="1516" spans="2:9" x14ac:dyDescent="0.35">
      <c r="B1516" t="s">
        <v>7524</v>
      </c>
      <c r="C1516">
        <v>1852</v>
      </c>
      <c r="D1516" s="1">
        <v>44124</v>
      </c>
      <c r="E1516">
        <v>156</v>
      </c>
      <c r="F1516">
        <v>158</v>
      </c>
      <c r="G1516">
        <v>156</v>
      </c>
      <c r="H1516">
        <v>157</v>
      </c>
      <c r="I1516">
        <v>5154</v>
      </c>
    </row>
    <row r="1517" spans="2:9" x14ac:dyDescent="0.35">
      <c r="B1517" t="s">
        <v>7529</v>
      </c>
      <c r="C1517">
        <v>1853</v>
      </c>
      <c r="D1517" s="1">
        <v>44124</v>
      </c>
      <c r="E1517">
        <v>177</v>
      </c>
      <c r="F1517">
        <v>177.5</v>
      </c>
      <c r="G1517">
        <v>170</v>
      </c>
      <c r="H1517">
        <v>177.5</v>
      </c>
      <c r="I1517">
        <v>265</v>
      </c>
    </row>
    <row r="1518" spans="2:9" x14ac:dyDescent="0.35">
      <c r="B1518" t="s">
        <v>7534</v>
      </c>
      <c r="C1518">
        <v>1854</v>
      </c>
      <c r="D1518" s="1">
        <v>44124</v>
      </c>
      <c r="E1518">
        <v>79</v>
      </c>
      <c r="F1518">
        <v>79</v>
      </c>
      <c r="G1518">
        <v>76</v>
      </c>
      <c r="H1518">
        <v>77.3</v>
      </c>
      <c r="I1518">
        <v>5706</v>
      </c>
    </row>
    <row r="1519" spans="2:9" x14ac:dyDescent="0.35">
      <c r="B1519" t="s">
        <v>7539</v>
      </c>
      <c r="C1519">
        <v>1855</v>
      </c>
      <c r="D1519" s="1">
        <v>44124</v>
      </c>
      <c r="E1519">
        <v>99</v>
      </c>
      <c r="F1519">
        <v>99.5</v>
      </c>
      <c r="G1519">
        <v>99</v>
      </c>
      <c r="H1519">
        <v>99</v>
      </c>
      <c r="I1519">
        <v>8776</v>
      </c>
    </row>
    <row r="1520" spans="2:9" x14ac:dyDescent="0.35">
      <c r="B1520" t="s">
        <v>7544</v>
      </c>
      <c r="C1520">
        <v>1856</v>
      </c>
      <c r="D1520" s="1">
        <v>44124</v>
      </c>
      <c r="E1520">
        <v>104</v>
      </c>
      <c r="F1520">
        <v>104</v>
      </c>
      <c r="G1520">
        <v>104</v>
      </c>
      <c r="H1520">
        <v>104</v>
      </c>
      <c r="I1520">
        <v>0</v>
      </c>
    </row>
    <row r="1521" spans="2:9" x14ac:dyDescent="0.35">
      <c r="B1521" t="s">
        <v>7549</v>
      </c>
      <c r="C1521">
        <v>1857</v>
      </c>
      <c r="D1521" s="1">
        <v>44124</v>
      </c>
      <c r="E1521">
        <v>98</v>
      </c>
      <c r="F1521">
        <v>98</v>
      </c>
      <c r="G1521">
        <v>98</v>
      </c>
      <c r="H1521">
        <v>98</v>
      </c>
      <c r="I1521">
        <v>222</v>
      </c>
    </row>
    <row r="1522" spans="2:9" x14ac:dyDescent="0.35">
      <c r="B1522" t="s">
        <v>7554</v>
      </c>
      <c r="C1522">
        <v>1858</v>
      </c>
      <c r="D1522" s="1">
        <v>44124</v>
      </c>
      <c r="E1522">
        <v>16.3</v>
      </c>
      <c r="F1522">
        <v>16.3</v>
      </c>
      <c r="G1522">
        <v>15.95</v>
      </c>
      <c r="H1522">
        <v>15.95</v>
      </c>
      <c r="I1522">
        <v>49496</v>
      </c>
    </row>
    <row r="1523" spans="2:9" x14ac:dyDescent="0.35">
      <c r="B1523" t="s">
        <v>7559</v>
      </c>
      <c r="C1523">
        <v>1859</v>
      </c>
      <c r="D1523" s="1">
        <v>44124</v>
      </c>
      <c r="E1523">
        <v>7.68</v>
      </c>
      <c r="F1523">
        <v>7.78</v>
      </c>
      <c r="G1523">
        <v>7.48</v>
      </c>
      <c r="H1523">
        <v>7.6</v>
      </c>
      <c r="I1523">
        <v>8755</v>
      </c>
    </row>
    <row r="1524" spans="2:9" x14ac:dyDescent="0.35">
      <c r="B1524" t="s">
        <v>7563</v>
      </c>
      <c r="C1524">
        <v>1860</v>
      </c>
      <c r="D1524" s="1">
        <v>44124</v>
      </c>
      <c r="E1524">
        <v>36.6</v>
      </c>
      <c r="F1524">
        <v>38</v>
      </c>
      <c r="G1524">
        <v>35.6</v>
      </c>
      <c r="H1524">
        <v>37</v>
      </c>
      <c r="I1524">
        <v>42170</v>
      </c>
    </row>
    <row r="1525" spans="2:9" x14ac:dyDescent="0.35">
      <c r="B1525" t="s">
        <v>7568</v>
      </c>
      <c r="C1525">
        <v>1861</v>
      </c>
      <c r="D1525" s="1">
        <v>44124</v>
      </c>
      <c r="E1525">
        <v>186.4</v>
      </c>
      <c r="F1525">
        <v>187</v>
      </c>
      <c r="G1525">
        <v>184.32</v>
      </c>
      <c r="H1525">
        <v>184.88</v>
      </c>
      <c r="I1525">
        <v>45493</v>
      </c>
    </row>
    <row r="1526" spans="2:9" x14ac:dyDescent="0.35">
      <c r="B1526" t="s">
        <v>7573</v>
      </c>
      <c r="C1526">
        <v>1862</v>
      </c>
      <c r="D1526" s="1">
        <v>44124</v>
      </c>
      <c r="E1526">
        <v>14.34</v>
      </c>
      <c r="F1526">
        <v>14.54</v>
      </c>
      <c r="G1526">
        <v>14.04</v>
      </c>
      <c r="H1526">
        <v>14.54</v>
      </c>
      <c r="I1526">
        <v>15605</v>
      </c>
    </row>
    <row r="1527" spans="2:9" x14ac:dyDescent="0.35">
      <c r="B1527" t="s">
        <v>7578</v>
      </c>
      <c r="C1527">
        <v>1863</v>
      </c>
      <c r="D1527" s="1">
        <v>44124</v>
      </c>
      <c r="E1527">
        <v>81.8</v>
      </c>
      <c r="F1527">
        <v>87.3</v>
      </c>
      <c r="G1527">
        <v>81.8</v>
      </c>
      <c r="H1527">
        <v>85.6</v>
      </c>
      <c r="I1527">
        <v>27452</v>
      </c>
    </row>
    <row r="1528" spans="2:9" x14ac:dyDescent="0.35">
      <c r="B1528" t="s">
        <v>7583</v>
      </c>
      <c r="C1528">
        <v>1864</v>
      </c>
      <c r="D1528" s="1">
        <v>44124</v>
      </c>
      <c r="E1528">
        <v>1564.3117</v>
      </c>
      <c r="F1528">
        <v>1576.6663000000001</v>
      </c>
      <c r="G1528">
        <v>1564.3117</v>
      </c>
      <c r="H1528">
        <v>1566.8918000000001</v>
      </c>
      <c r="I1528">
        <v>12028475</v>
      </c>
    </row>
    <row r="1529" spans="2:9" x14ac:dyDescent="0.35">
      <c r="B1529" t="s">
        <v>7588</v>
      </c>
      <c r="C1529">
        <v>1865</v>
      </c>
      <c r="D1529" s="1">
        <v>44124</v>
      </c>
      <c r="E1529">
        <v>1688.1233</v>
      </c>
      <c r="F1529">
        <v>1701.3978999999999</v>
      </c>
      <c r="G1529">
        <v>1688.1233</v>
      </c>
      <c r="H1529">
        <v>1690.8501000000001</v>
      </c>
    </row>
    <row r="1530" spans="2:9" x14ac:dyDescent="0.35">
      <c r="B1530" t="s">
        <v>7593</v>
      </c>
      <c r="C1530">
        <v>1866</v>
      </c>
      <c r="D1530" s="1">
        <v>44124</v>
      </c>
      <c r="E1530">
        <v>10.45</v>
      </c>
      <c r="F1530">
        <v>10.49</v>
      </c>
      <c r="G1530">
        <v>10.119999999999999</v>
      </c>
      <c r="H1530">
        <v>10.220000000000001</v>
      </c>
      <c r="I1530">
        <v>152075</v>
      </c>
    </row>
    <row r="1531" spans="2:9" x14ac:dyDescent="0.35">
      <c r="B1531" t="s">
        <v>7598</v>
      </c>
      <c r="C1531">
        <v>1867</v>
      </c>
      <c r="D1531" s="1">
        <v>44124</v>
      </c>
      <c r="E1531">
        <v>995</v>
      </c>
      <c r="F1531">
        <v>1000</v>
      </c>
      <c r="G1531">
        <v>990</v>
      </c>
      <c r="H1531">
        <v>990</v>
      </c>
      <c r="I1531">
        <v>195</v>
      </c>
    </row>
    <row r="1532" spans="2:9" x14ac:dyDescent="0.35">
      <c r="B1532" t="s">
        <v>7604</v>
      </c>
      <c r="C1532">
        <v>1868</v>
      </c>
      <c r="D1532" s="1">
        <v>44124</v>
      </c>
      <c r="E1532">
        <v>7.8</v>
      </c>
      <c r="F1532">
        <v>8.0399999999999991</v>
      </c>
      <c r="G1532">
        <v>7.06</v>
      </c>
      <c r="H1532">
        <v>7.11</v>
      </c>
      <c r="I1532">
        <v>65815</v>
      </c>
    </row>
    <row r="1533" spans="2:9" x14ac:dyDescent="0.35">
      <c r="B1533" t="s">
        <v>7608</v>
      </c>
      <c r="C1533">
        <v>1869</v>
      </c>
      <c r="D1533" s="1">
        <v>44124</v>
      </c>
      <c r="E1533">
        <v>8</v>
      </c>
      <c r="F1533">
        <v>8</v>
      </c>
      <c r="G1533">
        <v>7.75</v>
      </c>
      <c r="H1533">
        <v>7.85</v>
      </c>
      <c r="I1533">
        <v>4840</v>
      </c>
    </row>
    <row r="1534" spans="2:9" x14ac:dyDescent="0.35">
      <c r="B1534" t="s">
        <v>7613</v>
      </c>
      <c r="C1534">
        <v>1870</v>
      </c>
      <c r="D1534" s="1">
        <v>44124</v>
      </c>
      <c r="E1534">
        <v>11.35</v>
      </c>
      <c r="F1534">
        <v>11.9</v>
      </c>
      <c r="G1534">
        <v>10.65</v>
      </c>
      <c r="H1534">
        <v>11</v>
      </c>
      <c r="I1534">
        <v>68216</v>
      </c>
    </row>
    <row r="1535" spans="2:9" x14ac:dyDescent="0.35">
      <c r="B1535" t="s">
        <v>7618</v>
      </c>
      <c r="C1535">
        <v>1871</v>
      </c>
      <c r="D1535" s="1">
        <v>44124</v>
      </c>
      <c r="E1535">
        <v>59</v>
      </c>
      <c r="F1535">
        <v>59</v>
      </c>
      <c r="G1535">
        <v>57.6</v>
      </c>
      <c r="H1535">
        <v>57.6</v>
      </c>
      <c r="I1535">
        <v>9944</v>
      </c>
    </row>
    <row r="1536" spans="2:9" x14ac:dyDescent="0.35">
      <c r="B1536" t="s">
        <v>7622</v>
      </c>
      <c r="C1536">
        <v>1872</v>
      </c>
      <c r="D1536" s="1">
        <v>44124</v>
      </c>
      <c r="E1536">
        <v>7</v>
      </c>
      <c r="F1536">
        <v>7</v>
      </c>
      <c r="G1536">
        <v>7</v>
      </c>
      <c r="H1536">
        <v>7</v>
      </c>
      <c r="I1536">
        <v>0</v>
      </c>
    </row>
    <row r="1537" spans="2:9" x14ac:dyDescent="0.35">
      <c r="B1537" t="s">
        <v>7627</v>
      </c>
      <c r="C1537">
        <v>1873</v>
      </c>
      <c r="D1537" s="1">
        <v>44124</v>
      </c>
      <c r="E1537">
        <v>6</v>
      </c>
      <c r="F1537">
        <v>6</v>
      </c>
      <c r="G1537">
        <v>6</v>
      </c>
      <c r="H1537">
        <v>6</v>
      </c>
      <c r="I1537">
        <v>0</v>
      </c>
    </row>
    <row r="1538" spans="2:9" x14ac:dyDescent="0.35">
      <c r="B1538" t="s">
        <v>7632</v>
      </c>
      <c r="C1538">
        <v>1874</v>
      </c>
      <c r="D1538" s="1">
        <v>44124</v>
      </c>
      <c r="E1538">
        <v>188.35</v>
      </c>
      <c r="F1538">
        <v>192.55</v>
      </c>
      <c r="G1538">
        <v>187.6</v>
      </c>
      <c r="H1538">
        <v>188.4</v>
      </c>
      <c r="I1538">
        <v>577938</v>
      </c>
    </row>
    <row r="1539" spans="2:9" x14ac:dyDescent="0.35">
      <c r="B1539" t="s">
        <v>7636</v>
      </c>
      <c r="C1539">
        <v>1875</v>
      </c>
      <c r="D1539" s="1">
        <v>44124</v>
      </c>
      <c r="E1539">
        <v>14.54</v>
      </c>
      <c r="F1539">
        <v>15</v>
      </c>
      <c r="G1539">
        <v>13.71</v>
      </c>
      <c r="H1539">
        <v>14.13</v>
      </c>
      <c r="I1539">
        <v>398177</v>
      </c>
    </row>
    <row r="1540" spans="2:9" x14ac:dyDescent="0.35">
      <c r="B1540" t="s">
        <v>7641</v>
      </c>
      <c r="C1540">
        <v>1876</v>
      </c>
      <c r="D1540" s="1">
        <v>44124</v>
      </c>
      <c r="E1540">
        <v>1.6160000000000001</v>
      </c>
      <c r="F1540">
        <v>1.6220000000000001</v>
      </c>
      <c r="G1540">
        <v>1.6040000000000001</v>
      </c>
      <c r="H1540">
        <v>1.61</v>
      </c>
      <c r="I1540">
        <v>137869</v>
      </c>
    </row>
    <row r="1541" spans="2:9" x14ac:dyDescent="0.35">
      <c r="B1541" t="s">
        <v>7646</v>
      </c>
      <c r="C1541">
        <v>1877</v>
      </c>
      <c r="D1541" s="1">
        <v>44124</v>
      </c>
      <c r="E1541">
        <v>113</v>
      </c>
      <c r="F1541">
        <v>113</v>
      </c>
      <c r="G1541">
        <v>113</v>
      </c>
      <c r="H1541">
        <v>113</v>
      </c>
      <c r="I1541">
        <v>0</v>
      </c>
    </row>
    <row r="1542" spans="2:9" x14ac:dyDescent="0.35">
      <c r="B1542" t="s">
        <v>7651</v>
      </c>
      <c r="C1542">
        <v>1878</v>
      </c>
      <c r="D1542" s="1">
        <v>44124</v>
      </c>
      <c r="E1542">
        <v>0.72599999999999998</v>
      </c>
      <c r="F1542">
        <v>0.85</v>
      </c>
      <c r="G1542">
        <v>0.68200000000000005</v>
      </c>
      <c r="H1542">
        <v>0.68200000000000005</v>
      </c>
      <c r="I1542">
        <v>24000</v>
      </c>
    </row>
    <row r="1543" spans="2:9" x14ac:dyDescent="0.35">
      <c r="B1543" t="s">
        <v>7656</v>
      </c>
      <c r="C1543">
        <v>1879</v>
      </c>
      <c r="D1543" s="1">
        <v>44124</v>
      </c>
      <c r="E1543">
        <v>65</v>
      </c>
      <c r="F1543">
        <v>65</v>
      </c>
      <c r="G1543">
        <v>59.5</v>
      </c>
      <c r="H1543">
        <v>62.8</v>
      </c>
      <c r="I1543">
        <v>1299072</v>
      </c>
    </row>
    <row r="1544" spans="2:9" x14ac:dyDescent="0.35">
      <c r="B1544" t="s">
        <v>7661</v>
      </c>
      <c r="C1544">
        <v>1880</v>
      </c>
      <c r="D1544" s="1">
        <v>44124</v>
      </c>
      <c r="E1544">
        <v>27.85</v>
      </c>
      <c r="F1544">
        <v>28.05</v>
      </c>
      <c r="G1544">
        <v>27.1</v>
      </c>
      <c r="H1544">
        <v>27.75</v>
      </c>
      <c r="I1544">
        <v>85243</v>
      </c>
    </row>
    <row r="1545" spans="2:9" x14ac:dyDescent="0.35">
      <c r="B1545" t="s">
        <v>7666</v>
      </c>
      <c r="C1545">
        <v>1881</v>
      </c>
      <c r="D1545" s="1">
        <v>44124</v>
      </c>
      <c r="E1545">
        <v>9.94</v>
      </c>
      <c r="F1545">
        <v>10.7</v>
      </c>
      <c r="G1545">
        <v>9.4</v>
      </c>
      <c r="H1545">
        <v>9.6999999999999993</v>
      </c>
      <c r="I1545">
        <v>27880</v>
      </c>
    </row>
    <row r="1546" spans="2:9" x14ac:dyDescent="0.35">
      <c r="B1546" t="s">
        <v>7671</v>
      </c>
      <c r="C1546">
        <v>1882</v>
      </c>
      <c r="D1546" s="1">
        <v>44124</v>
      </c>
      <c r="E1546">
        <v>4.2</v>
      </c>
      <c r="F1546">
        <v>4.2</v>
      </c>
      <c r="G1546">
        <v>4.0449999999999999</v>
      </c>
      <c r="H1546">
        <v>4.0449999999999999</v>
      </c>
      <c r="I1546">
        <v>61680</v>
      </c>
    </row>
    <row r="1547" spans="2:9" x14ac:dyDescent="0.35">
      <c r="B1547" t="s">
        <v>7676</v>
      </c>
      <c r="C1547">
        <v>1883</v>
      </c>
      <c r="D1547" s="1">
        <v>44124</v>
      </c>
      <c r="E1547">
        <v>1.9450000000000001</v>
      </c>
      <c r="F1547">
        <v>1.9450000000000001</v>
      </c>
      <c r="G1547">
        <v>1.85</v>
      </c>
      <c r="H1547">
        <v>1.86</v>
      </c>
      <c r="I1547">
        <v>11289</v>
      </c>
    </row>
    <row r="1548" spans="2:9" x14ac:dyDescent="0.35">
      <c r="B1548" t="s">
        <v>7681</v>
      </c>
      <c r="C1548">
        <v>1884</v>
      </c>
      <c r="D1548" s="1">
        <v>44124</v>
      </c>
      <c r="E1548">
        <v>21.52</v>
      </c>
      <c r="F1548">
        <v>22.12</v>
      </c>
      <c r="G1548">
        <v>21</v>
      </c>
      <c r="H1548">
        <v>21.14</v>
      </c>
      <c r="I1548">
        <v>55855</v>
      </c>
    </row>
    <row r="1549" spans="2:9" x14ac:dyDescent="0.35">
      <c r="B1549" t="s">
        <v>7686</v>
      </c>
      <c r="C1549">
        <v>1885</v>
      </c>
      <c r="D1549" s="1">
        <v>44124</v>
      </c>
      <c r="E1549">
        <v>18.84</v>
      </c>
      <c r="F1549">
        <v>19.14</v>
      </c>
      <c r="G1549">
        <v>18.84</v>
      </c>
      <c r="H1549">
        <v>19</v>
      </c>
      <c r="I1549">
        <v>164178</v>
      </c>
    </row>
    <row r="1550" spans="2:9" x14ac:dyDescent="0.35">
      <c r="B1550" t="s">
        <v>7690</v>
      </c>
      <c r="C1550">
        <v>1886</v>
      </c>
      <c r="D1550" s="1">
        <v>44124</v>
      </c>
      <c r="E1550">
        <v>17.05</v>
      </c>
      <c r="F1550">
        <v>17.05</v>
      </c>
      <c r="G1550">
        <v>17.05</v>
      </c>
      <c r="H1550">
        <v>17.05</v>
      </c>
      <c r="I1550">
        <v>720</v>
      </c>
    </row>
    <row r="1551" spans="2:9" x14ac:dyDescent="0.35">
      <c r="B1551" t="s">
        <v>7695</v>
      </c>
      <c r="C1551">
        <v>1887</v>
      </c>
      <c r="D1551" s="1">
        <v>44124</v>
      </c>
      <c r="E1551">
        <v>233.6</v>
      </c>
      <c r="F1551">
        <v>238.6</v>
      </c>
      <c r="G1551">
        <v>231.2</v>
      </c>
      <c r="H1551">
        <v>237</v>
      </c>
      <c r="I1551">
        <v>2341</v>
      </c>
    </row>
    <row r="1552" spans="2:9" x14ac:dyDescent="0.35">
      <c r="B1552" t="s">
        <v>7700</v>
      </c>
      <c r="C1552">
        <v>1888</v>
      </c>
      <c r="D1552" s="1">
        <v>44124</v>
      </c>
      <c r="E1552">
        <v>7.49</v>
      </c>
      <c r="F1552">
        <v>7.49</v>
      </c>
      <c r="G1552">
        <v>7.33</v>
      </c>
      <c r="H1552">
        <v>7.4</v>
      </c>
      <c r="I1552">
        <v>582</v>
      </c>
    </row>
    <row r="1553" spans="2:9" x14ac:dyDescent="0.35">
      <c r="B1553" t="s">
        <v>7705</v>
      </c>
      <c r="C1553">
        <v>1889</v>
      </c>
      <c r="D1553" s="1">
        <v>44124</v>
      </c>
      <c r="E1553">
        <v>14.1</v>
      </c>
      <c r="F1553">
        <v>14.28</v>
      </c>
      <c r="G1553">
        <v>14</v>
      </c>
      <c r="H1553">
        <v>14.14</v>
      </c>
      <c r="I1553">
        <v>119954</v>
      </c>
    </row>
    <row r="1554" spans="2:9" x14ac:dyDescent="0.35">
      <c r="B1554" t="s">
        <v>7710</v>
      </c>
      <c r="C1554">
        <v>1890</v>
      </c>
      <c r="D1554" s="1">
        <v>44124</v>
      </c>
      <c r="E1554">
        <v>12.4</v>
      </c>
      <c r="F1554">
        <v>14</v>
      </c>
      <c r="G1554">
        <v>12.4</v>
      </c>
      <c r="H1554">
        <v>13.6</v>
      </c>
      <c r="I1554">
        <v>993</v>
      </c>
    </row>
    <row r="1555" spans="2:9" x14ac:dyDescent="0.35">
      <c r="B1555" t="s">
        <v>7715</v>
      </c>
      <c r="C1555">
        <v>1891</v>
      </c>
      <c r="D1555" s="1">
        <v>44124</v>
      </c>
      <c r="E1555">
        <v>5.34</v>
      </c>
      <c r="F1555">
        <v>5.34</v>
      </c>
      <c r="G1555">
        <v>5.16</v>
      </c>
      <c r="H1555">
        <v>5.18</v>
      </c>
      <c r="I1555">
        <v>9896</v>
      </c>
    </row>
    <row r="1556" spans="2:9" x14ac:dyDescent="0.35">
      <c r="B1556" t="s">
        <v>7720</v>
      </c>
      <c r="C1556">
        <v>1892</v>
      </c>
      <c r="D1556" s="1">
        <v>44124</v>
      </c>
      <c r="E1556">
        <v>12.95</v>
      </c>
      <c r="F1556">
        <v>13.35</v>
      </c>
      <c r="G1556">
        <v>12.4</v>
      </c>
      <c r="H1556">
        <v>12.9</v>
      </c>
      <c r="I1556">
        <v>133220</v>
      </c>
    </row>
    <row r="1557" spans="2:9" x14ac:dyDescent="0.35">
      <c r="B1557" t="s">
        <v>7725</v>
      </c>
      <c r="C1557">
        <v>1893</v>
      </c>
      <c r="D1557" s="1">
        <v>44124</v>
      </c>
      <c r="E1557">
        <v>3.82</v>
      </c>
      <c r="F1557">
        <v>3.87</v>
      </c>
      <c r="G1557">
        <v>3.52</v>
      </c>
      <c r="H1557">
        <v>3.52</v>
      </c>
      <c r="I1557">
        <v>87586</v>
      </c>
    </row>
    <row r="1558" spans="2:9" x14ac:dyDescent="0.35">
      <c r="B1558" t="s">
        <v>7730</v>
      </c>
      <c r="C1558">
        <v>1894</v>
      </c>
      <c r="D1558" s="1">
        <v>44124</v>
      </c>
      <c r="E1558">
        <v>5.66</v>
      </c>
      <c r="F1558">
        <v>5.66</v>
      </c>
      <c r="G1558">
        <v>5.57</v>
      </c>
      <c r="H1558">
        <v>5.59</v>
      </c>
      <c r="I1558">
        <v>2236</v>
      </c>
    </row>
    <row r="1559" spans="2:9" x14ac:dyDescent="0.35">
      <c r="B1559" t="s">
        <v>969</v>
      </c>
      <c r="C1559">
        <v>1895</v>
      </c>
      <c r="D1559" s="1">
        <v>44124</v>
      </c>
      <c r="E1559">
        <v>270.39999999999998</v>
      </c>
      <c r="F1559">
        <v>284.60000000000002</v>
      </c>
      <c r="G1559">
        <v>270.39999999999998</v>
      </c>
      <c r="H1559">
        <v>281.39999999999998</v>
      </c>
      <c r="I1559">
        <v>28854</v>
      </c>
    </row>
    <row r="1560" spans="2:9" x14ac:dyDescent="0.35">
      <c r="B1560" t="s">
        <v>7738</v>
      </c>
      <c r="C1560">
        <v>1896</v>
      </c>
      <c r="D1560" s="1">
        <v>44124</v>
      </c>
      <c r="E1560">
        <v>39.5</v>
      </c>
      <c r="F1560">
        <v>39.700000000000003</v>
      </c>
      <c r="G1560">
        <v>39.1</v>
      </c>
      <c r="H1560">
        <v>39.1</v>
      </c>
      <c r="I1560">
        <v>6392</v>
      </c>
    </row>
    <row r="1561" spans="2:9" x14ac:dyDescent="0.35">
      <c r="B1561" t="s">
        <v>7743</v>
      </c>
      <c r="C1561">
        <v>1897</v>
      </c>
      <c r="D1561" s="1">
        <v>44124</v>
      </c>
      <c r="E1561">
        <v>180.6</v>
      </c>
      <c r="F1561">
        <v>184.2</v>
      </c>
      <c r="G1561">
        <v>180.2</v>
      </c>
      <c r="H1561">
        <v>180.2</v>
      </c>
      <c r="I1561">
        <v>341</v>
      </c>
    </row>
    <row r="1562" spans="2:9" x14ac:dyDescent="0.35">
      <c r="B1562" t="s">
        <v>7748</v>
      </c>
      <c r="C1562">
        <v>1898</v>
      </c>
      <c r="D1562" s="1">
        <v>44124</v>
      </c>
      <c r="E1562">
        <v>41.3</v>
      </c>
      <c r="F1562">
        <v>42.3</v>
      </c>
      <c r="G1562">
        <v>40.6</v>
      </c>
      <c r="H1562">
        <v>42</v>
      </c>
      <c r="I1562">
        <v>7828</v>
      </c>
    </row>
    <row r="1563" spans="2:9" x14ac:dyDescent="0.35">
      <c r="B1563" t="s">
        <v>7753</v>
      </c>
      <c r="C1563">
        <v>1899</v>
      </c>
      <c r="D1563" s="1">
        <v>44124</v>
      </c>
      <c r="E1563">
        <v>4.42</v>
      </c>
      <c r="F1563">
        <v>4.6500000000000004</v>
      </c>
      <c r="G1563">
        <v>4.41</v>
      </c>
      <c r="H1563">
        <v>4.6500000000000004</v>
      </c>
      <c r="I1563">
        <v>52329</v>
      </c>
    </row>
    <row r="1564" spans="2:9" x14ac:dyDescent="0.35">
      <c r="B1564" t="s">
        <v>7758</v>
      </c>
      <c r="C1564">
        <v>1900</v>
      </c>
      <c r="D1564" s="1">
        <v>44124</v>
      </c>
      <c r="E1564">
        <v>19</v>
      </c>
      <c r="F1564">
        <v>19</v>
      </c>
      <c r="G1564">
        <v>19</v>
      </c>
      <c r="H1564">
        <v>19</v>
      </c>
      <c r="I1564">
        <v>0</v>
      </c>
    </row>
    <row r="1565" spans="2:9" x14ac:dyDescent="0.35">
      <c r="B1565" t="s">
        <v>7763</v>
      </c>
      <c r="C1565">
        <v>1901</v>
      </c>
      <c r="D1565" s="1">
        <v>44124</v>
      </c>
      <c r="E1565">
        <v>33</v>
      </c>
      <c r="F1565">
        <v>33</v>
      </c>
      <c r="G1565">
        <v>33</v>
      </c>
      <c r="H1565">
        <v>33</v>
      </c>
      <c r="I1565">
        <v>0</v>
      </c>
    </row>
    <row r="1566" spans="2:9" x14ac:dyDescent="0.35">
      <c r="B1566" t="s">
        <v>7768</v>
      </c>
      <c r="C1566">
        <v>1902</v>
      </c>
      <c r="D1566" s="1">
        <v>44124</v>
      </c>
      <c r="E1566">
        <v>1.49</v>
      </c>
      <c r="F1566">
        <v>1.49</v>
      </c>
      <c r="G1566">
        <v>1.36</v>
      </c>
      <c r="H1566">
        <v>1.405</v>
      </c>
      <c r="I1566">
        <v>1850795</v>
      </c>
    </row>
    <row r="1567" spans="2:9" x14ac:dyDescent="0.35">
      <c r="B1567" t="s">
        <v>7773</v>
      </c>
      <c r="C1567">
        <v>1903</v>
      </c>
      <c r="D1567" s="1">
        <v>44124</v>
      </c>
      <c r="E1567">
        <v>83</v>
      </c>
      <c r="F1567">
        <v>83</v>
      </c>
      <c r="G1567">
        <v>82</v>
      </c>
      <c r="H1567">
        <v>83</v>
      </c>
      <c r="I1567">
        <v>7020</v>
      </c>
    </row>
    <row r="1568" spans="2:9" x14ac:dyDescent="0.35">
      <c r="B1568" t="s">
        <v>7778</v>
      </c>
      <c r="C1568">
        <v>1904</v>
      </c>
      <c r="D1568" s="1">
        <v>44124</v>
      </c>
      <c r="E1568">
        <v>4.76</v>
      </c>
      <c r="F1568">
        <v>4.76</v>
      </c>
      <c r="G1568">
        <v>4.76</v>
      </c>
      <c r="H1568">
        <v>4.76</v>
      </c>
      <c r="I1568">
        <v>69</v>
      </c>
    </row>
    <row r="1569" spans="2:9" x14ac:dyDescent="0.35">
      <c r="B1569" t="s">
        <v>3954</v>
      </c>
      <c r="C1569">
        <v>1905</v>
      </c>
      <c r="D1569" s="1">
        <v>44124</v>
      </c>
      <c r="E1569">
        <v>71</v>
      </c>
      <c r="F1569">
        <v>71.8</v>
      </c>
      <c r="G1569">
        <v>65.2</v>
      </c>
      <c r="H1569">
        <v>67.8</v>
      </c>
      <c r="I1569">
        <v>1436</v>
      </c>
    </row>
    <row r="1570" spans="2:9" x14ac:dyDescent="0.35">
      <c r="B1570" t="s">
        <v>7786</v>
      </c>
      <c r="C1570">
        <v>1906</v>
      </c>
      <c r="D1570" s="1">
        <v>44124</v>
      </c>
      <c r="E1570">
        <v>9.2200000000000006</v>
      </c>
      <c r="F1570">
        <v>9.48</v>
      </c>
      <c r="G1570">
        <v>9.2200000000000006</v>
      </c>
      <c r="H1570">
        <v>9.24</v>
      </c>
      <c r="I1570">
        <v>7137</v>
      </c>
    </row>
    <row r="1571" spans="2:9" x14ac:dyDescent="0.35">
      <c r="B1571" t="s">
        <v>7791</v>
      </c>
      <c r="C1571">
        <v>1912</v>
      </c>
      <c r="D1571" s="1">
        <v>44124</v>
      </c>
      <c r="E1571">
        <v>4.9649999999999999</v>
      </c>
      <c r="F1571">
        <v>4.9649999999999999</v>
      </c>
      <c r="G1571">
        <v>4.9649999999999999</v>
      </c>
      <c r="H1571">
        <v>4.9649999999999999</v>
      </c>
      <c r="I1571">
        <v>0</v>
      </c>
    </row>
    <row r="1572" spans="2:9" x14ac:dyDescent="0.35">
      <c r="B1572" t="s">
        <v>7249</v>
      </c>
      <c r="C1572">
        <v>1913</v>
      </c>
      <c r="D1572" s="1">
        <v>44124</v>
      </c>
      <c r="E1572">
        <v>23.6</v>
      </c>
      <c r="F1572">
        <v>23.6</v>
      </c>
      <c r="G1572">
        <v>21.45</v>
      </c>
      <c r="H1572">
        <v>22.65</v>
      </c>
      <c r="I1572">
        <v>602963</v>
      </c>
    </row>
    <row r="1573" spans="2:9" x14ac:dyDescent="0.35">
      <c r="B1573" t="s">
        <v>7799</v>
      </c>
      <c r="C1573">
        <v>1914</v>
      </c>
      <c r="D1573" s="1">
        <v>44124</v>
      </c>
      <c r="E1573">
        <v>11</v>
      </c>
      <c r="F1573">
        <v>11</v>
      </c>
      <c r="G1573">
        <v>11</v>
      </c>
      <c r="H1573">
        <v>11</v>
      </c>
      <c r="I1573">
        <v>0</v>
      </c>
    </row>
    <row r="1574" spans="2:9" x14ac:dyDescent="0.35">
      <c r="B1574" t="s">
        <v>7804</v>
      </c>
      <c r="C1574">
        <v>1915</v>
      </c>
      <c r="D1574" s="1">
        <v>44124</v>
      </c>
      <c r="E1574">
        <v>1.3480000000000001</v>
      </c>
      <c r="F1574">
        <v>1.3480000000000001</v>
      </c>
      <c r="G1574">
        <v>1.3480000000000001</v>
      </c>
      <c r="H1574">
        <v>1.3480000000000001</v>
      </c>
      <c r="I1574">
        <v>0</v>
      </c>
    </row>
    <row r="1575" spans="2:9" x14ac:dyDescent="0.35">
      <c r="B1575" t="s">
        <v>7809</v>
      </c>
      <c r="C1575">
        <v>1917</v>
      </c>
      <c r="D1575" s="1">
        <v>44124</v>
      </c>
      <c r="E1575">
        <v>7.26</v>
      </c>
      <c r="F1575">
        <v>7.26</v>
      </c>
      <c r="G1575">
        <v>7</v>
      </c>
      <c r="H1575">
        <v>7.12</v>
      </c>
      <c r="I1575">
        <v>4934</v>
      </c>
    </row>
    <row r="1576" spans="2:9" x14ac:dyDescent="0.35">
      <c r="B1576" t="s">
        <v>7815</v>
      </c>
      <c r="C1576">
        <v>1918</v>
      </c>
      <c r="D1576" s="1">
        <v>44124</v>
      </c>
      <c r="E1576">
        <v>21.48</v>
      </c>
      <c r="F1576">
        <v>21.58</v>
      </c>
      <c r="G1576">
        <v>21.32</v>
      </c>
      <c r="H1576">
        <v>21.4</v>
      </c>
      <c r="I1576">
        <v>38417</v>
      </c>
    </row>
    <row r="1577" spans="2:9" x14ac:dyDescent="0.35">
      <c r="B1577" t="s">
        <v>7820</v>
      </c>
      <c r="C1577">
        <v>1921</v>
      </c>
      <c r="D1577" s="1">
        <v>44124</v>
      </c>
      <c r="E1577">
        <v>20.75</v>
      </c>
      <c r="F1577">
        <v>20.75</v>
      </c>
      <c r="G1577">
        <v>19.02</v>
      </c>
      <c r="H1577">
        <v>19.100000000000001</v>
      </c>
      <c r="I1577">
        <v>19269</v>
      </c>
    </row>
    <row r="1578" spans="2:9" x14ac:dyDescent="0.35">
      <c r="B1578" t="s">
        <v>7825</v>
      </c>
      <c r="C1578">
        <v>1922</v>
      </c>
      <c r="D1578" s="1">
        <v>44124</v>
      </c>
      <c r="E1578">
        <v>11.1</v>
      </c>
      <c r="F1578">
        <v>11.15</v>
      </c>
      <c r="G1578">
        <v>11.05</v>
      </c>
      <c r="H1578">
        <v>11.05</v>
      </c>
      <c r="I1578">
        <v>16822</v>
      </c>
    </row>
    <row r="1579" spans="2:9" x14ac:dyDescent="0.35">
      <c r="B1579" t="s">
        <v>7830</v>
      </c>
      <c r="C1579">
        <v>1923</v>
      </c>
      <c r="D1579" s="1">
        <v>44124</v>
      </c>
      <c r="E1579">
        <v>56</v>
      </c>
      <c r="F1579">
        <v>56</v>
      </c>
      <c r="G1579">
        <v>56</v>
      </c>
      <c r="H1579">
        <v>56</v>
      </c>
      <c r="I1579">
        <v>0</v>
      </c>
    </row>
    <row r="1580" spans="2:9" x14ac:dyDescent="0.35">
      <c r="B1580" t="s">
        <v>7835</v>
      </c>
      <c r="C1580">
        <v>1924</v>
      </c>
      <c r="D1580" s="1">
        <v>44124</v>
      </c>
      <c r="E1580">
        <v>11.65</v>
      </c>
      <c r="F1580">
        <v>11.65</v>
      </c>
      <c r="G1580">
        <v>11.2</v>
      </c>
      <c r="H1580">
        <v>11.65</v>
      </c>
      <c r="I1580">
        <v>9564</v>
      </c>
    </row>
    <row r="1581" spans="2:9" x14ac:dyDescent="0.35">
      <c r="B1581" t="s">
        <v>7840</v>
      </c>
      <c r="C1581">
        <v>1926</v>
      </c>
      <c r="D1581" s="1">
        <v>44124</v>
      </c>
      <c r="E1581">
        <v>6.8</v>
      </c>
      <c r="F1581">
        <v>6.8</v>
      </c>
      <c r="G1581">
        <v>6.66</v>
      </c>
      <c r="H1581">
        <v>6.68</v>
      </c>
      <c r="I1581">
        <v>2924</v>
      </c>
    </row>
    <row r="1582" spans="2:9" x14ac:dyDescent="0.35">
      <c r="B1582" t="s">
        <v>7845</v>
      </c>
      <c r="C1582">
        <v>1927</v>
      </c>
      <c r="D1582" s="1">
        <v>44124</v>
      </c>
      <c r="E1582">
        <v>17.149999999999999</v>
      </c>
      <c r="F1582">
        <v>17.149999999999999</v>
      </c>
      <c r="G1582">
        <v>16.329999999999998</v>
      </c>
      <c r="H1582">
        <v>16.329999999999998</v>
      </c>
      <c r="I1582">
        <v>55861</v>
      </c>
    </row>
    <row r="1583" spans="2:9" x14ac:dyDescent="0.35">
      <c r="B1583" t="s">
        <v>7850</v>
      </c>
      <c r="C1583">
        <v>1928</v>
      </c>
      <c r="D1583" s="1">
        <v>44124</v>
      </c>
      <c r="E1583">
        <v>6</v>
      </c>
      <c r="F1583">
        <v>6.08</v>
      </c>
      <c r="G1583">
        <v>5.72</v>
      </c>
      <c r="H1583">
        <v>5.75</v>
      </c>
      <c r="I1583">
        <v>145627</v>
      </c>
    </row>
    <row r="1584" spans="2:9" x14ac:dyDescent="0.35">
      <c r="B1584" t="s">
        <v>7855</v>
      </c>
      <c r="C1584">
        <v>1929</v>
      </c>
      <c r="D1584" s="1">
        <v>44124</v>
      </c>
      <c r="E1584">
        <v>52.4</v>
      </c>
      <c r="F1584">
        <v>53</v>
      </c>
      <c r="G1584">
        <v>46.05</v>
      </c>
      <c r="H1584">
        <v>46.05</v>
      </c>
      <c r="I1584">
        <v>1920435</v>
      </c>
    </row>
    <row r="1585" spans="2:9" x14ac:dyDescent="0.35">
      <c r="B1585" t="s">
        <v>7860</v>
      </c>
      <c r="C1585">
        <v>1930</v>
      </c>
      <c r="D1585" s="1">
        <v>44124</v>
      </c>
      <c r="E1585">
        <v>34.869999999999997</v>
      </c>
      <c r="F1585">
        <v>35</v>
      </c>
      <c r="G1585">
        <v>34</v>
      </c>
      <c r="H1585">
        <v>34</v>
      </c>
      <c r="I1585">
        <v>393199</v>
      </c>
    </row>
    <row r="1586" spans="2:9" x14ac:dyDescent="0.35">
      <c r="B1586" t="s">
        <v>7865</v>
      </c>
      <c r="C1586">
        <v>1932</v>
      </c>
      <c r="D1586" s="1">
        <v>44124</v>
      </c>
      <c r="E1586">
        <v>12.09</v>
      </c>
      <c r="F1586">
        <v>12.2</v>
      </c>
      <c r="G1586">
        <v>11.004</v>
      </c>
      <c r="H1586">
        <v>12</v>
      </c>
      <c r="I1586">
        <v>113558</v>
      </c>
    </row>
    <row r="1587" spans="2:9" x14ac:dyDescent="0.35">
      <c r="B1587" t="s">
        <v>8102</v>
      </c>
      <c r="C1587">
        <v>1933</v>
      </c>
      <c r="D1587" s="1">
        <v>44124</v>
      </c>
      <c r="E1587">
        <v>32.700000000000003</v>
      </c>
      <c r="F1587">
        <v>34</v>
      </c>
      <c r="G1587">
        <v>31.8</v>
      </c>
      <c r="H1587">
        <v>32.700000000000003</v>
      </c>
      <c r="I1587">
        <v>1450</v>
      </c>
    </row>
    <row r="1588" spans="2:9" x14ac:dyDescent="0.35">
      <c r="B1588" t="s">
        <v>8107</v>
      </c>
      <c r="C1588">
        <v>1934</v>
      </c>
      <c r="D1588" s="1">
        <v>44124</v>
      </c>
      <c r="E1588">
        <v>114</v>
      </c>
      <c r="F1588">
        <v>114.9</v>
      </c>
      <c r="G1588">
        <v>114</v>
      </c>
      <c r="H1588">
        <v>114.9</v>
      </c>
      <c r="I1588">
        <v>33</v>
      </c>
    </row>
    <row r="1589" spans="2:9" x14ac:dyDescent="0.35">
      <c r="B1589" t="s">
        <v>8112</v>
      </c>
      <c r="C1589">
        <v>1935</v>
      </c>
      <c r="D1589" s="1">
        <v>44124</v>
      </c>
      <c r="E1589">
        <v>6.08</v>
      </c>
      <c r="F1589">
        <v>6.08</v>
      </c>
      <c r="G1589">
        <v>5.84</v>
      </c>
      <c r="H1589">
        <v>5.92</v>
      </c>
      <c r="I1589">
        <v>18154</v>
      </c>
    </row>
    <row r="1590" spans="2:9" x14ac:dyDescent="0.35">
      <c r="B1590" t="s">
        <v>8117</v>
      </c>
      <c r="C1590">
        <v>1936</v>
      </c>
      <c r="D1590" s="1">
        <v>44124</v>
      </c>
      <c r="E1590">
        <v>8.8800000000000004E-2</v>
      </c>
      <c r="F1590">
        <v>9.4899999999999998E-2</v>
      </c>
      <c r="G1590">
        <v>7.8E-2</v>
      </c>
      <c r="H1590">
        <v>8.1000000000000003E-2</v>
      </c>
      <c r="I1590">
        <v>1140705</v>
      </c>
    </row>
    <row r="1591" spans="2:9" x14ac:dyDescent="0.35">
      <c r="B1591" t="s">
        <v>8122</v>
      </c>
      <c r="C1591">
        <v>1937</v>
      </c>
      <c r="D1591" s="1">
        <v>44124</v>
      </c>
      <c r="E1591">
        <v>78.16</v>
      </c>
      <c r="F1591">
        <v>78.900000000000006</v>
      </c>
      <c r="G1591">
        <v>72.650000000000006</v>
      </c>
      <c r="H1591">
        <v>72.650000000000006</v>
      </c>
      <c r="I1591">
        <v>516607</v>
      </c>
    </row>
    <row r="1592" spans="2:9" x14ac:dyDescent="0.35">
      <c r="B1592" t="s">
        <v>8127</v>
      </c>
      <c r="C1592">
        <v>1938</v>
      </c>
      <c r="D1592" s="1">
        <v>44124</v>
      </c>
      <c r="E1592">
        <v>19.2</v>
      </c>
      <c r="F1592">
        <v>19.96</v>
      </c>
      <c r="G1592">
        <v>18.760000000000002</v>
      </c>
      <c r="H1592">
        <v>19.75</v>
      </c>
      <c r="I1592">
        <v>49212</v>
      </c>
    </row>
    <row r="1593" spans="2:9" x14ac:dyDescent="0.35">
      <c r="B1593" t="s">
        <v>8132</v>
      </c>
      <c r="C1593">
        <v>1939</v>
      </c>
      <c r="D1593" s="1">
        <v>44124</v>
      </c>
      <c r="E1593">
        <v>6.8</v>
      </c>
      <c r="F1593">
        <v>7.04</v>
      </c>
      <c r="G1593">
        <v>6.66</v>
      </c>
      <c r="H1593">
        <v>7</v>
      </c>
      <c r="I1593">
        <v>87091</v>
      </c>
    </row>
    <row r="1594" spans="2:9" x14ac:dyDescent="0.35">
      <c r="B1594" t="s">
        <v>8137</v>
      </c>
      <c r="C1594">
        <v>1940</v>
      </c>
      <c r="D1594" s="1">
        <v>44124</v>
      </c>
      <c r="E1594">
        <v>3.42</v>
      </c>
      <c r="F1594">
        <v>3.42</v>
      </c>
      <c r="G1594">
        <v>3.13</v>
      </c>
      <c r="H1594">
        <v>3.13</v>
      </c>
      <c r="I1594">
        <v>74</v>
      </c>
    </row>
    <row r="1595" spans="2:9" x14ac:dyDescent="0.35">
      <c r="B1595" t="s">
        <v>8142</v>
      </c>
      <c r="C1595">
        <v>1941</v>
      </c>
      <c r="D1595" s="1">
        <v>44124</v>
      </c>
      <c r="E1595">
        <v>44.76</v>
      </c>
      <c r="F1595">
        <v>47</v>
      </c>
      <c r="G1595">
        <v>43.6</v>
      </c>
      <c r="H1595">
        <v>45.5</v>
      </c>
      <c r="I1595">
        <v>35154</v>
      </c>
    </row>
    <row r="1596" spans="2:9" x14ac:dyDescent="0.35">
      <c r="B1596" t="s">
        <v>8147</v>
      </c>
      <c r="C1596">
        <v>1943</v>
      </c>
      <c r="D1596" s="1">
        <v>44124</v>
      </c>
      <c r="E1596">
        <v>4.25</v>
      </c>
      <c r="F1596">
        <v>4.548</v>
      </c>
      <c r="G1596">
        <v>4.2160000000000002</v>
      </c>
      <c r="H1596">
        <v>4.4379999999999997</v>
      </c>
      <c r="I1596">
        <v>69717</v>
      </c>
    </row>
    <row r="1597" spans="2:9" x14ac:dyDescent="0.35">
      <c r="B1597" t="s">
        <v>8151</v>
      </c>
      <c r="C1597">
        <v>1944</v>
      </c>
      <c r="D1597" s="1">
        <v>44124</v>
      </c>
      <c r="E1597">
        <v>13.1</v>
      </c>
      <c r="F1597">
        <v>13.52</v>
      </c>
      <c r="G1597">
        <v>12.82</v>
      </c>
      <c r="H1597">
        <v>13.24</v>
      </c>
      <c r="I1597">
        <v>10498</v>
      </c>
    </row>
    <row r="1598" spans="2:9" x14ac:dyDescent="0.35">
      <c r="B1598" t="s">
        <v>8156</v>
      </c>
      <c r="C1598">
        <v>1945</v>
      </c>
      <c r="D1598" s="1">
        <v>44124</v>
      </c>
      <c r="E1598">
        <v>48.05</v>
      </c>
      <c r="F1598">
        <v>48.5</v>
      </c>
      <c r="G1598">
        <v>43.05</v>
      </c>
      <c r="H1598">
        <v>44.35</v>
      </c>
      <c r="I1598">
        <v>27766</v>
      </c>
    </row>
    <row r="1599" spans="2:9" x14ac:dyDescent="0.35">
      <c r="B1599" t="s">
        <v>8161</v>
      </c>
      <c r="C1599">
        <v>1946</v>
      </c>
      <c r="D1599" s="1">
        <v>44124</v>
      </c>
      <c r="E1599">
        <v>12.02</v>
      </c>
      <c r="F1599">
        <v>12.26</v>
      </c>
      <c r="G1599">
        <v>11.84</v>
      </c>
      <c r="H1599">
        <v>12.26</v>
      </c>
      <c r="I1599">
        <v>17175</v>
      </c>
    </row>
    <row r="1600" spans="2:9" x14ac:dyDescent="0.35">
      <c r="B1600" t="s">
        <v>8166</v>
      </c>
      <c r="C1600">
        <v>1947</v>
      </c>
      <c r="D1600" s="1">
        <v>44124</v>
      </c>
      <c r="E1600">
        <v>13.44</v>
      </c>
      <c r="F1600">
        <v>13.44</v>
      </c>
      <c r="G1600">
        <v>13.06</v>
      </c>
      <c r="H1600">
        <v>13.4</v>
      </c>
      <c r="I1600">
        <v>8615</v>
      </c>
    </row>
    <row r="1601" spans="2:9" x14ac:dyDescent="0.35">
      <c r="B1601" t="s">
        <v>8171</v>
      </c>
      <c r="C1601">
        <v>1948</v>
      </c>
      <c r="D1601" s="1">
        <v>44124</v>
      </c>
      <c r="E1601">
        <v>59.9</v>
      </c>
      <c r="F1601">
        <v>59.9</v>
      </c>
      <c r="G1601">
        <v>57.6</v>
      </c>
      <c r="H1601">
        <v>58.3</v>
      </c>
      <c r="I1601">
        <v>5594</v>
      </c>
    </row>
    <row r="1602" spans="2:9" x14ac:dyDescent="0.35">
      <c r="B1602" t="s">
        <v>8176</v>
      </c>
      <c r="C1602">
        <v>1950</v>
      </c>
      <c r="D1602" s="1">
        <v>44124</v>
      </c>
      <c r="E1602">
        <v>51</v>
      </c>
      <c r="F1602">
        <v>51</v>
      </c>
      <c r="G1602">
        <v>49.6</v>
      </c>
      <c r="H1602">
        <v>50</v>
      </c>
      <c r="I1602">
        <v>17972</v>
      </c>
    </row>
    <row r="1603" spans="2:9" x14ac:dyDescent="0.35">
      <c r="B1603" t="s">
        <v>8181</v>
      </c>
      <c r="C1603">
        <v>1951</v>
      </c>
      <c r="D1603" s="1">
        <v>44124</v>
      </c>
      <c r="E1603">
        <v>46.2</v>
      </c>
      <c r="F1603">
        <v>47</v>
      </c>
      <c r="G1603">
        <v>43.505000000000003</v>
      </c>
      <c r="H1603">
        <v>43.8</v>
      </c>
      <c r="I1603">
        <v>29788</v>
      </c>
    </row>
    <row r="1604" spans="2:9" x14ac:dyDescent="0.35">
      <c r="B1604" t="s">
        <v>8186</v>
      </c>
      <c r="C1604">
        <v>1952</v>
      </c>
      <c r="D1604" s="1">
        <v>44124</v>
      </c>
      <c r="E1604">
        <v>33</v>
      </c>
      <c r="F1604">
        <v>33.049999999999997</v>
      </c>
      <c r="G1604">
        <v>32</v>
      </c>
      <c r="H1604">
        <v>33</v>
      </c>
      <c r="I1604">
        <v>2939</v>
      </c>
    </row>
    <row r="1605" spans="2:9" x14ac:dyDescent="0.35">
      <c r="B1605" t="s">
        <v>8191</v>
      </c>
      <c r="C1605">
        <v>1953</v>
      </c>
      <c r="D1605" s="1">
        <v>44124</v>
      </c>
      <c r="E1605">
        <v>69.55</v>
      </c>
      <c r="F1605">
        <v>71.45</v>
      </c>
      <c r="G1605">
        <v>69.5</v>
      </c>
      <c r="H1605">
        <v>70.7</v>
      </c>
      <c r="I1605">
        <v>7167</v>
      </c>
    </row>
    <row r="1606" spans="2:9" x14ac:dyDescent="0.35">
      <c r="B1606" t="s">
        <v>8196</v>
      </c>
      <c r="C1606">
        <v>1954</v>
      </c>
      <c r="D1606" s="1">
        <v>44124</v>
      </c>
      <c r="E1606">
        <v>83.6</v>
      </c>
      <c r="F1606">
        <v>85.6</v>
      </c>
      <c r="G1606">
        <v>80.5</v>
      </c>
      <c r="H1606">
        <v>83</v>
      </c>
      <c r="I1606">
        <v>70290</v>
      </c>
    </row>
    <row r="1607" spans="2:9" x14ac:dyDescent="0.35">
      <c r="B1607" t="s">
        <v>8201</v>
      </c>
      <c r="C1607">
        <v>1955</v>
      </c>
      <c r="D1607" s="1">
        <v>44124</v>
      </c>
      <c r="E1607">
        <v>2.133</v>
      </c>
      <c r="F1607">
        <v>2.15</v>
      </c>
      <c r="G1607">
        <v>2.0499999999999998</v>
      </c>
      <c r="H1607">
        <v>2.13</v>
      </c>
      <c r="I1607">
        <v>203929</v>
      </c>
    </row>
    <row r="1608" spans="2:9" x14ac:dyDescent="0.35">
      <c r="B1608" t="s">
        <v>8206</v>
      </c>
      <c r="C1608">
        <v>1956</v>
      </c>
      <c r="D1608" s="1">
        <v>44124</v>
      </c>
      <c r="E1608">
        <v>5.6</v>
      </c>
      <c r="F1608">
        <v>5.74</v>
      </c>
      <c r="G1608">
        <v>5.6</v>
      </c>
      <c r="H1608">
        <v>5.74</v>
      </c>
      <c r="I1608">
        <v>740</v>
      </c>
    </row>
    <row r="1609" spans="2:9" x14ac:dyDescent="0.35">
      <c r="B1609" t="s">
        <v>8211</v>
      </c>
      <c r="C1609">
        <v>1958</v>
      </c>
      <c r="D1609" s="1">
        <v>44124</v>
      </c>
      <c r="E1609">
        <v>11.5</v>
      </c>
      <c r="F1609">
        <v>11.7</v>
      </c>
      <c r="G1609">
        <v>11.5</v>
      </c>
      <c r="H1609">
        <v>11.5</v>
      </c>
      <c r="I1609">
        <v>91091</v>
      </c>
    </row>
    <row r="1610" spans="2:9" x14ac:dyDescent="0.35">
      <c r="B1610" t="s">
        <v>8216</v>
      </c>
      <c r="C1610">
        <v>1959</v>
      </c>
      <c r="D1610" s="1">
        <v>44124</v>
      </c>
      <c r="E1610">
        <v>32</v>
      </c>
      <c r="F1610">
        <v>32.5</v>
      </c>
      <c r="G1610">
        <v>32</v>
      </c>
      <c r="H1610">
        <v>32.5</v>
      </c>
      <c r="I1610">
        <v>1290</v>
      </c>
    </row>
    <row r="1611" spans="2:9" x14ac:dyDescent="0.35">
      <c r="B1611" t="s">
        <v>8221</v>
      </c>
      <c r="C1611">
        <v>1960</v>
      </c>
      <c r="D1611" s="1">
        <v>44124</v>
      </c>
      <c r="E1611">
        <v>7.1</v>
      </c>
      <c r="F1611">
        <v>7.2</v>
      </c>
      <c r="G1611">
        <v>6.8</v>
      </c>
      <c r="H1611">
        <v>6.8010000000000002</v>
      </c>
      <c r="I1611">
        <v>112078</v>
      </c>
    </row>
    <row r="1612" spans="2:9" x14ac:dyDescent="0.35">
      <c r="B1612" t="s">
        <v>8226</v>
      </c>
      <c r="C1612">
        <v>1962</v>
      </c>
      <c r="D1612" s="1">
        <v>44124</v>
      </c>
      <c r="E1612">
        <v>107.98</v>
      </c>
      <c r="F1612">
        <v>108</v>
      </c>
      <c r="G1612">
        <v>106.02</v>
      </c>
      <c r="H1612">
        <v>107</v>
      </c>
      <c r="I1612">
        <v>12633</v>
      </c>
    </row>
    <row r="1613" spans="2:9" x14ac:dyDescent="0.35">
      <c r="B1613" t="s">
        <v>8231</v>
      </c>
      <c r="C1613">
        <v>1963</v>
      </c>
      <c r="D1613" s="1">
        <v>44124</v>
      </c>
      <c r="E1613">
        <v>8.6</v>
      </c>
      <c r="F1613">
        <v>8.6</v>
      </c>
      <c r="G1613">
        <v>7.883</v>
      </c>
      <c r="H1613">
        <v>8.0530000000000008</v>
      </c>
      <c r="I1613">
        <v>4823963</v>
      </c>
    </row>
    <row r="1614" spans="2:9" x14ac:dyDescent="0.35">
      <c r="B1614" t="s">
        <v>8236</v>
      </c>
      <c r="C1614">
        <v>1964</v>
      </c>
      <c r="D1614" s="1">
        <v>44124</v>
      </c>
      <c r="E1614">
        <v>4.22</v>
      </c>
      <c r="F1614">
        <v>4.3899999999999997</v>
      </c>
      <c r="G1614">
        <v>3.8904999999999998</v>
      </c>
      <c r="H1614">
        <v>3.9510000000000001</v>
      </c>
      <c r="I1614">
        <v>6369301</v>
      </c>
    </row>
    <row r="1615" spans="2:9" x14ac:dyDescent="0.35">
      <c r="B1615" t="s">
        <v>8241</v>
      </c>
      <c r="C1615">
        <v>1965</v>
      </c>
      <c r="D1615" s="1">
        <v>44124</v>
      </c>
      <c r="E1615">
        <v>21.78</v>
      </c>
      <c r="F1615">
        <v>21.78</v>
      </c>
      <c r="G1615">
        <v>21.55</v>
      </c>
      <c r="H1615">
        <v>21.75</v>
      </c>
      <c r="I1615">
        <v>4809</v>
      </c>
    </row>
    <row r="1616" spans="2:9" x14ac:dyDescent="0.35">
      <c r="B1616" t="s">
        <v>8246</v>
      </c>
      <c r="C1616">
        <v>1966</v>
      </c>
      <c r="D1616" s="1">
        <v>44124</v>
      </c>
      <c r="E1616">
        <v>1.21</v>
      </c>
      <c r="F1616">
        <v>1.25</v>
      </c>
      <c r="G1616">
        <v>1.2001999999999999</v>
      </c>
      <c r="H1616">
        <v>1.2498</v>
      </c>
      <c r="I1616">
        <v>65377</v>
      </c>
    </row>
    <row r="1617" spans="2:9" x14ac:dyDescent="0.35">
      <c r="B1617" t="s">
        <v>8251</v>
      </c>
      <c r="C1617">
        <v>1967</v>
      </c>
      <c r="D1617" s="1">
        <v>44124</v>
      </c>
      <c r="E1617">
        <v>37.799999999999997</v>
      </c>
      <c r="F1617">
        <v>39</v>
      </c>
      <c r="G1617">
        <v>37.200000000000003</v>
      </c>
      <c r="H1617">
        <v>37.4</v>
      </c>
      <c r="I1617">
        <v>8069</v>
      </c>
    </row>
    <row r="1618" spans="2:9" x14ac:dyDescent="0.35">
      <c r="B1618" t="s">
        <v>8256</v>
      </c>
      <c r="C1618">
        <v>1968</v>
      </c>
      <c r="D1618" s="1">
        <v>44124</v>
      </c>
      <c r="E1618">
        <v>59</v>
      </c>
      <c r="F1618">
        <v>59.5</v>
      </c>
      <c r="G1618">
        <v>58</v>
      </c>
      <c r="H1618">
        <v>59.5</v>
      </c>
      <c r="I1618">
        <v>2021</v>
      </c>
    </row>
    <row r="1619" spans="2:9" x14ac:dyDescent="0.35">
      <c r="B1619" t="s">
        <v>8261</v>
      </c>
      <c r="C1619">
        <v>1969</v>
      </c>
      <c r="D1619" s="1">
        <v>44124</v>
      </c>
      <c r="E1619">
        <v>1.93</v>
      </c>
      <c r="F1619">
        <v>1.94</v>
      </c>
      <c r="G1619">
        <v>1.88</v>
      </c>
      <c r="H1619">
        <v>1.88</v>
      </c>
      <c r="I1619">
        <v>6977</v>
      </c>
    </row>
    <row r="1620" spans="2:9" x14ac:dyDescent="0.35">
      <c r="B1620" t="s">
        <v>8266</v>
      </c>
      <c r="C1620">
        <v>1970</v>
      </c>
      <c r="D1620" s="1">
        <v>44124</v>
      </c>
      <c r="E1620">
        <v>8.1</v>
      </c>
      <c r="F1620">
        <v>8.6</v>
      </c>
      <c r="G1620">
        <v>8.1</v>
      </c>
      <c r="H1620">
        <v>8.15</v>
      </c>
      <c r="I1620">
        <v>3844</v>
      </c>
    </row>
    <row r="1621" spans="2:9" x14ac:dyDescent="0.35">
      <c r="B1621" t="s">
        <v>8271</v>
      </c>
      <c r="C1621">
        <v>1971</v>
      </c>
      <c r="D1621" s="1">
        <v>44124</v>
      </c>
      <c r="E1621">
        <v>56.3</v>
      </c>
      <c r="F1621">
        <v>57</v>
      </c>
      <c r="G1621">
        <v>55</v>
      </c>
      <c r="H1621">
        <v>56.9</v>
      </c>
      <c r="I1621">
        <v>48386</v>
      </c>
    </row>
    <row r="1622" spans="2:9" x14ac:dyDescent="0.35">
      <c r="B1622" t="s">
        <v>8276</v>
      </c>
      <c r="C1622">
        <v>1972</v>
      </c>
      <c r="D1622" s="1">
        <v>44124</v>
      </c>
      <c r="E1622">
        <v>90</v>
      </c>
      <c r="F1622">
        <v>90</v>
      </c>
      <c r="G1622">
        <v>85.5</v>
      </c>
      <c r="H1622">
        <v>90</v>
      </c>
      <c r="I1622">
        <v>41220</v>
      </c>
    </row>
    <row r="1623" spans="2:9" x14ac:dyDescent="0.35">
      <c r="B1623" t="s">
        <v>8281</v>
      </c>
      <c r="C1623">
        <v>1973</v>
      </c>
      <c r="D1623" s="1">
        <v>44124</v>
      </c>
      <c r="E1623">
        <v>19.7</v>
      </c>
      <c r="F1623">
        <v>20</v>
      </c>
      <c r="G1623">
        <v>19.5</v>
      </c>
      <c r="H1623">
        <v>19.55</v>
      </c>
      <c r="I1623">
        <v>4852</v>
      </c>
    </row>
    <row r="1624" spans="2:9" x14ac:dyDescent="0.35">
      <c r="B1624" t="s">
        <v>8286</v>
      </c>
      <c r="C1624">
        <v>1974</v>
      </c>
      <c r="D1624" s="1">
        <v>44124</v>
      </c>
      <c r="E1624">
        <v>10.8</v>
      </c>
      <c r="F1624">
        <v>11.1</v>
      </c>
      <c r="G1624">
        <v>10.5</v>
      </c>
      <c r="H1624">
        <v>11.1</v>
      </c>
      <c r="I1624">
        <v>119477</v>
      </c>
    </row>
    <row r="1625" spans="2:9" x14ac:dyDescent="0.35">
      <c r="B1625" t="s">
        <v>8291</v>
      </c>
      <c r="C1625">
        <v>1975</v>
      </c>
      <c r="D1625" s="1">
        <v>44124</v>
      </c>
      <c r="E1625">
        <v>6.7</v>
      </c>
      <c r="F1625">
        <v>6.88</v>
      </c>
      <c r="G1625">
        <v>6.5</v>
      </c>
      <c r="H1625">
        <v>6.7</v>
      </c>
      <c r="I1625">
        <v>20773</v>
      </c>
    </row>
    <row r="1626" spans="2:9" x14ac:dyDescent="0.35">
      <c r="B1626" t="s">
        <v>8296</v>
      </c>
      <c r="C1626">
        <v>1976</v>
      </c>
      <c r="D1626" s="1">
        <v>44124</v>
      </c>
      <c r="E1626">
        <v>21.7</v>
      </c>
      <c r="F1626">
        <v>21.8</v>
      </c>
      <c r="G1626">
        <v>19.850000000000001</v>
      </c>
      <c r="H1626">
        <v>21.1</v>
      </c>
      <c r="I1626">
        <v>55822</v>
      </c>
    </row>
    <row r="1627" spans="2:9" x14ac:dyDescent="0.35">
      <c r="B1627" t="s">
        <v>8301</v>
      </c>
      <c r="C1627">
        <v>1977</v>
      </c>
      <c r="D1627" s="1">
        <v>44124</v>
      </c>
      <c r="E1627">
        <v>15.5</v>
      </c>
      <c r="F1627">
        <v>15.5</v>
      </c>
      <c r="G1627">
        <v>14.6</v>
      </c>
      <c r="H1627">
        <v>14.7</v>
      </c>
      <c r="I1627">
        <v>319433</v>
      </c>
    </row>
    <row r="1628" spans="2:9" x14ac:dyDescent="0.35">
      <c r="B1628" t="s">
        <v>8306</v>
      </c>
      <c r="C1628">
        <v>1978</v>
      </c>
      <c r="D1628" s="1">
        <v>44124</v>
      </c>
      <c r="E1628">
        <v>98</v>
      </c>
      <c r="F1628">
        <v>98.99</v>
      </c>
      <c r="G1628">
        <v>93</v>
      </c>
      <c r="H1628">
        <v>95</v>
      </c>
      <c r="I1628">
        <v>107767</v>
      </c>
    </row>
    <row r="1629" spans="2:9" x14ac:dyDescent="0.35">
      <c r="B1629" t="s">
        <v>8311</v>
      </c>
      <c r="C1629">
        <v>1979</v>
      </c>
      <c r="D1629" s="1">
        <v>44124</v>
      </c>
      <c r="E1629">
        <v>35.85</v>
      </c>
      <c r="F1629">
        <v>36.9</v>
      </c>
      <c r="G1629">
        <v>34.700000000000003</v>
      </c>
      <c r="H1629">
        <v>36.5</v>
      </c>
      <c r="I1629">
        <v>65257</v>
      </c>
    </row>
    <row r="1630" spans="2:9" x14ac:dyDescent="0.35">
      <c r="B1630" t="s">
        <v>8316</v>
      </c>
      <c r="C1630">
        <v>1980</v>
      </c>
      <c r="D1630" s="1">
        <v>44124</v>
      </c>
      <c r="E1630">
        <v>7.26</v>
      </c>
      <c r="F1630">
        <v>7.5</v>
      </c>
      <c r="G1630">
        <v>7</v>
      </c>
      <c r="H1630">
        <v>7.16</v>
      </c>
      <c r="I1630">
        <v>55282</v>
      </c>
    </row>
    <row r="1631" spans="2:9" x14ac:dyDescent="0.35">
      <c r="B1631" t="s">
        <v>8321</v>
      </c>
      <c r="C1631">
        <v>1981</v>
      </c>
      <c r="D1631" s="1">
        <v>44124</v>
      </c>
      <c r="E1631">
        <v>28.5</v>
      </c>
      <c r="F1631">
        <v>28.5</v>
      </c>
      <c r="G1631">
        <v>27</v>
      </c>
      <c r="H1631">
        <v>27.094999999999999</v>
      </c>
      <c r="I1631">
        <v>59181</v>
      </c>
    </row>
    <row r="1632" spans="2:9" x14ac:dyDescent="0.35">
      <c r="B1632" t="s">
        <v>8326</v>
      </c>
      <c r="C1632">
        <v>1982</v>
      </c>
      <c r="D1632" s="1">
        <v>44124</v>
      </c>
      <c r="E1632">
        <v>7.4</v>
      </c>
      <c r="F1632">
        <v>7.4</v>
      </c>
      <c r="G1632">
        <v>6.9260000000000002</v>
      </c>
      <c r="H1632">
        <v>6.9320000000000004</v>
      </c>
      <c r="I1632">
        <v>591643</v>
      </c>
    </row>
    <row r="1633" spans="2:9" x14ac:dyDescent="0.35">
      <c r="B1633" t="s">
        <v>8331</v>
      </c>
      <c r="C1633">
        <v>1983</v>
      </c>
      <c r="D1633" s="1">
        <v>44124</v>
      </c>
      <c r="E1633">
        <v>18.8</v>
      </c>
      <c r="F1633">
        <v>18.8</v>
      </c>
      <c r="G1633">
        <v>17.600000000000001</v>
      </c>
      <c r="H1633">
        <v>18.2</v>
      </c>
      <c r="I1633">
        <v>186829</v>
      </c>
    </row>
    <row r="1634" spans="2:9" x14ac:dyDescent="0.35">
      <c r="B1634" t="s">
        <v>8336</v>
      </c>
      <c r="C1634">
        <v>1984</v>
      </c>
      <c r="D1634" s="1">
        <v>44124</v>
      </c>
      <c r="E1634">
        <v>16.5</v>
      </c>
      <c r="F1634">
        <v>16.8</v>
      </c>
      <c r="G1634">
        <v>14.8</v>
      </c>
      <c r="H1634">
        <v>14.85</v>
      </c>
      <c r="I1634">
        <v>255278</v>
      </c>
    </row>
    <row r="1635" spans="2:9" x14ac:dyDescent="0.35">
      <c r="B1635" t="s">
        <v>8341</v>
      </c>
      <c r="C1635">
        <v>1985</v>
      </c>
      <c r="D1635" s="1">
        <v>44124</v>
      </c>
      <c r="E1635">
        <v>5.85</v>
      </c>
      <c r="F1635">
        <v>6</v>
      </c>
      <c r="G1635">
        <v>5.75</v>
      </c>
      <c r="H1635">
        <v>5.84</v>
      </c>
      <c r="I1635">
        <v>360273</v>
      </c>
    </row>
    <row r="1636" spans="2:9" x14ac:dyDescent="0.35">
      <c r="B1636" t="s">
        <v>8346</v>
      </c>
      <c r="C1636">
        <v>1986</v>
      </c>
      <c r="D1636" s="1">
        <v>44124</v>
      </c>
      <c r="E1636">
        <v>60.7</v>
      </c>
      <c r="F1636">
        <v>60.7</v>
      </c>
      <c r="G1636">
        <v>57</v>
      </c>
      <c r="H1636">
        <v>57</v>
      </c>
      <c r="I1636">
        <v>226198</v>
      </c>
    </row>
    <row r="1637" spans="2:9" x14ac:dyDescent="0.35">
      <c r="B1637" t="s">
        <v>8351</v>
      </c>
      <c r="C1637">
        <v>1987</v>
      </c>
      <c r="D1637" s="1">
        <v>44124</v>
      </c>
      <c r="E1637">
        <v>14.5</v>
      </c>
      <c r="F1637">
        <v>15.38</v>
      </c>
      <c r="G1637">
        <v>14.5</v>
      </c>
      <c r="H1637">
        <v>14.92</v>
      </c>
      <c r="I1637">
        <v>785808</v>
      </c>
    </row>
    <row r="1638" spans="2:9" x14ac:dyDescent="0.35">
      <c r="B1638" t="s">
        <v>8356</v>
      </c>
      <c r="C1638">
        <v>1988</v>
      </c>
      <c r="D1638" s="1">
        <v>44124</v>
      </c>
      <c r="E1638">
        <v>3123.3154</v>
      </c>
      <c r="F1638">
        <v>3131.0522000000001</v>
      </c>
      <c r="G1638">
        <v>3034.0003999999999</v>
      </c>
      <c r="H1638">
        <v>3034.0003999999999</v>
      </c>
      <c r="I1638">
        <v>2247568</v>
      </c>
    </row>
    <row r="1639" spans="2:9" x14ac:dyDescent="0.35">
      <c r="B1639" t="s">
        <v>8361</v>
      </c>
      <c r="C1639">
        <v>1989</v>
      </c>
      <c r="D1639" s="1">
        <v>44124</v>
      </c>
      <c r="E1639">
        <v>1877.6751999999999</v>
      </c>
      <c r="F1639">
        <v>1877.6751999999999</v>
      </c>
      <c r="G1639">
        <v>1877.6751999999999</v>
      </c>
      <c r="H1639">
        <v>1877.6751999999999</v>
      </c>
      <c r="I1639">
        <v>3569848</v>
      </c>
    </row>
    <row r="1640" spans="2:9" x14ac:dyDescent="0.35">
      <c r="B1640" t="s">
        <v>8366</v>
      </c>
      <c r="C1640">
        <v>1990</v>
      </c>
      <c r="D1640" s="1">
        <v>44124</v>
      </c>
      <c r="E1640">
        <v>5476.2312000000002</v>
      </c>
      <c r="F1640">
        <v>5476.2312000000002</v>
      </c>
      <c r="G1640">
        <v>5476.2312000000002</v>
      </c>
      <c r="H1640">
        <v>5476.2312000000002</v>
      </c>
      <c r="I1640">
        <v>2086703</v>
      </c>
    </row>
    <row r="1641" spans="2:9" x14ac:dyDescent="0.35">
      <c r="B1641" t="s">
        <v>8371</v>
      </c>
      <c r="C1641">
        <v>1991</v>
      </c>
      <c r="D1641" s="1">
        <v>44124</v>
      </c>
      <c r="E1641">
        <v>5223.3522000000003</v>
      </c>
      <c r="F1641">
        <v>5223.3522000000003</v>
      </c>
      <c r="G1641">
        <v>5223.3522000000003</v>
      </c>
      <c r="H1641">
        <v>5223.3522000000003</v>
      </c>
      <c r="I1641">
        <v>777270</v>
      </c>
    </row>
    <row r="1642" spans="2:9" x14ac:dyDescent="0.35">
      <c r="B1642" t="s">
        <v>8376</v>
      </c>
      <c r="C1642">
        <v>1992</v>
      </c>
      <c r="D1642" s="1">
        <v>44124</v>
      </c>
      <c r="E1642">
        <v>1835.6165000000001</v>
      </c>
      <c r="F1642">
        <v>1835.6165000000001</v>
      </c>
      <c r="G1642">
        <v>1835.6165000000001</v>
      </c>
      <c r="H1642">
        <v>1835.6165000000001</v>
      </c>
      <c r="I1642">
        <v>5881873</v>
      </c>
    </row>
    <row r="1643" spans="2:9" x14ac:dyDescent="0.35">
      <c r="B1643" t="s">
        <v>8381</v>
      </c>
      <c r="C1643">
        <v>1993</v>
      </c>
      <c r="D1643" s="1">
        <v>44124</v>
      </c>
      <c r="E1643">
        <v>3670.5756000000001</v>
      </c>
      <c r="F1643">
        <v>3670.5756000000001</v>
      </c>
      <c r="G1643">
        <v>3670.5756000000001</v>
      </c>
      <c r="H1643">
        <v>3670.5756000000001</v>
      </c>
      <c r="I1643">
        <v>10319105</v>
      </c>
    </row>
    <row r="1644" spans="2:9" x14ac:dyDescent="0.35">
      <c r="B1644" t="s">
        <v>8386</v>
      </c>
      <c r="C1644">
        <v>1994</v>
      </c>
      <c r="D1644" s="1">
        <v>44124</v>
      </c>
      <c r="E1644">
        <v>1123.7461000000001</v>
      </c>
      <c r="F1644">
        <v>1142.3539000000001</v>
      </c>
      <c r="G1644">
        <v>1115.558</v>
      </c>
      <c r="H1644">
        <v>1135.9094</v>
      </c>
      <c r="I1644">
        <v>6004081</v>
      </c>
    </row>
    <row r="1645" spans="2:9" x14ac:dyDescent="0.35">
      <c r="B1645" t="s">
        <v>8391</v>
      </c>
      <c r="C1645">
        <v>1995</v>
      </c>
      <c r="D1645" s="1">
        <v>44124</v>
      </c>
      <c r="E1645">
        <v>848.91179999999997</v>
      </c>
      <c r="F1645">
        <v>852.42439999999999</v>
      </c>
      <c r="G1645">
        <v>840.72590000000002</v>
      </c>
      <c r="H1645">
        <v>843.33810000000005</v>
      </c>
      <c r="I1645">
        <v>1185986</v>
      </c>
    </row>
    <row r="1646" spans="2:9" x14ac:dyDescent="0.35">
      <c r="B1646" t="s">
        <v>8396</v>
      </c>
      <c r="C1646">
        <v>1996</v>
      </c>
      <c r="D1646" s="1">
        <v>44124</v>
      </c>
      <c r="E1646">
        <v>5205.2929999999997</v>
      </c>
      <c r="F1646">
        <v>5255.3714</v>
      </c>
      <c r="G1646">
        <v>5153.9045999999998</v>
      </c>
      <c r="H1646">
        <v>5186.1854999999996</v>
      </c>
      <c r="I1646">
        <v>13754099</v>
      </c>
    </row>
    <row r="1647" spans="2:9" x14ac:dyDescent="0.35">
      <c r="B1647" t="s">
        <v>8401</v>
      </c>
      <c r="C1647">
        <v>1997</v>
      </c>
      <c r="D1647" s="1">
        <v>44124</v>
      </c>
      <c r="E1647">
        <v>1252.7714000000001</v>
      </c>
      <c r="F1647">
        <v>1256.5719999999999</v>
      </c>
      <c r="G1647">
        <v>1235.8816999999999</v>
      </c>
      <c r="H1647">
        <v>1245.7525000000001</v>
      </c>
      <c r="I1647">
        <v>25350509</v>
      </c>
    </row>
    <row r="1648" spans="2:9" x14ac:dyDescent="0.35">
      <c r="B1648" t="s">
        <v>8406</v>
      </c>
      <c r="C1648">
        <v>1998</v>
      </c>
      <c r="D1648" s="1">
        <v>44124</v>
      </c>
      <c r="E1648">
        <v>3654.6941000000002</v>
      </c>
      <c r="F1648">
        <v>3694.3993</v>
      </c>
      <c r="G1648">
        <v>3611.6743000000001</v>
      </c>
      <c r="H1648">
        <v>3657.4996000000001</v>
      </c>
      <c r="I1648">
        <v>19276754</v>
      </c>
    </row>
    <row r="1649" spans="2:9" x14ac:dyDescent="0.35">
      <c r="B1649" t="s">
        <v>8411</v>
      </c>
      <c r="C1649">
        <v>1999</v>
      </c>
      <c r="D1649" s="1">
        <v>44124</v>
      </c>
      <c r="E1649">
        <v>3441.0603000000001</v>
      </c>
      <c r="F1649">
        <v>3475.8910000000001</v>
      </c>
      <c r="G1649">
        <v>3433.1304</v>
      </c>
      <c r="H1649">
        <v>3433.1304</v>
      </c>
      <c r="I1649">
        <v>6039804</v>
      </c>
    </row>
    <row r="1650" spans="2:9" x14ac:dyDescent="0.35">
      <c r="B1650" t="s">
        <v>8416</v>
      </c>
      <c r="C1650">
        <v>2000</v>
      </c>
      <c r="D1650" s="1">
        <v>44124</v>
      </c>
      <c r="E1650">
        <v>4550.7663000000002</v>
      </c>
      <c r="F1650">
        <v>4550.7663000000002</v>
      </c>
      <c r="G1650">
        <v>4550.7663000000002</v>
      </c>
      <c r="H1650">
        <v>4550.7663000000002</v>
      </c>
      <c r="I1650">
        <v>1793931</v>
      </c>
    </row>
    <row r="1651" spans="2:9" x14ac:dyDescent="0.35">
      <c r="B1651" t="s">
        <v>8421</v>
      </c>
      <c r="C1651">
        <v>2001</v>
      </c>
      <c r="D1651" s="1">
        <v>44124</v>
      </c>
      <c r="E1651">
        <v>100</v>
      </c>
      <c r="F1651">
        <v>100</v>
      </c>
      <c r="G1651">
        <v>98</v>
      </c>
      <c r="H1651">
        <v>98.5</v>
      </c>
      <c r="I1651">
        <v>139897</v>
      </c>
    </row>
    <row r="1652" spans="2:9" x14ac:dyDescent="0.35">
      <c r="B1652" t="s">
        <v>8426</v>
      </c>
      <c r="C1652">
        <v>2002</v>
      </c>
      <c r="D1652" s="1">
        <v>44124</v>
      </c>
      <c r="E1652">
        <v>150</v>
      </c>
      <c r="F1652">
        <v>150</v>
      </c>
      <c r="G1652">
        <v>143.22</v>
      </c>
      <c r="H1652">
        <v>144</v>
      </c>
      <c r="I1652">
        <v>86733</v>
      </c>
    </row>
    <row r="1653" spans="2:9" x14ac:dyDescent="0.35">
      <c r="B1653" t="s">
        <v>8431</v>
      </c>
      <c r="C1653">
        <v>2003</v>
      </c>
      <c r="D1653" s="1">
        <v>44124</v>
      </c>
      <c r="E1653">
        <v>33</v>
      </c>
      <c r="F1653">
        <v>34</v>
      </c>
      <c r="G1653">
        <v>30</v>
      </c>
      <c r="H1653">
        <v>30</v>
      </c>
      <c r="I1653">
        <v>536225</v>
      </c>
    </row>
    <row r="1654" spans="2:9" x14ac:dyDescent="0.35">
      <c r="B1654" t="s">
        <v>8436</v>
      </c>
      <c r="C1654">
        <v>2004</v>
      </c>
      <c r="D1654" s="1">
        <v>44124</v>
      </c>
      <c r="E1654">
        <v>48.39</v>
      </c>
      <c r="F1654">
        <v>49</v>
      </c>
      <c r="G1654">
        <v>47</v>
      </c>
      <c r="H1654">
        <v>47.5</v>
      </c>
      <c r="I1654">
        <v>21999</v>
      </c>
    </row>
    <row r="1655" spans="2:9" x14ac:dyDescent="0.35">
      <c r="B1655" t="s">
        <v>8441</v>
      </c>
      <c r="C1655">
        <v>2005</v>
      </c>
      <c r="D1655" s="1">
        <v>44124</v>
      </c>
      <c r="E1655">
        <v>30</v>
      </c>
      <c r="F1655">
        <v>30</v>
      </c>
      <c r="G1655">
        <v>27.1</v>
      </c>
      <c r="H1655">
        <v>27.6</v>
      </c>
      <c r="I1655">
        <v>40608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B525-FD02-49A8-9EE0-DD82F4D00D17}">
  <dimension ref="C2:AP112"/>
  <sheetViews>
    <sheetView zoomScale="55" zoomScaleNormal="55" workbookViewId="0">
      <selection activeCell="C3" sqref="C3"/>
    </sheetView>
  </sheetViews>
  <sheetFormatPr defaultRowHeight="14.5" x14ac:dyDescent="0.35"/>
  <cols>
    <col min="3" max="3" width="39.81640625" customWidth="1"/>
    <col min="4" max="4" width="23.453125" customWidth="1"/>
    <col min="5" max="5" width="13.81640625" customWidth="1"/>
    <col min="6" max="6" width="15.54296875" customWidth="1"/>
    <col min="7" max="7" width="16.81640625" customWidth="1"/>
    <col min="8" max="8" width="13" bestFit="1" customWidth="1"/>
    <col min="9" max="9" width="12.453125" bestFit="1" customWidth="1"/>
    <col min="10" max="10" width="12.81640625" bestFit="1" customWidth="1"/>
    <col min="11" max="12" width="13" bestFit="1" customWidth="1"/>
    <col min="13" max="13" width="12.453125" bestFit="1" customWidth="1"/>
    <col min="14" max="14" width="12.81640625" bestFit="1" customWidth="1"/>
    <col min="15" max="16" width="13" bestFit="1" customWidth="1"/>
    <col min="17" max="17" width="12.453125" bestFit="1" customWidth="1"/>
    <col min="18" max="18" width="12.81640625" bestFit="1" customWidth="1"/>
    <col min="19" max="20" width="13" bestFit="1" customWidth="1"/>
    <col min="21" max="21" width="12.453125" bestFit="1" customWidth="1"/>
    <col min="22" max="22" width="12.81640625" bestFit="1" customWidth="1"/>
    <col min="23" max="24" width="13" bestFit="1" customWidth="1"/>
    <col min="25" max="25" width="12.453125" bestFit="1" customWidth="1"/>
    <col min="26" max="26" width="12.81640625" bestFit="1" customWidth="1"/>
    <col min="27" max="28" width="13" bestFit="1" customWidth="1"/>
    <col min="29" max="29" width="12.453125" bestFit="1" customWidth="1"/>
    <col min="30" max="30" width="12.81640625" bestFit="1" customWidth="1"/>
    <col min="31" max="32" width="13" bestFit="1" customWidth="1"/>
    <col min="33" max="33" width="12.453125" bestFit="1" customWidth="1"/>
    <col min="34" max="35" width="13.453125" customWidth="1"/>
    <col min="36" max="36" width="13" bestFit="1" customWidth="1"/>
    <col min="37" max="37" width="12.453125" bestFit="1" customWidth="1"/>
    <col min="38" max="39" width="12.81640625" bestFit="1" customWidth="1"/>
    <col min="40" max="40" width="12" bestFit="1" customWidth="1"/>
  </cols>
  <sheetData>
    <row r="2" spans="3:34" x14ac:dyDescent="0.35">
      <c r="C2" s="7" t="str">
        <f>_xll.BD_REPORT_YEAR(97)</f>
        <v>Hennes &amp; Mauritz</v>
      </c>
      <c r="D2" s="7" t="s">
        <v>7953</v>
      </c>
      <c r="E2" s="7">
        <v>2000</v>
      </c>
      <c r="F2" s="7">
        <v>2001</v>
      </c>
      <c r="G2" s="7">
        <v>2002</v>
      </c>
      <c r="H2" s="7">
        <v>2003</v>
      </c>
      <c r="I2" s="7">
        <v>2004</v>
      </c>
      <c r="J2" s="7">
        <v>2005</v>
      </c>
      <c r="K2" s="7">
        <v>2006</v>
      </c>
      <c r="L2" s="7">
        <v>2007</v>
      </c>
      <c r="M2" s="7">
        <v>2008</v>
      </c>
      <c r="N2" s="7">
        <v>2009</v>
      </c>
      <c r="O2" s="7">
        <v>2010</v>
      </c>
      <c r="P2" s="7">
        <v>2011</v>
      </c>
      <c r="Q2" s="7">
        <v>2012</v>
      </c>
      <c r="R2" s="7">
        <v>2013</v>
      </c>
      <c r="S2" s="7">
        <v>2014</v>
      </c>
      <c r="T2" s="7">
        <v>2015</v>
      </c>
      <c r="U2" s="7">
        <v>2016</v>
      </c>
      <c r="V2" s="7">
        <v>2017</v>
      </c>
      <c r="W2" s="7">
        <v>2018</v>
      </c>
      <c r="X2">
        <v>2019</v>
      </c>
    </row>
    <row r="3" spans="3:34" x14ac:dyDescent="0.35">
      <c r="C3" t="s">
        <v>7954</v>
      </c>
      <c r="E3">
        <v>2000</v>
      </c>
      <c r="F3">
        <v>2001</v>
      </c>
      <c r="G3">
        <v>2002</v>
      </c>
      <c r="H3">
        <v>2003</v>
      </c>
      <c r="I3">
        <v>2004</v>
      </c>
      <c r="J3">
        <v>2005</v>
      </c>
      <c r="K3">
        <v>2006</v>
      </c>
      <c r="L3">
        <v>2007</v>
      </c>
      <c r="M3">
        <v>2008</v>
      </c>
      <c r="N3">
        <v>2009</v>
      </c>
      <c r="O3">
        <v>2010</v>
      </c>
      <c r="P3">
        <v>2011</v>
      </c>
      <c r="Q3">
        <v>2012</v>
      </c>
      <c r="R3">
        <v>2013</v>
      </c>
      <c r="S3">
        <v>2014</v>
      </c>
      <c r="T3">
        <v>2015</v>
      </c>
      <c r="U3">
        <v>2016</v>
      </c>
      <c r="V3">
        <v>2017</v>
      </c>
      <c r="W3">
        <v>2018</v>
      </c>
      <c r="X3">
        <v>2019</v>
      </c>
      <c r="AH3" s="1"/>
    </row>
    <row r="4" spans="3:34" x14ac:dyDescent="0.35">
      <c r="C4" t="s">
        <v>7955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AH4" s="1"/>
    </row>
    <row r="5" spans="3:34" x14ac:dyDescent="0.35">
      <c r="C5" t="s">
        <v>8447</v>
      </c>
      <c r="D5" t="s">
        <v>7873</v>
      </c>
      <c r="E5">
        <v>30453.7</v>
      </c>
      <c r="F5">
        <v>39698.800000000003</v>
      </c>
      <c r="G5">
        <v>45522.3</v>
      </c>
      <c r="H5">
        <v>48238</v>
      </c>
      <c r="I5">
        <v>53695</v>
      </c>
      <c r="J5">
        <v>61262</v>
      </c>
      <c r="K5">
        <v>68400</v>
      </c>
      <c r="L5">
        <v>78346</v>
      </c>
      <c r="M5">
        <v>88532</v>
      </c>
      <c r="N5">
        <v>101393</v>
      </c>
      <c r="O5">
        <v>108483</v>
      </c>
      <c r="P5">
        <v>109999</v>
      </c>
      <c r="Q5">
        <v>120799</v>
      </c>
      <c r="R5">
        <v>128562</v>
      </c>
      <c r="S5">
        <v>151419</v>
      </c>
      <c r="T5">
        <v>180861</v>
      </c>
      <c r="U5">
        <v>192267</v>
      </c>
      <c r="V5">
        <v>200004</v>
      </c>
      <c r="W5">
        <v>210400</v>
      </c>
      <c r="X5">
        <v>232755</v>
      </c>
      <c r="AH5" s="1"/>
    </row>
    <row r="6" spans="3:34" x14ac:dyDescent="0.35">
      <c r="C6" t="s">
        <v>7872</v>
      </c>
      <c r="D6" t="s">
        <v>7873</v>
      </c>
      <c r="E6">
        <v>30453.7</v>
      </c>
      <c r="F6">
        <v>39698.800000000003</v>
      </c>
      <c r="G6">
        <v>45522.3</v>
      </c>
      <c r="H6">
        <v>48238</v>
      </c>
      <c r="I6">
        <v>53695</v>
      </c>
      <c r="J6">
        <v>61262</v>
      </c>
      <c r="K6">
        <v>68400</v>
      </c>
      <c r="L6">
        <v>78346</v>
      </c>
      <c r="M6">
        <v>88532</v>
      </c>
      <c r="N6">
        <v>101393</v>
      </c>
      <c r="O6">
        <v>108483</v>
      </c>
      <c r="P6">
        <v>109999</v>
      </c>
      <c r="Q6">
        <v>120799</v>
      </c>
      <c r="R6">
        <v>128562</v>
      </c>
      <c r="S6">
        <v>151419</v>
      </c>
      <c r="T6">
        <v>180861</v>
      </c>
      <c r="U6">
        <v>192267</v>
      </c>
      <c r="V6">
        <v>200004</v>
      </c>
      <c r="W6">
        <v>210400</v>
      </c>
      <c r="X6">
        <v>232755</v>
      </c>
      <c r="AH6" s="1"/>
    </row>
    <row r="7" spans="3:34" x14ac:dyDescent="0.35">
      <c r="C7" t="s">
        <v>7874</v>
      </c>
      <c r="D7" t="s">
        <v>7873</v>
      </c>
      <c r="E7">
        <v>15396.8</v>
      </c>
      <c r="F7">
        <v>20499.099999999999</v>
      </c>
      <c r="G7">
        <v>25103.5</v>
      </c>
      <c r="H7">
        <v>27092</v>
      </c>
      <c r="I7">
        <v>30718</v>
      </c>
      <c r="J7">
        <v>36182</v>
      </c>
      <c r="K7">
        <v>40664</v>
      </c>
      <c r="L7">
        <v>47847</v>
      </c>
      <c r="M7">
        <v>54468</v>
      </c>
      <c r="N7">
        <v>62474</v>
      </c>
      <c r="O7">
        <v>68269</v>
      </c>
      <c r="P7">
        <v>66147</v>
      </c>
      <c r="Q7">
        <v>71871</v>
      </c>
      <c r="R7">
        <v>76033</v>
      </c>
      <c r="S7">
        <v>89052</v>
      </c>
      <c r="T7">
        <v>103167</v>
      </c>
      <c r="U7">
        <v>106177</v>
      </c>
      <c r="V7">
        <v>108090</v>
      </c>
      <c r="W7">
        <v>110887</v>
      </c>
      <c r="X7">
        <v>122453</v>
      </c>
      <c r="AH7" s="1"/>
    </row>
    <row r="8" spans="3:34" x14ac:dyDescent="0.35">
      <c r="C8" t="s">
        <v>7875</v>
      </c>
      <c r="D8" t="s">
        <v>7873</v>
      </c>
      <c r="E8">
        <v>3766.6</v>
      </c>
      <c r="F8">
        <v>5477.8</v>
      </c>
      <c r="G8">
        <v>8259.1</v>
      </c>
      <c r="H8">
        <v>9223</v>
      </c>
      <c r="I8">
        <v>10667</v>
      </c>
      <c r="J8">
        <v>13173</v>
      </c>
      <c r="K8">
        <v>15298</v>
      </c>
      <c r="L8">
        <v>18382</v>
      </c>
      <c r="M8">
        <v>20138</v>
      </c>
      <c r="N8">
        <v>21644</v>
      </c>
      <c r="O8">
        <v>24659</v>
      </c>
      <c r="P8">
        <v>20379</v>
      </c>
      <c r="Q8">
        <v>21754</v>
      </c>
      <c r="R8">
        <v>22168</v>
      </c>
      <c r="S8">
        <v>25583</v>
      </c>
      <c r="T8">
        <v>26942</v>
      </c>
      <c r="U8">
        <v>23823</v>
      </c>
      <c r="V8">
        <v>20569</v>
      </c>
      <c r="W8">
        <v>15493</v>
      </c>
      <c r="X8">
        <v>17346</v>
      </c>
      <c r="AH8" s="1"/>
    </row>
    <row r="9" spans="3:34" x14ac:dyDescent="0.35">
      <c r="C9" t="s">
        <v>7876</v>
      </c>
      <c r="D9" t="s">
        <v>7873</v>
      </c>
      <c r="E9">
        <v>4003.2</v>
      </c>
      <c r="F9">
        <v>5734</v>
      </c>
      <c r="G9">
        <v>8628.9</v>
      </c>
      <c r="H9">
        <v>9608</v>
      </c>
      <c r="I9">
        <v>11005</v>
      </c>
      <c r="J9">
        <v>13553</v>
      </c>
      <c r="K9">
        <v>15808</v>
      </c>
      <c r="L9">
        <v>19170</v>
      </c>
      <c r="M9">
        <v>21190</v>
      </c>
      <c r="N9">
        <v>22103</v>
      </c>
      <c r="O9">
        <v>25008</v>
      </c>
      <c r="P9">
        <v>20942</v>
      </c>
      <c r="Q9">
        <v>22285</v>
      </c>
      <c r="R9">
        <v>22526</v>
      </c>
      <c r="S9">
        <v>25895</v>
      </c>
      <c r="T9">
        <v>27242</v>
      </c>
      <c r="U9">
        <v>24039</v>
      </c>
      <c r="V9">
        <v>20809</v>
      </c>
      <c r="W9">
        <v>15639</v>
      </c>
      <c r="X9">
        <v>17391</v>
      </c>
      <c r="AH9" s="1"/>
    </row>
    <row r="10" spans="3:34" x14ac:dyDescent="0.35">
      <c r="C10" t="s">
        <v>7877</v>
      </c>
      <c r="D10" t="s">
        <v>7873</v>
      </c>
      <c r="E10">
        <v>2552.6999999999998</v>
      </c>
      <c r="F10">
        <v>3816.4</v>
      </c>
      <c r="G10">
        <v>5686.8</v>
      </c>
      <c r="H10">
        <v>6385.9</v>
      </c>
      <c r="I10">
        <v>7274.8</v>
      </c>
      <c r="J10">
        <v>9247</v>
      </c>
      <c r="K10">
        <v>10797</v>
      </c>
      <c r="L10">
        <v>13588</v>
      </c>
      <c r="M10">
        <v>15294</v>
      </c>
      <c r="N10">
        <v>16384</v>
      </c>
      <c r="O10">
        <v>18681</v>
      </c>
      <c r="P10">
        <v>15821</v>
      </c>
      <c r="Q10">
        <v>16867</v>
      </c>
      <c r="R10">
        <v>17152</v>
      </c>
      <c r="S10">
        <v>19976</v>
      </c>
      <c r="T10">
        <v>20898</v>
      </c>
      <c r="U10">
        <v>18636</v>
      </c>
      <c r="V10">
        <v>16184</v>
      </c>
      <c r="W10">
        <v>12652</v>
      </c>
      <c r="X10">
        <v>13443</v>
      </c>
      <c r="AH10" s="1"/>
    </row>
    <row r="11" spans="3:34" x14ac:dyDescent="0.35">
      <c r="C11" t="s">
        <v>7878</v>
      </c>
      <c r="D11" t="s">
        <v>7879</v>
      </c>
      <c r="E11">
        <v>1.55</v>
      </c>
      <c r="F11">
        <v>2.2999999999999998</v>
      </c>
      <c r="G11">
        <v>3.45</v>
      </c>
      <c r="H11">
        <v>3.85</v>
      </c>
      <c r="I11">
        <v>4.4000000000000004</v>
      </c>
      <c r="J11">
        <v>5.6</v>
      </c>
      <c r="K11">
        <v>6.5</v>
      </c>
      <c r="L11">
        <v>8.1999999999999993</v>
      </c>
      <c r="M11">
        <v>9.25</v>
      </c>
      <c r="N11">
        <v>9.9</v>
      </c>
      <c r="O11">
        <v>11.29</v>
      </c>
      <c r="P11">
        <v>9.56</v>
      </c>
      <c r="Q11">
        <v>10.19</v>
      </c>
      <c r="R11">
        <v>10.36</v>
      </c>
      <c r="S11">
        <v>12.07</v>
      </c>
      <c r="T11">
        <v>12.6271</v>
      </c>
      <c r="U11">
        <v>11.260400000000001</v>
      </c>
      <c r="V11">
        <v>9.7788000000000004</v>
      </c>
      <c r="W11">
        <v>7.6447000000000003</v>
      </c>
      <c r="X11">
        <v>8.1226000000000003</v>
      </c>
      <c r="AH11" s="1"/>
    </row>
    <row r="12" spans="3:34" x14ac:dyDescent="0.35">
      <c r="C12" t="s">
        <v>7880</v>
      </c>
      <c r="D12" t="s">
        <v>7881</v>
      </c>
      <c r="E12">
        <v>1655</v>
      </c>
      <c r="F12">
        <v>1655</v>
      </c>
      <c r="G12">
        <v>1655</v>
      </c>
      <c r="H12">
        <v>1655</v>
      </c>
      <c r="I12">
        <v>1655</v>
      </c>
      <c r="J12">
        <v>1655</v>
      </c>
      <c r="K12">
        <v>1655</v>
      </c>
      <c r="L12">
        <v>1655</v>
      </c>
      <c r="M12">
        <v>1655</v>
      </c>
      <c r="N12">
        <v>1655</v>
      </c>
      <c r="O12">
        <v>1655</v>
      </c>
      <c r="P12">
        <v>1655</v>
      </c>
      <c r="Q12">
        <v>1655</v>
      </c>
      <c r="R12">
        <v>1655</v>
      </c>
      <c r="S12">
        <v>1655</v>
      </c>
      <c r="T12">
        <v>1655</v>
      </c>
      <c r="U12">
        <v>1655</v>
      </c>
      <c r="V12">
        <v>1655</v>
      </c>
      <c r="W12">
        <v>1655</v>
      </c>
      <c r="X12">
        <v>1655</v>
      </c>
      <c r="AH12" s="1"/>
    </row>
    <row r="13" spans="3:34" x14ac:dyDescent="0.35">
      <c r="C13" t="s">
        <v>7882</v>
      </c>
      <c r="D13" t="s">
        <v>7873</v>
      </c>
      <c r="E13">
        <v>0.68</v>
      </c>
      <c r="F13">
        <v>0.88</v>
      </c>
      <c r="G13">
        <v>3</v>
      </c>
      <c r="H13">
        <v>3</v>
      </c>
      <c r="I13">
        <v>4</v>
      </c>
      <c r="J13">
        <v>4.75</v>
      </c>
      <c r="K13">
        <v>5.75</v>
      </c>
      <c r="L13">
        <v>7</v>
      </c>
      <c r="M13">
        <v>7.75</v>
      </c>
      <c r="N13">
        <v>8</v>
      </c>
      <c r="O13">
        <v>9.5</v>
      </c>
      <c r="P13">
        <v>9.5</v>
      </c>
      <c r="Q13">
        <v>9.5</v>
      </c>
      <c r="R13">
        <v>9.5</v>
      </c>
      <c r="S13">
        <v>9.75</v>
      </c>
      <c r="T13">
        <v>9.75</v>
      </c>
      <c r="U13">
        <v>9.75</v>
      </c>
      <c r="V13">
        <v>9.75</v>
      </c>
      <c r="W13">
        <v>9.75</v>
      </c>
      <c r="X13">
        <v>0</v>
      </c>
    </row>
    <row r="14" spans="3:34" x14ac:dyDescent="0.35">
      <c r="C14" t="s">
        <v>7883</v>
      </c>
      <c r="D14" t="s">
        <v>7873</v>
      </c>
      <c r="E14">
        <v>104.3</v>
      </c>
      <c r="F14">
        <v>86.8</v>
      </c>
      <c r="G14">
        <v>118.3</v>
      </c>
      <c r="H14">
        <v>111.7</v>
      </c>
      <c r="I14">
        <v>101.4</v>
      </c>
      <c r="J14">
        <v>250</v>
      </c>
      <c r="K14">
        <v>222</v>
      </c>
      <c r="L14">
        <v>266</v>
      </c>
      <c r="M14">
        <v>1656</v>
      </c>
      <c r="N14">
        <v>1674</v>
      </c>
      <c r="O14">
        <v>1198</v>
      </c>
      <c r="P14">
        <v>1035</v>
      </c>
      <c r="Q14">
        <v>1558</v>
      </c>
      <c r="R14">
        <v>2276</v>
      </c>
      <c r="S14">
        <v>2962</v>
      </c>
      <c r="T14">
        <v>4115</v>
      </c>
      <c r="U14">
        <v>5347</v>
      </c>
      <c r="V14">
        <v>7043</v>
      </c>
      <c r="W14">
        <v>9618</v>
      </c>
      <c r="X14">
        <v>11448</v>
      </c>
    </row>
    <row r="15" spans="3:34" x14ac:dyDescent="0.35">
      <c r="C15" t="s">
        <v>7884</v>
      </c>
      <c r="D15" t="s">
        <v>7873</v>
      </c>
      <c r="E15">
        <v>4854.3</v>
      </c>
      <c r="F15">
        <v>6180.4</v>
      </c>
      <c r="G15">
        <v>6118.2</v>
      </c>
      <c r="H15">
        <v>6124</v>
      </c>
      <c r="I15">
        <v>6429</v>
      </c>
      <c r="J15">
        <v>7619</v>
      </c>
      <c r="K15">
        <v>7554</v>
      </c>
      <c r="L15">
        <v>9287</v>
      </c>
      <c r="M15">
        <v>12441</v>
      </c>
      <c r="N15">
        <v>14811</v>
      </c>
      <c r="O15">
        <v>15469</v>
      </c>
      <c r="P15">
        <v>17393</v>
      </c>
      <c r="Q15">
        <v>19131</v>
      </c>
      <c r="R15">
        <v>22186</v>
      </c>
      <c r="S15">
        <v>26948</v>
      </c>
      <c r="T15">
        <v>32962</v>
      </c>
      <c r="U15">
        <v>38693</v>
      </c>
      <c r="V15">
        <v>39818</v>
      </c>
      <c r="W15">
        <v>42439</v>
      </c>
      <c r="X15">
        <v>40892</v>
      </c>
    </row>
    <row r="16" spans="3:34" x14ac:dyDescent="0.35">
      <c r="C16" t="s">
        <v>7885</v>
      </c>
      <c r="D16" t="s">
        <v>7873</v>
      </c>
      <c r="E16">
        <v>96.599900000000005</v>
      </c>
      <c r="F16">
        <v>417.2</v>
      </c>
      <c r="G16">
        <v>301</v>
      </c>
      <c r="H16">
        <v>206</v>
      </c>
      <c r="I16">
        <v>181.2</v>
      </c>
      <c r="J16">
        <v>208</v>
      </c>
      <c r="K16">
        <v>257</v>
      </c>
      <c r="L16">
        <v>1136</v>
      </c>
      <c r="M16">
        <v>1775</v>
      </c>
      <c r="N16">
        <v>1797</v>
      </c>
      <c r="O16">
        <v>1583</v>
      </c>
      <c r="P16">
        <v>1842</v>
      </c>
      <c r="Q16">
        <v>2252</v>
      </c>
      <c r="R16">
        <v>2026</v>
      </c>
      <c r="S16">
        <v>2946</v>
      </c>
      <c r="T16">
        <v>3200</v>
      </c>
      <c r="U16">
        <v>3876</v>
      </c>
      <c r="V16">
        <v>3955</v>
      </c>
      <c r="W16">
        <v>5157</v>
      </c>
      <c r="X16">
        <v>5873</v>
      </c>
    </row>
    <row r="17" spans="3:24" x14ac:dyDescent="0.35">
      <c r="C17" t="s">
        <v>7886</v>
      </c>
      <c r="D17" t="s">
        <v>7873</v>
      </c>
      <c r="E17">
        <v>5055.2</v>
      </c>
      <c r="F17">
        <v>6684.4</v>
      </c>
      <c r="G17">
        <v>6537.5</v>
      </c>
      <c r="H17">
        <v>6441.7</v>
      </c>
      <c r="I17">
        <v>6711.6</v>
      </c>
      <c r="J17">
        <v>8077</v>
      </c>
      <c r="K17">
        <v>8033</v>
      </c>
      <c r="L17">
        <v>10689</v>
      </c>
      <c r="M17">
        <v>15872</v>
      </c>
      <c r="N17">
        <v>18282</v>
      </c>
      <c r="O17">
        <v>18250</v>
      </c>
      <c r="P17">
        <v>20270</v>
      </c>
      <c r="Q17">
        <v>22941</v>
      </c>
      <c r="R17">
        <v>26488</v>
      </c>
      <c r="S17">
        <v>32856</v>
      </c>
      <c r="T17">
        <v>40277</v>
      </c>
      <c r="U17">
        <v>47916</v>
      </c>
      <c r="V17">
        <v>50816</v>
      </c>
      <c r="W17">
        <v>57214</v>
      </c>
      <c r="X17">
        <v>58213</v>
      </c>
    </row>
    <row r="18" spans="3:24" x14ac:dyDescent="0.35">
      <c r="C18" t="s">
        <v>7887</v>
      </c>
      <c r="D18" t="s">
        <v>7873</v>
      </c>
      <c r="E18">
        <v>1589.4</v>
      </c>
      <c r="F18">
        <v>3467.8</v>
      </c>
      <c r="G18">
        <v>5898.5</v>
      </c>
      <c r="H18">
        <v>5926.2</v>
      </c>
      <c r="I18">
        <v>2484.4</v>
      </c>
      <c r="J18">
        <v>10496</v>
      </c>
      <c r="K18">
        <v>9877</v>
      </c>
      <c r="L18">
        <v>16064</v>
      </c>
      <c r="M18">
        <v>22726</v>
      </c>
      <c r="N18">
        <v>19024</v>
      </c>
      <c r="O18">
        <v>16691</v>
      </c>
      <c r="P18">
        <v>14319</v>
      </c>
      <c r="Q18">
        <v>14148</v>
      </c>
      <c r="R18">
        <v>13918</v>
      </c>
      <c r="S18">
        <v>14091</v>
      </c>
      <c r="T18">
        <v>12950</v>
      </c>
      <c r="U18">
        <v>9446</v>
      </c>
      <c r="V18">
        <v>9718</v>
      </c>
      <c r="W18">
        <v>11590</v>
      </c>
      <c r="X18">
        <v>12312</v>
      </c>
    </row>
    <row r="19" spans="3:24" x14ac:dyDescent="0.35">
      <c r="C19" t="s">
        <v>7888</v>
      </c>
      <c r="D19" t="s">
        <v>7873</v>
      </c>
      <c r="E19">
        <v>10645.2</v>
      </c>
      <c r="F19">
        <v>13725.9</v>
      </c>
      <c r="G19">
        <v>18661.2</v>
      </c>
      <c r="H19">
        <v>19320</v>
      </c>
      <c r="I19">
        <v>21415.7</v>
      </c>
      <c r="J19">
        <v>25106</v>
      </c>
      <c r="K19">
        <v>27522</v>
      </c>
      <c r="L19">
        <v>31045</v>
      </c>
      <c r="M19">
        <v>35371</v>
      </c>
      <c r="N19">
        <v>36081</v>
      </c>
      <c r="O19">
        <v>40932</v>
      </c>
      <c r="P19">
        <v>39918</v>
      </c>
      <c r="Q19">
        <v>37232</v>
      </c>
      <c r="R19">
        <v>39188</v>
      </c>
      <c r="S19">
        <v>42741</v>
      </c>
      <c r="T19">
        <v>45536</v>
      </c>
      <c r="U19">
        <v>50663</v>
      </c>
      <c r="V19">
        <v>55746</v>
      </c>
      <c r="W19">
        <v>61576</v>
      </c>
      <c r="X19">
        <v>62272</v>
      </c>
    </row>
    <row r="20" spans="3:24" x14ac:dyDescent="0.35">
      <c r="C20" t="s">
        <v>7889</v>
      </c>
      <c r="D20" t="s">
        <v>7873</v>
      </c>
      <c r="E20">
        <v>15700.4</v>
      </c>
      <c r="F20">
        <v>20410.3</v>
      </c>
      <c r="G20">
        <v>25198.7</v>
      </c>
      <c r="H20">
        <v>25761.7</v>
      </c>
      <c r="I20">
        <v>28127.3</v>
      </c>
      <c r="J20">
        <v>33183</v>
      </c>
      <c r="K20">
        <v>35555</v>
      </c>
      <c r="L20">
        <v>41734</v>
      </c>
      <c r="M20">
        <v>51243</v>
      </c>
      <c r="N20">
        <v>54363</v>
      </c>
      <c r="O20">
        <v>59182</v>
      </c>
      <c r="P20">
        <v>60188</v>
      </c>
      <c r="Q20">
        <v>60173</v>
      </c>
      <c r="R20">
        <v>65676</v>
      </c>
      <c r="S20">
        <v>75597</v>
      </c>
      <c r="T20">
        <v>85813</v>
      </c>
      <c r="U20">
        <v>98579</v>
      </c>
      <c r="V20">
        <v>106562</v>
      </c>
      <c r="W20">
        <v>118790</v>
      </c>
      <c r="X20">
        <v>120485</v>
      </c>
    </row>
    <row r="21" spans="3:24" x14ac:dyDescent="0.35">
      <c r="C21" t="s">
        <v>7890</v>
      </c>
      <c r="D21" t="s">
        <v>7873</v>
      </c>
      <c r="E21">
        <v>11889.8</v>
      </c>
      <c r="F21">
        <v>15431.6</v>
      </c>
      <c r="G21">
        <v>19087.7</v>
      </c>
      <c r="H21">
        <v>20096.7</v>
      </c>
      <c r="I21">
        <v>22209</v>
      </c>
      <c r="J21">
        <v>25924</v>
      </c>
      <c r="K21">
        <v>27779</v>
      </c>
      <c r="L21">
        <v>32093</v>
      </c>
      <c r="M21">
        <v>36950</v>
      </c>
      <c r="N21">
        <v>40613</v>
      </c>
      <c r="O21">
        <v>44172</v>
      </c>
      <c r="P21">
        <v>44104</v>
      </c>
      <c r="Q21">
        <v>43835</v>
      </c>
      <c r="R21">
        <v>45248</v>
      </c>
      <c r="S21">
        <v>51556</v>
      </c>
      <c r="T21">
        <v>58049</v>
      </c>
      <c r="U21">
        <v>61236</v>
      </c>
      <c r="V21">
        <v>59713</v>
      </c>
      <c r="W21">
        <v>58546</v>
      </c>
      <c r="X21">
        <v>57069</v>
      </c>
    </row>
    <row r="22" spans="3:24" x14ac:dyDescent="0.35">
      <c r="C22" t="s">
        <v>7891</v>
      </c>
      <c r="D22" t="s">
        <v>7873</v>
      </c>
      <c r="E22">
        <v>777.4</v>
      </c>
      <c r="F22">
        <v>940.6</v>
      </c>
      <c r="G22">
        <v>823.8</v>
      </c>
      <c r="H22">
        <v>961.2</v>
      </c>
      <c r="I22">
        <v>1033.2</v>
      </c>
      <c r="J22">
        <v>775</v>
      </c>
      <c r="K22">
        <v>780</v>
      </c>
      <c r="L22">
        <v>807</v>
      </c>
      <c r="M22">
        <v>2414</v>
      </c>
      <c r="N22">
        <v>2660</v>
      </c>
      <c r="O22">
        <v>1163</v>
      </c>
      <c r="P22">
        <v>1327</v>
      </c>
      <c r="Q22">
        <v>2328</v>
      </c>
      <c r="R22">
        <v>3031</v>
      </c>
      <c r="S22">
        <v>3738</v>
      </c>
      <c r="T22">
        <v>4827</v>
      </c>
      <c r="U22">
        <v>5638</v>
      </c>
      <c r="V22">
        <v>6126</v>
      </c>
      <c r="W22">
        <v>16025</v>
      </c>
      <c r="X22">
        <v>15580</v>
      </c>
    </row>
    <row r="23" spans="3:24" x14ac:dyDescent="0.35">
      <c r="C23" t="s">
        <v>7892</v>
      </c>
      <c r="D23" t="s">
        <v>7873</v>
      </c>
      <c r="E23">
        <v>3033.2</v>
      </c>
      <c r="F23">
        <v>4038.1</v>
      </c>
      <c r="G23">
        <v>5287.2</v>
      </c>
      <c r="H23">
        <v>4703.8</v>
      </c>
      <c r="I23">
        <v>4885.1000000000004</v>
      </c>
      <c r="J23">
        <v>6484</v>
      </c>
      <c r="K23">
        <v>6996</v>
      </c>
      <c r="L23">
        <v>8834</v>
      </c>
      <c r="M23">
        <v>11879</v>
      </c>
      <c r="N23">
        <v>11090</v>
      </c>
      <c r="O23">
        <v>13847</v>
      </c>
      <c r="P23">
        <v>14757</v>
      </c>
      <c r="Q23">
        <v>14010</v>
      </c>
      <c r="R23">
        <v>17397</v>
      </c>
      <c r="S23">
        <v>20303</v>
      </c>
      <c r="T23">
        <v>22937</v>
      </c>
      <c r="U23">
        <v>31705</v>
      </c>
      <c r="V23">
        <v>40723</v>
      </c>
      <c r="W23">
        <v>44219</v>
      </c>
      <c r="X23">
        <v>47836</v>
      </c>
    </row>
    <row r="24" spans="3:24" x14ac:dyDescent="0.35">
      <c r="C24" t="s">
        <v>7893</v>
      </c>
      <c r="D24" t="s">
        <v>7873</v>
      </c>
      <c r="E24">
        <v>15700.4</v>
      </c>
      <c r="F24">
        <v>20410.3</v>
      </c>
      <c r="G24">
        <v>25198.7</v>
      </c>
      <c r="H24">
        <v>25761.7</v>
      </c>
      <c r="I24">
        <v>28127.3</v>
      </c>
      <c r="J24">
        <v>33183</v>
      </c>
      <c r="K24">
        <v>35555</v>
      </c>
      <c r="L24">
        <v>41734</v>
      </c>
      <c r="M24">
        <v>51243</v>
      </c>
      <c r="N24">
        <v>54363</v>
      </c>
      <c r="O24">
        <v>59182</v>
      </c>
      <c r="P24">
        <v>60188</v>
      </c>
      <c r="Q24">
        <v>60173</v>
      </c>
      <c r="R24">
        <v>65676</v>
      </c>
      <c r="S24">
        <v>75597</v>
      </c>
      <c r="T24">
        <v>85813</v>
      </c>
      <c r="U24">
        <v>98579</v>
      </c>
      <c r="V24">
        <v>106562</v>
      </c>
      <c r="W24">
        <v>118790</v>
      </c>
      <c r="X24">
        <v>120485</v>
      </c>
    </row>
    <row r="25" spans="3:24" x14ac:dyDescent="0.35">
      <c r="C25" t="s">
        <v>7894</v>
      </c>
      <c r="D25" t="s">
        <v>7873</v>
      </c>
      <c r="E25">
        <v>-5265.2</v>
      </c>
      <c r="F25">
        <v>-8346.2000000000007</v>
      </c>
      <c r="G25">
        <v>-13474.4</v>
      </c>
      <c r="H25">
        <v>-13157.5</v>
      </c>
      <c r="I25">
        <v>-15010.1</v>
      </c>
      <c r="J25">
        <v>-16768</v>
      </c>
      <c r="K25">
        <v>-18495</v>
      </c>
      <c r="L25">
        <v>-20808</v>
      </c>
      <c r="M25">
        <v>-22498</v>
      </c>
      <c r="N25">
        <v>-21771</v>
      </c>
      <c r="O25">
        <v>-24601</v>
      </c>
      <c r="P25">
        <v>-20900</v>
      </c>
      <c r="Q25">
        <v>-16766</v>
      </c>
      <c r="R25">
        <v>-16915</v>
      </c>
      <c r="S25">
        <v>-16242</v>
      </c>
      <c r="T25">
        <v>-12501</v>
      </c>
      <c r="U25">
        <v>-6579</v>
      </c>
      <c r="V25">
        <v>947</v>
      </c>
      <c r="W25">
        <v>8636</v>
      </c>
      <c r="X25">
        <v>5896</v>
      </c>
    </row>
    <row r="26" spans="3:24" x14ac:dyDescent="0.35">
      <c r="C26" t="s">
        <v>7895</v>
      </c>
      <c r="D26" t="s">
        <v>7873</v>
      </c>
      <c r="E26">
        <v>1941.2</v>
      </c>
      <c r="F26">
        <v>6012.3</v>
      </c>
      <c r="G26">
        <v>8093.3</v>
      </c>
      <c r="H26">
        <v>6235.9</v>
      </c>
      <c r="I26">
        <v>8568.2999999999993</v>
      </c>
      <c r="J26">
        <v>10135</v>
      </c>
      <c r="K26">
        <v>12055</v>
      </c>
      <c r="L26">
        <v>15381</v>
      </c>
      <c r="M26">
        <v>17966</v>
      </c>
      <c r="N26">
        <v>17973</v>
      </c>
      <c r="O26">
        <v>21838</v>
      </c>
      <c r="P26">
        <v>17420</v>
      </c>
      <c r="Q26">
        <v>18900</v>
      </c>
      <c r="R26">
        <v>23840</v>
      </c>
      <c r="S26">
        <v>24156</v>
      </c>
      <c r="T26">
        <v>24067</v>
      </c>
      <c r="U26">
        <v>23775</v>
      </c>
      <c r="V26">
        <v>21587</v>
      </c>
      <c r="W26">
        <v>21287</v>
      </c>
      <c r="X26">
        <v>28986</v>
      </c>
    </row>
    <row r="27" spans="3:24" x14ac:dyDescent="0.35">
      <c r="C27" t="s">
        <v>7896</v>
      </c>
      <c r="D27" t="s">
        <v>7873</v>
      </c>
      <c r="E27">
        <v>-2525</v>
      </c>
      <c r="F27">
        <v>-2035.7</v>
      </c>
      <c r="G27">
        <v>-1221.9000000000001</v>
      </c>
      <c r="H27">
        <v>-1274</v>
      </c>
      <c r="I27">
        <v>-1588.5</v>
      </c>
      <c r="J27">
        <v>-5547</v>
      </c>
      <c r="K27">
        <v>-4395</v>
      </c>
      <c r="L27">
        <v>144</v>
      </c>
      <c r="M27">
        <v>-1090</v>
      </c>
      <c r="N27">
        <v>-8755</v>
      </c>
      <c r="O27">
        <v>-10129</v>
      </c>
      <c r="P27">
        <v>-4056</v>
      </c>
      <c r="Q27">
        <v>-2901</v>
      </c>
      <c r="R27">
        <v>-8369</v>
      </c>
      <c r="S27">
        <v>-8708</v>
      </c>
      <c r="T27">
        <v>-9610</v>
      </c>
      <c r="U27">
        <v>-13498</v>
      </c>
      <c r="V27">
        <v>-12496</v>
      </c>
      <c r="W27">
        <v>-13152</v>
      </c>
      <c r="X27">
        <v>-10528</v>
      </c>
    </row>
    <row r="28" spans="3:24" x14ac:dyDescent="0.35">
      <c r="C28" t="s">
        <v>7897</v>
      </c>
      <c r="D28" t="s">
        <v>7873</v>
      </c>
      <c r="E28">
        <v>-1049</v>
      </c>
      <c r="F28">
        <v>-1273.7</v>
      </c>
      <c r="G28">
        <v>-1636.8</v>
      </c>
      <c r="H28">
        <v>-4971.8</v>
      </c>
      <c r="I28">
        <v>-8242</v>
      </c>
      <c r="J28">
        <v>-6619</v>
      </c>
      <c r="K28">
        <v>-7861</v>
      </c>
      <c r="L28">
        <v>-9515</v>
      </c>
      <c r="M28">
        <v>-11584</v>
      </c>
      <c r="N28">
        <v>-12825</v>
      </c>
      <c r="O28">
        <v>-13239</v>
      </c>
      <c r="P28">
        <v>-15723</v>
      </c>
      <c r="Q28">
        <v>-15723</v>
      </c>
      <c r="R28">
        <v>-15723</v>
      </c>
      <c r="S28">
        <v>-15723</v>
      </c>
      <c r="T28">
        <v>-16137</v>
      </c>
      <c r="U28">
        <v>-14069</v>
      </c>
      <c r="V28">
        <v>-8517</v>
      </c>
      <c r="W28">
        <v>-6685</v>
      </c>
      <c r="X28">
        <v>-18292</v>
      </c>
    </row>
    <row r="29" spans="3:24" x14ac:dyDescent="0.35">
      <c r="C29" t="s">
        <v>7898</v>
      </c>
      <c r="D29" t="s">
        <v>7873</v>
      </c>
      <c r="E29">
        <v>-1632.8</v>
      </c>
      <c r="F29">
        <v>2702.9</v>
      </c>
      <c r="G29">
        <v>5234.6000000000004</v>
      </c>
      <c r="H29">
        <v>-9.9</v>
      </c>
      <c r="I29">
        <v>-1262.2</v>
      </c>
      <c r="J29">
        <v>-2031</v>
      </c>
      <c r="K29">
        <v>-201</v>
      </c>
      <c r="L29">
        <v>6010</v>
      </c>
      <c r="M29">
        <v>5292</v>
      </c>
      <c r="N29">
        <v>-3607</v>
      </c>
      <c r="O29">
        <v>-1530</v>
      </c>
      <c r="P29">
        <v>-2359</v>
      </c>
      <c r="Q29">
        <v>276</v>
      </c>
      <c r="R29">
        <v>-252</v>
      </c>
      <c r="S29">
        <v>-275</v>
      </c>
      <c r="T29">
        <v>-1680</v>
      </c>
      <c r="U29">
        <v>-3792</v>
      </c>
      <c r="V29">
        <v>574</v>
      </c>
      <c r="W29">
        <v>1450</v>
      </c>
      <c r="X29">
        <v>166</v>
      </c>
    </row>
    <row r="30" spans="3:24" x14ac:dyDescent="0.35">
      <c r="C30" t="s">
        <v>7899</v>
      </c>
      <c r="D30" t="s">
        <v>7873</v>
      </c>
      <c r="E30">
        <v>-583.79999999999995</v>
      </c>
      <c r="F30">
        <v>3976.6</v>
      </c>
      <c r="G30">
        <v>6871.4</v>
      </c>
      <c r="H30">
        <v>4961.8999999999996</v>
      </c>
      <c r="I30">
        <v>6979.8</v>
      </c>
      <c r="J30">
        <v>4588</v>
      </c>
      <c r="K30">
        <v>7660</v>
      </c>
      <c r="L30">
        <v>15525</v>
      </c>
      <c r="M30">
        <v>16876</v>
      </c>
      <c r="N30">
        <v>9218</v>
      </c>
      <c r="O30">
        <v>11709</v>
      </c>
      <c r="P30">
        <v>13364</v>
      </c>
      <c r="Q30">
        <v>15999</v>
      </c>
      <c r="R30">
        <v>15471</v>
      </c>
      <c r="S30">
        <v>15448</v>
      </c>
      <c r="T30">
        <v>14457</v>
      </c>
      <c r="U30">
        <v>10277</v>
      </c>
      <c r="V30">
        <v>9091</v>
      </c>
      <c r="W30">
        <v>8135</v>
      </c>
      <c r="X30">
        <v>18458</v>
      </c>
    </row>
    <row r="31" spans="3:24" s="1" customFormat="1" x14ac:dyDescent="0.35">
      <c r="C31" s="1" t="s">
        <v>7940</v>
      </c>
      <c r="D31" s="1" t="s">
        <v>7879</v>
      </c>
      <c r="E31" s="1">
        <v>126.25</v>
      </c>
      <c r="F31" s="1">
        <v>89.375</v>
      </c>
      <c r="G31" s="1">
        <v>96</v>
      </c>
      <c r="H31" s="1">
        <v>88</v>
      </c>
      <c r="I31" s="1">
        <v>94.875</v>
      </c>
      <c r="J31" s="1">
        <v>124.5</v>
      </c>
      <c r="K31" s="1">
        <v>144.75</v>
      </c>
      <c r="L31" s="1">
        <v>191.25</v>
      </c>
      <c r="M31" s="1">
        <v>159.625</v>
      </c>
      <c r="N31" s="1">
        <v>178.32499999999999</v>
      </c>
      <c r="O31" s="1">
        <v>227.7</v>
      </c>
      <c r="P31" s="1">
        <v>211.65</v>
      </c>
      <c r="Q31" s="1">
        <v>231.9</v>
      </c>
      <c r="R31" s="1">
        <v>247.5</v>
      </c>
      <c r="S31" s="1">
        <v>290.64999999999998</v>
      </c>
      <c r="T31" s="1">
        <v>331.85</v>
      </c>
      <c r="U31" s="1">
        <v>281.55</v>
      </c>
      <c r="V31" s="1">
        <v>232.25</v>
      </c>
      <c r="W31" s="1">
        <v>160.25</v>
      </c>
      <c r="X31" s="1">
        <v>166.15</v>
      </c>
    </row>
    <row r="32" spans="3:24" s="1" customFormat="1" x14ac:dyDescent="0.35">
      <c r="C32" s="1" t="s">
        <v>7941</v>
      </c>
      <c r="D32" s="1" t="s">
        <v>7879</v>
      </c>
      <c r="E32" s="1">
        <v>172.5</v>
      </c>
      <c r="F32" s="1">
        <v>110.5</v>
      </c>
      <c r="G32" s="1">
        <v>118.5</v>
      </c>
      <c r="H32" s="1">
        <v>98.25</v>
      </c>
      <c r="I32" s="1">
        <v>108.5</v>
      </c>
      <c r="J32" s="1">
        <v>142.75</v>
      </c>
      <c r="K32" s="1">
        <v>165.25</v>
      </c>
      <c r="L32" s="1">
        <v>225</v>
      </c>
      <c r="M32" s="1">
        <v>199.5</v>
      </c>
      <c r="N32" s="1">
        <v>218.65</v>
      </c>
      <c r="O32" s="1">
        <v>260.89999999999998</v>
      </c>
      <c r="P32" s="1">
        <v>244.5</v>
      </c>
      <c r="Q32" s="1">
        <v>257.3</v>
      </c>
      <c r="R32" s="1">
        <v>285</v>
      </c>
      <c r="S32" s="1">
        <v>320.3</v>
      </c>
      <c r="T32" s="1">
        <v>368.5</v>
      </c>
      <c r="U32" s="1">
        <v>328.6</v>
      </c>
      <c r="V32" s="1">
        <v>276.89999999999998</v>
      </c>
      <c r="W32" s="1">
        <v>203.4</v>
      </c>
      <c r="X32" s="1">
        <v>208.8</v>
      </c>
    </row>
    <row r="33" spans="3:24" x14ac:dyDescent="0.35">
      <c r="C33" t="s">
        <v>7942</v>
      </c>
      <c r="D33" t="s">
        <v>7879</v>
      </c>
      <c r="E33">
        <v>80</v>
      </c>
      <c r="F33">
        <v>68.25</v>
      </c>
      <c r="G33">
        <v>73.5</v>
      </c>
      <c r="H33">
        <v>77.75</v>
      </c>
      <c r="I33">
        <v>81.25</v>
      </c>
      <c r="J33">
        <v>106.25</v>
      </c>
      <c r="K33">
        <v>124.25</v>
      </c>
      <c r="L33">
        <v>157.5</v>
      </c>
      <c r="M33">
        <v>119.75</v>
      </c>
      <c r="N33">
        <v>138</v>
      </c>
      <c r="O33">
        <v>194.5</v>
      </c>
      <c r="P33">
        <v>178.8</v>
      </c>
      <c r="Q33">
        <v>206.5</v>
      </c>
      <c r="R33">
        <v>210</v>
      </c>
      <c r="S33">
        <v>261</v>
      </c>
      <c r="T33">
        <v>295.2</v>
      </c>
      <c r="U33">
        <v>234.5</v>
      </c>
      <c r="V33">
        <v>187.6</v>
      </c>
      <c r="W33">
        <v>117.1</v>
      </c>
      <c r="X33">
        <v>123.5</v>
      </c>
    </row>
    <row r="34" spans="3:24" x14ac:dyDescent="0.35">
      <c r="C34" t="s">
        <v>7943</v>
      </c>
      <c r="E34" s="1">
        <v>36495</v>
      </c>
      <c r="F34" s="1">
        <v>36861</v>
      </c>
      <c r="G34" s="1">
        <v>37226</v>
      </c>
      <c r="H34" s="1">
        <v>37591</v>
      </c>
      <c r="I34" s="1">
        <v>37956</v>
      </c>
      <c r="J34" s="1">
        <v>38322</v>
      </c>
      <c r="K34" s="1">
        <v>38687</v>
      </c>
      <c r="L34" s="1">
        <v>39052</v>
      </c>
      <c r="M34" s="1">
        <v>39417</v>
      </c>
      <c r="N34" s="1">
        <v>39783</v>
      </c>
      <c r="O34" s="1">
        <v>40148</v>
      </c>
      <c r="P34" s="1">
        <v>40513</v>
      </c>
      <c r="Q34" s="1">
        <v>40878</v>
      </c>
      <c r="R34" s="1">
        <v>41244</v>
      </c>
      <c r="S34" s="1">
        <v>41609</v>
      </c>
      <c r="T34" s="1">
        <v>41974</v>
      </c>
      <c r="U34" s="1">
        <v>42339</v>
      </c>
      <c r="V34" s="1">
        <v>42705</v>
      </c>
      <c r="W34" s="1">
        <v>43070</v>
      </c>
      <c r="X34" s="1">
        <v>43435</v>
      </c>
    </row>
    <row r="35" spans="3:24" x14ac:dyDescent="0.35">
      <c r="C35" t="s">
        <v>7944</v>
      </c>
      <c r="E35" s="1">
        <v>36860</v>
      </c>
      <c r="F35" s="1">
        <v>37225</v>
      </c>
      <c r="G35" s="1">
        <v>37590</v>
      </c>
      <c r="H35" s="1">
        <v>37955</v>
      </c>
      <c r="I35" s="1">
        <v>38321</v>
      </c>
      <c r="J35" s="1">
        <v>38686</v>
      </c>
      <c r="K35" s="1">
        <v>39051</v>
      </c>
      <c r="L35" s="1">
        <v>39416</v>
      </c>
      <c r="M35" s="1">
        <v>39782</v>
      </c>
      <c r="N35" s="1">
        <v>40147</v>
      </c>
      <c r="O35" s="1">
        <v>40512</v>
      </c>
      <c r="P35" s="1">
        <v>40877</v>
      </c>
      <c r="Q35" s="1">
        <v>41243</v>
      </c>
      <c r="R35" s="1">
        <v>41608</v>
      </c>
      <c r="S35" s="1">
        <v>41973</v>
      </c>
      <c r="T35" s="1">
        <v>42338</v>
      </c>
      <c r="U35" s="1">
        <v>42704</v>
      </c>
      <c r="V35" s="1">
        <v>43069</v>
      </c>
      <c r="W35" s="1">
        <v>43434</v>
      </c>
      <c r="X35" s="1">
        <v>43799</v>
      </c>
    </row>
    <row r="36" spans="3:24" x14ac:dyDescent="0.35">
      <c r="C36" t="s">
        <v>7945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 t="b">
        <v>1</v>
      </c>
      <c r="W36" t="b">
        <v>1</v>
      </c>
      <c r="X36" t="b">
        <v>1</v>
      </c>
    </row>
    <row r="37" spans="3:24" x14ac:dyDescent="0.35">
      <c r="C37" t="s">
        <v>8448</v>
      </c>
      <c r="E37" t="s">
        <v>7879</v>
      </c>
      <c r="F37" t="s">
        <v>7879</v>
      </c>
      <c r="G37" t="s">
        <v>7879</v>
      </c>
      <c r="H37" t="s">
        <v>7879</v>
      </c>
      <c r="I37" t="s">
        <v>7879</v>
      </c>
      <c r="J37" t="s">
        <v>7879</v>
      </c>
      <c r="K37" t="s">
        <v>7879</v>
      </c>
      <c r="L37" t="s">
        <v>7879</v>
      </c>
      <c r="M37" t="s">
        <v>7879</v>
      </c>
      <c r="N37" t="s">
        <v>7879</v>
      </c>
      <c r="O37" t="s">
        <v>7879</v>
      </c>
      <c r="P37" t="s">
        <v>7879</v>
      </c>
      <c r="Q37" t="s">
        <v>7879</v>
      </c>
      <c r="R37" t="s">
        <v>7879</v>
      </c>
      <c r="S37" t="s">
        <v>7879</v>
      </c>
      <c r="T37" t="s">
        <v>7879</v>
      </c>
      <c r="U37" t="s">
        <v>7879</v>
      </c>
      <c r="V37" t="s">
        <v>7879</v>
      </c>
      <c r="W37" t="s">
        <v>7879</v>
      </c>
      <c r="X37" t="s">
        <v>7879</v>
      </c>
    </row>
    <row r="38" spans="3:24" x14ac:dyDescent="0.35">
      <c r="C38" t="s">
        <v>8450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</row>
    <row r="39" spans="3:24" x14ac:dyDescent="0.35">
      <c r="C39" t="s">
        <v>8451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3:24" x14ac:dyDescent="0.35">
      <c r="C40" t="s">
        <v>7946</v>
      </c>
      <c r="E40">
        <v>97</v>
      </c>
      <c r="F40">
        <v>97</v>
      </c>
      <c r="G40">
        <v>97</v>
      </c>
      <c r="H40">
        <v>97</v>
      </c>
      <c r="I40">
        <v>97</v>
      </c>
      <c r="J40">
        <v>97</v>
      </c>
      <c r="K40">
        <v>97</v>
      </c>
      <c r="L40">
        <v>97</v>
      </c>
      <c r="M40">
        <v>97</v>
      </c>
      <c r="N40">
        <v>97</v>
      </c>
      <c r="O40">
        <v>97</v>
      </c>
      <c r="P40">
        <v>97</v>
      </c>
      <c r="Q40">
        <v>97</v>
      </c>
      <c r="R40">
        <v>97</v>
      </c>
      <c r="S40">
        <v>97</v>
      </c>
      <c r="T40">
        <v>97</v>
      </c>
      <c r="U40">
        <v>97</v>
      </c>
      <c r="V40">
        <v>97</v>
      </c>
      <c r="W40">
        <v>97</v>
      </c>
      <c r="X40">
        <v>97</v>
      </c>
    </row>
    <row r="42" spans="3:24" x14ac:dyDescent="0.35">
      <c r="D42" s="1"/>
    </row>
    <row r="66" spans="3:42" s="1" customFormat="1" x14ac:dyDescent="0.35"/>
    <row r="67" spans="3:42" s="1" customFormat="1" x14ac:dyDescent="0.35"/>
    <row r="74" spans="3:42" x14ac:dyDescent="0.35">
      <c r="C74" s="8" t="str">
        <f>_xll.BD_REPORT_QUARTER(3)</f>
        <v>ABB</v>
      </c>
      <c r="D74" s="8" t="s">
        <v>7956</v>
      </c>
      <c r="E74" s="8" t="s">
        <v>7957</v>
      </c>
      <c r="F74" s="8" t="s">
        <v>7958</v>
      </c>
      <c r="G74" s="8" t="s">
        <v>7959</v>
      </c>
      <c r="H74" s="8" t="s">
        <v>7960</v>
      </c>
      <c r="I74" s="8" t="s">
        <v>7961</v>
      </c>
      <c r="J74" s="8" t="s">
        <v>7962</v>
      </c>
      <c r="K74" s="8" t="s">
        <v>7963</v>
      </c>
      <c r="L74" s="8" t="s">
        <v>7964</v>
      </c>
      <c r="M74" s="8" t="s">
        <v>7965</v>
      </c>
      <c r="N74" s="8" t="s">
        <v>7966</v>
      </c>
      <c r="O74" s="8" t="s">
        <v>7967</v>
      </c>
      <c r="P74" s="8" t="s">
        <v>7968</v>
      </c>
      <c r="Q74" s="8" t="s">
        <v>7969</v>
      </c>
      <c r="R74" s="8" t="s">
        <v>7970</v>
      </c>
      <c r="S74" s="8" t="s">
        <v>7971</v>
      </c>
      <c r="T74" s="8" t="s">
        <v>7972</v>
      </c>
      <c r="U74" s="8" t="s">
        <v>7973</v>
      </c>
      <c r="V74" s="8" t="s">
        <v>7974</v>
      </c>
      <c r="W74" s="8" t="s">
        <v>7975</v>
      </c>
      <c r="X74" s="8" t="s">
        <v>7976</v>
      </c>
      <c r="Y74" s="8" t="s">
        <v>7977</v>
      </c>
      <c r="Z74" s="8" t="s">
        <v>7978</v>
      </c>
      <c r="AA74" s="8" t="s">
        <v>7979</v>
      </c>
      <c r="AB74" s="8" t="s">
        <v>7980</v>
      </c>
      <c r="AC74" s="8" t="s">
        <v>7981</v>
      </c>
      <c r="AD74" s="8" t="s">
        <v>7982</v>
      </c>
      <c r="AE74" s="8" t="s">
        <v>7983</v>
      </c>
      <c r="AF74" s="8" t="s">
        <v>7984</v>
      </c>
      <c r="AG74" s="8" t="s">
        <v>7985</v>
      </c>
      <c r="AH74" s="8" t="s">
        <v>7986</v>
      </c>
      <c r="AI74" s="8" t="s">
        <v>7987</v>
      </c>
      <c r="AJ74" s="8" t="s">
        <v>7988</v>
      </c>
      <c r="AK74" s="8" t="s">
        <v>7989</v>
      </c>
      <c r="AL74" s="8" t="s">
        <v>7990</v>
      </c>
      <c r="AM74" s="8" t="s">
        <v>7991</v>
      </c>
      <c r="AN74" s="8" t="s">
        <v>7871</v>
      </c>
      <c r="AO74" t="s">
        <v>8453</v>
      </c>
      <c r="AP74" t="s">
        <v>8446</v>
      </c>
    </row>
    <row r="75" spans="3:42" x14ac:dyDescent="0.35">
      <c r="C75" t="s">
        <v>7954</v>
      </c>
      <c r="E75">
        <v>2011</v>
      </c>
      <c r="F75">
        <v>2011</v>
      </c>
      <c r="G75">
        <v>2011</v>
      </c>
      <c r="H75">
        <v>2011</v>
      </c>
      <c r="I75">
        <v>2012</v>
      </c>
      <c r="J75">
        <v>2012</v>
      </c>
      <c r="K75">
        <v>2012</v>
      </c>
      <c r="L75">
        <v>2012</v>
      </c>
      <c r="M75">
        <v>2013</v>
      </c>
      <c r="N75">
        <v>2013</v>
      </c>
      <c r="O75">
        <v>2013</v>
      </c>
      <c r="P75">
        <v>2013</v>
      </c>
      <c r="Q75">
        <v>2014</v>
      </c>
      <c r="R75">
        <v>2014</v>
      </c>
      <c r="S75">
        <v>2014</v>
      </c>
      <c r="T75">
        <v>2014</v>
      </c>
      <c r="U75">
        <v>2015</v>
      </c>
      <c r="V75">
        <v>2015</v>
      </c>
      <c r="W75">
        <v>2015</v>
      </c>
      <c r="X75">
        <v>2015</v>
      </c>
      <c r="Y75">
        <v>2016</v>
      </c>
      <c r="Z75">
        <v>2016</v>
      </c>
      <c r="AA75">
        <v>2016</v>
      </c>
      <c r="AB75">
        <v>2016</v>
      </c>
      <c r="AC75">
        <v>2017</v>
      </c>
      <c r="AD75">
        <v>2017</v>
      </c>
      <c r="AE75">
        <v>2017</v>
      </c>
      <c r="AF75">
        <v>2017</v>
      </c>
      <c r="AG75">
        <v>2018</v>
      </c>
      <c r="AH75">
        <v>2018</v>
      </c>
      <c r="AI75">
        <v>2018</v>
      </c>
      <c r="AJ75">
        <v>2018</v>
      </c>
      <c r="AK75">
        <v>2019</v>
      </c>
      <c r="AL75">
        <v>2019</v>
      </c>
      <c r="AM75">
        <v>2019</v>
      </c>
      <c r="AN75">
        <v>2019</v>
      </c>
      <c r="AO75">
        <v>2020</v>
      </c>
      <c r="AP75">
        <v>2020</v>
      </c>
    </row>
    <row r="76" spans="3:42" x14ac:dyDescent="0.35">
      <c r="C76" t="s">
        <v>7955</v>
      </c>
      <c r="E76">
        <v>1</v>
      </c>
      <c r="F76">
        <v>2</v>
      </c>
      <c r="G76">
        <v>3</v>
      </c>
      <c r="H76">
        <v>4</v>
      </c>
      <c r="I76">
        <v>1</v>
      </c>
      <c r="J76">
        <v>2</v>
      </c>
      <c r="K76">
        <v>3</v>
      </c>
      <c r="L76">
        <v>4</v>
      </c>
      <c r="M76">
        <v>1</v>
      </c>
      <c r="N76">
        <v>2</v>
      </c>
      <c r="O76">
        <v>3</v>
      </c>
      <c r="P76">
        <v>4</v>
      </c>
      <c r="Q76">
        <v>1</v>
      </c>
      <c r="R76">
        <v>2</v>
      </c>
      <c r="S76">
        <v>3</v>
      </c>
      <c r="T76">
        <v>4</v>
      </c>
      <c r="U76">
        <v>1</v>
      </c>
      <c r="V76">
        <v>2</v>
      </c>
      <c r="W76">
        <v>3</v>
      </c>
      <c r="X76">
        <v>4</v>
      </c>
      <c r="Y76">
        <v>1</v>
      </c>
      <c r="Z76">
        <v>2</v>
      </c>
      <c r="AA76">
        <v>3</v>
      </c>
      <c r="AB76">
        <v>4</v>
      </c>
      <c r="AC76">
        <v>1</v>
      </c>
      <c r="AD76">
        <v>2</v>
      </c>
      <c r="AE76">
        <v>3</v>
      </c>
      <c r="AF76">
        <v>4</v>
      </c>
      <c r="AG76">
        <v>1</v>
      </c>
      <c r="AH76">
        <v>2</v>
      </c>
      <c r="AI76">
        <v>3</v>
      </c>
      <c r="AJ76">
        <v>4</v>
      </c>
      <c r="AK76">
        <v>1</v>
      </c>
      <c r="AL76">
        <v>2</v>
      </c>
      <c r="AM76">
        <v>3</v>
      </c>
      <c r="AN76">
        <v>4</v>
      </c>
      <c r="AO76">
        <v>1</v>
      </c>
      <c r="AP76">
        <v>2</v>
      </c>
    </row>
    <row r="77" spans="3:42" x14ac:dyDescent="0.35">
      <c r="C77" t="s">
        <v>8447</v>
      </c>
      <c r="D77" t="s">
        <v>7873</v>
      </c>
      <c r="E77">
        <v>53016.62</v>
      </c>
      <c r="F77">
        <v>61442.44</v>
      </c>
      <c r="G77">
        <v>73635.28</v>
      </c>
      <c r="H77">
        <v>71377.36</v>
      </c>
      <c r="I77">
        <v>58875.27</v>
      </c>
      <c r="J77">
        <v>67400.73</v>
      </c>
      <c r="K77">
        <v>60886.15</v>
      </c>
      <c r="L77">
        <v>69701.929999999993</v>
      </c>
      <c r="M77">
        <v>62953.2</v>
      </c>
      <c r="N77">
        <v>66258</v>
      </c>
      <c r="O77">
        <v>68266.8</v>
      </c>
      <c r="P77">
        <v>75370.960000000006</v>
      </c>
      <c r="Q77">
        <v>61940.34</v>
      </c>
      <c r="R77">
        <v>72540.899999999994</v>
      </c>
      <c r="S77">
        <v>75444.84</v>
      </c>
      <c r="T77">
        <v>119866.32</v>
      </c>
      <c r="U77">
        <v>73829.649999999994</v>
      </c>
      <c r="V77">
        <v>76258.75</v>
      </c>
      <c r="W77">
        <v>73205.490000000005</v>
      </c>
      <c r="X77">
        <v>80423.47</v>
      </c>
      <c r="Y77">
        <v>77607.460000000006</v>
      </c>
      <c r="Z77">
        <v>85208.14</v>
      </c>
      <c r="AA77">
        <v>81064.100000000006</v>
      </c>
      <c r="AB77">
        <v>56851.22</v>
      </c>
      <c r="AC77">
        <v>65188.2</v>
      </c>
      <c r="AD77">
        <v>70168.2</v>
      </c>
      <c r="AE77">
        <v>72409.2</v>
      </c>
      <c r="AF77">
        <v>77024</v>
      </c>
      <c r="AG77">
        <v>77643</v>
      </c>
      <c r="AH77">
        <v>80001</v>
      </c>
      <c r="AI77">
        <v>83313</v>
      </c>
      <c r="AJ77">
        <v>62339.85</v>
      </c>
      <c r="AK77">
        <v>61623</v>
      </c>
      <c r="AL77">
        <v>64539</v>
      </c>
      <c r="AM77">
        <v>62028</v>
      </c>
      <c r="AN77">
        <v>63612</v>
      </c>
      <c r="AO77">
        <v>55944</v>
      </c>
      <c r="AP77">
        <v>55386</v>
      </c>
    </row>
    <row r="78" spans="3:42" x14ac:dyDescent="0.35">
      <c r="C78" t="s">
        <v>7872</v>
      </c>
      <c r="D78" t="s">
        <v>7873</v>
      </c>
      <c r="E78">
        <v>53016.62</v>
      </c>
      <c r="F78">
        <v>61442.44</v>
      </c>
      <c r="G78">
        <v>73635.28</v>
      </c>
      <c r="H78">
        <v>71377.36</v>
      </c>
      <c r="I78">
        <v>58875.27</v>
      </c>
      <c r="J78">
        <v>67400.73</v>
      </c>
      <c r="K78">
        <v>60886.15</v>
      </c>
      <c r="L78">
        <v>69701.929999999993</v>
      </c>
      <c r="M78">
        <v>62953.2</v>
      </c>
      <c r="N78">
        <v>66258</v>
      </c>
      <c r="O78">
        <v>68266.8</v>
      </c>
      <c r="P78">
        <v>75370.960000000006</v>
      </c>
      <c r="Q78">
        <v>61940.34</v>
      </c>
      <c r="R78">
        <v>72540.899999999994</v>
      </c>
      <c r="S78">
        <v>41624.839999999997</v>
      </c>
      <c r="T78">
        <v>99444.04</v>
      </c>
      <c r="U78">
        <v>73829.649999999994</v>
      </c>
      <c r="V78">
        <v>76258.75</v>
      </c>
      <c r="W78">
        <v>36093.379999999997</v>
      </c>
      <c r="X78">
        <v>66141.34</v>
      </c>
      <c r="Y78">
        <v>77607.460000000006</v>
      </c>
      <c r="Z78">
        <v>85208.14</v>
      </c>
      <c r="AA78">
        <v>38268.54</v>
      </c>
      <c r="AB78">
        <v>46200.1</v>
      </c>
      <c r="AC78">
        <v>65188.2</v>
      </c>
      <c r="AD78">
        <v>70168.2</v>
      </c>
      <c r="AE78">
        <v>36337.4</v>
      </c>
      <c r="AF78">
        <v>61810.1</v>
      </c>
      <c r="AG78">
        <v>77643</v>
      </c>
      <c r="AH78">
        <v>80001</v>
      </c>
      <c r="AI78">
        <v>83313</v>
      </c>
      <c r="AJ78">
        <v>49635.839999999997</v>
      </c>
      <c r="AK78">
        <v>50040</v>
      </c>
      <c r="AL78">
        <v>76122</v>
      </c>
      <c r="AM78">
        <v>62028</v>
      </c>
      <c r="AN78">
        <v>14796</v>
      </c>
      <c r="AO78">
        <v>44937</v>
      </c>
      <c r="AP78">
        <v>66393</v>
      </c>
    </row>
    <row r="79" spans="3:42" x14ac:dyDescent="0.35">
      <c r="C79" t="s">
        <v>7874</v>
      </c>
      <c r="D79" t="s">
        <v>7873</v>
      </c>
      <c r="E79">
        <v>16235.63</v>
      </c>
      <c r="F79">
        <v>19174.39</v>
      </c>
      <c r="G79">
        <v>22495.24</v>
      </c>
      <c r="H79">
        <v>20188.96</v>
      </c>
      <c r="I79">
        <v>17780.900000000001</v>
      </c>
      <c r="J79">
        <v>19836.7</v>
      </c>
      <c r="K79">
        <v>18269.95</v>
      </c>
      <c r="L79">
        <v>18410.79</v>
      </c>
      <c r="M79">
        <v>18474.48</v>
      </c>
      <c r="N79">
        <v>19602</v>
      </c>
      <c r="O79">
        <v>20567.52</v>
      </c>
      <c r="P79">
        <v>19543.84</v>
      </c>
      <c r="Q79">
        <v>17834.580000000002</v>
      </c>
      <c r="R79">
        <v>20551.5</v>
      </c>
      <c r="S79">
        <v>21236.799999999999</v>
      </c>
      <c r="T79">
        <v>33237.32</v>
      </c>
      <c r="U79">
        <v>21583.63</v>
      </c>
      <c r="V79">
        <v>22638.240000000002</v>
      </c>
      <c r="W79">
        <v>21637.02</v>
      </c>
      <c r="X79">
        <v>20888.150000000001</v>
      </c>
      <c r="Y79">
        <v>23155.56</v>
      </c>
      <c r="Z79">
        <v>23715.3</v>
      </c>
      <c r="AA79">
        <v>24147.38</v>
      </c>
      <c r="AB79">
        <v>15632.59</v>
      </c>
      <c r="AC79">
        <v>19695.900000000001</v>
      </c>
      <c r="AD79">
        <v>21571.7</v>
      </c>
      <c r="AE79">
        <v>22152.7</v>
      </c>
      <c r="AF79">
        <v>21787.5</v>
      </c>
      <c r="AG79">
        <v>24372</v>
      </c>
      <c r="AH79">
        <v>24561</v>
      </c>
      <c r="AI79">
        <v>24003</v>
      </c>
      <c r="AJ79">
        <v>3960</v>
      </c>
      <c r="AK79">
        <v>19881</v>
      </c>
      <c r="AL79">
        <v>20700</v>
      </c>
      <c r="AM79">
        <v>19710</v>
      </c>
      <c r="AN79">
        <v>19863</v>
      </c>
      <c r="AO79">
        <v>17190</v>
      </c>
      <c r="AP79">
        <v>17883</v>
      </c>
    </row>
    <row r="80" spans="3:42" x14ac:dyDescent="0.35">
      <c r="C80" t="s">
        <v>7875</v>
      </c>
      <c r="D80" t="s">
        <v>7873</v>
      </c>
      <c r="E80">
        <v>6392.03</v>
      </c>
      <c r="F80">
        <v>8483.4699999999993</v>
      </c>
      <c r="G80">
        <v>9436.34</v>
      </c>
      <c r="H80">
        <v>7563.77</v>
      </c>
      <c r="I80">
        <v>6927.28</v>
      </c>
      <c r="J80">
        <v>7005.92</v>
      </c>
      <c r="K80">
        <v>7185.75</v>
      </c>
      <c r="L80">
        <v>5379.79</v>
      </c>
      <c r="M80">
        <v>6816.96</v>
      </c>
      <c r="N80">
        <v>7698.24</v>
      </c>
      <c r="O80">
        <v>8579.52</v>
      </c>
      <c r="P80">
        <v>5508.52</v>
      </c>
      <c r="Q80">
        <v>5591.7</v>
      </c>
      <c r="R80">
        <v>7452.18</v>
      </c>
      <c r="S80">
        <v>9234.6</v>
      </c>
      <c r="T80">
        <v>12315.36</v>
      </c>
      <c r="U80">
        <v>7413.17</v>
      </c>
      <c r="V80">
        <v>8002.23</v>
      </c>
      <c r="W80">
        <v>7578.62</v>
      </c>
      <c r="X80">
        <v>3105.42</v>
      </c>
      <c r="Y80">
        <v>7698.88</v>
      </c>
      <c r="Z80">
        <v>6353.54</v>
      </c>
      <c r="AA80">
        <v>8621.9599999999991</v>
      </c>
      <c r="AB80">
        <v>4529.0200000000004</v>
      </c>
      <c r="AC80">
        <v>8549</v>
      </c>
      <c r="AD80">
        <v>7337.2</v>
      </c>
      <c r="AE80">
        <v>7536.4</v>
      </c>
      <c r="AF80">
        <v>5079.6000000000004</v>
      </c>
      <c r="AG80">
        <v>8055</v>
      </c>
      <c r="AH80">
        <v>8658</v>
      </c>
      <c r="AI80">
        <v>8172</v>
      </c>
      <c r="AJ80">
        <v>2318.25</v>
      </c>
      <c r="AK80">
        <v>5310</v>
      </c>
      <c r="AL80">
        <v>1107</v>
      </c>
      <c r="AM80">
        <v>5193</v>
      </c>
      <c r="AN80">
        <v>5832</v>
      </c>
      <c r="AO80">
        <v>3357</v>
      </c>
      <c r="AP80">
        <v>5139</v>
      </c>
    </row>
    <row r="81" spans="3:42" x14ac:dyDescent="0.35">
      <c r="C81" t="s">
        <v>7876</v>
      </c>
      <c r="D81" t="s">
        <v>7873</v>
      </c>
      <c r="E81">
        <v>6183.8</v>
      </c>
      <c r="F81">
        <v>8381.5300000000007</v>
      </c>
      <c r="G81">
        <v>6831.01</v>
      </c>
      <c r="H81">
        <v>9680.16</v>
      </c>
      <c r="I81">
        <v>6676.1</v>
      </c>
      <c r="J81">
        <v>6536.3</v>
      </c>
      <c r="K81">
        <v>6696.92</v>
      </c>
      <c r="L81">
        <v>5152.82</v>
      </c>
      <c r="M81">
        <v>6305.04</v>
      </c>
      <c r="N81">
        <v>7290</v>
      </c>
      <c r="O81">
        <v>7886.16</v>
      </c>
      <c r="P81">
        <v>5029.12</v>
      </c>
      <c r="Q81">
        <v>5153.5200000000004</v>
      </c>
      <c r="R81">
        <v>6973.8</v>
      </c>
      <c r="S81">
        <v>8741.4</v>
      </c>
      <c r="T81">
        <v>1437.6</v>
      </c>
      <c r="U81">
        <v>6964.41</v>
      </c>
      <c r="V81">
        <v>7426.12</v>
      </c>
      <c r="W81">
        <v>7182.32</v>
      </c>
      <c r="X81">
        <v>2737.55</v>
      </c>
      <c r="Y81">
        <v>7168.6</v>
      </c>
      <c r="Z81">
        <v>5823.26</v>
      </c>
      <c r="AA81">
        <v>7954.2</v>
      </c>
      <c r="AB81">
        <v>4586.0200000000004</v>
      </c>
      <c r="AC81">
        <v>8034.4</v>
      </c>
      <c r="AD81">
        <v>6872.4</v>
      </c>
      <c r="AE81">
        <v>7088.2</v>
      </c>
      <c r="AF81">
        <v>4822.3</v>
      </c>
      <c r="AG81">
        <v>5445</v>
      </c>
      <c r="AH81">
        <v>10872</v>
      </c>
      <c r="AI81">
        <v>7731</v>
      </c>
      <c r="AJ81">
        <v>1905.18</v>
      </c>
      <c r="AK81">
        <v>5130</v>
      </c>
      <c r="AL81">
        <v>909</v>
      </c>
      <c r="AM81">
        <v>1008</v>
      </c>
      <c r="AN81">
        <v>9711</v>
      </c>
      <c r="AO81">
        <v>3645</v>
      </c>
      <c r="AP81">
        <v>2844</v>
      </c>
    </row>
    <row r="82" spans="3:42" x14ac:dyDescent="0.35">
      <c r="C82" t="s">
        <v>7877</v>
      </c>
      <c r="D82" t="s">
        <v>7873</v>
      </c>
      <c r="E82">
        <v>4133.05</v>
      </c>
      <c r="F82">
        <v>5665.79</v>
      </c>
      <c r="G82">
        <v>6239.84</v>
      </c>
      <c r="H82">
        <v>5537.29</v>
      </c>
      <c r="I82">
        <v>4527.8500000000004</v>
      </c>
      <c r="J82">
        <v>4590.95</v>
      </c>
      <c r="K82">
        <v>4762.2</v>
      </c>
      <c r="L82">
        <v>3776.12</v>
      </c>
      <c r="M82">
        <v>4302.72</v>
      </c>
      <c r="N82">
        <v>4944.24</v>
      </c>
      <c r="O82">
        <v>5410.8</v>
      </c>
      <c r="P82">
        <v>3513.48</v>
      </c>
      <c r="Q82">
        <v>3557.76</v>
      </c>
      <c r="R82">
        <v>4513.4399999999996</v>
      </c>
      <c r="S82">
        <v>5556.48</v>
      </c>
      <c r="T82">
        <v>7850.64</v>
      </c>
      <c r="U82">
        <v>4867.32</v>
      </c>
      <c r="V82">
        <v>4873.18</v>
      </c>
      <c r="W82">
        <v>4956.2700000000004</v>
      </c>
      <c r="X82">
        <v>1824.03</v>
      </c>
      <c r="Y82">
        <v>4919.82</v>
      </c>
      <c r="Z82">
        <v>3996.74</v>
      </c>
      <c r="AA82">
        <v>5558.12</v>
      </c>
      <c r="AB82">
        <v>2834.15</v>
      </c>
      <c r="AC82">
        <v>6025.8</v>
      </c>
      <c r="AD82">
        <v>4340.8999999999996</v>
      </c>
      <c r="AE82">
        <v>4739.3</v>
      </c>
      <c r="AF82">
        <v>3261.9</v>
      </c>
      <c r="AG82">
        <v>5193</v>
      </c>
      <c r="AH82">
        <v>6084</v>
      </c>
      <c r="AI82">
        <v>5400</v>
      </c>
      <c r="AJ82">
        <v>2672.31</v>
      </c>
      <c r="AK82">
        <v>4815</v>
      </c>
      <c r="AL82">
        <v>576</v>
      </c>
      <c r="AM82">
        <v>4635</v>
      </c>
      <c r="AN82">
        <v>2925</v>
      </c>
      <c r="AO82">
        <v>2925</v>
      </c>
      <c r="AP82">
        <v>3402</v>
      </c>
    </row>
    <row r="83" spans="3:42" x14ac:dyDescent="0.35">
      <c r="C83" t="s">
        <v>7878</v>
      </c>
      <c r="D83" t="s">
        <v>7879</v>
      </c>
      <c r="E83">
        <v>1.8299000000000001</v>
      </c>
      <c r="F83">
        <v>2.4744999999999999</v>
      </c>
      <c r="G83">
        <v>2.6928000000000001</v>
      </c>
      <c r="H83">
        <v>2.4281999999999999</v>
      </c>
      <c r="I83">
        <v>1.9830000000000001</v>
      </c>
      <c r="J83">
        <v>1.9610000000000001</v>
      </c>
      <c r="K83">
        <v>2.0710999999999999</v>
      </c>
      <c r="L83">
        <v>1.6902999999999999</v>
      </c>
      <c r="M83">
        <v>1.8792</v>
      </c>
      <c r="N83">
        <v>2.1513</v>
      </c>
      <c r="O83">
        <v>2.3328000000000002</v>
      </c>
      <c r="P83">
        <v>1.5258</v>
      </c>
      <c r="Q83">
        <v>1.5434000000000001</v>
      </c>
      <c r="R83">
        <v>1.9688000000000001</v>
      </c>
      <c r="S83">
        <v>2.4257</v>
      </c>
      <c r="T83">
        <v>3.4493</v>
      </c>
      <c r="U83">
        <v>2.1621999999999999</v>
      </c>
      <c r="V83">
        <v>2.1842000000000001</v>
      </c>
      <c r="W83">
        <v>2.2321</v>
      </c>
      <c r="X83">
        <v>0.84299999999999997</v>
      </c>
      <c r="Y83">
        <v>2.2557</v>
      </c>
      <c r="Z83">
        <v>1.8627</v>
      </c>
      <c r="AA83">
        <v>2.5981999999999998</v>
      </c>
      <c r="AB83">
        <v>1.33</v>
      </c>
      <c r="AC83">
        <v>2.8157000000000001</v>
      </c>
      <c r="AD83">
        <v>2.0284</v>
      </c>
      <c r="AE83">
        <v>2.2145999999999999</v>
      </c>
      <c r="AF83">
        <v>1.5322</v>
      </c>
      <c r="AG83">
        <v>2.4289000000000001</v>
      </c>
      <c r="AH83">
        <v>2.8603999999999998</v>
      </c>
      <c r="AI83">
        <v>2.5327999999999999</v>
      </c>
      <c r="AJ83">
        <v>1.2645</v>
      </c>
      <c r="AK83">
        <v>2.2584</v>
      </c>
      <c r="AL83">
        <v>0.27010000000000001</v>
      </c>
      <c r="AM83">
        <v>2.1739999999999999</v>
      </c>
      <c r="AN83">
        <v>1.3718999999999999</v>
      </c>
      <c r="AO83">
        <v>1.3718999999999999</v>
      </c>
      <c r="AP83">
        <v>1.5955999999999999</v>
      </c>
    </row>
    <row r="84" spans="3:42" x14ac:dyDescent="0.35">
      <c r="C84" t="s">
        <v>7880</v>
      </c>
      <c r="D84" t="s">
        <v>7881</v>
      </c>
      <c r="E84">
        <v>2284</v>
      </c>
      <c r="F84">
        <v>2288</v>
      </c>
      <c r="G84">
        <v>2290</v>
      </c>
      <c r="H84">
        <v>2288</v>
      </c>
      <c r="I84">
        <v>2292</v>
      </c>
      <c r="J84">
        <v>2293</v>
      </c>
      <c r="K84">
        <v>2293</v>
      </c>
      <c r="L84">
        <v>2293</v>
      </c>
      <c r="M84">
        <v>2296</v>
      </c>
      <c r="N84">
        <v>2297</v>
      </c>
      <c r="O84">
        <v>2297</v>
      </c>
      <c r="P84">
        <v>2299</v>
      </c>
      <c r="Q84">
        <v>2301</v>
      </c>
      <c r="R84">
        <v>2298</v>
      </c>
      <c r="S84">
        <v>2295</v>
      </c>
      <c r="T84">
        <v>2288</v>
      </c>
      <c r="U84">
        <v>2251</v>
      </c>
      <c r="V84">
        <v>2241</v>
      </c>
      <c r="W84">
        <v>2234</v>
      </c>
      <c r="X84">
        <v>2226</v>
      </c>
      <c r="Y84">
        <v>2181</v>
      </c>
      <c r="Z84">
        <v>2165</v>
      </c>
      <c r="AA84">
        <v>2155</v>
      </c>
      <c r="AB84">
        <v>2151</v>
      </c>
      <c r="AC84">
        <v>2140</v>
      </c>
      <c r="AD84">
        <v>2140</v>
      </c>
      <c r="AE84">
        <v>2140</v>
      </c>
      <c r="AF84">
        <v>2138</v>
      </c>
      <c r="AG84">
        <v>2138</v>
      </c>
      <c r="AH84">
        <v>2132</v>
      </c>
      <c r="AI84">
        <v>2132</v>
      </c>
      <c r="AJ84">
        <v>2132</v>
      </c>
      <c r="AK84">
        <v>2132</v>
      </c>
      <c r="AL84">
        <v>2132</v>
      </c>
      <c r="AM84">
        <v>2132</v>
      </c>
      <c r="AN84">
        <v>2132</v>
      </c>
      <c r="AO84">
        <v>2132</v>
      </c>
      <c r="AP84">
        <v>2132</v>
      </c>
    </row>
    <row r="85" spans="3:42" x14ac:dyDescent="0.35">
      <c r="C85" t="s">
        <v>7882</v>
      </c>
      <c r="D85" t="s">
        <v>7873</v>
      </c>
      <c r="E85">
        <v>3.9342999999999999</v>
      </c>
      <c r="F85">
        <v>3.9342999999999999</v>
      </c>
      <c r="G85">
        <v>3.9342999999999999</v>
      </c>
      <c r="H85">
        <v>4.6614000000000004</v>
      </c>
      <c r="I85">
        <v>4.6614000000000004</v>
      </c>
      <c r="J85">
        <v>4.6614000000000004</v>
      </c>
      <c r="K85">
        <v>4.6614000000000004</v>
      </c>
      <c r="L85">
        <v>4.7956000000000003</v>
      </c>
      <c r="M85">
        <v>4.7956000000000003</v>
      </c>
      <c r="N85">
        <v>4.7956000000000003</v>
      </c>
      <c r="O85">
        <v>4.7956000000000003</v>
      </c>
      <c r="P85">
        <v>5.0659999999999998</v>
      </c>
      <c r="Q85">
        <v>5.0659999999999998</v>
      </c>
      <c r="R85">
        <v>5.0659999999999998</v>
      </c>
      <c r="S85">
        <v>5.0659999999999998</v>
      </c>
      <c r="T85">
        <v>6.4500999999999999</v>
      </c>
      <c r="U85">
        <v>6.4500999999999999</v>
      </c>
      <c r="V85">
        <v>6.4500999999999999</v>
      </c>
      <c r="W85">
        <v>6.4500999999999999</v>
      </c>
      <c r="X85">
        <v>6.2077</v>
      </c>
      <c r="Y85">
        <v>6.2077</v>
      </c>
      <c r="Z85">
        <v>6.2077</v>
      </c>
      <c r="AA85">
        <v>6.2077</v>
      </c>
      <c r="AB85">
        <v>6.7564000000000002</v>
      </c>
      <c r="AC85">
        <v>6.7564000000000002</v>
      </c>
      <c r="AD85">
        <v>6.7564000000000002</v>
      </c>
      <c r="AE85">
        <v>6.7564000000000002</v>
      </c>
      <c r="AF85">
        <v>6.8890000000000002</v>
      </c>
      <c r="AG85">
        <v>6.8890000000000002</v>
      </c>
      <c r="AH85">
        <v>6.8890000000000002</v>
      </c>
      <c r="AI85">
        <v>6.8890000000000002</v>
      </c>
      <c r="AJ85">
        <v>7.4160000000000004</v>
      </c>
      <c r="AK85">
        <v>7.4160000000000004</v>
      </c>
      <c r="AL85">
        <v>7.4160000000000004</v>
      </c>
      <c r="AM85">
        <v>7.4160000000000004</v>
      </c>
      <c r="AN85">
        <v>7.4160000000000004</v>
      </c>
      <c r="AO85">
        <v>7.4160000000000004</v>
      </c>
      <c r="AP85">
        <v>7.4160000000000004</v>
      </c>
    </row>
    <row r="86" spans="3:42" x14ac:dyDescent="0.35">
      <c r="C86" t="s">
        <v>7883</v>
      </c>
      <c r="D86" t="s">
        <v>7873</v>
      </c>
      <c r="E86">
        <v>55098.92</v>
      </c>
      <c r="F86">
        <v>56273.7</v>
      </c>
      <c r="G86">
        <v>65128.84</v>
      </c>
      <c r="H86">
        <v>65035.26</v>
      </c>
      <c r="I86">
        <v>63925.31</v>
      </c>
      <c r="J86">
        <v>96471.6</v>
      </c>
      <c r="K86">
        <v>93954.54</v>
      </c>
      <c r="L86">
        <v>89637.31</v>
      </c>
      <c r="M86">
        <v>87629.04</v>
      </c>
      <c r="N86">
        <v>86041.44</v>
      </c>
      <c r="O86">
        <v>91225.44</v>
      </c>
      <c r="P86">
        <v>91064.84</v>
      </c>
      <c r="Q86">
        <v>89728.8</v>
      </c>
      <c r="R86">
        <v>91396.08</v>
      </c>
      <c r="S86">
        <v>92339.28</v>
      </c>
      <c r="T86">
        <v>105611.4</v>
      </c>
      <c r="U86">
        <v>106761.73</v>
      </c>
      <c r="V86">
        <v>104934.83</v>
      </c>
      <c r="W86">
        <v>103200.77</v>
      </c>
      <c r="X86">
        <v>102788.48</v>
      </c>
      <c r="Y86">
        <v>118871.1</v>
      </c>
      <c r="Z86">
        <v>117574.86</v>
      </c>
      <c r="AA86">
        <v>115296.62</v>
      </c>
      <c r="AB86">
        <v>102208.33</v>
      </c>
      <c r="AC86">
        <v>95582.8</v>
      </c>
      <c r="AD86">
        <v>96595.4</v>
      </c>
      <c r="AE86">
        <v>114780.7</v>
      </c>
      <c r="AF86">
        <v>114714.3</v>
      </c>
      <c r="AG86">
        <v>124569</v>
      </c>
      <c r="AH86">
        <v>138249</v>
      </c>
      <c r="AI86">
        <v>137880</v>
      </c>
      <c r="AJ86">
        <v>120339</v>
      </c>
      <c r="AK86">
        <v>119628</v>
      </c>
      <c r="AL86">
        <v>119709</v>
      </c>
      <c r="AM86">
        <v>117522</v>
      </c>
      <c r="AN86">
        <v>117693</v>
      </c>
      <c r="AO86">
        <v>115938</v>
      </c>
      <c r="AP86">
        <v>116478</v>
      </c>
    </row>
    <row r="87" spans="3:42" x14ac:dyDescent="0.35">
      <c r="C87" t="s">
        <v>7884</v>
      </c>
      <c r="D87" t="s">
        <v>7873</v>
      </c>
      <c r="E87">
        <v>30559.33</v>
      </c>
      <c r="F87">
        <v>31770.27</v>
      </c>
      <c r="G87">
        <v>32633.02</v>
      </c>
      <c r="H87">
        <v>33617.26</v>
      </c>
      <c r="I87">
        <v>33849.81</v>
      </c>
      <c r="J87">
        <v>36767.599999999999</v>
      </c>
      <c r="K87">
        <v>37399.379999999997</v>
      </c>
      <c r="L87">
        <v>38833.910000000003</v>
      </c>
      <c r="M87">
        <v>37713.599999999999</v>
      </c>
      <c r="N87">
        <v>37467.360000000001</v>
      </c>
      <c r="O87">
        <v>39204</v>
      </c>
      <c r="P87">
        <v>40776.080000000002</v>
      </c>
      <c r="Q87">
        <v>40358.339999999997</v>
      </c>
      <c r="R87">
        <v>40930.559999999998</v>
      </c>
      <c r="S87">
        <v>40242.239999999998</v>
      </c>
      <c r="T87">
        <v>46798.559999999998</v>
      </c>
      <c r="U87">
        <v>45721.74</v>
      </c>
      <c r="V87">
        <v>45119.69</v>
      </c>
      <c r="W87">
        <v>44200.94</v>
      </c>
      <c r="X87">
        <v>45162.559999999998</v>
      </c>
      <c r="Y87">
        <v>52507.54</v>
      </c>
      <c r="Z87">
        <v>51446.98</v>
      </c>
      <c r="AA87">
        <v>47735.02</v>
      </c>
      <c r="AB87">
        <v>42165.27</v>
      </c>
      <c r="AC87">
        <v>39881.5</v>
      </c>
      <c r="AD87">
        <v>41334</v>
      </c>
      <c r="AE87">
        <v>42994</v>
      </c>
      <c r="AF87">
        <v>44512.9</v>
      </c>
      <c r="AG87">
        <v>48960</v>
      </c>
      <c r="AH87">
        <v>50589</v>
      </c>
      <c r="AI87">
        <v>50220</v>
      </c>
      <c r="AJ87">
        <v>37197</v>
      </c>
      <c r="AK87">
        <v>46665</v>
      </c>
      <c r="AL87">
        <v>45486</v>
      </c>
      <c r="AM87">
        <v>43956</v>
      </c>
      <c r="AN87">
        <v>44694</v>
      </c>
      <c r="AO87">
        <v>43083</v>
      </c>
      <c r="AP87">
        <v>42759</v>
      </c>
    </row>
    <row r="88" spans="3:42" x14ac:dyDescent="0.35">
      <c r="C88" t="s">
        <v>7885</v>
      </c>
      <c r="D88" t="s">
        <v>7873</v>
      </c>
      <c r="E88">
        <v>8095.73</v>
      </c>
      <c r="F88">
        <v>9020.25</v>
      </c>
      <c r="G88">
        <v>9130.66</v>
      </c>
      <c r="H88">
        <v>9678.11</v>
      </c>
      <c r="I88">
        <v>9624.16</v>
      </c>
      <c r="J88">
        <v>9486</v>
      </c>
      <c r="K88">
        <v>9630.77</v>
      </c>
      <c r="L88">
        <v>9102.82</v>
      </c>
      <c r="M88">
        <v>9149.76</v>
      </c>
      <c r="N88">
        <v>8968.32</v>
      </c>
      <c r="O88">
        <v>8929.44</v>
      </c>
      <c r="P88">
        <v>9245.36</v>
      </c>
      <c r="Q88">
        <v>9103.68</v>
      </c>
      <c r="R88">
        <v>9199.7999999999993</v>
      </c>
      <c r="S88">
        <v>9562.16</v>
      </c>
      <c r="T88">
        <v>12295.8</v>
      </c>
      <c r="U88">
        <v>12660.21</v>
      </c>
      <c r="V88">
        <v>11663.19</v>
      </c>
      <c r="W88">
        <v>11743.8</v>
      </c>
      <c r="X88">
        <v>11230.72</v>
      </c>
      <c r="Y88">
        <v>12559.78</v>
      </c>
      <c r="Z88">
        <v>12972.22</v>
      </c>
      <c r="AA88">
        <v>12815.1</v>
      </c>
      <c r="AB88">
        <v>11565.89</v>
      </c>
      <c r="AC88">
        <v>14757.4</v>
      </c>
      <c r="AD88">
        <v>14699.3</v>
      </c>
      <c r="AE88">
        <v>14964.9</v>
      </c>
      <c r="AF88">
        <v>17753.7</v>
      </c>
      <c r="AG88">
        <v>17793</v>
      </c>
      <c r="AH88">
        <v>16794</v>
      </c>
      <c r="AI88">
        <v>16173</v>
      </c>
      <c r="AJ88">
        <v>45648</v>
      </c>
      <c r="AK88">
        <v>47862</v>
      </c>
      <c r="AL88">
        <v>16092</v>
      </c>
      <c r="AM88">
        <v>14850</v>
      </c>
      <c r="AN88">
        <v>14463</v>
      </c>
      <c r="AO88">
        <v>12627</v>
      </c>
      <c r="AP88">
        <v>13707</v>
      </c>
    </row>
    <row r="89" spans="3:42" x14ac:dyDescent="0.35">
      <c r="C89" t="s">
        <v>7886</v>
      </c>
      <c r="D89" t="s">
        <v>7873</v>
      </c>
      <c r="E89">
        <v>93753.98</v>
      </c>
      <c r="F89">
        <v>97064.22</v>
      </c>
      <c r="G89">
        <v>106892.52</v>
      </c>
      <c r="H89">
        <v>108330.63</v>
      </c>
      <c r="I89">
        <v>107399.28</v>
      </c>
      <c r="J89">
        <v>142725.20000000001</v>
      </c>
      <c r="K89">
        <v>140984.69</v>
      </c>
      <c r="L89">
        <v>137574.04</v>
      </c>
      <c r="M89">
        <v>134492.4</v>
      </c>
      <c r="N89">
        <v>132477.12</v>
      </c>
      <c r="O89">
        <v>139358.88</v>
      </c>
      <c r="P89">
        <v>141086.28</v>
      </c>
      <c r="Q89">
        <v>139190.82</v>
      </c>
      <c r="R89">
        <v>141526.44</v>
      </c>
      <c r="S89">
        <v>142143.67999999999</v>
      </c>
      <c r="T89">
        <v>164705.76</v>
      </c>
      <c r="U89">
        <v>165143.67999999999</v>
      </c>
      <c r="V89">
        <v>161717.71</v>
      </c>
      <c r="W89">
        <v>159145.51</v>
      </c>
      <c r="X89">
        <v>159181.76000000001</v>
      </c>
      <c r="Y89">
        <v>183938.42</v>
      </c>
      <c r="Z89">
        <v>181994.06</v>
      </c>
      <c r="AA89">
        <v>175846.74</v>
      </c>
      <c r="AB89">
        <v>155939.49</v>
      </c>
      <c r="AC89">
        <v>150221.70000000001</v>
      </c>
      <c r="AD89">
        <v>152628.70000000001</v>
      </c>
      <c r="AE89">
        <v>172739.6</v>
      </c>
      <c r="AF89">
        <v>176980.9</v>
      </c>
      <c r="AG89">
        <v>191322</v>
      </c>
      <c r="AH89">
        <v>205632</v>
      </c>
      <c r="AI89">
        <v>204273</v>
      </c>
      <c r="AJ89">
        <v>203184</v>
      </c>
      <c r="AK89">
        <v>196263</v>
      </c>
      <c r="AL89">
        <v>181287</v>
      </c>
      <c r="AM89">
        <v>176328</v>
      </c>
      <c r="AN89">
        <v>176850</v>
      </c>
      <c r="AO89">
        <v>171648</v>
      </c>
      <c r="AP89">
        <v>172944</v>
      </c>
    </row>
    <row r="90" spans="3:42" x14ac:dyDescent="0.35">
      <c r="C90" t="s">
        <v>7887</v>
      </c>
      <c r="D90" t="s">
        <v>7873</v>
      </c>
      <c r="E90">
        <v>23025.19</v>
      </c>
      <c r="F90">
        <v>28814.16</v>
      </c>
      <c r="G90">
        <v>34272.559999999998</v>
      </c>
      <c r="H90">
        <v>32913.769999999997</v>
      </c>
      <c r="I90">
        <v>38014.11</v>
      </c>
      <c r="J90">
        <v>32456.400000000001</v>
      </c>
      <c r="K90">
        <v>30954.63</v>
      </c>
      <c r="L90">
        <v>44893.75</v>
      </c>
      <c r="M90">
        <v>35348.400000000001</v>
      </c>
      <c r="N90">
        <v>26879.040000000001</v>
      </c>
      <c r="O90">
        <v>27838.080000000002</v>
      </c>
      <c r="P90">
        <v>39256.92</v>
      </c>
      <c r="Q90">
        <v>41869.08</v>
      </c>
      <c r="R90">
        <v>33851.160000000003</v>
      </c>
      <c r="S90">
        <v>32986.959999999999</v>
      </c>
      <c r="T90">
        <v>45068.04</v>
      </c>
      <c r="U90">
        <v>38584.730000000003</v>
      </c>
      <c r="V90">
        <v>33490.379999999997</v>
      </c>
      <c r="W90">
        <v>33784.699999999997</v>
      </c>
      <c r="X90">
        <v>39076.400000000001</v>
      </c>
      <c r="Y90">
        <v>38946.120000000003</v>
      </c>
      <c r="Z90">
        <v>40114.699999999997</v>
      </c>
      <c r="AA90">
        <v>34743.160000000003</v>
      </c>
      <c r="AB90">
        <v>33061.910000000003</v>
      </c>
      <c r="AC90">
        <v>46164.6</v>
      </c>
      <c r="AD90">
        <v>41649.4</v>
      </c>
      <c r="AE90">
        <v>30286.7</v>
      </c>
      <c r="AF90">
        <v>37565.800000000003</v>
      </c>
      <c r="AG90">
        <v>37458</v>
      </c>
      <c r="AH90">
        <v>29547</v>
      </c>
      <c r="AI90">
        <v>23436</v>
      </c>
      <c r="AJ90">
        <v>31005</v>
      </c>
      <c r="AK90">
        <v>24606</v>
      </c>
      <c r="AL90">
        <v>22608</v>
      </c>
      <c r="AM90">
        <v>23211</v>
      </c>
      <c r="AN90">
        <v>31896</v>
      </c>
      <c r="AO90">
        <v>53739</v>
      </c>
      <c r="AP90">
        <v>22662</v>
      </c>
    </row>
    <row r="91" spans="3:42" x14ac:dyDescent="0.35">
      <c r="C91" t="s">
        <v>7888</v>
      </c>
      <c r="D91" t="s">
        <v>7873</v>
      </c>
      <c r="E91">
        <v>145641.10999999999</v>
      </c>
      <c r="F91">
        <v>155306.54999999999</v>
      </c>
      <c r="G91">
        <v>169236.2</v>
      </c>
      <c r="H91">
        <v>162465.21</v>
      </c>
      <c r="I91">
        <v>176883.6</v>
      </c>
      <c r="J91">
        <v>165607.20000000001</v>
      </c>
      <c r="K91">
        <v>169308.54</v>
      </c>
      <c r="L91">
        <v>182853.06</v>
      </c>
      <c r="M91">
        <v>174610.08</v>
      </c>
      <c r="N91">
        <v>162447.12</v>
      </c>
      <c r="O91">
        <v>167961.60000000001</v>
      </c>
      <c r="P91">
        <v>172291</v>
      </c>
      <c r="Q91">
        <v>179915.4</v>
      </c>
      <c r="R91">
        <v>180466.56</v>
      </c>
      <c r="S91">
        <v>183795.68</v>
      </c>
      <c r="T91">
        <v>206884.08</v>
      </c>
      <c r="U91">
        <v>207111.37</v>
      </c>
      <c r="V91">
        <v>199892</v>
      </c>
      <c r="W91">
        <v>196300.17</v>
      </c>
      <c r="X91">
        <v>194825.60000000001</v>
      </c>
      <c r="Y91">
        <v>226675.06</v>
      </c>
      <c r="Z91">
        <v>230475.4</v>
      </c>
      <c r="AA91">
        <v>224897.64</v>
      </c>
      <c r="AB91">
        <v>195553.33</v>
      </c>
      <c r="AC91">
        <v>184318.1</v>
      </c>
      <c r="AD91">
        <v>183338.7</v>
      </c>
      <c r="AE91">
        <v>179238.5</v>
      </c>
      <c r="AF91">
        <v>182093.7</v>
      </c>
      <c r="AG91">
        <v>200799</v>
      </c>
      <c r="AH91">
        <v>201087</v>
      </c>
      <c r="AI91">
        <v>197595</v>
      </c>
      <c r="AJ91">
        <v>196785</v>
      </c>
      <c r="AK91">
        <v>214155</v>
      </c>
      <c r="AL91">
        <v>227889</v>
      </c>
      <c r="AM91">
        <v>224676</v>
      </c>
      <c r="AN91">
        <v>238122</v>
      </c>
      <c r="AO91">
        <v>261279</v>
      </c>
      <c r="AP91">
        <v>249183</v>
      </c>
    </row>
    <row r="92" spans="3:42" x14ac:dyDescent="0.35">
      <c r="C92" t="s">
        <v>7889</v>
      </c>
      <c r="D92" t="s">
        <v>7873</v>
      </c>
      <c r="E92">
        <v>239395.09</v>
      </c>
      <c r="F92">
        <v>252370.77</v>
      </c>
      <c r="G92">
        <v>276128.71999999997</v>
      </c>
      <c r="H92">
        <v>270795.84000000003</v>
      </c>
      <c r="I92">
        <v>284282.88</v>
      </c>
      <c r="J92">
        <v>308332.40000000002</v>
      </c>
      <c r="K92">
        <v>310293.23</v>
      </c>
      <c r="L92">
        <v>320427.09999999998</v>
      </c>
      <c r="M92">
        <v>309102.48</v>
      </c>
      <c r="N92">
        <v>294924.24</v>
      </c>
      <c r="O92">
        <v>307320.48</v>
      </c>
      <c r="P92">
        <v>313377.28000000003</v>
      </c>
      <c r="Q92">
        <v>319106.21999999997</v>
      </c>
      <c r="R92">
        <v>321993</v>
      </c>
      <c r="S92">
        <v>325939.36</v>
      </c>
      <c r="T92">
        <v>371589.84</v>
      </c>
      <c r="U92">
        <v>372255.05</v>
      </c>
      <c r="V92">
        <v>361609.71</v>
      </c>
      <c r="W92">
        <v>355445.68</v>
      </c>
      <c r="X92">
        <v>354007.36</v>
      </c>
      <c r="Y92">
        <v>410613.48</v>
      </c>
      <c r="Z92">
        <v>412469.46</v>
      </c>
      <c r="AA92">
        <v>400744.38</v>
      </c>
      <c r="AB92">
        <v>351492.82</v>
      </c>
      <c r="AC92">
        <v>334539.8</v>
      </c>
      <c r="AD92">
        <v>335967.4</v>
      </c>
      <c r="AE92">
        <v>351978.1</v>
      </c>
      <c r="AF92">
        <v>359074.6</v>
      </c>
      <c r="AG92">
        <v>392121</v>
      </c>
      <c r="AH92">
        <v>406719</v>
      </c>
      <c r="AI92">
        <v>401868</v>
      </c>
      <c r="AJ92">
        <v>399969</v>
      </c>
      <c r="AK92">
        <v>410418</v>
      </c>
      <c r="AL92">
        <v>409176</v>
      </c>
      <c r="AM92">
        <v>401004</v>
      </c>
      <c r="AN92">
        <v>414972</v>
      </c>
      <c r="AO92">
        <v>432927</v>
      </c>
      <c r="AP92">
        <v>422127</v>
      </c>
    </row>
    <row r="93" spans="3:42" x14ac:dyDescent="0.35">
      <c r="C93" t="s">
        <v>7890</v>
      </c>
      <c r="D93" t="s">
        <v>7873</v>
      </c>
      <c r="E93">
        <v>104708.14</v>
      </c>
      <c r="F93">
        <v>104539.95</v>
      </c>
      <c r="G93">
        <v>112167.86</v>
      </c>
      <c r="H93">
        <v>111574.88</v>
      </c>
      <c r="I93">
        <v>115833.64</v>
      </c>
      <c r="J93">
        <v>108208.4</v>
      </c>
      <c r="K93">
        <v>113262.35</v>
      </c>
      <c r="L93">
        <v>113922.38</v>
      </c>
      <c r="M93">
        <v>114961.68</v>
      </c>
      <c r="N93">
        <v>108552.96000000001</v>
      </c>
      <c r="O93">
        <v>117184.32000000001</v>
      </c>
      <c r="P93">
        <v>125236.16</v>
      </c>
      <c r="Q93">
        <v>128877.24</v>
      </c>
      <c r="R93">
        <v>124262.28</v>
      </c>
      <c r="S93">
        <v>125696.48</v>
      </c>
      <c r="T93">
        <v>139228.20000000001</v>
      </c>
      <c r="U93">
        <v>140513.66</v>
      </c>
      <c r="V93">
        <v>127100.82</v>
      </c>
      <c r="W93">
        <v>129564.75</v>
      </c>
      <c r="X93">
        <v>128297.28</v>
      </c>
      <c r="Y93">
        <v>150903.94</v>
      </c>
      <c r="Z93">
        <v>129221.38</v>
      </c>
      <c r="AA93">
        <v>136625.66</v>
      </c>
      <c r="AB93">
        <v>124113.29</v>
      </c>
      <c r="AC93">
        <v>123960.5</v>
      </c>
      <c r="AD93">
        <v>115237.2</v>
      </c>
      <c r="AE93">
        <v>122449.9</v>
      </c>
      <c r="AF93">
        <v>127396.7</v>
      </c>
      <c r="AG93">
        <v>125496</v>
      </c>
      <c r="AH93">
        <v>127611</v>
      </c>
      <c r="AI93">
        <v>131841</v>
      </c>
      <c r="AJ93">
        <v>130806</v>
      </c>
      <c r="AK93">
        <v>135918</v>
      </c>
      <c r="AL93">
        <v>120447</v>
      </c>
      <c r="AM93">
        <v>123381</v>
      </c>
      <c r="AN93">
        <v>125820</v>
      </c>
      <c r="AO93">
        <v>108288</v>
      </c>
      <c r="AP93">
        <v>113175</v>
      </c>
    </row>
    <row r="94" spans="3:42" x14ac:dyDescent="0.35">
      <c r="C94" t="s">
        <v>7891</v>
      </c>
      <c r="D94" t="s">
        <v>7873</v>
      </c>
      <c r="E94">
        <v>26230.67</v>
      </c>
      <c r="F94">
        <v>35074.53</v>
      </c>
      <c r="G94">
        <v>37990.68</v>
      </c>
      <c r="H94">
        <v>46109.33</v>
      </c>
      <c r="I94">
        <v>59106.62</v>
      </c>
      <c r="J94">
        <v>80029.2</v>
      </c>
      <c r="K94">
        <v>79491.86</v>
      </c>
      <c r="L94">
        <v>82604.5</v>
      </c>
      <c r="M94">
        <v>80838</v>
      </c>
      <c r="N94">
        <v>80339.039999999994</v>
      </c>
      <c r="O94">
        <v>81706.320000000007</v>
      </c>
      <c r="P94">
        <v>79420.12</v>
      </c>
      <c r="Q94">
        <v>79094.759999999995</v>
      </c>
      <c r="R94">
        <v>82230.48</v>
      </c>
      <c r="S94">
        <v>83595.92</v>
      </c>
      <c r="T94">
        <v>103359.24</v>
      </c>
      <c r="U94">
        <v>105216.96000000001</v>
      </c>
      <c r="V94">
        <v>98556.92</v>
      </c>
      <c r="W94">
        <v>97958.61</v>
      </c>
      <c r="X94">
        <v>90085.440000000002</v>
      </c>
      <c r="Y94">
        <v>104848.14</v>
      </c>
      <c r="Z94">
        <v>105830.14</v>
      </c>
      <c r="AA94">
        <v>105260.58</v>
      </c>
      <c r="AB94">
        <v>90544.65</v>
      </c>
      <c r="AC94">
        <v>84809.4</v>
      </c>
      <c r="AD94">
        <v>94512.1</v>
      </c>
      <c r="AE94">
        <v>98346.7</v>
      </c>
      <c r="AF94">
        <v>96612</v>
      </c>
      <c r="AG94">
        <v>92277</v>
      </c>
      <c r="AH94">
        <v>104643</v>
      </c>
      <c r="AI94">
        <v>88749</v>
      </c>
      <c r="AJ94">
        <v>103140</v>
      </c>
      <c r="AK94">
        <v>114453</v>
      </c>
      <c r="AL94">
        <v>116136</v>
      </c>
      <c r="AM94">
        <v>112347</v>
      </c>
      <c r="AN94">
        <v>106758</v>
      </c>
      <c r="AO94">
        <v>103662</v>
      </c>
      <c r="AP94">
        <v>100071</v>
      </c>
    </row>
    <row r="95" spans="3:42" x14ac:dyDescent="0.35">
      <c r="C95" t="s">
        <v>7892</v>
      </c>
      <c r="D95" t="s">
        <v>7873</v>
      </c>
      <c r="E95">
        <v>108456.28</v>
      </c>
      <c r="F95">
        <v>112756.29</v>
      </c>
      <c r="G95">
        <v>125970.18</v>
      </c>
      <c r="H95">
        <v>113111.63</v>
      </c>
      <c r="I95">
        <v>109342.62</v>
      </c>
      <c r="J95">
        <v>120094.8</v>
      </c>
      <c r="K95">
        <v>117539.02</v>
      </c>
      <c r="L95">
        <v>123900.22</v>
      </c>
      <c r="M95">
        <v>113302.8</v>
      </c>
      <c r="N95">
        <v>106032.24</v>
      </c>
      <c r="O95">
        <v>108429.84</v>
      </c>
      <c r="P95">
        <v>108721</v>
      </c>
      <c r="Q95">
        <v>111134.22</v>
      </c>
      <c r="R95">
        <v>115500.24</v>
      </c>
      <c r="S95">
        <v>116646.96</v>
      </c>
      <c r="T95">
        <v>129002.4</v>
      </c>
      <c r="U95">
        <v>126524.43</v>
      </c>
      <c r="V95">
        <v>135951.97</v>
      </c>
      <c r="W95">
        <v>127922.32</v>
      </c>
      <c r="X95">
        <v>135624.64000000001</v>
      </c>
      <c r="Y95">
        <v>154861.4</v>
      </c>
      <c r="Z95">
        <v>177349.2</v>
      </c>
      <c r="AA95">
        <v>158858.14000000001</v>
      </c>
      <c r="AB95">
        <v>136834.88</v>
      </c>
      <c r="AC95">
        <v>125769.9</v>
      </c>
      <c r="AD95">
        <v>126218.1</v>
      </c>
      <c r="AE95">
        <v>131181.5</v>
      </c>
      <c r="AF95">
        <v>135065.9</v>
      </c>
      <c r="AG95">
        <v>174348</v>
      </c>
      <c r="AH95">
        <v>174465</v>
      </c>
      <c r="AI95">
        <v>167022</v>
      </c>
      <c r="AJ95">
        <v>166023</v>
      </c>
      <c r="AK95">
        <v>160047</v>
      </c>
      <c r="AL95">
        <v>172593</v>
      </c>
      <c r="AM95">
        <v>165276</v>
      </c>
      <c r="AN95">
        <v>182394</v>
      </c>
      <c r="AO95">
        <v>220977</v>
      </c>
      <c r="AP95">
        <v>208881</v>
      </c>
    </row>
    <row r="96" spans="3:42" x14ac:dyDescent="0.35">
      <c r="C96" t="s">
        <v>7893</v>
      </c>
      <c r="D96" t="s">
        <v>7873</v>
      </c>
      <c r="E96">
        <v>239395.09</v>
      </c>
      <c r="F96">
        <v>252370.77</v>
      </c>
      <c r="G96">
        <v>276128.71999999997</v>
      </c>
      <c r="H96">
        <v>270795.84000000003</v>
      </c>
      <c r="I96">
        <v>284282.88</v>
      </c>
      <c r="J96">
        <v>308332.40000000002</v>
      </c>
      <c r="K96">
        <v>310293.23</v>
      </c>
      <c r="L96">
        <v>320427.09999999998</v>
      </c>
      <c r="M96">
        <v>309102.48</v>
      </c>
      <c r="N96">
        <v>294924.24</v>
      </c>
      <c r="O96">
        <v>307320.48</v>
      </c>
      <c r="P96">
        <v>313377.28000000003</v>
      </c>
      <c r="Q96">
        <v>319106.21999999997</v>
      </c>
      <c r="R96">
        <v>321993</v>
      </c>
      <c r="S96">
        <v>325939.36</v>
      </c>
      <c r="T96">
        <v>371589.84</v>
      </c>
      <c r="U96">
        <v>372255.05</v>
      </c>
      <c r="V96">
        <v>361609.71</v>
      </c>
      <c r="W96">
        <v>355445.68</v>
      </c>
      <c r="X96">
        <v>354007.36</v>
      </c>
      <c r="Y96">
        <v>410613.48</v>
      </c>
      <c r="Z96">
        <v>412469.46</v>
      </c>
      <c r="AA96">
        <v>400744.38</v>
      </c>
      <c r="AB96">
        <v>351492.82</v>
      </c>
      <c r="AC96">
        <v>334539.8</v>
      </c>
      <c r="AD96">
        <v>335967.4</v>
      </c>
      <c r="AE96">
        <v>351978.1</v>
      </c>
      <c r="AF96">
        <v>359074.6</v>
      </c>
      <c r="AG96">
        <v>392121</v>
      </c>
      <c r="AH96">
        <v>406719</v>
      </c>
      <c r="AI96">
        <v>401868</v>
      </c>
      <c r="AJ96">
        <v>399969</v>
      </c>
      <c r="AK96">
        <v>410418</v>
      </c>
      <c r="AL96">
        <v>409176</v>
      </c>
      <c r="AM96">
        <v>401004</v>
      </c>
      <c r="AN96">
        <v>414972</v>
      </c>
      <c r="AO96">
        <v>432927</v>
      </c>
      <c r="AP96">
        <v>422127</v>
      </c>
    </row>
    <row r="97" spans="3:42" x14ac:dyDescent="0.35">
      <c r="C97" t="s">
        <v>7894</v>
      </c>
      <c r="D97" t="s">
        <v>7873</v>
      </c>
      <c r="E97">
        <v>-8360.75</v>
      </c>
      <c r="F97">
        <v>-2664.93</v>
      </c>
      <c r="G97">
        <v>-1193.6400000000001</v>
      </c>
      <c r="H97">
        <v>-1939.72</v>
      </c>
      <c r="I97">
        <v>528.79999999999995</v>
      </c>
      <c r="J97">
        <v>38474.400000000001</v>
      </c>
      <c r="K97">
        <v>34933.85</v>
      </c>
      <c r="L97">
        <v>25336.400000000001</v>
      </c>
      <c r="M97">
        <v>27779.759999999998</v>
      </c>
      <c r="N97">
        <v>36534.239999999998</v>
      </c>
      <c r="O97">
        <v>36048.239999999998</v>
      </c>
      <c r="P97">
        <v>20714.04</v>
      </c>
      <c r="Q97">
        <v>21850.14</v>
      </c>
      <c r="R97">
        <v>30465.360000000001</v>
      </c>
      <c r="S97">
        <v>22193.040000000001</v>
      </c>
      <c r="T97">
        <v>27464.76</v>
      </c>
      <c r="U97">
        <v>32690.44</v>
      </c>
      <c r="V97">
        <v>43137.71</v>
      </c>
      <c r="W97">
        <v>38763.050000000003</v>
      </c>
      <c r="X97">
        <v>27092.400000000001</v>
      </c>
      <c r="Y97">
        <v>35204.699999999997</v>
      </c>
      <c r="Z97">
        <v>34340.54</v>
      </c>
      <c r="AA97">
        <v>40910.120000000003</v>
      </c>
      <c r="AB97">
        <v>26216.61</v>
      </c>
      <c r="AC97">
        <v>16425.7</v>
      </c>
      <c r="AD97">
        <v>31324.2</v>
      </c>
      <c r="AE97">
        <v>42869.5</v>
      </c>
      <c r="AF97">
        <v>30718.3</v>
      </c>
      <c r="AG97">
        <v>42534</v>
      </c>
      <c r="AH97">
        <v>73485</v>
      </c>
      <c r="AI97">
        <v>69345</v>
      </c>
      <c r="AJ97">
        <v>56601</v>
      </c>
      <c r="AK97">
        <v>44559</v>
      </c>
      <c r="AL97">
        <v>63900</v>
      </c>
      <c r="AM97">
        <v>58869</v>
      </c>
      <c r="AN97">
        <v>44541</v>
      </c>
      <c r="AO97">
        <v>55989</v>
      </c>
      <c r="AP97">
        <v>68535</v>
      </c>
    </row>
    <row r="98" spans="3:42" x14ac:dyDescent="0.35">
      <c r="C98" t="s">
        <v>7895</v>
      </c>
      <c r="D98" t="s">
        <v>7873</v>
      </c>
      <c r="E98">
        <v>1047.46</v>
      </c>
      <c r="F98">
        <v>5643.35</v>
      </c>
      <c r="G98">
        <v>6123.67</v>
      </c>
      <c r="H98">
        <v>11855.48</v>
      </c>
      <c r="I98">
        <v>-145.41999999999999</v>
      </c>
      <c r="J98">
        <v>4041.82</v>
      </c>
      <c r="K98">
        <v>4967.6099999999997</v>
      </c>
      <c r="L98">
        <v>15812.86</v>
      </c>
      <c r="M98">
        <v>-1445.04</v>
      </c>
      <c r="N98">
        <v>3518.64</v>
      </c>
      <c r="O98">
        <v>8041.68</v>
      </c>
      <c r="P98">
        <v>13702.28</v>
      </c>
      <c r="Q98">
        <v>-294.3</v>
      </c>
      <c r="R98">
        <v>6060.42</v>
      </c>
      <c r="S98">
        <v>8559.32</v>
      </c>
      <c r="T98">
        <v>17511.16</v>
      </c>
      <c r="U98">
        <v>457.39</v>
      </c>
      <c r="V98">
        <v>5056.58</v>
      </c>
      <c r="W98">
        <v>10008.27</v>
      </c>
      <c r="X98">
        <v>17159.84</v>
      </c>
      <c r="Y98">
        <v>2474.64</v>
      </c>
      <c r="Z98">
        <v>10625.24</v>
      </c>
      <c r="AA98">
        <v>10615.42</v>
      </c>
      <c r="AB98">
        <v>11257.96</v>
      </c>
      <c r="AC98">
        <v>4224.7</v>
      </c>
      <c r="AD98">
        <v>3876.1</v>
      </c>
      <c r="AE98">
        <v>7918.2</v>
      </c>
      <c r="AF98">
        <v>15512.7</v>
      </c>
      <c r="AG98">
        <v>-4662</v>
      </c>
      <c r="AH98">
        <v>9090</v>
      </c>
      <c r="AI98">
        <v>5085</v>
      </c>
      <c r="AJ98">
        <v>16803</v>
      </c>
      <c r="AK98">
        <v>-2304</v>
      </c>
      <c r="AL98">
        <v>0</v>
      </c>
      <c r="AM98">
        <v>6030</v>
      </c>
      <c r="AN98">
        <v>17199</v>
      </c>
      <c r="AO98">
        <v>-5193</v>
      </c>
      <c r="AP98">
        <v>6120</v>
      </c>
    </row>
    <row r="99" spans="3:42" x14ac:dyDescent="0.35">
      <c r="C99" t="s">
        <v>7896</v>
      </c>
      <c r="D99" t="s">
        <v>7873</v>
      </c>
      <c r="E99">
        <v>-8228.24</v>
      </c>
      <c r="F99">
        <v>1075.3399999999999</v>
      </c>
      <c r="G99">
        <v>-6807.2</v>
      </c>
      <c r="H99">
        <v>-8257.89</v>
      </c>
      <c r="I99">
        <v>-8731.81</v>
      </c>
      <c r="J99">
        <v>-15748.19</v>
      </c>
      <c r="K99">
        <v>-3817.41</v>
      </c>
      <c r="L99">
        <v>-8107.34</v>
      </c>
      <c r="M99">
        <v>-1464.48</v>
      </c>
      <c r="N99">
        <v>5352.48</v>
      </c>
      <c r="O99">
        <v>-6298.56</v>
      </c>
      <c r="P99">
        <v>-2264.2800000000002</v>
      </c>
      <c r="Q99">
        <v>-3590.46</v>
      </c>
      <c r="R99">
        <v>300.42</v>
      </c>
      <c r="S99">
        <v>-2847.4</v>
      </c>
      <c r="T99">
        <v>-3144.44</v>
      </c>
      <c r="U99">
        <v>-4944.99</v>
      </c>
      <c r="V99">
        <v>3657.55</v>
      </c>
      <c r="W99">
        <v>-967.71</v>
      </c>
      <c r="X99">
        <v>-6082.29</v>
      </c>
      <c r="Y99">
        <v>-5872.36</v>
      </c>
      <c r="Z99">
        <v>-4144.04</v>
      </c>
      <c r="AA99">
        <v>2582.66</v>
      </c>
      <c r="AB99">
        <v>-4167.71</v>
      </c>
      <c r="AC99">
        <v>10474.6</v>
      </c>
      <c r="AD99">
        <v>1469.1</v>
      </c>
      <c r="AE99">
        <v>-18882.5</v>
      </c>
      <c r="AF99">
        <v>-5096.2</v>
      </c>
      <c r="AG99">
        <v>1395</v>
      </c>
      <c r="AH99">
        <v>-25578</v>
      </c>
      <c r="AI99">
        <v>-2826</v>
      </c>
      <c r="AJ99">
        <v>-756</v>
      </c>
      <c r="AK99">
        <v>-3006</v>
      </c>
      <c r="AL99">
        <v>-1548</v>
      </c>
      <c r="AM99">
        <v>-468</v>
      </c>
      <c r="AN99">
        <v>-2313</v>
      </c>
      <c r="AO99">
        <v>-3447</v>
      </c>
      <c r="AP99">
        <v>-13266</v>
      </c>
    </row>
    <row r="100" spans="3:42" x14ac:dyDescent="0.35">
      <c r="C100" t="s">
        <v>7897</v>
      </c>
      <c r="D100" t="s">
        <v>7873</v>
      </c>
      <c r="E100">
        <v>-7004.1</v>
      </c>
      <c r="F100">
        <v>-1047.6600000000001</v>
      </c>
      <c r="G100">
        <v>3016.52</v>
      </c>
      <c r="H100">
        <v>-3215.4</v>
      </c>
      <c r="I100">
        <v>15037.75</v>
      </c>
      <c r="J100">
        <v>5233.05</v>
      </c>
      <c r="K100">
        <v>-2318.04</v>
      </c>
      <c r="L100">
        <v>7200.8</v>
      </c>
      <c r="M100">
        <v>-6292.08</v>
      </c>
      <c r="N100">
        <v>-17340.48</v>
      </c>
      <c r="O100">
        <v>-784.08</v>
      </c>
      <c r="P100">
        <v>-294.15989999999999</v>
      </c>
      <c r="Q100">
        <v>6376.5</v>
      </c>
      <c r="R100">
        <v>-16185.06</v>
      </c>
      <c r="S100">
        <v>-8262</v>
      </c>
      <c r="T100">
        <v>-6968.16</v>
      </c>
      <c r="U100">
        <v>-3900.76</v>
      </c>
      <c r="V100">
        <v>-12937.6</v>
      </c>
      <c r="W100">
        <v>-8963.9599999999991</v>
      </c>
      <c r="X100">
        <v>-6058</v>
      </c>
      <c r="Y100">
        <v>-2484.46</v>
      </c>
      <c r="Z100">
        <v>-5312.62</v>
      </c>
      <c r="AA100">
        <v>-19001.7</v>
      </c>
      <c r="AB100">
        <v>-4093.97</v>
      </c>
      <c r="AC100">
        <v>1220.0999999999999</v>
      </c>
      <c r="AD100">
        <v>-9860.4</v>
      </c>
      <c r="AE100">
        <v>-398.4</v>
      </c>
      <c r="AF100">
        <v>-3137.4</v>
      </c>
      <c r="AG100">
        <v>-9</v>
      </c>
      <c r="AH100">
        <v>8577</v>
      </c>
      <c r="AI100">
        <v>-8370</v>
      </c>
      <c r="AJ100">
        <v>-8478</v>
      </c>
      <c r="AK100">
        <v>-1089</v>
      </c>
      <c r="AL100">
        <v>-450</v>
      </c>
      <c r="AM100">
        <v>-4959</v>
      </c>
      <c r="AN100">
        <v>-6201</v>
      </c>
      <c r="AO100">
        <v>30483</v>
      </c>
      <c r="AP100">
        <v>-23931</v>
      </c>
    </row>
    <row r="101" spans="3:42" x14ac:dyDescent="0.35">
      <c r="C101" t="s">
        <v>7898</v>
      </c>
      <c r="D101" t="s">
        <v>7873</v>
      </c>
      <c r="E101">
        <v>-14184.88</v>
      </c>
      <c r="F101">
        <v>5671.03</v>
      </c>
      <c r="G101">
        <v>2332.9899999999998</v>
      </c>
      <c r="H101">
        <v>382.19</v>
      </c>
      <c r="I101">
        <v>6160.52</v>
      </c>
      <c r="J101">
        <v>-6473.32</v>
      </c>
      <c r="K101">
        <v>-1167.8399999999999</v>
      </c>
      <c r="L101">
        <v>14906.32</v>
      </c>
      <c r="M101">
        <v>-9201.6</v>
      </c>
      <c r="N101">
        <v>-8469.36</v>
      </c>
      <c r="O101">
        <v>959.04</v>
      </c>
      <c r="P101">
        <v>11143.84</v>
      </c>
      <c r="Q101">
        <v>2491.7399999999998</v>
      </c>
      <c r="R101">
        <v>-9824.2199999999993</v>
      </c>
      <c r="S101">
        <v>-2550.08</v>
      </c>
      <c r="T101">
        <v>7398.56</v>
      </c>
      <c r="U101">
        <v>-8388.36</v>
      </c>
      <c r="V101">
        <v>-4223.47</v>
      </c>
      <c r="W101">
        <v>76.599999999999994</v>
      </c>
      <c r="X101">
        <v>5019.55</v>
      </c>
      <c r="Y101">
        <v>-5882.18</v>
      </c>
      <c r="Z101">
        <v>1168.58</v>
      </c>
      <c r="AA101">
        <v>-5803.62</v>
      </c>
      <c r="AB101">
        <v>2996.28</v>
      </c>
      <c r="AC101">
        <v>15919.4</v>
      </c>
      <c r="AD101">
        <v>-4515.2</v>
      </c>
      <c r="AE101">
        <v>-11362.7</v>
      </c>
      <c r="AF101">
        <v>7279.1</v>
      </c>
      <c r="AG101">
        <v>-3276</v>
      </c>
      <c r="AH101">
        <v>-7911</v>
      </c>
      <c r="AI101">
        <v>-6111</v>
      </c>
      <c r="AJ101">
        <v>7569</v>
      </c>
      <c r="AK101">
        <v>-6399</v>
      </c>
      <c r="AL101">
        <v>-1998</v>
      </c>
      <c r="AM101">
        <v>603</v>
      </c>
      <c r="AN101">
        <v>8685</v>
      </c>
      <c r="AO101">
        <v>21843</v>
      </c>
      <c r="AP101">
        <v>-31077</v>
      </c>
    </row>
    <row r="102" spans="3:42" x14ac:dyDescent="0.35">
      <c r="C102" t="s">
        <v>7899</v>
      </c>
      <c r="D102" t="s">
        <v>7873</v>
      </c>
      <c r="E102">
        <v>-7180.78</v>
      </c>
      <c r="F102">
        <v>6718.69</v>
      </c>
      <c r="G102">
        <v>-683.53</v>
      </c>
      <c r="H102">
        <v>3597.59</v>
      </c>
      <c r="I102">
        <v>-8877.23</v>
      </c>
      <c r="J102">
        <v>-11706.37</v>
      </c>
      <c r="K102">
        <v>1150.2</v>
      </c>
      <c r="L102">
        <v>7705.52</v>
      </c>
      <c r="M102">
        <v>-2909.52</v>
      </c>
      <c r="N102">
        <v>8871.1200000000008</v>
      </c>
      <c r="O102">
        <v>1743.12</v>
      </c>
      <c r="P102">
        <v>11438</v>
      </c>
      <c r="Q102">
        <v>-3884.76</v>
      </c>
      <c r="R102">
        <v>6360.84</v>
      </c>
      <c r="S102">
        <v>5711.92</v>
      </c>
      <c r="T102">
        <v>14366.72</v>
      </c>
      <c r="U102">
        <v>-4487.6000000000004</v>
      </c>
      <c r="V102">
        <v>8714.1299999999992</v>
      </c>
      <c r="W102">
        <v>9040.56</v>
      </c>
      <c r="X102">
        <v>11077.55</v>
      </c>
      <c r="Y102">
        <v>-3397.72</v>
      </c>
      <c r="Z102">
        <v>6481.2</v>
      </c>
      <c r="AA102">
        <v>13198.08</v>
      </c>
      <c r="AB102">
        <v>7090.25</v>
      </c>
      <c r="AC102">
        <v>14699.3</v>
      </c>
      <c r="AD102">
        <v>5345.2</v>
      </c>
      <c r="AE102">
        <v>-10964.3</v>
      </c>
      <c r="AF102">
        <v>10416.5</v>
      </c>
      <c r="AG102">
        <v>-3267</v>
      </c>
      <c r="AH102">
        <v>-16488</v>
      </c>
      <c r="AI102">
        <v>2259</v>
      </c>
      <c r="AJ102">
        <v>16047</v>
      </c>
      <c r="AK102">
        <v>-5310</v>
      </c>
      <c r="AL102">
        <v>-1548</v>
      </c>
      <c r="AM102">
        <v>5562</v>
      </c>
      <c r="AN102">
        <v>14886</v>
      </c>
      <c r="AO102">
        <v>-8640</v>
      </c>
      <c r="AP102">
        <v>-7146</v>
      </c>
    </row>
    <row r="103" spans="3:42" s="1" customFormat="1" x14ac:dyDescent="0.35">
      <c r="C103" s="1" t="s">
        <v>7940</v>
      </c>
      <c r="D103" s="1" t="s">
        <v>7879</v>
      </c>
      <c r="E103" s="1">
        <v>145.29599999999999</v>
      </c>
      <c r="F103" s="1">
        <v>156.41849999999999</v>
      </c>
      <c r="G103" s="1">
        <v>140.80000000000001</v>
      </c>
      <c r="H103" s="1">
        <v>120.75</v>
      </c>
      <c r="I103" s="1">
        <v>138.19999999999999</v>
      </c>
      <c r="J103" s="1">
        <v>122.7</v>
      </c>
      <c r="K103" s="1">
        <v>121.2</v>
      </c>
      <c r="L103" s="1">
        <v>128.19999999999999</v>
      </c>
      <c r="M103" s="1">
        <v>141.15</v>
      </c>
      <c r="N103" s="1">
        <v>144.4</v>
      </c>
      <c r="O103" s="1">
        <v>147.19999999999999</v>
      </c>
      <c r="P103" s="1">
        <v>159.55000000000001</v>
      </c>
      <c r="Q103" s="1">
        <v>166.55</v>
      </c>
      <c r="R103" s="1">
        <v>161.1</v>
      </c>
      <c r="S103" s="1">
        <v>160.19999999999999</v>
      </c>
      <c r="T103" s="1">
        <v>157</v>
      </c>
      <c r="U103" s="1">
        <v>170.7</v>
      </c>
      <c r="V103" s="1">
        <v>184.8</v>
      </c>
      <c r="W103" s="1">
        <v>164.1</v>
      </c>
      <c r="X103" s="1">
        <v>156.75</v>
      </c>
      <c r="Y103" s="1">
        <v>148.55000000000001</v>
      </c>
      <c r="Z103" s="1">
        <v>166.15</v>
      </c>
      <c r="AA103" s="1">
        <v>179.1</v>
      </c>
      <c r="AB103" s="1">
        <v>191.25</v>
      </c>
      <c r="AC103" s="1">
        <v>201</v>
      </c>
      <c r="AD103" s="1">
        <v>210.85</v>
      </c>
      <c r="AE103" s="1">
        <v>196.85</v>
      </c>
      <c r="AF103" s="1">
        <v>212.9</v>
      </c>
      <c r="AG103" s="1">
        <v>208.57499999999999</v>
      </c>
      <c r="AH103" s="1">
        <v>199.875</v>
      </c>
      <c r="AI103" s="1">
        <v>202.57499999999999</v>
      </c>
      <c r="AJ103" s="1">
        <v>188.02500000000001</v>
      </c>
      <c r="AK103" s="1">
        <v>178.92500000000001</v>
      </c>
      <c r="AL103" s="1">
        <v>185.1</v>
      </c>
      <c r="AM103" s="1">
        <v>184.42500000000001</v>
      </c>
      <c r="AN103" s="1">
        <v>202.92500000000001</v>
      </c>
      <c r="AO103" s="1">
        <v>193.625</v>
      </c>
      <c r="AP103" s="1">
        <v>202.3</v>
      </c>
    </row>
    <row r="104" spans="3:42" s="1" customFormat="1" x14ac:dyDescent="0.35">
      <c r="C104" s="1" t="s">
        <v>7941</v>
      </c>
      <c r="D104" s="1" t="s">
        <v>7879</v>
      </c>
      <c r="E104" s="1">
        <v>154.69659999999999</v>
      </c>
      <c r="F104" s="1">
        <v>167.2</v>
      </c>
      <c r="G104" s="1">
        <v>170.4</v>
      </c>
      <c r="H104" s="1">
        <v>130.4</v>
      </c>
      <c r="I104" s="1">
        <v>147.4</v>
      </c>
      <c r="J104" s="1">
        <v>138.4</v>
      </c>
      <c r="K104" s="1">
        <v>132.80000000000001</v>
      </c>
      <c r="L104" s="1">
        <v>137</v>
      </c>
      <c r="M104" s="1">
        <v>149.4</v>
      </c>
      <c r="N104" s="1">
        <v>151.5</v>
      </c>
      <c r="O104" s="1">
        <v>153.4</v>
      </c>
      <c r="P104" s="1">
        <v>172.4</v>
      </c>
      <c r="Q104" s="1">
        <v>176.3</v>
      </c>
      <c r="R104" s="1">
        <v>173</v>
      </c>
      <c r="S104" s="1">
        <v>167.8</v>
      </c>
      <c r="T104" s="1">
        <v>171.9</v>
      </c>
      <c r="U104" s="1">
        <v>185.8</v>
      </c>
      <c r="V104" s="1">
        <v>196</v>
      </c>
      <c r="W104" s="1">
        <v>184.5</v>
      </c>
      <c r="X104" s="1">
        <v>168.1</v>
      </c>
      <c r="Y104" s="1">
        <v>160.80000000000001</v>
      </c>
      <c r="Z104" s="1">
        <v>178.3</v>
      </c>
      <c r="AA104" s="1">
        <v>195.5</v>
      </c>
      <c r="AB104" s="1">
        <v>200.8</v>
      </c>
      <c r="AC104" s="1">
        <v>211.5</v>
      </c>
      <c r="AD104" s="1">
        <v>222.9</v>
      </c>
      <c r="AE104" s="1">
        <v>212.6</v>
      </c>
      <c r="AF104" s="1">
        <v>224.6</v>
      </c>
      <c r="AG104" s="1">
        <v>227.8</v>
      </c>
      <c r="AH104" s="1">
        <v>215.7</v>
      </c>
      <c r="AI104" s="1">
        <v>219.9</v>
      </c>
      <c r="AJ104" s="1">
        <v>211.7</v>
      </c>
      <c r="AK104" s="1">
        <v>190.5</v>
      </c>
      <c r="AL104" s="1">
        <v>197.8</v>
      </c>
      <c r="AM104" s="1">
        <v>198.15</v>
      </c>
      <c r="AN104" s="1">
        <v>228.9</v>
      </c>
      <c r="AO104" s="1">
        <v>242.7</v>
      </c>
      <c r="AP104" s="1">
        <v>238.5</v>
      </c>
    </row>
    <row r="105" spans="3:42" x14ac:dyDescent="0.35">
      <c r="C105" t="s">
        <v>7942</v>
      </c>
      <c r="D105" t="s">
        <v>7879</v>
      </c>
      <c r="E105">
        <v>135.89529999999999</v>
      </c>
      <c r="F105">
        <v>145.6369</v>
      </c>
      <c r="G105">
        <v>111.2</v>
      </c>
      <c r="H105">
        <v>111.1</v>
      </c>
      <c r="I105">
        <v>129</v>
      </c>
      <c r="J105">
        <v>107</v>
      </c>
      <c r="K105">
        <v>109.6</v>
      </c>
      <c r="L105">
        <v>119.4</v>
      </c>
      <c r="M105">
        <v>132.9</v>
      </c>
      <c r="N105">
        <v>137.30000000000001</v>
      </c>
      <c r="O105">
        <v>141</v>
      </c>
      <c r="P105">
        <v>146.69999999999999</v>
      </c>
      <c r="Q105">
        <v>156.80000000000001</v>
      </c>
      <c r="R105">
        <v>149.19999999999999</v>
      </c>
      <c r="S105">
        <v>152.6</v>
      </c>
      <c r="T105">
        <v>142.1</v>
      </c>
      <c r="U105">
        <v>155.6</v>
      </c>
      <c r="V105">
        <v>173.6</v>
      </c>
      <c r="W105">
        <v>143.69999999999999</v>
      </c>
      <c r="X105">
        <v>145.4</v>
      </c>
      <c r="Y105">
        <v>136.30000000000001</v>
      </c>
      <c r="Z105">
        <v>154</v>
      </c>
      <c r="AA105">
        <v>162.69999999999999</v>
      </c>
      <c r="AB105">
        <v>181.7</v>
      </c>
      <c r="AC105">
        <v>190.5</v>
      </c>
      <c r="AD105">
        <v>198.8</v>
      </c>
      <c r="AE105">
        <v>181.1</v>
      </c>
      <c r="AF105">
        <v>201.2</v>
      </c>
      <c r="AG105">
        <v>189.35</v>
      </c>
      <c r="AH105">
        <v>184.05</v>
      </c>
      <c r="AI105">
        <v>185.25</v>
      </c>
      <c r="AJ105">
        <v>164.35</v>
      </c>
      <c r="AK105">
        <v>167.35</v>
      </c>
      <c r="AL105">
        <v>172.4</v>
      </c>
      <c r="AM105">
        <v>170.7</v>
      </c>
      <c r="AN105">
        <v>176.95</v>
      </c>
      <c r="AO105">
        <v>144.55000000000001</v>
      </c>
      <c r="AP105">
        <v>166.1</v>
      </c>
    </row>
    <row r="106" spans="3:42" x14ac:dyDescent="0.35">
      <c r="C106" t="s">
        <v>7943</v>
      </c>
      <c r="E106" s="1">
        <v>40544</v>
      </c>
      <c r="F106" s="1">
        <v>40634</v>
      </c>
      <c r="G106" s="1">
        <v>40725</v>
      </c>
      <c r="H106" s="1">
        <v>40817</v>
      </c>
      <c r="I106" s="1">
        <v>40909</v>
      </c>
      <c r="J106" s="1">
        <v>41000</v>
      </c>
      <c r="K106" s="1">
        <v>41091</v>
      </c>
      <c r="L106" s="1">
        <v>41183</v>
      </c>
      <c r="M106" s="1">
        <v>41275</v>
      </c>
      <c r="N106" s="1">
        <v>41365</v>
      </c>
      <c r="O106" s="1">
        <v>41456</v>
      </c>
      <c r="P106" s="1">
        <v>41548</v>
      </c>
      <c r="Q106" s="1">
        <v>41640</v>
      </c>
      <c r="R106" s="1">
        <v>41730</v>
      </c>
      <c r="S106" s="1">
        <v>41821</v>
      </c>
      <c r="T106" s="1">
        <v>41913</v>
      </c>
      <c r="U106" s="1">
        <v>42005</v>
      </c>
      <c r="V106" s="1">
        <v>42095</v>
      </c>
      <c r="W106" s="1">
        <v>42186</v>
      </c>
      <c r="X106" s="1">
        <v>42278</v>
      </c>
      <c r="Y106" s="1">
        <v>42370</v>
      </c>
      <c r="Z106" s="1">
        <v>42461</v>
      </c>
      <c r="AA106" s="1">
        <v>42552</v>
      </c>
      <c r="AB106" s="1">
        <v>42644</v>
      </c>
      <c r="AC106" s="1">
        <v>42736</v>
      </c>
      <c r="AD106" s="1">
        <v>42826</v>
      </c>
      <c r="AE106" s="1">
        <v>42917</v>
      </c>
      <c r="AF106" s="1">
        <v>43009</v>
      </c>
      <c r="AG106" s="1">
        <v>43101</v>
      </c>
      <c r="AH106" s="1">
        <v>43191</v>
      </c>
      <c r="AI106" s="1">
        <v>43282</v>
      </c>
      <c r="AJ106" s="1">
        <v>43374</v>
      </c>
      <c r="AK106" s="1">
        <v>43466</v>
      </c>
      <c r="AL106" s="1">
        <v>43556</v>
      </c>
      <c r="AM106" s="1">
        <v>43647</v>
      </c>
      <c r="AN106" s="1">
        <v>43739</v>
      </c>
      <c r="AO106" s="1">
        <v>43831</v>
      </c>
      <c r="AP106" s="1">
        <v>43922</v>
      </c>
    </row>
    <row r="107" spans="3:42" x14ac:dyDescent="0.35">
      <c r="C107" t="s">
        <v>7944</v>
      </c>
      <c r="E107" s="1">
        <v>40633</v>
      </c>
      <c r="F107" s="1">
        <v>40724</v>
      </c>
      <c r="G107" s="1">
        <v>40816</v>
      </c>
      <c r="H107" s="1">
        <v>40908</v>
      </c>
      <c r="I107" s="1">
        <v>40999</v>
      </c>
      <c r="J107" s="1">
        <v>41090</v>
      </c>
      <c r="K107" s="1">
        <v>41182</v>
      </c>
      <c r="L107" s="1">
        <v>41274</v>
      </c>
      <c r="M107" s="1">
        <v>41364</v>
      </c>
      <c r="N107" s="1">
        <v>41455</v>
      </c>
      <c r="O107" s="1">
        <v>41547</v>
      </c>
      <c r="P107" s="1">
        <v>41639</v>
      </c>
      <c r="Q107" s="1">
        <v>41729</v>
      </c>
      <c r="R107" s="1">
        <v>41820</v>
      </c>
      <c r="S107" s="1">
        <v>41912</v>
      </c>
      <c r="T107" s="1">
        <v>42004</v>
      </c>
      <c r="U107" s="1">
        <v>42094</v>
      </c>
      <c r="V107" s="1">
        <v>42185</v>
      </c>
      <c r="W107" s="1">
        <v>42277</v>
      </c>
      <c r="X107" s="1">
        <v>42369</v>
      </c>
      <c r="Y107" s="1">
        <v>42460</v>
      </c>
      <c r="Z107" s="1">
        <v>42551</v>
      </c>
      <c r="AA107" s="1">
        <v>42643</v>
      </c>
      <c r="AB107" s="1">
        <v>42735</v>
      </c>
      <c r="AC107" s="1">
        <v>42825</v>
      </c>
      <c r="AD107" s="1">
        <v>42916</v>
      </c>
      <c r="AE107" s="1">
        <v>43008</v>
      </c>
      <c r="AF107" s="1">
        <v>43100</v>
      </c>
      <c r="AG107" s="1">
        <v>43190</v>
      </c>
      <c r="AH107" s="1">
        <v>43281</v>
      </c>
      <c r="AI107" s="1">
        <v>43373</v>
      </c>
      <c r="AJ107" s="1">
        <v>43465</v>
      </c>
      <c r="AK107" s="1">
        <v>43555</v>
      </c>
      <c r="AL107" s="1">
        <v>43646</v>
      </c>
      <c r="AM107" s="1">
        <v>43738</v>
      </c>
      <c r="AN107" s="1">
        <v>43830</v>
      </c>
      <c r="AO107" s="1">
        <v>43921</v>
      </c>
      <c r="AP107" s="1">
        <v>44012</v>
      </c>
    </row>
    <row r="108" spans="3:42" x14ac:dyDescent="0.35">
      <c r="C108" t="s">
        <v>7945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  <c r="AO108" t="b">
        <v>0</v>
      </c>
      <c r="AP108" t="b">
        <v>0</v>
      </c>
    </row>
    <row r="109" spans="3:42" x14ac:dyDescent="0.35">
      <c r="C109" t="s">
        <v>8448</v>
      </c>
      <c r="E109" t="s">
        <v>8449</v>
      </c>
      <c r="F109" t="s">
        <v>8449</v>
      </c>
      <c r="G109" t="s">
        <v>8449</v>
      </c>
      <c r="H109" t="s">
        <v>8449</v>
      </c>
      <c r="I109" t="s">
        <v>8449</v>
      </c>
      <c r="J109" t="s">
        <v>8449</v>
      </c>
      <c r="K109" t="s">
        <v>8449</v>
      </c>
      <c r="L109" t="s">
        <v>8449</v>
      </c>
      <c r="M109" t="s">
        <v>8449</v>
      </c>
      <c r="N109" t="s">
        <v>8449</v>
      </c>
      <c r="O109" t="s">
        <v>8449</v>
      </c>
      <c r="P109" t="s">
        <v>8449</v>
      </c>
      <c r="Q109" t="s">
        <v>8449</v>
      </c>
      <c r="R109" t="s">
        <v>8449</v>
      </c>
      <c r="S109" t="s">
        <v>8449</v>
      </c>
      <c r="T109" t="s">
        <v>8449</v>
      </c>
      <c r="U109" t="s">
        <v>8449</v>
      </c>
      <c r="V109" t="s">
        <v>8449</v>
      </c>
      <c r="W109" t="s">
        <v>8449</v>
      </c>
      <c r="X109" t="s">
        <v>8449</v>
      </c>
      <c r="Y109" t="s">
        <v>8449</v>
      </c>
      <c r="Z109" t="s">
        <v>8449</v>
      </c>
      <c r="AA109" t="s">
        <v>8449</v>
      </c>
      <c r="AB109" t="s">
        <v>8449</v>
      </c>
      <c r="AC109" t="s">
        <v>8449</v>
      </c>
      <c r="AD109" t="s">
        <v>8449</v>
      </c>
      <c r="AE109" t="s">
        <v>8449</v>
      </c>
      <c r="AF109" t="s">
        <v>8449</v>
      </c>
      <c r="AG109" t="s">
        <v>8449</v>
      </c>
      <c r="AH109" t="s">
        <v>8449</v>
      </c>
      <c r="AI109" t="s">
        <v>8449</v>
      </c>
      <c r="AJ109" t="s">
        <v>8449</v>
      </c>
      <c r="AK109" t="s">
        <v>8449</v>
      </c>
      <c r="AL109" t="s">
        <v>8449</v>
      </c>
      <c r="AM109" t="s">
        <v>8449</v>
      </c>
      <c r="AN109" t="s">
        <v>8449</v>
      </c>
      <c r="AO109" t="s">
        <v>8449</v>
      </c>
      <c r="AP109" t="s">
        <v>8449</v>
      </c>
    </row>
    <row r="110" spans="3:42" x14ac:dyDescent="0.35">
      <c r="C110" t="s">
        <v>8450</v>
      </c>
      <c r="E110">
        <v>6.31</v>
      </c>
      <c r="F110">
        <v>6.33</v>
      </c>
      <c r="G110">
        <v>6.86</v>
      </c>
      <c r="H110">
        <v>6.83</v>
      </c>
      <c r="I110">
        <v>6.61</v>
      </c>
      <c r="J110">
        <v>6.8</v>
      </c>
      <c r="K110">
        <v>6.61</v>
      </c>
      <c r="L110">
        <v>6.53</v>
      </c>
      <c r="M110">
        <v>6.48</v>
      </c>
      <c r="N110">
        <v>6.48</v>
      </c>
      <c r="O110">
        <v>6.48</v>
      </c>
      <c r="P110">
        <v>6.52</v>
      </c>
      <c r="Q110">
        <v>6.54</v>
      </c>
      <c r="R110">
        <v>6.84</v>
      </c>
      <c r="S110">
        <v>7.12</v>
      </c>
      <c r="T110">
        <v>8.2799999999999994</v>
      </c>
      <c r="U110">
        <v>8.6300000000000008</v>
      </c>
      <c r="V110">
        <v>8.4700000000000006</v>
      </c>
      <c r="W110">
        <v>8.51</v>
      </c>
      <c r="X110">
        <v>8.56</v>
      </c>
      <c r="Y110">
        <v>9.82</v>
      </c>
      <c r="Z110">
        <v>9.82</v>
      </c>
      <c r="AA110">
        <v>9.82</v>
      </c>
      <c r="AB110">
        <v>8.89</v>
      </c>
      <c r="AC110">
        <v>8.3000000000000007</v>
      </c>
      <c r="AD110">
        <v>8.3000000000000007</v>
      </c>
      <c r="AE110">
        <v>8.3000000000000007</v>
      </c>
      <c r="AF110">
        <v>8.3000000000000007</v>
      </c>
      <c r="AG110">
        <v>9</v>
      </c>
      <c r="AH110">
        <v>9</v>
      </c>
      <c r="AI110">
        <v>9</v>
      </c>
      <c r="AJ110">
        <v>9</v>
      </c>
      <c r="AK110">
        <v>9</v>
      </c>
      <c r="AL110">
        <v>9</v>
      </c>
      <c r="AM110">
        <v>9</v>
      </c>
      <c r="AN110">
        <v>9</v>
      </c>
      <c r="AO110">
        <v>9</v>
      </c>
      <c r="AP110">
        <v>9</v>
      </c>
    </row>
    <row r="111" spans="3:42" x14ac:dyDescent="0.35">
      <c r="C111" t="s">
        <v>8451</v>
      </c>
      <c r="E111" s="1">
        <v>40660</v>
      </c>
      <c r="F111" s="1">
        <v>40745</v>
      </c>
      <c r="G111" s="1">
        <v>40843</v>
      </c>
      <c r="H111" s="1">
        <v>40955</v>
      </c>
      <c r="I111" s="1">
        <v>41024</v>
      </c>
      <c r="J111" s="1">
        <v>41116</v>
      </c>
      <c r="K111" s="1">
        <v>41207</v>
      </c>
      <c r="L111" s="1">
        <v>41319</v>
      </c>
      <c r="M111" s="1">
        <v>41388</v>
      </c>
      <c r="N111" s="1">
        <v>41480</v>
      </c>
      <c r="O111" s="1">
        <v>41571</v>
      </c>
      <c r="P111" s="1">
        <v>41683</v>
      </c>
      <c r="Q111" s="1">
        <v>41758</v>
      </c>
      <c r="R111" s="1">
        <v>41843</v>
      </c>
      <c r="S111" s="1">
        <v>41934</v>
      </c>
      <c r="T111" s="1">
        <v>42040</v>
      </c>
      <c r="U111" s="1">
        <v>42123</v>
      </c>
      <c r="V111" s="1">
        <v>42208</v>
      </c>
      <c r="W111" s="1">
        <v>42298</v>
      </c>
      <c r="X111" s="1">
        <v>42403</v>
      </c>
      <c r="Y111" s="1">
        <v>42480</v>
      </c>
      <c r="Z111" s="1">
        <v>42572</v>
      </c>
      <c r="AA111" s="1">
        <v>42670</v>
      </c>
      <c r="AB111" s="1">
        <v>42774</v>
      </c>
      <c r="AC111" s="1">
        <v>42845</v>
      </c>
      <c r="AD111" s="1">
        <v>42936</v>
      </c>
      <c r="AE111" s="1">
        <v>43034</v>
      </c>
      <c r="AF111" s="1">
        <v>43139</v>
      </c>
      <c r="AG111" s="1">
        <v>43209</v>
      </c>
      <c r="AH111" s="1">
        <v>43300</v>
      </c>
      <c r="AI111" s="1">
        <v>43398</v>
      </c>
      <c r="AJ111" s="1">
        <v>43524</v>
      </c>
      <c r="AK111" s="1">
        <v>43572</v>
      </c>
      <c r="AL111" s="1">
        <v>43671</v>
      </c>
      <c r="AM111" s="1">
        <v>43761</v>
      </c>
      <c r="AN111" s="1">
        <v>43866</v>
      </c>
      <c r="AO111" s="1">
        <v>43949</v>
      </c>
      <c r="AP111" s="1">
        <v>44034</v>
      </c>
    </row>
    <row r="112" spans="3:42" x14ac:dyDescent="0.35">
      <c r="C112" t="s">
        <v>7946</v>
      </c>
      <c r="E112">
        <v>3</v>
      </c>
      <c r="F112">
        <v>3</v>
      </c>
      <c r="G112">
        <v>3</v>
      </c>
      <c r="H112">
        <v>3</v>
      </c>
      <c r="I112">
        <v>3</v>
      </c>
      <c r="J112">
        <v>3</v>
      </c>
      <c r="K112">
        <v>3</v>
      </c>
      <c r="L112">
        <v>3</v>
      </c>
      <c r="M112">
        <v>3</v>
      </c>
      <c r="N112">
        <v>3</v>
      </c>
      <c r="O112">
        <v>3</v>
      </c>
      <c r="P112">
        <v>3</v>
      </c>
      <c r="Q112">
        <v>3</v>
      </c>
      <c r="R112">
        <v>3</v>
      </c>
      <c r="S112">
        <v>3</v>
      </c>
      <c r="T112">
        <v>3</v>
      </c>
      <c r="U112">
        <v>3</v>
      </c>
      <c r="V112">
        <v>3</v>
      </c>
      <c r="W112">
        <v>3</v>
      </c>
      <c r="X112">
        <v>3</v>
      </c>
      <c r="Y112">
        <v>3</v>
      </c>
      <c r="Z112">
        <v>3</v>
      </c>
      <c r="AA112">
        <v>3</v>
      </c>
      <c r="AB112">
        <v>3</v>
      </c>
      <c r="AC112">
        <v>3</v>
      </c>
      <c r="AD112">
        <v>3</v>
      </c>
      <c r="AE112">
        <v>3</v>
      </c>
      <c r="AF112">
        <v>3</v>
      </c>
      <c r="AG112">
        <v>3</v>
      </c>
      <c r="AH112">
        <v>3</v>
      </c>
      <c r="AI112">
        <v>3</v>
      </c>
      <c r="AJ112">
        <v>3</v>
      </c>
      <c r="AK112">
        <v>3</v>
      </c>
      <c r="AL112">
        <v>3</v>
      </c>
      <c r="AM112">
        <v>3</v>
      </c>
      <c r="AN112">
        <v>3</v>
      </c>
      <c r="AO112">
        <v>3</v>
      </c>
      <c r="AP112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A3ED-7FC5-44DD-A15E-117FF77CF90C}">
  <dimension ref="B2:AM68"/>
  <sheetViews>
    <sheetView zoomScale="70" zoomScaleNormal="70" workbookViewId="0">
      <selection activeCell="B31" sqref="B31"/>
    </sheetView>
  </sheetViews>
  <sheetFormatPr defaultRowHeight="14.5" x14ac:dyDescent="0.35"/>
  <cols>
    <col min="2" max="2" width="39.26953125" customWidth="1"/>
    <col min="3" max="3" width="9.54296875" customWidth="1"/>
    <col min="4" max="4" width="13.7265625" customWidth="1"/>
    <col min="5" max="5" width="12" bestFit="1" customWidth="1"/>
    <col min="6" max="6" width="12.453125" bestFit="1" customWidth="1"/>
    <col min="7" max="7" width="18" bestFit="1" customWidth="1"/>
    <col min="8" max="8" width="16.54296875" bestFit="1" customWidth="1"/>
    <col min="9" max="9" width="22.54296875" bestFit="1" customWidth="1"/>
    <col min="10" max="10" width="15.453125" bestFit="1" customWidth="1"/>
    <col min="11" max="11" width="18" bestFit="1" customWidth="1"/>
    <col min="12" max="12" width="12.81640625" bestFit="1" customWidth="1"/>
    <col min="13" max="13" width="17.7265625" bestFit="1" customWidth="1"/>
    <col min="14" max="14" width="16" bestFit="1" customWidth="1"/>
    <col min="15" max="15" width="16.453125" bestFit="1" customWidth="1"/>
    <col min="16" max="16" width="18.81640625" bestFit="1" customWidth="1"/>
    <col min="17" max="17" width="21.26953125" bestFit="1" customWidth="1"/>
    <col min="18" max="18" width="14.453125" bestFit="1" customWidth="1"/>
    <col min="19" max="19" width="12.453125" bestFit="1" customWidth="1"/>
    <col min="20" max="20" width="11.81640625" bestFit="1" customWidth="1"/>
    <col min="21" max="21" width="22.1796875" bestFit="1" customWidth="1"/>
    <col min="22" max="22" width="26.54296875" bestFit="1" customWidth="1"/>
    <col min="23" max="23" width="9.81640625" bestFit="1" customWidth="1"/>
    <col min="24" max="24" width="33.453125" bestFit="1" customWidth="1"/>
    <col min="25" max="25" width="33.54296875" bestFit="1" customWidth="1"/>
    <col min="26" max="26" width="21.26953125" bestFit="1" customWidth="1"/>
    <col min="27" max="27" width="15.1796875" bestFit="1" customWidth="1"/>
    <col min="28" max="28" width="18.81640625" bestFit="1" customWidth="1"/>
    <col min="29" max="29" width="15.54296875" bestFit="1" customWidth="1"/>
    <col min="30" max="30" width="15" bestFit="1" customWidth="1"/>
    <col min="31" max="31" width="16.7265625" bestFit="1" customWidth="1"/>
    <col min="32" max="32" width="16.1796875" bestFit="1" customWidth="1"/>
    <col min="33" max="33" width="17.81640625" bestFit="1" customWidth="1"/>
  </cols>
  <sheetData>
    <row r="2" spans="2:39" x14ac:dyDescent="0.35">
      <c r="B2" s="16" t="str">
        <f>_xll.BD_REPORT_YEAR(3,1)</f>
        <v>ABB</v>
      </c>
      <c r="C2" s="16" t="s">
        <v>7954</v>
      </c>
      <c r="D2" s="16" t="s">
        <v>7955</v>
      </c>
      <c r="E2" s="16" t="s">
        <v>8447</v>
      </c>
      <c r="F2" s="16" t="s">
        <v>7872</v>
      </c>
      <c r="G2" s="16" t="s">
        <v>7874</v>
      </c>
      <c r="H2" s="16" t="s">
        <v>7875</v>
      </c>
      <c r="I2" s="16" t="s">
        <v>7876</v>
      </c>
      <c r="J2" s="16" t="s">
        <v>7877</v>
      </c>
      <c r="K2" s="16" t="s">
        <v>7878</v>
      </c>
      <c r="L2" s="16" t="s">
        <v>7880</v>
      </c>
      <c r="M2" s="16" t="s">
        <v>7882</v>
      </c>
      <c r="N2" s="16" t="s">
        <v>7883</v>
      </c>
      <c r="O2" s="16" t="s">
        <v>7884</v>
      </c>
      <c r="P2" s="16" t="s">
        <v>7885</v>
      </c>
      <c r="Q2" s="16" t="s">
        <v>7886</v>
      </c>
      <c r="R2" s="16" t="s">
        <v>7887</v>
      </c>
      <c r="S2" s="16" t="s">
        <v>7888</v>
      </c>
      <c r="T2" s="16" t="s">
        <v>7889</v>
      </c>
      <c r="U2" s="16" t="s">
        <v>7890</v>
      </c>
      <c r="V2" s="16" t="s">
        <v>7891</v>
      </c>
      <c r="W2" s="16" t="s">
        <v>7892</v>
      </c>
      <c r="X2" s="16" t="s">
        <v>7893</v>
      </c>
      <c r="Y2" s="16" t="s">
        <v>7894</v>
      </c>
      <c r="Z2" s="16" t="s">
        <v>7895</v>
      </c>
      <c r="AA2" s="16" t="s">
        <v>7896</v>
      </c>
      <c r="AB2" s="16" t="s">
        <v>7897</v>
      </c>
      <c r="AC2" s="16" t="s">
        <v>7898</v>
      </c>
      <c r="AD2" s="16" t="s">
        <v>7899</v>
      </c>
      <c r="AE2" s="16" t="s">
        <v>7940</v>
      </c>
      <c r="AF2" s="16" t="s">
        <v>7941</v>
      </c>
      <c r="AG2" s="16" t="s">
        <v>7942</v>
      </c>
      <c r="AH2" t="s">
        <v>7943</v>
      </c>
      <c r="AI2" t="s">
        <v>7944</v>
      </c>
      <c r="AJ2" t="s">
        <v>7945</v>
      </c>
      <c r="AK2" t="s">
        <v>8448</v>
      </c>
      <c r="AL2" t="s">
        <v>8450</v>
      </c>
      <c r="AM2" t="s">
        <v>8451</v>
      </c>
    </row>
    <row r="3" spans="2:39" x14ac:dyDescent="0.35">
      <c r="B3">
        <v>3</v>
      </c>
      <c r="C3">
        <v>2019</v>
      </c>
      <c r="D3">
        <v>5</v>
      </c>
      <c r="E3">
        <v>251802</v>
      </c>
      <c r="F3">
        <v>202986</v>
      </c>
      <c r="G3">
        <v>80154</v>
      </c>
      <c r="H3">
        <v>17442</v>
      </c>
      <c r="I3">
        <v>16758</v>
      </c>
      <c r="J3">
        <v>12951</v>
      </c>
      <c r="K3">
        <v>6.0744999999999996</v>
      </c>
      <c r="L3">
        <v>2132</v>
      </c>
      <c r="M3">
        <v>7.4160000000000004</v>
      </c>
      <c r="N3">
        <v>117693</v>
      </c>
      <c r="O3">
        <v>44694</v>
      </c>
      <c r="P3">
        <v>14463</v>
      </c>
      <c r="Q3">
        <v>176850</v>
      </c>
      <c r="R3">
        <v>31896</v>
      </c>
      <c r="S3">
        <v>238122</v>
      </c>
      <c r="T3">
        <v>414972</v>
      </c>
      <c r="U3">
        <v>125820</v>
      </c>
      <c r="V3">
        <v>106758</v>
      </c>
      <c r="W3">
        <v>182394</v>
      </c>
      <c r="X3">
        <v>414972</v>
      </c>
      <c r="Y3">
        <v>44541</v>
      </c>
      <c r="Z3">
        <v>20925</v>
      </c>
      <c r="AA3">
        <v>-7335</v>
      </c>
      <c r="AB3">
        <v>-12699</v>
      </c>
      <c r="AC3">
        <v>891</v>
      </c>
      <c r="AD3">
        <v>13590</v>
      </c>
      <c r="AE3">
        <v>198.125</v>
      </c>
      <c r="AF3">
        <v>228.9</v>
      </c>
      <c r="AG3">
        <v>167.35</v>
      </c>
      <c r="AH3" s="1">
        <v>43466</v>
      </c>
      <c r="AI3" s="1">
        <v>43830</v>
      </c>
      <c r="AJ3" t="b">
        <v>0</v>
      </c>
      <c r="AK3" t="s">
        <v>8449</v>
      </c>
      <c r="AL3">
        <v>9</v>
      </c>
      <c r="AM3" s="1">
        <v>43866</v>
      </c>
    </row>
    <row r="4" spans="2:39" x14ac:dyDescent="0.35">
      <c r="B4">
        <v>3</v>
      </c>
      <c r="C4">
        <v>2018</v>
      </c>
      <c r="D4">
        <v>5</v>
      </c>
      <c r="E4">
        <v>248958</v>
      </c>
      <c r="F4">
        <v>201294</v>
      </c>
      <c r="G4">
        <v>76896</v>
      </c>
      <c r="H4">
        <v>20034</v>
      </c>
      <c r="I4">
        <v>19071</v>
      </c>
      <c r="J4">
        <v>19557</v>
      </c>
      <c r="K4">
        <v>9.173</v>
      </c>
      <c r="L4">
        <v>2132</v>
      </c>
      <c r="M4">
        <v>7.4160000000000004</v>
      </c>
      <c r="N4">
        <v>120339</v>
      </c>
      <c r="O4">
        <v>37197</v>
      </c>
      <c r="P4">
        <v>45648</v>
      </c>
      <c r="Q4">
        <v>203184</v>
      </c>
      <c r="R4">
        <v>31005</v>
      </c>
      <c r="S4">
        <v>196785</v>
      </c>
      <c r="T4">
        <v>399969</v>
      </c>
      <c r="U4">
        <v>130806</v>
      </c>
      <c r="V4">
        <v>103140</v>
      </c>
      <c r="W4">
        <v>166023</v>
      </c>
      <c r="X4">
        <v>399969</v>
      </c>
      <c r="Y4">
        <v>56601</v>
      </c>
      <c r="Z4">
        <v>26316</v>
      </c>
      <c r="AA4">
        <v>-27765</v>
      </c>
      <c r="AB4">
        <v>-8280</v>
      </c>
      <c r="AC4">
        <v>-9729</v>
      </c>
      <c r="AD4">
        <v>-1449</v>
      </c>
      <c r="AE4">
        <v>196.07499999999999</v>
      </c>
      <c r="AF4">
        <v>227.8</v>
      </c>
      <c r="AG4">
        <v>164.35</v>
      </c>
      <c r="AH4" s="1">
        <v>43101</v>
      </c>
      <c r="AI4" s="1">
        <v>43465</v>
      </c>
      <c r="AJ4" t="b">
        <v>0</v>
      </c>
      <c r="AK4" t="s">
        <v>8449</v>
      </c>
      <c r="AL4">
        <v>9</v>
      </c>
      <c r="AM4" s="1">
        <v>43524</v>
      </c>
    </row>
    <row r="5" spans="2:39" x14ac:dyDescent="0.35">
      <c r="B5">
        <v>3</v>
      </c>
      <c r="C5">
        <v>2017</v>
      </c>
      <c r="D5">
        <v>5</v>
      </c>
      <c r="E5">
        <v>284789.59999999998</v>
      </c>
      <c r="F5">
        <v>233503.9</v>
      </c>
      <c r="G5">
        <v>85207.8</v>
      </c>
      <c r="H5">
        <v>28502.2</v>
      </c>
      <c r="I5">
        <v>26817.3</v>
      </c>
      <c r="J5">
        <v>18367.900000000001</v>
      </c>
      <c r="K5">
        <v>8.5911000000000008</v>
      </c>
      <c r="L5">
        <v>2138</v>
      </c>
      <c r="M5">
        <v>6.8890000000000002</v>
      </c>
      <c r="N5">
        <v>114714.3</v>
      </c>
      <c r="O5">
        <v>44512.9</v>
      </c>
      <c r="P5">
        <v>17753.7</v>
      </c>
      <c r="Q5">
        <v>176980.9</v>
      </c>
      <c r="R5">
        <v>37565.800000000003</v>
      </c>
      <c r="S5">
        <v>182093.7</v>
      </c>
      <c r="T5">
        <v>359074.6</v>
      </c>
      <c r="U5">
        <v>127396.7</v>
      </c>
      <c r="V5">
        <v>96612</v>
      </c>
      <c r="W5">
        <v>135065.9</v>
      </c>
      <c r="X5">
        <v>359074.6</v>
      </c>
      <c r="Y5">
        <v>30718.3</v>
      </c>
      <c r="Z5">
        <v>31531.7</v>
      </c>
      <c r="AA5">
        <v>-12035</v>
      </c>
      <c r="AB5">
        <v>-12176.1</v>
      </c>
      <c r="AC5">
        <v>7320.6</v>
      </c>
      <c r="AD5">
        <v>19496.7</v>
      </c>
      <c r="AE5">
        <v>202.85</v>
      </c>
      <c r="AF5">
        <v>224.6</v>
      </c>
      <c r="AG5">
        <v>181.1</v>
      </c>
      <c r="AH5" s="1">
        <v>42736</v>
      </c>
      <c r="AI5" s="1">
        <v>43100</v>
      </c>
      <c r="AJ5" t="b">
        <v>0</v>
      </c>
      <c r="AK5" t="s">
        <v>8449</v>
      </c>
      <c r="AL5">
        <v>8.3000000000000007</v>
      </c>
      <c r="AM5" s="1">
        <v>43139</v>
      </c>
    </row>
    <row r="6" spans="2:39" x14ac:dyDescent="0.35">
      <c r="B6">
        <v>3</v>
      </c>
      <c r="C6">
        <v>2016</v>
      </c>
      <c r="D6">
        <v>5</v>
      </c>
      <c r="E6">
        <v>300730.92</v>
      </c>
      <c r="F6">
        <v>247284.24</v>
      </c>
      <c r="G6">
        <v>86650.83</v>
      </c>
      <c r="H6">
        <v>27203.4</v>
      </c>
      <c r="I6">
        <v>25532.080000000002</v>
      </c>
      <c r="J6">
        <v>17308.830000000002</v>
      </c>
      <c r="K6">
        <v>8.0467999999999993</v>
      </c>
      <c r="L6">
        <v>2151</v>
      </c>
      <c r="M6">
        <v>6.7564000000000002</v>
      </c>
      <c r="N6">
        <v>102208.33</v>
      </c>
      <c r="O6">
        <v>42165.27</v>
      </c>
      <c r="P6">
        <v>11565.89</v>
      </c>
      <c r="Q6">
        <v>155939.49</v>
      </c>
      <c r="R6">
        <v>33061.910000000003</v>
      </c>
      <c r="S6">
        <v>195553.33</v>
      </c>
      <c r="T6">
        <v>351492.82</v>
      </c>
      <c r="U6">
        <v>124113.29</v>
      </c>
      <c r="V6">
        <v>90544.65</v>
      </c>
      <c r="W6">
        <v>136834.88</v>
      </c>
      <c r="X6">
        <v>351492.82</v>
      </c>
      <c r="Y6">
        <v>26216.61</v>
      </c>
      <c r="Z6">
        <v>34973.26</v>
      </c>
      <c r="AA6">
        <v>-11601.45</v>
      </c>
      <c r="AB6">
        <v>-30892.75</v>
      </c>
      <c r="AC6">
        <v>-7520.94</v>
      </c>
      <c r="AD6">
        <v>23371.81</v>
      </c>
      <c r="AE6">
        <v>168.55</v>
      </c>
      <c r="AF6">
        <v>200.8</v>
      </c>
      <c r="AG6">
        <v>136.30000000000001</v>
      </c>
      <c r="AH6" s="1">
        <v>42370</v>
      </c>
      <c r="AI6" s="1">
        <v>42735</v>
      </c>
      <c r="AJ6" t="b">
        <v>0</v>
      </c>
      <c r="AK6" t="s">
        <v>8449</v>
      </c>
      <c r="AL6">
        <v>8.89</v>
      </c>
      <c r="AM6" s="1">
        <v>42774</v>
      </c>
    </row>
    <row r="7" spans="2:39" x14ac:dyDescent="0.35">
      <c r="B7">
        <v>3</v>
      </c>
      <c r="C7">
        <v>2015</v>
      </c>
      <c r="D7">
        <v>5</v>
      </c>
      <c r="E7">
        <v>303717.36</v>
      </c>
      <c r="F7">
        <v>252323.12</v>
      </c>
      <c r="G7">
        <v>86747.04</v>
      </c>
      <c r="H7">
        <v>26099.439999999999</v>
      </c>
      <c r="I7">
        <v>24310.400000000001</v>
      </c>
      <c r="J7">
        <v>16520.8</v>
      </c>
      <c r="K7">
        <v>7.4217000000000004</v>
      </c>
      <c r="L7">
        <v>2226</v>
      </c>
      <c r="M7">
        <v>6.2077</v>
      </c>
      <c r="N7">
        <v>102788.48</v>
      </c>
      <c r="O7">
        <v>45162.559999999998</v>
      </c>
      <c r="P7">
        <v>11230.72</v>
      </c>
      <c r="Q7">
        <v>159181.76000000001</v>
      </c>
      <c r="R7">
        <v>39076.400000000001</v>
      </c>
      <c r="S7">
        <v>194825.60000000001</v>
      </c>
      <c r="T7">
        <v>354007.36</v>
      </c>
      <c r="U7">
        <v>128297.28</v>
      </c>
      <c r="V7">
        <v>90085.440000000002</v>
      </c>
      <c r="W7">
        <v>135624.64000000001</v>
      </c>
      <c r="X7">
        <v>354007.36</v>
      </c>
      <c r="Y7">
        <v>27092.400000000001</v>
      </c>
      <c r="Z7">
        <v>32682.080000000002</v>
      </c>
      <c r="AA7">
        <v>-8337.44</v>
      </c>
      <c r="AB7">
        <v>-31860.32</v>
      </c>
      <c r="AC7">
        <v>-7515.68</v>
      </c>
      <c r="AD7">
        <v>24344.639999999999</v>
      </c>
      <c r="AE7">
        <v>169.85</v>
      </c>
      <c r="AF7">
        <v>196</v>
      </c>
      <c r="AG7">
        <v>143.69999999999999</v>
      </c>
      <c r="AH7" s="1">
        <v>42005</v>
      </c>
      <c r="AI7" s="1">
        <v>42369</v>
      </c>
      <c r="AJ7" t="b">
        <v>0</v>
      </c>
      <c r="AK7" t="s">
        <v>8449</v>
      </c>
      <c r="AL7">
        <v>8.56</v>
      </c>
      <c r="AM7" s="1">
        <v>42403</v>
      </c>
    </row>
    <row r="8" spans="2:39" x14ac:dyDescent="0.35">
      <c r="B8">
        <v>3</v>
      </c>
      <c r="C8">
        <v>2014</v>
      </c>
      <c r="D8">
        <v>5</v>
      </c>
      <c r="E8">
        <v>329792.40000000002</v>
      </c>
      <c r="F8">
        <v>275550.12</v>
      </c>
      <c r="G8">
        <v>92860.2</v>
      </c>
      <c r="H8">
        <v>34593.839999999997</v>
      </c>
      <c r="I8">
        <v>22306.32</v>
      </c>
      <c r="J8">
        <v>21478.32</v>
      </c>
      <c r="K8">
        <v>9.3872999999999998</v>
      </c>
      <c r="L8">
        <v>2288</v>
      </c>
      <c r="M8">
        <v>6.4500999999999999</v>
      </c>
      <c r="N8">
        <v>105611.4</v>
      </c>
      <c r="O8">
        <v>46798.559999999998</v>
      </c>
      <c r="P8">
        <v>12295.8</v>
      </c>
      <c r="Q8">
        <v>164705.76</v>
      </c>
      <c r="R8">
        <v>45068.04</v>
      </c>
      <c r="S8">
        <v>206884.08</v>
      </c>
      <c r="T8">
        <v>371589.84</v>
      </c>
      <c r="U8">
        <v>139228.20000000001</v>
      </c>
      <c r="V8">
        <v>103359.24</v>
      </c>
      <c r="W8">
        <v>129002.4</v>
      </c>
      <c r="X8">
        <v>371589.84</v>
      </c>
      <c r="Y8">
        <v>27464.76</v>
      </c>
      <c r="Z8">
        <v>31836.6</v>
      </c>
      <c r="AA8">
        <v>-9281.8799999999992</v>
      </c>
      <c r="AB8">
        <v>-25038.720000000001</v>
      </c>
      <c r="AC8">
        <v>-2484</v>
      </c>
      <c r="AD8">
        <v>22554.720000000001</v>
      </c>
      <c r="AE8">
        <v>159.19999999999999</v>
      </c>
      <c r="AF8">
        <v>176.3</v>
      </c>
      <c r="AG8">
        <v>142.1</v>
      </c>
      <c r="AH8" s="1">
        <v>41640</v>
      </c>
      <c r="AI8" s="1">
        <v>42004</v>
      </c>
      <c r="AJ8" t="b">
        <v>0</v>
      </c>
      <c r="AK8" t="s">
        <v>8449</v>
      </c>
      <c r="AL8">
        <v>8.2799999999999994</v>
      </c>
      <c r="AM8" s="1">
        <v>42040</v>
      </c>
    </row>
    <row r="9" spans="2:39" x14ac:dyDescent="0.35">
      <c r="B9">
        <v>3</v>
      </c>
      <c r="C9">
        <v>2013</v>
      </c>
      <c r="D9">
        <v>5</v>
      </c>
      <c r="E9">
        <v>272848.96000000002</v>
      </c>
      <c r="F9">
        <v>272848.96000000002</v>
      </c>
      <c r="G9">
        <v>78187.839999999997</v>
      </c>
      <c r="H9">
        <v>28603.24</v>
      </c>
      <c r="I9">
        <v>26510.32</v>
      </c>
      <c r="J9">
        <v>18171.240000000002</v>
      </c>
      <c r="K9">
        <v>7.8891999999999998</v>
      </c>
      <c r="L9">
        <v>2299</v>
      </c>
      <c r="M9">
        <v>5.0659999999999998</v>
      </c>
      <c r="N9">
        <v>91064.84</v>
      </c>
      <c r="O9">
        <v>40776.080000000002</v>
      </c>
      <c r="P9">
        <v>9245.36</v>
      </c>
      <c r="Q9">
        <v>141086.28</v>
      </c>
      <c r="R9">
        <v>39256.92</v>
      </c>
      <c r="S9">
        <v>172291</v>
      </c>
      <c r="T9">
        <v>313377.28000000003</v>
      </c>
      <c r="U9">
        <v>125236.16</v>
      </c>
      <c r="V9">
        <v>79420.12</v>
      </c>
      <c r="W9">
        <v>108721</v>
      </c>
      <c r="X9">
        <v>313377.28000000003</v>
      </c>
      <c r="Y9">
        <v>20714.04</v>
      </c>
      <c r="Z9">
        <v>23817.56</v>
      </c>
      <c r="AA9">
        <v>-4674.84</v>
      </c>
      <c r="AB9">
        <v>-24710.799999999999</v>
      </c>
      <c r="AC9">
        <v>-5568.08</v>
      </c>
      <c r="AD9">
        <v>19142.72</v>
      </c>
      <c r="AE9">
        <v>152.65</v>
      </c>
      <c r="AF9">
        <v>172.4</v>
      </c>
      <c r="AG9">
        <v>132.9</v>
      </c>
      <c r="AH9" s="1">
        <v>41275</v>
      </c>
      <c r="AI9" s="1">
        <v>41639</v>
      </c>
      <c r="AJ9" t="b">
        <v>0</v>
      </c>
      <c r="AK9" t="s">
        <v>8449</v>
      </c>
      <c r="AL9">
        <v>6.52</v>
      </c>
      <c r="AM9" s="1">
        <v>41683</v>
      </c>
    </row>
    <row r="10" spans="2:39" x14ac:dyDescent="0.35">
      <c r="B10">
        <v>3</v>
      </c>
      <c r="C10">
        <v>2012</v>
      </c>
      <c r="D10">
        <v>5</v>
      </c>
      <c r="E10">
        <v>256864.08</v>
      </c>
      <c r="F10">
        <v>256864.08</v>
      </c>
      <c r="G10">
        <v>74298.34</v>
      </c>
      <c r="H10">
        <v>26498.74</v>
      </c>
      <c r="I10">
        <v>25062.14</v>
      </c>
      <c r="J10">
        <v>17657.12</v>
      </c>
      <c r="K10">
        <v>7.7054</v>
      </c>
      <c r="L10">
        <v>2293</v>
      </c>
      <c r="M10">
        <v>4.7956000000000003</v>
      </c>
      <c r="N10">
        <v>89637.31</v>
      </c>
      <c r="O10">
        <v>38833.910000000003</v>
      </c>
      <c r="P10">
        <v>9102.82</v>
      </c>
      <c r="Q10">
        <v>137574.04</v>
      </c>
      <c r="R10">
        <v>44893.75</v>
      </c>
      <c r="S10">
        <v>182853.06</v>
      </c>
      <c r="T10">
        <v>320427.09999999998</v>
      </c>
      <c r="U10">
        <v>113922.38</v>
      </c>
      <c r="V10">
        <v>82604.5</v>
      </c>
      <c r="W10">
        <v>123900.22</v>
      </c>
      <c r="X10">
        <v>320427.09999999998</v>
      </c>
      <c r="Y10">
        <v>25336.400000000001</v>
      </c>
      <c r="Z10">
        <v>24676.87</v>
      </c>
      <c r="AA10">
        <v>-36404.75</v>
      </c>
      <c r="AB10">
        <v>25153.56</v>
      </c>
      <c r="AC10">
        <v>13425.68</v>
      </c>
      <c r="AD10">
        <v>-11727.88</v>
      </c>
      <c r="AE10">
        <v>127.2</v>
      </c>
      <c r="AF10">
        <v>147.4</v>
      </c>
      <c r="AG10">
        <v>107</v>
      </c>
      <c r="AH10" s="1">
        <v>40909</v>
      </c>
      <c r="AI10" s="1">
        <v>41274</v>
      </c>
      <c r="AJ10" t="b">
        <v>0</v>
      </c>
      <c r="AK10" t="s">
        <v>8449</v>
      </c>
      <c r="AL10">
        <v>6.53</v>
      </c>
      <c r="AM10" s="1">
        <v>41319</v>
      </c>
    </row>
    <row r="11" spans="2:39" x14ac:dyDescent="0.35">
      <c r="B11">
        <v>3</v>
      </c>
      <c r="C11">
        <v>2011</v>
      </c>
      <c r="D11">
        <v>5</v>
      </c>
      <c r="E11">
        <v>259471.7</v>
      </c>
      <c r="F11">
        <v>259471.7</v>
      </c>
      <c r="G11">
        <v>78094.22</v>
      </c>
      <c r="H11">
        <v>31875.61</v>
      </c>
      <c r="I11">
        <v>31076.5</v>
      </c>
      <c r="J11">
        <v>21575.97</v>
      </c>
      <c r="K11">
        <v>9.4253999999999998</v>
      </c>
      <c r="L11">
        <v>2288</v>
      </c>
      <c r="M11">
        <v>4.6614000000000004</v>
      </c>
      <c r="N11">
        <v>65035.26</v>
      </c>
      <c r="O11">
        <v>33617.26</v>
      </c>
      <c r="P11">
        <v>9678.11</v>
      </c>
      <c r="Q11">
        <v>108330.63</v>
      </c>
      <c r="R11">
        <v>32913.769999999997</v>
      </c>
      <c r="S11">
        <v>162465.21</v>
      </c>
      <c r="T11">
        <v>270795.84000000003</v>
      </c>
      <c r="U11">
        <v>111574.88</v>
      </c>
      <c r="V11">
        <v>46109.33</v>
      </c>
      <c r="W11">
        <v>113111.63</v>
      </c>
      <c r="X11">
        <v>270795.84000000003</v>
      </c>
      <c r="Y11">
        <v>-1939.72</v>
      </c>
      <c r="Z11">
        <v>24669.96</v>
      </c>
      <c r="AA11">
        <v>-22217.99</v>
      </c>
      <c r="AB11">
        <v>-8250.64</v>
      </c>
      <c r="AC11">
        <v>-5798.67</v>
      </c>
      <c r="AD11">
        <v>2451.9699999999998</v>
      </c>
      <c r="AE11">
        <v>140.75</v>
      </c>
      <c r="AF11">
        <v>170.4</v>
      </c>
      <c r="AG11">
        <v>111.1</v>
      </c>
      <c r="AH11" s="1">
        <v>40544</v>
      </c>
      <c r="AI11" s="1">
        <v>40908</v>
      </c>
      <c r="AJ11" t="b">
        <v>0</v>
      </c>
      <c r="AK11" t="s">
        <v>8449</v>
      </c>
      <c r="AL11">
        <v>6.83</v>
      </c>
      <c r="AM11" s="1">
        <v>40955</v>
      </c>
    </row>
    <row r="12" spans="2:39" x14ac:dyDescent="0.35">
      <c r="B12">
        <v>3</v>
      </c>
      <c r="C12">
        <v>2010</v>
      </c>
      <c r="D12">
        <v>5</v>
      </c>
      <c r="E12">
        <v>213541.64</v>
      </c>
      <c r="F12">
        <v>213541.64</v>
      </c>
      <c r="G12">
        <v>64416.04</v>
      </c>
      <c r="H12">
        <v>25809.68</v>
      </c>
      <c r="I12">
        <v>25282.400000000001</v>
      </c>
      <c r="J12">
        <v>17244.759999999998</v>
      </c>
      <c r="K12">
        <v>7.5712000000000002</v>
      </c>
      <c r="L12">
        <v>2287</v>
      </c>
      <c r="M12">
        <v>3.9342999999999999</v>
      </c>
      <c r="N12">
        <v>32353.360000000001</v>
      </c>
      <c r="O12">
        <v>29446.560000000001</v>
      </c>
      <c r="P12">
        <v>12201.8</v>
      </c>
      <c r="Q12">
        <v>74001.72</v>
      </c>
      <c r="R12">
        <v>39863.72</v>
      </c>
      <c r="S12">
        <v>171352.48</v>
      </c>
      <c r="T12">
        <v>245354.2</v>
      </c>
      <c r="U12">
        <v>104496.08</v>
      </c>
      <c r="V12">
        <v>27709.24</v>
      </c>
      <c r="W12">
        <v>113148.88</v>
      </c>
      <c r="X12">
        <v>245354.2</v>
      </c>
      <c r="Y12">
        <v>-37835.72</v>
      </c>
      <c r="Z12">
        <v>28371.72</v>
      </c>
      <c r="AA12">
        <v>-18569.72</v>
      </c>
      <c r="AB12">
        <v>-17102.8</v>
      </c>
      <c r="AC12">
        <v>-7300.8</v>
      </c>
      <c r="AD12">
        <v>9802</v>
      </c>
      <c r="AE12">
        <v>141.2045</v>
      </c>
      <c r="AF12">
        <v>157.7165</v>
      </c>
      <c r="AG12">
        <v>124.6925</v>
      </c>
      <c r="AH12" s="1">
        <v>40179</v>
      </c>
      <c r="AI12" s="1">
        <v>40543</v>
      </c>
      <c r="AJ12" t="b">
        <v>0</v>
      </c>
      <c r="AK12" t="s">
        <v>8449</v>
      </c>
      <c r="AL12">
        <v>6.76</v>
      </c>
      <c r="AM12" s="1">
        <v>40591</v>
      </c>
    </row>
    <row r="13" spans="2:39" x14ac:dyDescent="0.35">
      <c r="B13">
        <v>3</v>
      </c>
      <c r="C13">
        <v>2009</v>
      </c>
      <c r="D13">
        <v>5</v>
      </c>
      <c r="E13">
        <v>224472.7</v>
      </c>
      <c r="F13">
        <v>224472.7</v>
      </c>
      <c r="G13">
        <v>65834.5</v>
      </c>
      <c r="H13">
        <v>29129.56</v>
      </c>
      <c r="I13">
        <v>29087.200000000001</v>
      </c>
      <c r="J13">
        <v>20481.060000000001</v>
      </c>
      <c r="K13">
        <v>8.8956</v>
      </c>
      <c r="L13">
        <v>2284</v>
      </c>
      <c r="M13">
        <v>3.3485</v>
      </c>
      <c r="N13">
        <v>24491.14</v>
      </c>
      <c r="O13">
        <v>28748.32</v>
      </c>
      <c r="P13">
        <v>13823.48</v>
      </c>
      <c r="Q13">
        <v>67062.94</v>
      </c>
      <c r="R13">
        <v>50260.14</v>
      </c>
      <c r="S13">
        <v>178116.74</v>
      </c>
      <c r="T13">
        <v>245179.68</v>
      </c>
      <c r="U13">
        <v>102179.38</v>
      </c>
      <c r="V13">
        <v>40072.559999999998</v>
      </c>
      <c r="W13">
        <v>102927.74</v>
      </c>
      <c r="X13">
        <v>245179.68</v>
      </c>
      <c r="Y13">
        <v>-42642.400000000001</v>
      </c>
      <c r="Z13">
        <v>28430.62</v>
      </c>
      <c r="AA13">
        <v>-15673.2</v>
      </c>
      <c r="AB13">
        <v>-9185.06</v>
      </c>
      <c r="AC13">
        <v>3572.36</v>
      </c>
      <c r="AD13">
        <v>12757.42</v>
      </c>
      <c r="AE13">
        <v>121.283</v>
      </c>
      <c r="AF13">
        <v>149.53360000000001</v>
      </c>
      <c r="AG13">
        <v>93.032300000000006</v>
      </c>
      <c r="AH13" s="1">
        <v>39814</v>
      </c>
      <c r="AI13" s="1">
        <v>40178</v>
      </c>
      <c r="AJ13" t="b">
        <v>0</v>
      </c>
      <c r="AK13" t="s">
        <v>8449</v>
      </c>
      <c r="AL13">
        <v>7.06</v>
      </c>
      <c r="AM13" s="1">
        <v>40227</v>
      </c>
    </row>
    <row r="14" spans="2:39" x14ac:dyDescent="0.35">
      <c r="B14">
        <v>3</v>
      </c>
      <c r="C14">
        <v>2008</v>
      </c>
      <c r="D14">
        <v>5</v>
      </c>
      <c r="E14">
        <v>273360.96000000002</v>
      </c>
      <c r="F14">
        <v>273360.96000000002</v>
      </c>
      <c r="G14">
        <v>85660.2</v>
      </c>
      <c r="H14">
        <v>35642.160000000003</v>
      </c>
      <c r="I14">
        <v>35375.94</v>
      </c>
      <c r="J14">
        <v>24413.94</v>
      </c>
      <c r="K14">
        <v>10.7271</v>
      </c>
      <c r="L14">
        <v>2287</v>
      </c>
      <c r="M14">
        <v>3.3824999999999998</v>
      </c>
      <c r="N14">
        <v>25275.24</v>
      </c>
      <c r="O14">
        <v>27890.46</v>
      </c>
      <c r="P14">
        <v>15534.72</v>
      </c>
      <c r="Q14">
        <v>68700.42</v>
      </c>
      <c r="R14">
        <v>50104.17</v>
      </c>
      <c r="S14">
        <v>189775.71</v>
      </c>
      <c r="T14">
        <v>258476.13</v>
      </c>
      <c r="U14">
        <v>92159.1</v>
      </c>
      <c r="V14">
        <v>41788.71</v>
      </c>
      <c r="W14">
        <v>124528.32000000001</v>
      </c>
      <c r="X14">
        <v>258476.13</v>
      </c>
      <c r="Y14">
        <v>-33817.769999999997</v>
      </c>
      <c r="Z14">
        <v>30991.14</v>
      </c>
      <c r="AA14">
        <v>892.62</v>
      </c>
      <c r="AB14">
        <v>-16591.77</v>
      </c>
      <c r="AC14">
        <v>15291.99</v>
      </c>
      <c r="AD14">
        <v>31883.759999999998</v>
      </c>
      <c r="AE14">
        <v>134.19049999999999</v>
      </c>
      <c r="AF14">
        <v>193.8578</v>
      </c>
      <c r="AG14">
        <v>74.523200000000003</v>
      </c>
      <c r="AH14" s="1">
        <v>39448</v>
      </c>
      <c r="AI14" s="1">
        <v>39813</v>
      </c>
      <c r="AJ14" t="b">
        <v>0</v>
      </c>
      <c r="AK14" t="s">
        <v>8449</v>
      </c>
      <c r="AL14">
        <v>7.83</v>
      </c>
      <c r="AM14" s="1">
        <v>39853</v>
      </c>
    </row>
    <row r="15" spans="2:39" x14ac:dyDescent="0.35">
      <c r="B15">
        <v>3</v>
      </c>
      <c r="C15">
        <v>2007</v>
      </c>
      <c r="D15">
        <v>5</v>
      </c>
      <c r="E15">
        <v>185895.71</v>
      </c>
      <c r="F15">
        <v>185895.71</v>
      </c>
      <c r="G15">
        <v>57126.16</v>
      </c>
      <c r="H15">
        <v>25626.51</v>
      </c>
      <c r="I15">
        <v>24925.81</v>
      </c>
      <c r="J15">
        <v>23932.09</v>
      </c>
      <c r="K15">
        <v>10.574199999999999</v>
      </c>
      <c r="L15">
        <v>2258</v>
      </c>
      <c r="M15">
        <v>2.4460000000000002</v>
      </c>
      <c r="N15">
        <v>17141.669999999998</v>
      </c>
      <c r="O15">
        <v>20677.02</v>
      </c>
      <c r="P15">
        <v>12224.03</v>
      </c>
      <c r="Q15">
        <v>50042.720000000001</v>
      </c>
      <c r="R15">
        <v>29620.5</v>
      </c>
      <c r="S15">
        <v>147433.65</v>
      </c>
      <c r="T15">
        <v>197476.37</v>
      </c>
      <c r="U15">
        <v>69796.09</v>
      </c>
      <c r="V15">
        <v>35449.050000000003</v>
      </c>
      <c r="W15">
        <v>92231.23</v>
      </c>
      <c r="X15">
        <v>197476.37</v>
      </c>
      <c r="Y15">
        <v>-30607.85</v>
      </c>
      <c r="Z15">
        <v>19453.98</v>
      </c>
      <c r="AA15">
        <v>-14593.67</v>
      </c>
      <c r="AB15">
        <v>-3981.25</v>
      </c>
      <c r="AC15">
        <v>879.06</v>
      </c>
      <c r="AD15">
        <v>4860.3100000000004</v>
      </c>
      <c r="AE15">
        <v>153.6738</v>
      </c>
      <c r="AF15">
        <v>198.24160000000001</v>
      </c>
      <c r="AG15">
        <v>109.10590000000001</v>
      </c>
      <c r="AH15" s="1">
        <v>39083</v>
      </c>
      <c r="AI15" s="1">
        <v>39447</v>
      </c>
      <c r="AJ15" t="b">
        <v>0</v>
      </c>
      <c r="AK15" t="s">
        <v>8449</v>
      </c>
      <c r="AL15">
        <v>6.37</v>
      </c>
      <c r="AM15" s="1">
        <v>39492</v>
      </c>
    </row>
    <row r="16" spans="2:39" x14ac:dyDescent="0.35">
      <c r="B16">
        <v>3</v>
      </c>
      <c r="C16">
        <v>2006</v>
      </c>
      <c r="D16">
        <v>5</v>
      </c>
      <c r="E16">
        <v>165757.48000000001</v>
      </c>
      <c r="F16">
        <v>165757.48000000001</v>
      </c>
      <c r="G16">
        <v>46654.09</v>
      </c>
      <c r="H16">
        <v>17579.310000000001</v>
      </c>
      <c r="I16">
        <v>16520.07</v>
      </c>
      <c r="J16">
        <v>9438.1</v>
      </c>
      <c r="K16">
        <v>4.4135</v>
      </c>
      <c r="L16">
        <v>2128</v>
      </c>
      <c r="M16">
        <v>1.3362000000000001</v>
      </c>
      <c r="N16">
        <v>18027.45</v>
      </c>
      <c r="O16">
        <v>18964.47</v>
      </c>
      <c r="P16">
        <v>14523.81</v>
      </c>
      <c r="Q16">
        <v>51515.73</v>
      </c>
      <c r="R16">
        <v>28504.42</v>
      </c>
      <c r="S16">
        <v>119198.45</v>
      </c>
      <c r="T16">
        <v>170714.18</v>
      </c>
      <c r="U16">
        <v>40998.019999999997</v>
      </c>
      <c r="V16">
        <v>44943.01</v>
      </c>
      <c r="W16">
        <v>84773.15</v>
      </c>
      <c r="X16">
        <v>170714.18</v>
      </c>
      <c r="Y16">
        <v>-4311.6499999999996</v>
      </c>
      <c r="Z16">
        <v>13165.81</v>
      </c>
      <c r="AA16">
        <v>-4712.26</v>
      </c>
      <c r="AB16">
        <v>-2661.68</v>
      </c>
      <c r="AC16">
        <v>5791.87</v>
      </c>
      <c r="AD16">
        <v>8453.5499999999993</v>
      </c>
      <c r="AE16">
        <v>97.294300000000007</v>
      </c>
      <c r="AF16">
        <v>120.5523</v>
      </c>
      <c r="AG16">
        <v>74.036199999999994</v>
      </c>
      <c r="AH16" s="1">
        <v>38718</v>
      </c>
      <c r="AI16" s="1">
        <v>39082</v>
      </c>
      <c r="AJ16" t="b">
        <v>0</v>
      </c>
      <c r="AK16" t="s">
        <v>8449</v>
      </c>
      <c r="AL16">
        <v>6.79</v>
      </c>
      <c r="AM16" s="1">
        <v>39128</v>
      </c>
    </row>
    <row r="17" spans="2:39" x14ac:dyDescent="0.35">
      <c r="B17">
        <v>3</v>
      </c>
      <c r="C17">
        <v>2005</v>
      </c>
      <c r="D17">
        <v>5</v>
      </c>
      <c r="E17">
        <v>168832.04</v>
      </c>
      <c r="F17">
        <v>168832.04</v>
      </c>
      <c r="G17">
        <v>43005.69</v>
      </c>
      <c r="H17">
        <v>13637.26</v>
      </c>
      <c r="I17">
        <v>11474.32</v>
      </c>
      <c r="J17">
        <v>5637.45</v>
      </c>
      <c r="K17">
        <v>2.7612000000000001</v>
      </c>
      <c r="L17">
        <v>2029</v>
      </c>
      <c r="M17">
        <v>0.71789999999999998</v>
      </c>
      <c r="N17">
        <v>21690.76</v>
      </c>
      <c r="O17">
        <v>19673.55</v>
      </c>
      <c r="P17">
        <v>20977.45</v>
      </c>
      <c r="Q17">
        <v>62341.760000000002</v>
      </c>
      <c r="R17">
        <v>24743.42</v>
      </c>
      <c r="S17">
        <v>108515.16</v>
      </c>
      <c r="T17">
        <v>170856.92</v>
      </c>
      <c r="U17">
        <v>26714.61</v>
      </c>
      <c r="V17">
        <v>55124.29</v>
      </c>
      <c r="W17">
        <v>89018.02</v>
      </c>
      <c r="X17">
        <v>170856.92</v>
      </c>
      <c r="Y17">
        <v>13353.47</v>
      </c>
      <c r="Z17">
        <v>7762.04</v>
      </c>
      <c r="AA17">
        <v>-2423.7199999999998</v>
      </c>
      <c r="AB17">
        <v>-6872.32</v>
      </c>
      <c r="AC17">
        <v>-3451.5</v>
      </c>
      <c r="AD17">
        <v>5338.32</v>
      </c>
      <c r="AE17">
        <v>56.330800000000004</v>
      </c>
      <c r="AF17">
        <v>76.227999999999994</v>
      </c>
      <c r="AG17">
        <v>36.433599999999998</v>
      </c>
      <c r="AH17" s="1">
        <v>38353</v>
      </c>
      <c r="AI17" s="1">
        <v>38717</v>
      </c>
      <c r="AJ17" t="b">
        <v>0</v>
      </c>
      <c r="AK17" t="s">
        <v>8449</v>
      </c>
      <c r="AL17">
        <v>7.67</v>
      </c>
      <c r="AM17" s="1">
        <v>38764</v>
      </c>
    </row>
    <row r="18" spans="2:39" x14ac:dyDescent="0.35">
      <c r="B18">
        <v>3</v>
      </c>
      <c r="C18">
        <v>2004</v>
      </c>
      <c r="D18">
        <v>5</v>
      </c>
      <c r="E18">
        <v>133990.85</v>
      </c>
      <c r="F18">
        <v>133990.85</v>
      </c>
      <c r="G18">
        <v>32638.2</v>
      </c>
      <c r="H18">
        <v>7255.15</v>
      </c>
      <c r="I18">
        <v>5566.05</v>
      </c>
      <c r="J18">
        <v>-232.75</v>
      </c>
      <c r="K18">
        <v>-0.13300000000000001</v>
      </c>
      <c r="L18">
        <v>2028</v>
      </c>
      <c r="M18">
        <v>0</v>
      </c>
      <c r="N18">
        <v>20575.099999999999</v>
      </c>
      <c r="O18">
        <v>19710.599999999999</v>
      </c>
      <c r="P18">
        <v>19245.099999999999</v>
      </c>
      <c r="Q18">
        <v>59530.8</v>
      </c>
      <c r="R18">
        <v>24445.4</v>
      </c>
      <c r="S18">
        <v>104504.75</v>
      </c>
      <c r="T18">
        <v>164035.54999999999</v>
      </c>
      <c r="U18">
        <v>18779.599999999999</v>
      </c>
      <c r="V18">
        <v>55753.599999999999</v>
      </c>
      <c r="W18">
        <v>89502.35</v>
      </c>
      <c r="X18">
        <v>164035.54999999999</v>
      </c>
      <c r="Y18">
        <v>17915.099999999999</v>
      </c>
      <c r="Z18">
        <v>6397.3</v>
      </c>
      <c r="AA18">
        <v>2354.1</v>
      </c>
      <c r="AB18">
        <v>-18254.25</v>
      </c>
      <c r="AC18">
        <v>-7361.55</v>
      </c>
      <c r="AD18">
        <v>8751.4</v>
      </c>
      <c r="AE18">
        <v>40.671199999999999</v>
      </c>
      <c r="AF18">
        <v>46.857100000000003</v>
      </c>
      <c r="AG18">
        <v>34.485300000000002</v>
      </c>
      <c r="AH18" s="1">
        <v>37987</v>
      </c>
      <c r="AI18" s="1">
        <v>38352</v>
      </c>
      <c r="AJ18" t="b">
        <v>0</v>
      </c>
      <c r="AK18" t="s">
        <v>8449</v>
      </c>
      <c r="AL18">
        <v>6.65</v>
      </c>
      <c r="AM18" s="1">
        <v>38400</v>
      </c>
    </row>
    <row r="19" spans="2:39" x14ac:dyDescent="0.35">
      <c r="B19">
        <v>3</v>
      </c>
      <c r="C19">
        <v>2003</v>
      </c>
      <c r="D19">
        <v>5</v>
      </c>
      <c r="E19">
        <v>135136.04999999999</v>
      </c>
      <c r="F19">
        <v>135136.04999999999</v>
      </c>
      <c r="G19">
        <v>33900.85</v>
      </c>
      <c r="H19">
        <v>4716.6400000000003</v>
      </c>
      <c r="I19">
        <v>-826.85</v>
      </c>
      <c r="J19">
        <v>-5601.01</v>
      </c>
      <c r="K19">
        <v>-4.6016000000000004</v>
      </c>
      <c r="L19">
        <v>1220</v>
      </c>
      <c r="M19">
        <v>0</v>
      </c>
      <c r="N19">
        <v>20707.2</v>
      </c>
      <c r="O19">
        <v>20419.599999999999</v>
      </c>
      <c r="P19">
        <v>22864.2</v>
      </c>
      <c r="Q19">
        <v>63991</v>
      </c>
      <c r="R19">
        <v>33570.11</v>
      </c>
      <c r="S19">
        <v>154678.47</v>
      </c>
      <c r="T19">
        <v>218669.47</v>
      </c>
      <c r="U19">
        <v>21756.94</v>
      </c>
      <c r="V19">
        <v>80348.25</v>
      </c>
      <c r="W19">
        <v>116564.28</v>
      </c>
      <c r="X19">
        <v>218669.47</v>
      </c>
      <c r="Y19">
        <v>19736.55</v>
      </c>
      <c r="Z19">
        <v>-1157.5899999999999</v>
      </c>
      <c r="AA19">
        <v>5421.26</v>
      </c>
      <c r="AB19">
        <v>12510.6</v>
      </c>
      <c r="AC19">
        <v>16774.27</v>
      </c>
      <c r="AD19">
        <v>4263.67</v>
      </c>
      <c r="AE19">
        <v>29.122800000000002</v>
      </c>
      <c r="AF19">
        <v>46.175199999999997</v>
      </c>
      <c r="AG19">
        <v>12.0703</v>
      </c>
      <c r="AH19" s="1">
        <v>37622</v>
      </c>
      <c r="AI19" s="1">
        <v>37986</v>
      </c>
      <c r="AJ19" t="b">
        <v>0</v>
      </c>
      <c r="AK19" t="s">
        <v>8449</v>
      </c>
      <c r="AL19">
        <v>7.19</v>
      </c>
      <c r="AM19" s="1">
        <v>38036</v>
      </c>
    </row>
    <row r="20" spans="2:39" x14ac:dyDescent="0.35">
      <c r="B20">
        <v>3</v>
      </c>
      <c r="C20">
        <v>2002</v>
      </c>
      <c r="D20">
        <v>5</v>
      </c>
      <c r="E20">
        <v>159532.4</v>
      </c>
      <c r="F20">
        <v>159532.4</v>
      </c>
      <c r="G20">
        <v>38359.279999999999</v>
      </c>
      <c r="H20">
        <v>3008.4</v>
      </c>
      <c r="I20">
        <v>2188.7199999999998</v>
      </c>
      <c r="J20">
        <v>-7141.68</v>
      </c>
      <c r="K20">
        <v>-6.4527999999999999</v>
      </c>
      <c r="L20">
        <v>1113</v>
      </c>
      <c r="M20">
        <v>0</v>
      </c>
      <c r="N20">
        <v>24485.759999999998</v>
      </c>
      <c r="O20">
        <v>23552.720000000001</v>
      </c>
      <c r="P20">
        <v>31191.439999999999</v>
      </c>
      <c r="Q20">
        <v>79229.919999999998</v>
      </c>
      <c r="R20">
        <v>20369.919999999998</v>
      </c>
      <c r="S20">
        <v>178297.84</v>
      </c>
      <c r="T20">
        <v>257527.76</v>
      </c>
      <c r="U20">
        <v>8833.36</v>
      </c>
      <c r="V20">
        <v>84845.6</v>
      </c>
      <c r="W20">
        <v>163848.79999999999</v>
      </c>
      <c r="X20">
        <v>257527.76</v>
      </c>
      <c r="Y20">
        <v>30145.040000000001</v>
      </c>
      <c r="Z20">
        <v>165.68</v>
      </c>
      <c r="AA20">
        <v>23116.720000000001</v>
      </c>
      <c r="AB20">
        <v>-23064.400000000001</v>
      </c>
      <c r="AC20">
        <v>218</v>
      </c>
      <c r="AD20">
        <v>23282.400000000001</v>
      </c>
      <c r="AE20">
        <v>48.358499999999999</v>
      </c>
      <c r="AF20">
        <v>89.753399999999999</v>
      </c>
      <c r="AG20">
        <v>6.9635999999999996</v>
      </c>
      <c r="AH20" s="1">
        <v>37257</v>
      </c>
      <c r="AI20" s="1">
        <v>37621</v>
      </c>
      <c r="AJ20" t="b">
        <v>0</v>
      </c>
      <c r="AK20" t="s">
        <v>8449</v>
      </c>
      <c r="AL20">
        <v>8.7200000000000006</v>
      </c>
      <c r="AM20" s="1">
        <v>37679</v>
      </c>
    </row>
    <row r="21" spans="2:39" x14ac:dyDescent="0.35">
      <c r="B21">
        <v>3</v>
      </c>
      <c r="C21">
        <v>2001</v>
      </c>
      <c r="D21">
        <v>5</v>
      </c>
      <c r="E21">
        <v>188290.18</v>
      </c>
      <c r="F21">
        <v>188290.18</v>
      </c>
      <c r="G21">
        <v>49244.65</v>
      </c>
      <c r="H21">
        <v>5309.59</v>
      </c>
      <c r="I21">
        <v>-677.82</v>
      </c>
      <c r="J21">
        <v>-7486.83</v>
      </c>
      <c r="K21">
        <v>-6.5728</v>
      </c>
      <c r="L21">
        <v>1132</v>
      </c>
      <c r="M21">
        <v>0</v>
      </c>
      <c r="N21">
        <v>33880.730000000003</v>
      </c>
      <c r="O21">
        <v>30840.81</v>
      </c>
      <c r="P21">
        <v>67042.559999999998</v>
      </c>
      <c r="Q21">
        <v>131764.1</v>
      </c>
      <c r="R21">
        <v>28417.09</v>
      </c>
      <c r="S21">
        <v>200408.78</v>
      </c>
      <c r="T21">
        <v>332172.88</v>
      </c>
      <c r="U21">
        <v>20683.78</v>
      </c>
      <c r="V21">
        <v>115999.65</v>
      </c>
      <c r="W21">
        <v>195489.45</v>
      </c>
      <c r="X21">
        <v>332172.88</v>
      </c>
      <c r="Y21">
        <v>42096.73</v>
      </c>
      <c r="Z21">
        <v>20365.41</v>
      </c>
      <c r="AA21">
        <v>-12508.86</v>
      </c>
      <c r="AB21">
        <v>3707.47</v>
      </c>
      <c r="AC21">
        <v>11564.02</v>
      </c>
      <c r="AD21">
        <v>7856.55</v>
      </c>
      <c r="AE21">
        <v>123.89449999999999</v>
      </c>
      <c r="AF21">
        <v>201.7517</v>
      </c>
      <c r="AG21">
        <v>46.037300000000002</v>
      </c>
      <c r="AH21" s="1">
        <v>36892</v>
      </c>
      <c r="AI21" s="1">
        <v>37256</v>
      </c>
      <c r="AJ21" t="b">
        <v>0</v>
      </c>
      <c r="AK21" t="s">
        <v>8449</v>
      </c>
      <c r="AL21">
        <v>8.7200000000000006</v>
      </c>
      <c r="AM21" s="1">
        <v>37300</v>
      </c>
    </row>
    <row r="22" spans="2:39" x14ac:dyDescent="0.35">
      <c r="B22">
        <v>3</v>
      </c>
      <c r="C22">
        <v>2000</v>
      </c>
      <c r="D22">
        <v>5</v>
      </c>
      <c r="E22">
        <v>193550</v>
      </c>
      <c r="F22">
        <v>193550</v>
      </c>
      <c r="G22">
        <v>51570</v>
      </c>
      <c r="H22">
        <v>11730</v>
      </c>
      <c r="I22">
        <v>11060</v>
      </c>
      <c r="J22">
        <v>14430</v>
      </c>
      <c r="K22">
        <v>12.2</v>
      </c>
      <c r="L22">
        <v>1180</v>
      </c>
      <c r="M22">
        <v>6</v>
      </c>
      <c r="N22">
        <v>31550</v>
      </c>
      <c r="O22">
        <v>32430</v>
      </c>
      <c r="P22">
        <v>58530</v>
      </c>
      <c r="Q22">
        <v>122510</v>
      </c>
      <c r="R22">
        <v>13970</v>
      </c>
      <c r="S22">
        <v>187110</v>
      </c>
      <c r="T22">
        <v>309620</v>
      </c>
      <c r="U22">
        <v>51710</v>
      </c>
      <c r="V22">
        <v>103390</v>
      </c>
      <c r="W22">
        <v>154520</v>
      </c>
      <c r="X22">
        <v>309620</v>
      </c>
      <c r="Y22">
        <v>17570</v>
      </c>
      <c r="Z22">
        <v>10220</v>
      </c>
      <c r="AA22">
        <v>-17130</v>
      </c>
      <c r="AB22">
        <v>4730</v>
      </c>
      <c r="AC22">
        <v>-2180</v>
      </c>
      <c r="AD22">
        <v>-6910</v>
      </c>
      <c r="AE22">
        <v>194.88489999999999</v>
      </c>
      <c r="AF22">
        <v>224.577</v>
      </c>
      <c r="AG22">
        <v>165.1927</v>
      </c>
      <c r="AH22" s="1">
        <v>36526</v>
      </c>
      <c r="AI22" s="1">
        <v>36891</v>
      </c>
      <c r="AJ22" t="b">
        <v>0</v>
      </c>
      <c r="AK22" t="s">
        <v>8449</v>
      </c>
      <c r="AL22">
        <v>8.7200000000000006</v>
      </c>
      <c r="AM22" s="1">
        <v>36935</v>
      </c>
    </row>
    <row r="26" spans="2:39" x14ac:dyDescent="0.35">
      <c r="B26" s="18" t="s">
        <v>1</v>
      </c>
    </row>
    <row r="27" spans="2:39" x14ac:dyDescent="0.35">
      <c r="B27" s="17" t="s">
        <v>0</v>
      </c>
    </row>
    <row r="28" spans="2:39" x14ac:dyDescent="0.35">
      <c r="B28" s="17" t="s">
        <v>2</v>
      </c>
    </row>
    <row r="30" spans="2:39" x14ac:dyDescent="0.35">
      <c r="B30" s="10" t="str">
        <f>_xll.BD_REPORT_R12(97,,10)</f>
        <v>Hennes &amp; Mauritz</v>
      </c>
      <c r="C30" s="10" t="s">
        <v>7992</v>
      </c>
      <c r="D30" s="10" t="s">
        <v>7986</v>
      </c>
      <c r="E30" s="10" t="s">
        <v>7987</v>
      </c>
      <c r="F30" s="10" t="s">
        <v>7988</v>
      </c>
      <c r="G30" s="10" t="s">
        <v>7989</v>
      </c>
      <c r="H30" s="10" t="s">
        <v>7990</v>
      </c>
      <c r="I30" s="10" t="s">
        <v>7991</v>
      </c>
      <c r="J30" s="10" t="s">
        <v>7871</v>
      </c>
      <c r="K30" s="10" t="s">
        <v>8453</v>
      </c>
      <c r="L30" s="10" t="s">
        <v>8446</v>
      </c>
      <c r="M30" s="10" t="s">
        <v>8452</v>
      </c>
    </row>
    <row r="31" spans="2:39" ht="22.5" customHeight="1" x14ac:dyDescent="0.35">
      <c r="B31" t="s">
        <v>7954</v>
      </c>
      <c r="D31">
        <v>2018</v>
      </c>
      <c r="E31">
        <v>2018</v>
      </c>
      <c r="F31">
        <v>2018</v>
      </c>
      <c r="G31">
        <v>2019</v>
      </c>
      <c r="H31">
        <v>2019</v>
      </c>
      <c r="I31">
        <v>2019</v>
      </c>
      <c r="J31">
        <v>2019</v>
      </c>
      <c r="K31">
        <v>2020</v>
      </c>
      <c r="L31">
        <v>2020</v>
      </c>
      <c r="M31">
        <v>2020</v>
      </c>
    </row>
    <row r="32" spans="2:39" ht="22.5" customHeight="1" x14ac:dyDescent="0.35">
      <c r="B32" t="s">
        <v>7955</v>
      </c>
      <c r="D32">
        <v>2</v>
      </c>
      <c r="E32">
        <v>3</v>
      </c>
      <c r="F32">
        <v>4</v>
      </c>
      <c r="G32">
        <v>1</v>
      </c>
      <c r="H32">
        <v>2</v>
      </c>
      <c r="I32">
        <v>3</v>
      </c>
      <c r="J32">
        <v>4</v>
      </c>
      <c r="K32">
        <v>1</v>
      </c>
      <c r="L32">
        <v>2</v>
      </c>
      <c r="M32">
        <v>3</v>
      </c>
    </row>
    <row r="33" spans="2:13" ht="22.5" customHeight="1" x14ac:dyDescent="0.35">
      <c r="B33" t="s">
        <v>8447</v>
      </c>
      <c r="C33" t="s">
        <v>7873</v>
      </c>
      <c r="D33">
        <v>199801</v>
      </c>
      <c r="E33">
        <v>204393</v>
      </c>
      <c r="F33">
        <v>210400</v>
      </c>
      <c r="G33">
        <v>215234</v>
      </c>
      <c r="H33">
        <v>220724</v>
      </c>
      <c r="I33">
        <v>227475</v>
      </c>
      <c r="J33">
        <v>232755</v>
      </c>
      <c r="K33">
        <v>236688</v>
      </c>
      <c r="L33">
        <v>207878</v>
      </c>
      <c r="M33">
        <v>196176</v>
      </c>
    </row>
    <row r="34" spans="2:13" ht="22.5" customHeight="1" x14ac:dyDescent="0.35">
      <c r="B34" t="s">
        <v>7872</v>
      </c>
      <c r="C34" t="s">
        <v>7873</v>
      </c>
      <c r="D34">
        <v>199801</v>
      </c>
      <c r="E34">
        <v>204393</v>
      </c>
      <c r="F34">
        <v>210400</v>
      </c>
      <c r="G34">
        <v>215234</v>
      </c>
      <c r="H34">
        <v>220724</v>
      </c>
      <c r="I34">
        <v>227475</v>
      </c>
      <c r="J34">
        <v>232755</v>
      </c>
      <c r="K34">
        <v>236688</v>
      </c>
      <c r="L34">
        <v>207878</v>
      </c>
      <c r="M34">
        <v>196176</v>
      </c>
    </row>
    <row r="35" spans="2:13" ht="22.5" customHeight="1" x14ac:dyDescent="0.35">
      <c r="B35" t="s">
        <v>7874</v>
      </c>
      <c r="C35" t="s">
        <v>7873</v>
      </c>
      <c r="D35">
        <v>106483</v>
      </c>
      <c r="E35">
        <v>108224</v>
      </c>
      <c r="F35">
        <v>110887</v>
      </c>
      <c r="G35">
        <v>113373</v>
      </c>
      <c r="H35">
        <v>116034</v>
      </c>
      <c r="I35">
        <v>119758</v>
      </c>
      <c r="J35">
        <v>122453</v>
      </c>
      <c r="K35">
        <v>124961</v>
      </c>
      <c r="L35">
        <v>106420</v>
      </c>
      <c r="M35">
        <v>99456</v>
      </c>
    </row>
    <row r="36" spans="2:13" ht="22.5" customHeight="1" x14ac:dyDescent="0.35">
      <c r="B36" t="s">
        <v>7875</v>
      </c>
      <c r="C36" t="s">
        <v>7873</v>
      </c>
      <c r="D36">
        <v>16975</v>
      </c>
      <c r="E36">
        <v>16012</v>
      </c>
      <c r="F36">
        <v>15493</v>
      </c>
      <c r="G36">
        <v>15290</v>
      </c>
      <c r="H36">
        <v>15218</v>
      </c>
      <c r="I36">
        <v>16271</v>
      </c>
      <c r="J36">
        <v>17346</v>
      </c>
      <c r="K36">
        <v>19031</v>
      </c>
      <c r="L36">
        <v>6908</v>
      </c>
      <c r="M36">
        <v>4579</v>
      </c>
    </row>
    <row r="37" spans="2:13" ht="22.5" customHeight="1" x14ac:dyDescent="0.35">
      <c r="B37" t="s">
        <v>7876</v>
      </c>
      <c r="C37" t="s">
        <v>7873</v>
      </c>
      <c r="D37">
        <v>17164</v>
      </c>
      <c r="E37">
        <v>16160</v>
      </c>
      <c r="F37">
        <v>15639</v>
      </c>
      <c r="G37">
        <v>15419</v>
      </c>
      <c r="H37">
        <v>15341</v>
      </c>
      <c r="I37">
        <v>16340</v>
      </c>
      <c r="J37">
        <v>17391</v>
      </c>
      <c r="K37">
        <v>18852</v>
      </c>
      <c r="L37">
        <v>6436</v>
      </c>
      <c r="M37">
        <v>4161</v>
      </c>
    </row>
    <row r="38" spans="2:13" ht="22.5" customHeight="1" x14ac:dyDescent="0.35">
      <c r="B38" t="s">
        <v>7877</v>
      </c>
      <c r="C38" t="s">
        <v>7873</v>
      </c>
      <c r="D38">
        <v>13840</v>
      </c>
      <c r="E38">
        <v>13102</v>
      </c>
      <c r="F38">
        <v>12652</v>
      </c>
      <c r="G38">
        <v>12083</v>
      </c>
      <c r="H38">
        <v>12014</v>
      </c>
      <c r="I38">
        <v>12774</v>
      </c>
      <c r="J38">
        <v>13443</v>
      </c>
      <c r="K38">
        <v>14568</v>
      </c>
      <c r="L38">
        <v>5008</v>
      </c>
      <c r="M38">
        <v>2970</v>
      </c>
    </row>
    <row r="39" spans="2:13" ht="22.5" customHeight="1" x14ac:dyDescent="0.35">
      <c r="B39" t="s">
        <v>7878</v>
      </c>
      <c r="C39" t="s">
        <v>7879</v>
      </c>
      <c r="D39">
        <v>8.3625000000000007</v>
      </c>
      <c r="E39">
        <v>7.9165999999999999</v>
      </c>
      <c r="F39">
        <v>7.6447000000000003</v>
      </c>
      <c r="G39">
        <v>7.3009000000000004</v>
      </c>
      <c r="H39">
        <v>7.2591999999999999</v>
      </c>
      <c r="I39">
        <v>7.7183999999999999</v>
      </c>
      <c r="J39">
        <v>8.1226000000000003</v>
      </c>
      <c r="K39">
        <v>8.8024000000000004</v>
      </c>
      <c r="L39">
        <v>3.0259</v>
      </c>
      <c r="M39">
        <v>1.7945</v>
      </c>
    </row>
    <row r="40" spans="2:13" ht="22.5" customHeight="1" x14ac:dyDescent="0.35">
      <c r="B40" t="s">
        <v>7880</v>
      </c>
      <c r="C40" t="s">
        <v>7881</v>
      </c>
      <c r="D40">
        <v>1655</v>
      </c>
      <c r="E40">
        <v>1655</v>
      </c>
      <c r="F40">
        <v>1655</v>
      </c>
      <c r="G40">
        <v>1655</v>
      </c>
      <c r="H40">
        <v>1655</v>
      </c>
      <c r="I40">
        <v>1655</v>
      </c>
      <c r="J40">
        <v>1655</v>
      </c>
      <c r="K40">
        <v>1655</v>
      </c>
      <c r="L40">
        <v>1655</v>
      </c>
      <c r="M40">
        <v>1655</v>
      </c>
    </row>
    <row r="41" spans="2:13" ht="22.5" customHeight="1" x14ac:dyDescent="0.35">
      <c r="B41" t="s">
        <v>7882</v>
      </c>
      <c r="C41" t="s">
        <v>7873</v>
      </c>
      <c r="D41">
        <v>9.75</v>
      </c>
      <c r="E41">
        <v>9.75</v>
      </c>
      <c r="F41">
        <v>9.75</v>
      </c>
      <c r="G41">
        <v>9.75</v>
      </c>
      <c r="H41">
        <v>9.75</v>
      </c>
      <c r="I41">
        <v>9.75</v>
      </c>
      <c r="J41">
        <v>0</v>
      </c>
      <c r="K41">
        <v>0</v>
      </c>
      <c r="L41">
        <v>0</v>
      </c>
      <c r="M41">
        <v>0</v>
      </c>
    </row>
    <row r="42" spans="2:13" ht="22.5" customHeight="1" x14ac:dyDescent="0.35">
      <c r="B42" t="s">
        <v>7883</v>
      </c>
      <c r="C42" t="s">
        <v>7873</v>
      </c>
      <c r="D42">
        <v>8071</v>
      </c>
      <c r="E42">
        <v>8625</v>
      </c>
      <c r="F42">
        <v>9618</v>
      </c>
      <c r="G42">
        <v>10059</v>
      </c>
      <c r="H42">
        <v>10666</v>
      </c>
      <c r="I42">
        <v>11023</v>
      </c>
      <c r="J42">
        <v>11448</v>
      </c>
      <c r="K42">
        <v>11383</v>
      </c>
      <c r="L42">
        <v>11546</v>
      </c>
      <c r="M42">
        <v>10796</v>
      </c>
    </row>
    <row r="43" spans="2:13" ht="22.5" customHeight="1" x14ac:dyDescent="0.35">
      <c r="B43" t="s">
        <v>7884</v>
      </c>
      <c r="C43" t="s">
        <v>7873</v>
      </c>
      <c r="D43">
        <v>41459</v>
      </c>
      <c r="E43">
        <v>42234</v>
      </c>
      <c r="F43">
        <v>42439</v>
      </c>
      <c r="G43">
        <v>42757</v>
      </c>
      <c r="H43">
        <v>42127</v>
      </c>
      <c r="I43">
        <v>42022</v>
      </c>
      <c r="J43">
        <v>40892</v>
      </c>
      <c r="K43">
        <v>107069</v>
      </c>
      <c r="L43">
        <v>105309</v>
      </c>
      <c r="M43">
        <v>99175</v>
      </c>
    </row>
    <row r="44" spans="2:13" ht="22.5" customHeight="1" x14ac:dyDescent="0.35">
      <c r="B44" t="s">
        <v>7885</v>
      </c>
      <c r="C44" t="s">
        <v>7873</v>
      </c>
      <c r="D44">
        <v>3563</v>
      </c>
      <c r="E44">
        <v>3595</v>
      </c>
      <c r="F44">
        <v>5157</v>
      </c>
      <c r="G44">
        <v>4815</v>
      </c>
      <c r="H44">
        <v>4928</v>
      </c>
      <c r="I44">
        <v>5116</v>
      </c>
      <c r="J44">
        <v>5873</v>
      </c>
      <c r="K44">
        <v>5974</v>
      </c>
      <c r="L44">
        <v>6076</v>
      </c>
      <c r="M44">
        <v>6025</v>
      </c>
    </row>
    <row r="45" spans="2:13" ht="22.5" customHeight="1" x14ac:dyDescent="0.35">
      <c r="B45" t="s">
        <v>7886</v>
      </c>
      <c r="C45" t="s">
        <v>7873</v>
      </c>
      <c r="D45">
        <v>53093</v>
      </c>
      <c r="E45">
        <v>54454</v>
      </c>
      <c r="F45">
        <v>57214</v>
      </c>
      <c r="G45">
        <v>57631</v>
      </c>
      <c r="H45">
        <v>57721</v>
      </c>
      <c r="I45">
        <v>58161</v>
      </c>
      <c r="J45">
        <v>58213</v>
      </c>
      <c r="K45">
        <v>124426</v>
      </c>
      <c r="L45">
        <v>122931</v>
      </c>
      <c r="M45">
        <v>115996</v>
      </c>
    </row>
    <row r="46" spans="2:13" ht="22.5" customHeight="1" x14ac:dyDescent="0.35">
      <c r="B46" t="s">
        <v>7887</v>
      </c>
      <c r="C46" t="s">
        <v>7873</v>
      </c>
      <c r="D46">
        <v>11107</v>
      </c>
      <c r="E46">
        <v>13963</v>
      </c>
      <c r="F46">
        <v>11590</v>
      </c>
      <c r="G46">
        <v>11851</v>
      </c>
      <c r="H46">
        <v>13076</v>
      </c>
      <c r="I46">
        <v>13064</v>
      </c>
      <c r="J46">
        <v>12312</v>
      </c>
      <c r="K46">
        <v>11972</v>
      </c>
      <c r="L46">
        <v>12704</v>
      </c>
      <c r="M46">
        <v>12138</v>
      </c>
    </row>
    <row r="47" spans="2:13" ht="22.5" customHeight="1" x14ac:dyDescent="0.35">
      <c r="B47" t="s">
        <v>7888</v>
      </c>
      <c r="C47" t="s">
        <v>7873</v>
      </c>
      <c r="D47">
        <v>59539</v>
      </c>
      <c r="E47">
        <v>64113</v>
      </c>
      <c r="F47">
        <v>61576</v>
      </c>
      <c r="G47">
        <v>63895</v>
      </c>
      <c r="H47">
        <v>67055</v>
      </c>
      <c r="I47">
        <v>69765</v>
      </c>
      <c r="J47">
        <v>62272</v>
      </c>
      <c r="K47">
        <v>62372</v>
      </c>
      <c r="L47">
        <v>66248</v>
      </c>
      <c r="M47">
        <v>64847</v>
      </c>
    </row>
    <row r="48" spans="2:13" ht="22.5" customHeight="1" x14ac:dyDescent="0.35">
      <c r="B48" t="s">
        <v>7889</v>
      </c>
      <c r="C48" t="s">
        <v>7873</v>
      </c>
      <c r="D48">
        <v>112632</v>
      </c>
      <c r="E48">
        <v>118567</v>
      </c>
      <c r="F48">
        <v>118790</v>
      </c>
      <c r="G48">
        <v>121526</v>
      </c>
      <c r="H48">
        <v>124776</v>
      </c>
      <c r="I48">
        <v>127926</v>
      </c>
      <c r="J48">
        <v>120485</v>
      </c>
      <c r="K48">
        <v>186798</v>
      </c>
      <c r="L48">
        <v>189179</v>
      </c>
      <c r="M48">
        <v>180843</v>
      </c>
    </row>
    <row r="49" spans="2:13" ht="22.5" customHeight="1" x14ac:dyDescent="0.35">
      <c r="B49" t="s">
        <v>7890</v>
      </c>
      <c r="C49" t="s">
        <v>7873</v>
      </c>
      <c r="D49">
        <v>51889</v>
      </c>
      <c r="E49">
        <v>55029</v>
      </c>
      <c r="F49">
        <v>58546</v>
      </c>
      <c r="G49">
        <v>60042</v>
      </c>
      <c r="H49">
        <v>49144</v>
      </c>
      <c r="I49">
        <v>53409</v>
      </c>
      <c r="J49">
        <v>57069</v>
      </c>
      <c r="K49">
        <v>59237</v>
      </c>
      <c r="L49">
        <v>52767</v>
      </c>
      <c r="M49">
        <v>52786</v>
      </c>
    </row>
    <row r="50" spans="2:13" ht="22.5" customHeight="1" x14ac:dyDescent="0.35">
      <c r="B50" t="s">
        <v>7891</v>
      </c>
      <c r="C50" t="s">
        <v>7873</v>
      </c>
      <c r="D50">
        <v>6323</v>
      </c>
      <c r="E50">
        <v>6130</v>
      </c>
      <c r="F50">
        <v>16025</v>
      </c>
      <c r="G50">
        <v>16572</v>
      </c>
      <c r="H50">
        <v>18842</v>
      </c>
      <c r="I50">
        <v>15937</v>
      </c>
      <c r="J50">
        <v>15580</v>
      </c>
      <c r="K50">
        <v>72704</v>
      </c>
      <c r="L50">
        <v>71679</v>
      </c>
      <c r="M50">
        <v>73245</v>
      </c>
    </row>
    <row r="51" spans="2:13" ht="22.5" customHeight="1" x14ac:dyDescent="0.35">
      <c r="B51" t="s">
        <v>7892</v>
      </c>
      <c r="C51" t="s">
        <v>7873</v>
      </c>
      <c r="D51">
        <v>54420</v>
      </c>
      <c r="E51">
        <v>57408</v>
      </c>
      <c r="F51">
        <v>44219</v>
      </c>
      <c r="G51">
        <v>44912</v>
      </c>
      <c r="H51">
        <v>56790</v>
      </c>
      <c r="I51">
        <v>58580</v>
      </c>
      <c r="J51">
        <v>47836</v>
      </c>
      <c r="K51">
        <v>54857</v>
      </c>
      <c r="L51">
        <v>64733</v>
      </c>
      <c r="M51">
        <v>54812</v>
      </c>
    </row>
    <row r="52" spans="2:13" ht="22.5" customHeight="1" x14ac:dyDescent="0.35">
      <c r="B52" t="s">
        <v>7893</v>
      </c>
      <c r="C52" t="s">
        <v>7873</v>
      </c>
      <c r="D52">
        <v>112632</v>
      </c>
      <c r="E52">
        <v>118567</v>
      </c>
      <c r="F52">
        <v>118790</v>
      </c>
      <c r="G52">
        <v>121526</v>
      </c>
      <c r="H52">
        <v>124776</v>
      </c>
      <c r="I52">
        <v>127926</v>
      </c>
      <c r="J52">
        <v>120485</v>
      </c>
      <c r="K52">
        <v>186798</v>
      </c>
      <c r="L52">
        <v>189179</v>
      </c>
      <c r="M52">
        <v>180843</v>
      </c>
    </row>
    <row r="53" spans="2:13" ht="22.5" customHeight="1" x14ac:dyDescent="0.35">
      <c r="B53" t="s">
        <v>7894</v>
      </c>
      <c r="C53" t="s">
        <v>7873</v>
      </c>
      <c r="D53">
        <v>5430</v>
      </c>
      <c r="E53">
        <v>2412</v>
      </c>
      <c r="F53">
        <v>8636</v>
      </c>
      <c r="G53">
        <v>8711</v>
      </c>
      <c r="H53">
        <v>11861</v>
      </c>
      <c r="I53">
        <v>6199</v>
      </c>
      <c r="J53">
        <v>5896</v>
      </c>
      <c r="K53">
        <v>75401</v>
      </c>
      <c r="L53">
        <v>84535</v>
      </c>
      <c r="M53">
        <v>75754</v>
      </c>
    </row>
    <row r="54" spans="2:13" ht="22.5" customHeight="1" x14ac:dyDescent="0.35">
      <c r="B54" t="s">
        <v>7895</v>
      </c>
      <c r="C54" t="s">
        <v>7873</v>
      </c>
      <c r="D54">
        <v>19778</v>
      </c>
      <c r="E54">
        <v>20268</v>
      </c>
      <c r="F54">
        <v>21287</v>
      </c>
      <c r="G54">
        <v>21812</v>
      </c>
      <c r="H54">
        <v>21253</v>
      </c>
      <c r="I54">
        <v>23636</v>
      </c>
      <c r="J54">
        <v>28986</v>
      </c>
      <c r="K54">
        <v>33991</v>
      </c>
      <c r="L54">
        <v>23803</v>
      </c>
      <c r="M54">
        <v>27712</v>
      </c>
    </row>
    <row r="55" spans="2:13" ht="22.5" customHeight="1" x14ac:dyDescent="0.35">
      <c r="B55" t="s">
        <v>7896</v>
      </c>
      <c r="C55" t="s">
        <v>7873</v>
      </c>
      <c r="D55">
        <v>-12821</v>
      </c>
      <c r="E55">
        <v>-12542</v>
      </c>
      <c r="F55">
        <v>-13152</v>
      </c>
      <c r="G55">
        <v>-13340</v>
      </c>
      <c r="H55">
        <v>-12079</v>
      </c>
      <c r="I55">
        <v>-12011</v>
      </c>
      <c r="J55">
        <v>-10528</v>
      </c>
      <c r="K55">
        <v>-9525</v>
      </c>
      <c r="L55">
        <v>-8961</v>
      </c>
      <c r="M55">
        <v>-7198</v>
      </c>
    </row>
    <row r="56" spans="2:13" ht="22.5" customHeight="1" x14ac:dyDescent="0.35">
      <c r="B56" t="s">
        <v>7897</v>
      </c>
      <c r="C56" t="s">
        <v>7873</v>
      </c>
      <c r="D56">
        <v>-6864</v>
      </c>
      <c r="E56">
        <v>-4373</v>
      </c>
      <c r="F56">
        <v>-6685</v>
      </c>
      <c r="G56">
        <v>-7382</v>
      </c>
      <c r="H56">
        <v>-7824</v>
      </c>
      <c r="I56">
        <v>-13329</v>
      </c>
      <c r="J56">
        <v>-18292</v>
      </c>
      <c r="K56">
        <v>-24615</v>
      </c>
      <c r="L56">
        <v>-14809</v>
      </c>
      <c r="M56">
        <v>-19878</v>
      </c>
    </row>
    <row r="57" spans="2:13" ht="22.5" customHeight="1" x14ac:dyDescent="0.35">
      <c r="B57" t="s">
        <v>7898</v>
      </c>
      <c r="C57" t="s">
        <v>7873</v>
      </c>
      <c r="D57">
        <v>93</v>
      </c>
      <c r="E57">
        <v>3353</v>
      </c>
      <c r="F57">
        <v>1450</v>
      </c>
      <c r="G57">
        <v>1090</v>
      </c>
      <c r="H57">
        <v>1350</v>
      </c>
      <c r="I57">
        <v>-1704</v>
      </c>
      <c r="J57">
        <v>166</v>
      </c>
      <c r="K57">
        <v>-149</v>
      </c>
      <c r="L57">
        <v>33</v>
      </c>
      <c r="M57">
        <v>636</v>
      </c>
    </row>
    <row r="58" spans="2:13" ht="22.5" customHeight="1" x14ac:dyDescent="0.35">
      <c r="B58" t="s">
        <v>7899</v>
      </c>
      <c r="C58" t="s">
        <v>7873</v>
      </c>
      <c r="D58">
        <v>6957</v>
      </c>
      <c r="E58">
        <v>7726</v>
      </c>
      <c r="F58">
        <v>8135</v>
      </c>
      <c r="G58">
        <v>8472</v>
      </c>
      <c r="H58">
        <v>9174</v>
      </c>
      <c r="I58">
        <v>11625</v>
      </c>
      <c r="J58">
        <v>18458</v>
      </c>
      <c r="K58">
        <v>24466</v>
      </c>
      <c r="L58">
        <v>14842</v>
      </c>
      <c r="M58">
        <v>20514</v>
      </c>
    </row>
    <row r="59" spans="2:13" s="1" customFormat="1" x14ac:dyDescent="0.35">
      <c r="B59" s="1" t="s">
        <v>7940</v>
      </c>
      <c r="C59" s="1" t="s">
        <v>7879</v>
      </c>
      <c r="D59" s="1">
        <v>172.4</v>
      </c>
      <c r="E59" s="1">
        <v>170.05</v>
      </c>
      <c r="F59" s="1">
        <v>160.25</v>
      </c>
      <c r="G59" s="1">
        <v>145.05000000000001</v>
      </c>
      <c r="H59" s="1">
        <v>146.75</v>
      </c>
      <c r="I59" s="1">
        <v>155.80000000000001</v>
      </c>
      <c r="J59" s="1">
        <v>166.15</v>
      </c>
      <c r="K59" s="1">
        <v>173.905</v>
      </c>
      <c r="L59" s="1">
        <v>156.24</v>
      </c>
      <c r="M59" s="1">
        <v>156.24</v>
      </c>
    </row>
    <row r="60" spans="2:13" s="1" customFormat="1" x14ac:dyDescent="0.35">
      <c r="B60" s="1" t="s">
        <v>7941</v>
      </c>
      <c r="C60" s="1" t="s">
        <v>7879</v>
      </c>
      <c r="D60" s="1">
        <v>227.7</v>
      </c>
      <c r="E60" s="1">
        <v>223</v>
      </c>
      <c r="F60" s="1">
        <v>203.4</v>
      </c>
      <c r="G60" s="1">
        <v>173</v>
      </c>
      <c r="H60" s="1">
        <v>173</v>
      </c>
      <c r="I60" s="1">
        <v>191.1</v>
      </c>
      <c r="J60" s="1">
        <v>208.8</v>
      </c>
      <c r="K60" s="1">
        <v>214.35</v>
      </c>
      <c r="L60" s="1">
        <v>214.35</v>
      </c>
      <c r="M60" s="1">
        <v>214.35</v>
      </c>
    </row>
    <row r="61" spans="2:13" x14ac:dyDescent="0.35">
      <c r="B61" t="s">
        <v>7942</v>
      </c>
      <c r="C61" t="s">
        <v>7879</v>
      </c>
      <c r="D61">
        <v>117.1</v>
      </c>
      <c r="E61">
        <v>117.1</v>
      </c>
      <c r="F61">
        <v>117.1</v>
      </c>
      <c r="G61">
        <v>117.1</v>
      </c>
      <c r="H61">
        <v>120.5</v>
      </c>
      <c r="I61">
        <v>120.5</v>
      </c>
      <c r="J61">
        <v>123.5</v>
      </c>
      <c r="K61">
        <v>133.46</v>
      </c>
      <c r="L61">
        <v>98.13</v>
      </c>
      <c r="M61">
        <v>98.13</v>
      </c>
    </row>
    <row r="62" spans="2:13" x14ac:dyDescent="0.35">
      <c r="B62" t="s">
        <v>7943</v>
      </c>
      <c r="D62" s="1">
        <v>42887</v>
      </c>
      <c r="E62" s="1">
        <v>42979</v>
      </c>
      <c r="F62" s="1">
        <v>43070</v>
      </c>
      <c r="G62" s="1">
        <v>43160</v>
      </c>
      <c r="H62" s="1">
        <v>43252</v>
      </c>
      <c r="I62" s="1">
        <v>43344</v>
      </c>
      <c r="J62" s="1">
        <v>43435</v>
      </c>
      <c r="K62" s="1">
        <v>43525</v>
      </c>
      <c r="L62" s="1">
        <v>43617</v>
      </c>
      <c r="M62" s="1">
        <v>43709</v>
      </c>
    </row>
    <row r="63" spans="2:13" x14ac:dyDescent="0.35">
      <c r="B63" t="s">
        <v>7944</v>
      </c>
      <c r="D63" s="1">
        <v>43251</v>
      </c>
      <c r="E63" s="1">
        <v>43343</v>
      </c>
      <c r="F63" s="1">
        <v>43434</v>
      </c>
      <c r="G63" s="1">
        <v>43524</v>
      </c>
      <c r="H63" s="1">
        <v>43616</v>
      </c>
      <c r="I63" s="1">
        <v>43708</v>
      </c>
      <c r="J63" s="1">
        <v>43799</v>
      </c>
      <c r="K63" s="1">
        <v>43890</v>
      </c>
      <c r="L63" s="1">
        <v>43982</v>
      </c>
      <c r="M63" s="1">
        <v>44074</v>
      </c>
    </row>
    <row r="64" spans="2:13" x14ac:dyDescent="0.35">
      <c r="B64" t="s">
        <v>7945</v>
      </c>
      <c r="D64" t="b">
        <v>1</v>
      </c>
      <c r="E64" t="b">
        <v>1</v>
      </c>
      <c r="F64" t="b">
        <v>1</v>
      </c>
      <c r="G64" t="b">
        <v>1</v>
      </c>
      <c r="H64" t="b">
        <v>1</v>
      </c>
      <c r="I64" t="b">
        <v>1</v>
      </c>
      <c r="J64" t="b">
        <v>1</v>
      </c>
      <c r="K64" t="b">
        <v>1</v>
      </c>
      <c r="L64" t="b">
        <v>1</v>
      </c>
      <c r="M64" t="b">
        <v>1</v>
      </c>
    </row>
    <row r="65" spans="2:13" x14ac:dyDescent="0.35">
      <c r="B65" t="s">
        <v>8448</v>
      </c>
      <c r="D65" t="s">
        <v>7879</v>
      </c>
      <c r="E65" t="s">
        <v>7879</v>
      </c>
      <c r="F65" t="s">
        <v>7879</v>
      </c>
      <c r="G65" t="s">
        <v>7879</v>
      </c>
      <c r="H65" t="s">
        <v>7879</v>
      </c>
      <c r="I65" t="s">
        <v>7879</v>
      </c>
      <c r="J65" t="s">
        <v>7879</v>
      </c>
      <c r="K65" t="s">
        <v>7879</v>
      </c>
      <c r="L65" t="s">
        <v>7879</v>
      </c>
      <c r="M65" t="s">
        <v>7879</v>
      </c>
    </row>
    <row r="66" spans="2:13" x14ac:dyDescent="0.35">
      <c r="B66" t="s">
        <v>8450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2:13" x14ac:dyDescent="0.35">
      <c r="B67" t="s">
        <v>8451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2:13" x14ac:dyDescent="0.35">
      <c r="B68" t="s">
        <v>7946</v>
      </c>
      <c r="D68">
        <v>97</v>
      </c>
      <c r="E68">
        <v>97</v>
      </c>
      <c r="F68">
        <v>97</v>
      </c>
      <c r="G68">
        <v>97</v>
      </c>
      <c r="H68">
        <v>97</v>
      </c>
      <c r="I68">
        <v>97</v>
      </c>
      <c r="J68">
        <v>97</v>
      </c>
      <c r="K68">
        <v>97</v>
      </c>
      <c r="L68">
        <v>97</v>
      </c>
      <c r="M68">
        <v>97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6A3BE2CC-6124-4836-BE2E-0F107BA3F8A2}">
          <x14:colorSeries rgb="FF376092"/>
          <x14:colorNegative rgb="FFFF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'REPORTS 2'!D33:M33</xm:f>
              <xm:sqref>N33</xm:sqref>
            </x14:sparkline>
            <x14:sparkline>
              <xm:f>'REPORTS 2'!D34:M34</xm:f>
              <xm:sqref>N34</xm:sqref>
            </x14:sparkline>
            <x14:sparkline>
              <xm:f>'REPORTS 2'!D35:M35</xm:f>
              <xm:sqref>N35</xm:sqref>
            </x14:sparkline>
            <x14:sparkline>
              <xm:f>'REPORTS 2'!D36:M36</xm:f>
              <xm:sqref>N36</xm:sqref>
            </x14:sparkline>
            <x14:sparkline>
              <xm:f>'REPORTS 2'!D37:M37</xm:f>
              <xm:sqref>N37</xm:sqref>
            </x14:sparkline>
            <x14:sparkline>
              <xm:f>'REPORTS 2'!D38:M38</xm:f>
              <xm:sqref>N38</xm:sqref>
            </x14:sparkline>
            <x14:sparkline>
              <xm:f>'REPORTS 2'!D39:M39</xm:f>
              <xm:sqref>N39</xm:sqref>
            </x14:sparkline>
            <x14:sparkline>
              <xm:f>'REPORTS 2'!D40:M40</xm:f>
              <xm:sqref>N40</xm:sqref>
            </x14:sparkline>
            <x14:sparkline>
              <xm:f>'REPORTS 2'!D41:M41</xm:f>
              <xm:sqref>N41</xm:sqref>
            </x14:sparkline>
            <x14:sparkline>
              <xm:f>'REPORTS 2'!D42:M42</xm:f>
              <xm:sqref>N42</xm:sqref>
            </x14:sparkline>
            <x14:sparkline>
              <xm:f>'REPORTS 2'!D43:M43</xm:f>
              <xm:sqref>N43</xm:sqref>
            </x14:sparkline>
            <x14:sparkline>
              <xm:f>'REPORTS 2'!D44:M44</xm:f>
              <xm:sqref>N44</xm:sqref>
            </x14:sparkline>
            <x14:sparkline>
              <xm:f>'REPORTS 2'!D45:M45</xm:f>
              <xm:sqref>N45</xm:sqref>
            </x14:sparkline>
            <x14:sparkline>
              <xm:f>'REPORTS 2'!D46:M46</xm:f>
              <xm:sqref>N46</xm:sqref>
            </x14:sparkline>
            <x14:sparkline>
              <xm:f>'REPORTS 2'!D47:M47</xm:f>
              <xm:sqref>N47</xm:sqref>
            </x14:sparkline>
            <x14:sparkline>
              <xm:f>'REPORTS 2'!D48:M48</xm:f>
              <xm:sqref>N48</xm:sqref>
            </x14:sparkline>
            <x14:sparkline>
              <xm:f>'REPORTS 2'!D49:M49</xm:f>
              <xm:sqref>N49</xm:sqref>
            </x14:sparkline>
            <x14:sparkline>
              <xm:f>'REPORTS 2'!D50:M50</xm:f>
              <xm:sqref>N50</xm:sqref>
            </x14:sparkline>
            <x14:sparkline>
              <xm:f>'REPORTS 2'!D51:M51</xm:f>
              <xm:sqref>N51</xm:sqref>
            </x14:sparkline>
            <x14:sparkline>
              <xm:f>'REPORTS 2'!D52:M52</xm:f>
              <xm:sqref>N52</xm:sqref>
            </x14:sparkline>
            <x14:sparkline>
              <xm:f>'REPORTS 2'!D53:M53</xm:f>
              <xm:sqref>N53</xm:sqref>
            </x14:sparkline>
            <x14:sparkline>
              <xm:f>'REPORTS 2'!D54:M54</xm:f>
              <xm:sqref>N54</xm:sqref>
            </x14:sparkline>
            <x14:sparkline>
              <xm:f>'REPORTS 2'!D55:M55</xm:f>
              <xm:sqref>N55</xm:sqref>
            </x14:sparkline>
            <x14:sparkline>
              <xm:f>'REPORTS 2'!D56:M56</xm:f>
              <xm:sqref>N56</xm:sqref>
            </x14:sparkline>
            <x14:sparkline>
              <xm:f>'REPORTS 2'!D57:M57</xm:f>
              <xm:sqref>N57</xm:sqref>
            </x14:sparkline>
            <x14:sparkline>
              <xm:f>'REPORTS 2'!D58:M58</xm:f>
              <xm:sqref>N58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1481-3036-4888-8638-40E45DDE4AE9}">
  <dimension ref="B1:AK38"/>
  <sheetViews>
    <sheetView zoomScale="70" zoomScaleNormal="70" workbookViewId="0">
      <selection activeCell="C15" sqref="C15"/>
    </sheetView>
  </sheetViews>
  <sheetFormatPr defaultRowHeight="14.5" x14ac:dyDescent="0.35"/>
  <cols>
    <col min="2" max="2" width="20.26953125" customWidth="1"/>
    <col min="5" max="5" width="15.7265625" customWidth="1"/>
    <col min="7" max="7" width="11.7265625" customWidth="1"/>
    <col min="10" max="10" width="11.453125" customWidth="1"/>
    <col min="36" max="36" width="11.54296875" customWidth="1"/>
  </cols>
  <sheetData>
    <row r="1" spans="2:37" ht="27.75" customHeight="1" x14ac:dyDescent="0.35"/>
    <row r="3" spans="2:37" x14ac:dyDescent="0.35">
      <c r="B3" s="5" t="str">
        <f>_xll.BD_HISTORY_KPI(3,2,"YEAR","MEAN",0)</f>
        <v>year</v>
      </c>
      <c r="C3" s="5">
        <v>2001</v>
      </c>
      <c r="D3" s="5">
        <v>2002</v>
      </c>
      <c r="E3" s="5">
        <v>2003</v>
      </c>
      <c r="F3" s="5">
        <v>2004</v>
      </c>
      <c r="G3" s="5">
        <v>2005</v>
      </c>
      <c r="H3" s="5">
        <v>2006</v>
      </c>
      <c r="I3" s="5">
        <v>2007</v>
      </c>
      <c r="J3" s="5">
        <v>2008</v>
      </c>
      <c r="K3" s="5">
        <v>2009</v>
      </c>
      <c r="L3" s="5">
        <v>2010</v>
      </c>
      <c r="M3" s="5">
        <v>2011</v>
      </c>
      <c r="N3" s="5">
        <v>2012</v>
      </c>
      <c r="O3" s="5">
        <v>2013</v>
      </c>
      <c r="P3" s="5">
        <v>2014</v>
      </c>
      <c r="Q3" s="5">
        <v>2015</v>
      </c>
      <c r="R3" s="5">
        <v>2016</v>
      </c>
      <c r="S3" s="5">
        <v>2017</v>
      </c>
      <c r="T3" s="5">
        <v>2018</v>
      </c>
      <c r="U3" s="5">
        <v>2019</v>
      </c>
      <c r="V3" s="5" t="s">
        <v>8446</v>
      </c>
    </row>
    <row r="4" spans="2:37" x14ac:dyDescent="0.35">
      <c r="B4" t="s">
        <v>7953</v>
      </c>
      <c r="C4">
        <v>2001</v>
      </c>
      <c r="D4">
        <v>2002</v>
      </c>
      <c r="E4">
        <v>2003</v>
      </c>
      <c r="F4">
        <v>2004</v>
      </c>
      <c r="G4">
        <v>2005</v>
      </c>
      <c r="H4">
        <v>2006</v>
      </c>
      <c r="I4">
        <v>2007</v>
      </c>
      <c r="J4">
        <v>2008</v>
      </c>
      <c r="K4">
        <v>2009</v>
      </c>
      <c r="L4">
        <v>2010</v>
      </c>
      <c r="M4">
        <v>2011</v>
      </c>
      <c r="N4">
        <v>2012</v>
      </c>
      <c r="O4">
        <v>2013</v>
      </c>
      <c r="P4">
        <v>2014</v>
      </c>
      <c r="Q4">
        <v>2015</v>
      </c>
      <c r="R4">
        <v>2016</v>
      </c>
      <c r="S4">
        <v>2017</v>
      </c>
      <c r="T4">
        <v>2018</v>
      </c>
      <c r="U4">
        <v>2019</v>
      </c>
      <c r="V4">
        <v>2020</v>
      </c>
    </row>
    <row r="5" spans="2:37" x14ac:dyDescent="0.35">
      <c r="B5" t="s">
        <v>7955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2</v>
      </c>
    </row>
    <row r="6" spans="2:37" x14ac:dyDescent="0.35">
      <c r="B6" s="3" t="s">
        <v>7925</v>
      </c>
      <c r="C6" s="3">
        <v>-18.850000381469727</v>
      </c>
      <c r="D6" s="3">
        <v>-7.4939999580383301</v>
      </c>
      <c r="E6" s="3">
        <v>-6.3289999961853027</v>
      </c>
      <c r="F6" s="3">
        <v>-305.79800415039063</v>
      </c>
      <c r="G6" s="3">
        <v>20.400999069213867</v>
      </c>
      <c r="H6" s="3">
        <v>22.045000076293945</v>
      </c>
      <c r="I6" s="3">
        <v>14.532999992370605</v>
      </c>
      <c r="J6" s="3">
        <v>12.508999824523926</v>
      </c>
      <c r="K6" s="3">
        <v>13.633999824523926</v>
      </c>
      <c r="L6" s="3">
        <v>18.649999618530273</v>
      </c>
      <c r="M6" s="3">
        <v>14.932999610900879</v>
      </c>
      <c r="N6" s="3">
        <v>16.507999420166016</v>
      </c>
      <c r="O6" s="3">
        <v>19.349000930786133</v>
      </c>
      <c r="P6" s="3">
        <v>16.958999633789063</v>
      </c>
      <c r="Q6" s="3">
        <v>22.88599967956543</v>
      </c>
      <c r="R6" s="3">
        <v>20.945999145507813</v>
      </c>
      <c r="S6" s="3">
        <v>23.61199951171875</v>
      </c>
      <c r="T6" s="3">
        <v>21.375</v>
      </c>
      <c r="U6" s="3">
        <v>32.616001129150391</v>
      </c>
      <c r="V6" s="3">
        <v>35.909000396728516</v>
      </c>
    </row>
    <row r="7" spans="2:37" x14ac:dyDescent="0.35">
      <c r="B7" t="s">
        <v>26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</row>
    <row r="9" spans="2:37" x14ac:dyDescent="0.35">
      <c r="B9" s="26" t="str">
        <f>_xll.BD_HISTORY_KPI(3,2,"R12","MEAN",0)</f>
        <v>r12</v>
      </c>
      <c r="C9" s="26" t="s">
        <v>7960</v>
      </c>
      <c r="D9" s="26" t="s">
        <v>7961</v>
      </c>
      <c r="E9" s="26" t="s">
        <v>7962</v>
      </c>
      <c r="F9" s="26" t="s">
        <v>7963</v>
      </c>
      <c r="G9" s="26" t="s">
        <v>7964</v>
      </c>
      <c r="H9" s="26" t="s">
        <v>7965</v>
      </c>
      <c r="I9" s="26" t="s">
        <v>7966</v>
      </c>
      <c r="J9" s="26" t="s">
        <v>7967</v>
      </c>
      <c r="K9" s="26" t="s">
        <v>7968</v>
      </c>
      <c r="L9" s="26" t="s">
        <v>7969</v>
      </c>
      <c r="M9" s="26" t="s">
        <v>7970</v>
      </c>
      <c r="N9" s="26" t="s">
        <v>7971</v>
      </c>
      <c r="O9" s="26" t="s">
        <v>7972</v>
      </c>
      <c r="P9" s="26" t="s">
        <v>7973</v>
      </c>
      <c r="Q9" s="26" t="s">
        <v>7974</v>
      </c>
      <c r="R9" s="26" t="s">
        <v>7975</v>
      </c>
      <c r="S9" s="26" t="s">
        <v>7976</v>
      </c>
      <c r="T9" s="26" t="s">
        <v>7977</v>
      </c>
      <c r="U9" s="26" t="s">
        <v>7978</v>
      </c>
      <c r="V9" s="26" t="s">
        <v>7979</v>
      </c>
      <c r="W9" s="26" t="s">
        <v>7980</v>
      </c>
      <c r="X9" s="26" t="s">
        <v>7981</v>
      </c>
      <c r="Y9" s="26" t="s">
        <v>7982</v>
      </c>
      <c r="Z9" s="26" t="s">
        <v>7983</v>
      </c>
      <c r="AA9" s="26" t="s">
        <v>7984</v>
      </c>
      <c r="AB9" s="26" t="s">
        <v>7985</v>
      </c>
      <c r="AC9" s="26" t="s">
        <v>7986</v>
      </c>
      <c r="AD9" s="26" t="s">
        <v>7987</v>
      </c>
      <c r="AE9" s="26" t="s">
        <v>7988</v>
      </c>
      <c r="AF9" s="26" t="s">
        <v>7989</v>
      </c>
      <c r="AG9" s="26" t="s">
        <v>7990</v>
      </c>
      <c r="AH9" s="26" t="s">
        <v>7991</v>
      </c>
      <c r="AI9" s="26" t="s">
        <v>7871</v>
      </c>
      <c r="AJ9" t="s">
        <v>8453</v>
      </c>
      <c r="AK9" t="s">
        <v>8446</v>
      </c>
    </row>
    <row r="10" spans="2:37" x14ac:dyDescent="0.35">
      <c r="B10" t="s">
        <v>7953</v>
      </c>
      <c r="C10">
        <v>2011</v>
      </c>
      <c r="D10">
        <v>2012</v>
      </c>
      <c r="E10">
        <v>2012</v>
      </c>
      <c r="F10">
        <v>2012</v>
      </c>
      <c r="G10">
        <v>2012</v>
      </c>
      <c r="H10">
        <v>2013</v>
      </c>
      <c r="I10">
        <v>2013</v>
      </c>
      <c r="J10">
        <v>2013</v>
      </c>
      <c r="K10">
        <v>2013</v>
      </c>
      <c r="L10">
        <v>2014</v>
      </c>
      <c r="M10">
        <v>2014</v>
      </c>
      <c r="N10">
        <v>2014</v>
      </c>
      <c r="O10">
        <v>2014</v>
      </c>
      <c r="P10">
        <v>2015</v>
      </c>
      <c r="Q10">
        <v>2015</v>
      </c>
      <c r="R10">
        <v>2015</v>
      </c>
      <c r="S10">
        <v>2015</v>
      </c>
      <c r="T10">
        <v>2016</v>
      </c>
      <c r="U10">
        <v>2016</v>
      </c>
      <c r="V10">
        <v>2016</v>
      </c>
      <c r="W10">
        <v>2016</v>
      </c>
      <c r="X10">
        <v>2017</v>
      </c>
      <c r="Y10">
        <v>2017</v>
      </c>
      <c r="Z10">
        <v>2017</v>
      </c>
      <c r="AA10">
        <v>2017</v>
      </c>
      <c r="AB10">
        <v>2018</v>
      </c>
      <c r="AC10">
        <v>2018</v>
      </c>
      <c r="AD10">
        <v>2018</v>
      </c>
      <c r="AE10">
        <v>2018</v>
      </c>
      <c r="AF10">
        <v>2019</v>
      </c>
      <c r="AG10">
        <v>2019</v>
      </c>
      <c r="AH10">
        <v>2019</v>
      </c>
      <c r="AI10">
        <v>2019</v>
      </c>
      <c r="AJ10">
        <v>2020</v>
      </c>
      <c r="AK10">
        <v>2020</v>
      </c>
    </row>
    <row r="11" spans="2:37" x14ac:dyDescent="0.35">
      <c r="B11" t="s">
        <v>7955</v>
      </c>
      <c r="C11">
        <v>4</v>
      </c>
      <c r="D11">
        <v>1</v>
      </c>
      <c r="E11">
        <v>2</v>
      </c>
      <c r="F11">
        <v>3</v>
      </c>
      <c r="G11">
        <v>4</v>
      </c>
      <c r="H11">
        <v>1</v>
      </c>
      <c r="I11">
        <v>2</v>
      </c>
      <c r="J11">
        <v>3</v>
      </c>
      <c r="K11">
        <v>4</v>
      </c>
      <c r="L11">
        <v>1</v>
      </c>
      <c r="M11">
        <v>2</v>
      </c>
      <c r="N11">
        <v>3</v>
      </c>
      <c r="O11">
        <v>4</v>
      </c>
      <c r="P11">
        <v>1</v>
      </c>
      <c r="Q11">
        <v>2</v>
      </c>
      <c r="R11">
        <v>3</v>
      </c>
      <c r="S11">
        <v>4</v>
      </c>
      <c r="T11">
        <v>1</v>
      </c>
      <c r="U11">
        <v>2</v>
      </c>
      <c r="V11">
        <v>3</v>
      </c>
      <c r="W11">
        <v>4</v>
      </c>
      <c r="X11">
        <v>1</v>
      </c>
      <c r="Y11">
        <v>2</v>
      </c>
      <c r="Z11">
        <v>3</v>
      </c>
      <c r="AA11">
        <v>4</v>
      </c>
      <c r="AB11">
        <v>1</v>
      </c>
      <c r="AC11">
        <v>2</v>
      </c>
      <c r="AD11">
        <v>3</v>
      </c>
      <c r="AE11">
        <v>4</v>
      </c>
      <c r="AF11">
        <v>1</v>
      </c>
      <c r="AG11">
        <v>2</v>
      </c>
      <c r="AH11">
        <v>3</v>
      </c>
      <c r="AI11">
        <v>4</v>
      </c>
      <c r="AJ11">
        <v>1</v>
      </c>
      <c r="AK11">
        <v>2</v>
      </c>
    </row>
    <row r="12" spans="2:37" x14ac:dyDescent="0.35">
      <c r="B12" s="3" t="s">
        <v>7925</v>
      </c>
      <c r="C12" s="3">
        <v>14.932999610900879</v>
      </c>
      <c r="D12" s="3">
        <v>14.682999610900879</v>
      </c>
      <c r="E12" s="3">
        <v>15.220000267028809</v>
      </c>
      <c r="F12" s="3">
        <v>15.020000457763672</v>
      </c>
      <c r="G12" s="3">
        <v>16.507999420166016</v>
      </c>
      <c r="H12" s="3">
        <v>16.88599967956543</v>
      </c>
      <c r="I12" s="3">
        <v>16.861000061035156</v>
      </c>
      <c r="J12" s="3">
        <v>16.996999740600586</v>
      </c>
      <c r="K12" s="3">
        <v>19.349000930786133</v>
      </c>
      <c r="L12" s="3">
        <v>20.704000473022461</v>
      </c>
      <c r="M12" s="3">
        <v>21.451999664306641</v>
      </c>
      <c r="N12" s="3">
        <v>21.62299919128418</v>
      </c>
      <c r="O12" s="3">
        <v>16.958999633789063</v>
      </c>
      <c r="P12" s="3">
        <v>16.194999694824219</v>
      </c>
      <c r="Q12" s="3">
        <v>16.365999221801758</v>
      </c>
      <c r="R12" s="3">
        <v>16.75</v>
      </c>
      <c r="S12" s="3">
        <v>22.88599967956543</v>
      </c>
      <c r="T12" s="3">
        <v>21.864999771118164</v>
      </c>
      <c r="U12" s="3">
        <v>22.124000549316406</v>
      </c>
      <c r="V12" s="3">
        <v>21.934999465942383</v>
      </c>
      <c r="W12" s="3">
        <v>20.945999145507813</v>
      </c>
      <c r="X12" s="3">
        <v>21.238000869750977</v>
      </c>
      <c r="Y12" s="3">
        <v>21.995000839233398</v>
      </c>
      <c r="Z12" s="3">
        <v>24.096000671386719</v>
      </c>
      <c r="AA12" s="3">
        <v>23.61199951171875</v>
      </c>
      <c r="AB12" s="3">
        <v>24.927999496459961</v>
      </c>
      <c r="AC12" s="3">
        <v>22.610000610351563</v>
      </c>
      <c r="AD12" s="3">
        <v>22.018999099731445</v>
      </c>
      <c r="AE12" s="3">
        <v>21.375</v>
      </c>
      <c r="AF12" s="3">
        <v>21.590999603271484</v>
      </c>
      <c r="AG12" s="3">
        <v>30.424999237060547</v>
      </c>
      <c r="AH12" s="3">
        <v>31.569000244140625</v>
      </c>
      <c r="AI12" s="3">
        <v>32.616001129150391</v>
      </c>
      <c r="AJ12" s="3">
        <v>37.321998596191406</v>
      </c>
      <c r="AK12">
        <v>35.909000396728516</v>
      </c>
    </row>
    <row r="13" spans="2:37" x14ac:dyDescent="0.35">
      <c r="B13" t="s">
        <v>26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</row>
    <row r="18" spans="2:5" x14ac:dyDescent="0.35">
      <c r="B18" s="27" t="str">
        <f>_xll.BD_HISTORY_KPI(3,2,"year","MEAN",1)</f>
        <v>ABB</v>
      </c>
      <c r="C18" s="27" t="s">
        <v>7953</v>
      </c>
      <c r="D18" s="27" t="s">
        <v>7955</v>
      </c>
      <c r="E18" s="27" t="s">
        <v>7925</v>
      </c>
    </row>
    <row r="19" spans="2:5" x14ac:dyDescent="0.35">
      <c r="B19">
        <v>3</v>
      </c>
      <c r="C19">
        <v>2020</v>
      </c>
      <c r="D19">
        <v>2</v>
      </c>
      <c r="E19">
        <v>35.909000396728516</v>
      </c>
    </row>
    <row r="20" spans="2:5" x14ac:dyDescent="0.35">
      <c r="B20">
        <v>3</v>
      </c>
      <c r="C20">
        <v>2019</v>
      </c>
      <c r="D20">
        <v>5</v>
      </c>
      <c r="E20">
        <v>32.616001129150391</v>
      </c>
    </row>
    <row r="21" spans="2:5" x14ac:dyDescent="0.35">
      <c r="B21">
        <v>3</v>
      </c>
      <c r="C21">
        <v>2018</v>
      </c>
      <c r="D21">
        <v>5</v>
      </c>
      <c r="E21">
        <v>21.375</v>
      </c>
    </row>
    <row r="22" spans="2:5" x14ac:dyDescent="0.35">
      <c r="B22">
        <v>3</v>
      </c>
      <c r="C22">
        <v>2017</v>
      </c>
      <c r="D22">
        <v>5</v>
      </c>
      <c r="E22">
        <v>23.61199951171875</v>
      </c>
    </row>
    <row r="23" spans="2:5" x14ac:dyDescent="0.35">
      <c r="B23">
        <v>3</v>
      </c>
      <c r="C23">
        <v>2016</v>
      </c>
      <c r="D23">
        <v>5</v>
      </c>
      <c r="E23">
        <v>20.945999145507813</v>
      </c>
    </row>
    <row r="24" spans="2:5" x14ac:dyDescent="0.35">
      <c r="B24">
        <v>3</v>
      </c>
      <c r="C24">
        <v>2015</v>
      </c>
      <c r="D24">
        <v>5</v>
      </c>
      <c r="E24">
        <v>22.88599967956543</v>
      </c>
    </row>
    <row r="25" spans="2:5" x14ac:dyDescent="0.35">
      <c r="B25">
        <v>3</v>
      </c>
      <c r="C25">
        <v>2014</v>
      </c>
      <c r="D25">
        <v>5</v>
      </c>
      <c r="E25">
        <v>16.958999633789063</v>
      </c>
    </row>
    <row r="26" spans="2:5" x14ac:dyDescent="0.35">
      <c r="B26">
        <v>3</v>
      </c>
      <c r="C26">
        <v>2013</v>
      </c>
      <c r="D26">
        <v>5</v>
      </c>
      <c r="E26">
        <v>19.349000930786133</v>
      </c>
    </row>
    <row r="27" spans="2:5" x14ac:dyDescent="0.35">
      <c r="B27">
        <v>3</v>
      </c>
      <c r="C27">
        <v>2012</v>
      </c>
      <c r="D27">
        <v>5</v>
      </c>
      <c r="E27">
        <v>16.507999420166016</v>
      </c>
    </row>
    <row r="28" spans="2:5" x14ac:dyDescent="0.35">
      <c r="B28">
        <v>3</v>
      </c>
      <c r="C28">
        <v>2011</v>
      </c>
      <c r="D28">
        <v>5</v>
      </c>
      <c r="E28">
        <v>14.932999610900879</v>
      </c>
    </row>
    <row r="29" spans="2:5" x14ac:dyDescent="0.35">
      <c r="B29">
        <v>3</v>
      </c>
      <c r="C29">
        <v>2010</v>
      </c>
      <c r="D29">
        <v>5</v>
      </c>
      <c r="E29">
        <v>18.649999618530273</v>
      </c>
    </row>
    <row r="30" spans="2:5" x14ac:dyDescent="0.35">
      <c r="B30">
        <v>3</v>
      </c>
      <c r="C30">
        <v>2009</v>
      </c>
      <c r="D30">
        <v>5</v>
      </c>
      <c r="E30">
        <v>13.633999824523926</v>
      </c>
    </row>
    <row r="31" spans="2:5" x14ac:dyDescent="0.35">
      <c r="B31">
        <v>3</v>
      </c>
      <c r="C31">
        <v>2008</v>
      </c>
      <c r="D31">
        <v>5</v>
      </c>
      <c r="E31">
        <v>12.508999824523926</v>
      </c>
    </row>
    <row r="32" spans="2:5" x14ac:dyDescent="0.35">
      <c r="B32">
        <v>3</v>
      </c>
      <c r="C32">
        <v>2007</v>
      </c>
      <c r="D32">
        <v>5</v>
      </c>
      <c r="E32">
        <v>14.532999992370605</v>
      </c>
    </row>
    <row r="33" spans="2:5" x14ac:dyDescent="0.35">
      <c r="B33">
        <v>3</v>
      </c>
      <c r="C33">
        <v>2006</v>
      </c>
      <c r="D33">
        <v>5</v>
      </c>
      <c r="E33">
        <v>22.045000076293945</v>
      </c>
    </row>
    <row r="34" spans="2:5" x14ac:dyDescent="0.35">
      <c r="B34">
        <v>3</v>
      </c>
      <c r="C34">
        <v>2005</v>
      </c>
      <c r="D34">
        <v>5</v>
      </c>
      <c r="E34">
        <v>20.400999069213867</v>
      </c>
    </row>
    <row r="35" spans="2:5" x14ac:dyDescent="0.35">
      <c r="B35">
        <v>3</v>
      </c>
      <c r="C35">
        <v>2004</v>
      </c>
      <c r="D35">
        <v>5</v>
      </c>
      <c r="E35">
        <v>-305.79800415039063</v>
      </c>
    </row>
    <row r="36" spans="2:5" x14ac:dyDescent="0.35">
      <c r="B36">
        <v>3</v>
      </c>
      <c r="C36">
        <v>2003</v>
      </c>
      <c r="D36">
        <v>5</v>
      </c>
      <c r="E36">
        <v>-6.3289999961853027</v>
      </c>
    </row>
    <row r="37" spans="2:5" x14ac:dyDescent="0.35">
      <c r="B37">
        <v>3</v>
      </c>
      <c r="C37">
        <v>2002</v>
      </c>
      <c r="D37">
        <v>5</v>
      </c>
      <c r="E37">
        <v>-7.4939999580383301</v>
      </c>
    </row>
    <row r="38" spans="2:5" x14ac:dyDescent="0.35">
      <c r="B38">
        <v>3</v>
      </c>
      <c r="C38">
        <v>2001</v>
      </c>
      <c r="D38">
        <v>5</v>
      </c>
      <c r="E38">
        <v>-18.850000381469727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9C0D-0A7C-4754-975F-8CE15D411980}">
  <dimension ref="B2:K1655"/>
  <sheetViews>
    <sheetView workbookViewId="0">
      <selection activeCell="J2" sqref="J2"/>
    </sheetView>
  </sheetViews>
  <sheetFormatPr defaultRowHeight="14.5" x14ac:dyDescent="0.35"/>
  <cols>
    <col min="2" max="2" width="32" customWidth="1"/>
    <col min="6" max="6" width="30" customWidth="1"/>
    <col min="7" max="7" width="14.26953125" customWidth="1"/>
    <col min="10" max="10" width="18.7265625" customWidth="1"/>
    <col min="11" max="11" width="22.453125" customWidth="1"/>
  </cols>
  <sheetData>
    <row r="2" spans="2:11" ht="17.5" x14ac:dyDescent="0.45">
      <c r="B2" s="5" t="str">
        <f>_xll.BD_SCREENER_KPI(151,"10year","return")</f>
        <v>Kursutveckling</v>
      </c>
      <c r="C2" s="5" t="s">
        <v>7946</v>
      </c>
      <c r="D2" s="5" t="s">
        <v>7993</v>
      </c>
      <c r="F2" s="28" t="str">
        <f>_xll.BD_SCREENER_KPI(97,"3year","cagr")</f>
        <v>Vinsttillväxt</v>
      </c>
      <c r="G2" s="28" t="s">
        <v>7946</v>
      </c>
      <c r="H2" s="28" t="s">
        <v>7993</v>
      </c>
      <c r="J2" s="29"/>
    </row>
    <row r="3" spans="2:11" x14ac:dyDescent="0.35">
      <c r="B3" t="s">
        <v>21</v>
      </c>
      <c r="C3">
        <v>2</v>
      </c>
      <c r="D3">
        <v>551.532958984375</v>
      </c>
      <c r="F3" t="s">
        <v>21</v>
      </c>
      <c r="G3">
        <v>2</v>
      </c>
      <c r="H3">
        <v>7.5894131660461399</v>
      </c>
    </row>
    <row r="4" spans="2:11" x14ac:dyDescent="0.35">
      <c r="B4" t="s">
        <v>26</v>
      </c>
      <c r="C4">
        <v>3</v>
      </c>
      <c r="D4">
        <v>59.750080108642599</v>
      </c>
      <c r="F4" t="s">
        <v>26</v>
      </c>
      <c r="G4">
        <v>3</v>
      </c>
      <c r="H4">
        <v>-8.8148527145385707</v>
      </c>
    </row>
    <row r="5" spans="2:11" x14ac:dyDescent="0.35">
      <c r="B5" t="s">
        <v>32</v>
      </c>
      <c r="C5">
        <v>6</v>
      </c>
      <c r="D5">
        <v>-98.396659851074205</v>
      </c>
      <c r="F5" t="s">
        <v>32</v>
      </c>
      <c r="G5">
        <v>6</v>
      </c>
    </row>
    <row r="6" spans="2:11" x14ac:dyDescent="0.35">
      <c r="B6" t="s">
        <v>40</v>
      </c>
      <c r="C6">
        <v>7</v>
      </c>
      <c r="D6">
        <v>839.39392089843795</v>
      </c>
      <c r="F6" t="s">
        <v>40</v>
      </c>
      <c r="G6">
        <v>7</v>
      </c>
      <c r="H6">
        <v>15.550874710083001</v>
      </c>
    </row>
    <row r="7" spans="2:11" x14ac:dyDescent="0.35">
      <c r="B7" t="s">
        <v>48</v>
      </c>
      <c r="C7">
        <v>8</v>
      </c>
      <c r="D7">
        <v>876.478271484375</v>
      </c>
      <c r="F7" t="s">
        <v>48</v>
      </c>
      <c r="G7">
        <v>8</v>
      </c>
      <c r="H7">
        <v>16.6044006347656</v>
      </c>
      <c r="K7" s="2"/>
    </row>
    <row r="8" spans="2:11" x14ac:dyDescent="0.35">
      <c r="B8" t="s">
        <v>53</v>
      </c>
      <c r="C8">
        <v>10</v>
      </c>
      <c r="D8">
        <v>65.202980041503906</v>
      </c>
      <c r="F8" t="s">
        <v>53</v>
      </c>
      <c r="G8">
        <v>10</v>
      </c>
      <c r="H8">
        <v>20.1821479797363</v>
      </c>
      <c r="K8" s="2"/>
    </row>
    <row r="9" spans="2:11" x14ac:dyDescent="0.35">
      <c r="B9" t="s">
        <v>58</v>
      </c>
      <c r="C9">
        <v>12</v>
      </c>
      <c r="D9">
        <v>32.653064727783203</v>
      </c>
      <c r="F9" t="s">
        <v>58</v>
      </c>
      <c r="G9">
        <v>12</v>
      </c>
      <c r="H9">
        <v>-34.859825134277301</v>
      </c>
    </row>
    <row r="10" spans="2:11" x14ac:dyDescent="0.35">
      <c r="B10" t="s">
        <v>65</v>
      </c>
      <c r="C10">
        <v>13</v>
      </c>
      <c r="D10">
        <v>-98.682266235351605</v>
      </c>
      <c r="F10" t="s">
        <v>65</v>
      </c>
      <c r="G10">
        <v>13</v>
      </c>
    </row>
    <row r="11" spans="2:11" x14ac:dyDescent="0.35">
      <c r="B11" t="s">
        <v>71</v>
      </c>
      <c r="C11">
        <v>14</v>
      </c>
      <c r="D11">
        <v>-7.4162645339965803</v>
      </c>
      <c r="F11" t="s">
        <v>71</v>
      </c>
      <c r="G11">
        <v>14</v>
      </c>
    </row>
    <row r="12" spans="2:11" x14ac:dyDescent="0.35">
      <c r="B12" t="s">
        <v>78</v>
      </c>
      <c r="C12">
        <v>17</v>
      </c>
      <c r="D12">
        <v>280.97210693359398</v>
      </c>
      <c r="F12" t="s">
        <v>78</v>
      </c>
      <c r="G12">
        <v>17</v>
      </c>
      <c r="H12">
        <v>5.7828340530395499</v>
      </c>
    </row>
    <row r="13" spans="2:11" x14ac:dyDescent="0.35">
      <c r="B13" t="s">
        <v>84</v>
      </c>
      <c r="C13">
        <v>18</v>
      </c>
      <c r="D13">
        <v>161.16946411132801</v>
      </c>
      <c r="F13" t="s">
        <v>84</v>
      </c>
      <c r="G13">
        <v>18</v>
      </c>
      <c r="H13">
        <v>-6.2191452980041504</v>
      </c>
    </row>
    <row r="14" spans="2:11" x14ac:dyDescent="0.35">
      <c r="B14" t="s">
        <v>90</v>
      </c>
      <c r="C14">
        <v>19</v>
      </c>
      <c r="D14">
        <v>199.92831420898401</v>
      </c>
      <c r="F14" t="s">
        <v>90</v>
      </c>
      <c r="G14">
        <v>19</v>
      </c>
      <c r="H14">
        <v>-1.9803825616836499</v>
      </c>
    </row>
    <row r="15" spans="2:11" x14ac:dyDescent="0.35">
      <c r="B15" t="s">
        <v>95</v>
      </c>
      <c r="C15">
        <v>20</v>
      </c>
      <c r="D15">
        <v>106.666664123535</v>
      </c>
      <c r="F15" t="s">
        <v>95</v>
      </c>
      <c r="G15">
        <v>20</v>
      </c>
      <c r="H15">
        <v>-21.837131500244102</v>
      </c>
    </row>
    <row r="16" spans="2:11" x14ac:dyDescent="0.35">
      <c r="B16" t="s">
        <v>102</v>
      </c>
      <c r="C16">
        <v>21</v>
      </c>
      <c r="D16">
        <v>58.909481048583999</v>
      </c>
      <c r="F16" t="s">
        <v>102</v>
      </c>
      <c r="G16">
        <v>21</v>
      </c>
      <c r="H16">
        <v>-26.398952484130898</v>
      </c>
    </row>
    <row r="17" spans="2:8" x14ac:dyDescent="0.35">
      <c r="B17" t="s">
        <v>109</v>
      </c>
      <c r="C17">
        <v>22</v>
      </c>
      <c r="D17">
        <v>327.81610107421898</v>
      </c>
      <c r="F17" t="s">
        <v>109</v>
      </c>
      <c r="G17">
        <v>22</v>
      </c>
      <c r="H17">
        <v>38.500473022460902</v>
      </c>
    </row>
    <row r="18" spans="2:8" x14ac:dyDescent="0.35">
      <c r="B18" t="s">
        <v>115</v>
      </c>
      <c r="C18">
        <v>24</v>
      </c>
      <c r="D18">
        <v>275.66470336914102</v>
      </c>
      <c r="F18" t="s">
        <v>115</v>
      </c>
      <c r="G18">
        <v>24</v>
      </c>
      <c r="H18">
        <v>6.0112619400024396</v>
      </c>
    </row>
    <row r="19" spans="2:8" x14ac:dyDescent="0.35">
      <c r="B19" t="s">
        <v>121</v>
      </c>
      <c r="C19">
        <v>26</v>
      </c>
      <c r="D19">
        <v>-17.555009841918899</v>
      </c>
      <c r="F19" t="s">
        <v>121</v>
      </c>
      <c r="G19">
        <v>26</v>
      </c>
      <c r="H19">
        <v>-53.850418090820298</v>
      </c>
    </row>
    <row r="20" spans="2:8" x14ac:dyDescent="0.35">
      <c r="B20" t="s">
        <v>126</v>
      </c>
      <c r="C20">
        <v>27</v>
      </c>
      <c r="D20">
        <v>-95.185775756835895</v>
      </c>
      <c r="F20" t="s">
        <v>126</v>
      </c>
      <c r="G20">
        <v>27</v>
      </c>
      <c r="H20">
        <v>-36.236927032470703</v>
      </c>
    </row>
    <row r="21" spans="2:8" x14ac:dyDescent="0.35">
      <c r="B21" t="s">
        <v>131</v>
      </c>
      <c r="C21">
        <v>28</v>
      </c>
      <c r="D21">
        <v>644.51007080078102</v>
      </c>
      <c r="F21" t="s">
        <v>131</v>
      </c>
      <c r="G21">
        <v>28</v>
      </c>
      <c r="H21">
        <v>12.263640403747599</v>
      </c>
    </row>
    <row r="22" spans="2:8" x14ac:dyDescent="0.35">
      <c r="B22" t="s">
        <v>137</v>
      </c>
      <c r="C22">
        <v>29</v>
      </c>
      <c r="D22">
        <v>88.022605895996094</v>
      </c>
      <c r="F22" t="s">
        <v>137</v>
      </c>
      <c r="G22">
        <v>29</v>
      </c>
      <c r="H22">
        <v>-2.99015092849731</v>
      </c>
    </row>
    <row r="23" spans="2:8" x14ac:dyDescent="0.35">
      <c r="B23" t="s">
        <v>142</v>
      </c>
      <c r="C23">
        <v>30</v>
      </c>
      <c r="D23">
        <v>-26.0796298980713</v>
      </c>
      <c r="F23" t="s">
        <v>142</v>
      </c>
      <c r="G23">
        <v>30</v>
      </c>
    </row>
    <row r="24" spans="2:8" x14ac:dyDescent="0.35">
      <c r="B24" t="s">
        <v>148</v>
      </c>
      <c r="C24">
        <v>31</v>
      </c>
      <c r="D24">
        <v>-89.319999694824205</v>
      </c>
      <c r="F24" t="s">
        <v>148</v>
      </c>
      <c r="G24">
        <v>31</v>
      </c>
    </row>
    <row r="25" spans="2:8" x14ac:dyDescent="0.35">
      <c r="B25" t="s">
        <v>155</v>
      </c>
      <c r="C25">
        <v>32</v>
      </c>
      <c r="D25">
        <v>126.20590972900401</v>
      </c>
      <c r="F25" t="s">
        <v>155</v>
      </c>
      <c r="G25">
        <v>32</v>
      </c>
      <c r="H25">
        <v>1.3153003454208401</v>
      </c>
    </row>
    <row r="26" spans="2:8" x14ac:dyDescent="0.35">
      <c r="B26" t="s">
        <v>160</v>
      </c>
      <c r="C26">
        <v>33</v>
      </c>
      <c r="D26">
        <v>260.9072265625</v>
      </c>
      <c r="F26" t="s">
        <v>160</v>
      </c>
      <c r="G26">
        <v>33</v>
      </c>
      <c r="H26">
        <v>7.0851616859436</v>
      </c>
    </row>
    <row r="27" spans="2:8" x14ac:dyDescent="0.35">
      <c r="B27" t="s">
        <v>165</v>
      </c>
      <c r="C27">
        <v>34</v>
      </c>
      <c r="D27">
        <v>247.69209289550801</v>
      </c>
      <c r="F27" t="s">
        <v>165</v>
      </c>
      <c r="G27">
        <v>34</v>
      </c>
      <c r="H27">
        <v>-21.425760269165</v>
      </c>
    </row>
    <row r="28" spans="2:8" x14ac:dyDescent="0.35">
      <c r="B28" t="s">
        <v>170</v>
      </c>
      <c r="C28">
        <v>35</v>
      </c>
      <c r="D28">
        <v>390.32257080078102</v>
      </c>
      <c r="F28" t="s">
        <v>170</v>
      </c>
      <c r="G28">
        <v>35</v>
      </c>
      <c r="H28">
        <v>5.4090280532836896</v>
      </c>
    </row>
    <row r="29" spans="2:8" x14ac:dyDescent="0.35">
      <c r="B29" t="s">
        <v>176</v>
      </c>
      <c r="C29">
        <v>36</v>
      </c>
      <c r="D29">
        <v>-93.587638854980497</v>
      </c>
      <c r="F29" t="s">
        <v>176</v>
      </c>
      <c r="G29">
        <v>36</v>
      </c>
    </row>
    <row r="30" spans="2:8" x14ac:dyDescent="0.35">
      <c r="B30" t="s">
        <v>181</v>
      </c>
      <c r="C30">
        <v>37</v>
      </c>
      <c r="D30">
        <v>2203.4482421875</v>
      </c>
      <c r="F30" t="s">
        <v>181</v>
      </c>
      <c r="G30">
        <v>37</v>
      </c>
      <c r="H30">
        <v>8.5289430618286097</v>
      </c>
    </row>
    <row r="31" spans="2:8" x14ac:dyDescent="0.35">
      <c r="B31" t="s">
        <v>187</v>
      </c>
      <c r="C31">
        <v>38</v>
      </c>
      <c r="D31">
        <v>-64.717445373535199</v>
      </c>
      <c r="F31" t="s">
        <v>187</v>
      </c>
      <c r="G31">
        <v>38</v>
      </c>
      <c r="H31">
        <v>-24.222753524780298</v>
      </c>
    </row>
    <row r="32" spans="2:8" x14ac:dyDescent="0.35">
      <c r="B32" t="s">
        <v>193</v>
      </c>
      <c r="C32">
        <v>40</v>
      </c>
      <c r="D32">
        <v>140.879318237305</v>
      </c>
      <c r="F32" t="s">
        <v>193</v>
      </c>
      <c r="G32">
        <v>40</v>
      </c>
      <c r="H32">
        <v>-8.9237031936645508</v>
      </c>
    </row>
    <row r="33" spans="2:8" x14ac:dyDescent="0.35">
      <c r="B33" t="s">
        <v>199</v>
      </c>
      <c r="C33">
        <v>41</v>
      </c>
      <c r="D33">
        <v>-97.133987426757798</v>
      </c>
      <c r="F33" t="s">
        <v>199</v>
      </c>
      <c r="G33">
        <v>41</v>
      </c>
    </row>
    <row r="34" spans="2:8" x14ac:dyDescent="0.35">
      <c r="B34" t="s">
        <v>205</v>
      </c>
      <c r="C34">
        <v>42</v>
      </c>
      <c r="F34" t="s">
        <v>205</v>
      </c>
      <c r="G34">
        <v>42</v>
      </c>
      <c r="H34">
        <v>16.5170707702637</v>
      </c>
    </row>
    <row r="35" spans="2:8" x14ac:dyDescent="0.35">
      <c r="B35" t="s">
        <v>210</v>
      </c>
      <c r="C35">
        <v>43</v>
      </c>
      <c r="D35">
        <v>261.31454467773398</v>
      </c>
      <c r="F35" t="s">
        <v>210</v>
      </c>
      <c r="G35">
        <v>43</v>
      </c>
      <c r="H35">
        <v>-3.0720994472503702</v>
      </c>
    </row>
    <row r="36" spans="2:8" x14ac:dyDescent="0.35">
      <c r="B36" t="s">
        <v>216</v>
      </c>
      <c r="C36">
        <v>44</v>
      </c>
      <c r="D36">
        <v>786.96862792968795</v>
      </c>
      <c r="F36" t="s">
        <v>216</v>
      </c>
      <c r="G36">
        <v>44</v>
      </c>
      <c r="H36">
        <v>53.069747924804702</v>
      </c>
    </row>
    <row r="37" spans="2:8" x14ac:dyDescent="0.35">
      <c r="B37" t="s">
        <v>222</v>
      </c>
      <c r="C37">
        <v>45</v>
      </c>
      <c r="D37">
        <v>-8.8796653747558594</v>
      </c>
      <c r="F37" t="s">
        <v>222</v>
      </c>
      <c r="G37">
        <v>45</v>
      </c>
      <c r="H37">
        <v>31.192012786865199</v>
      </c>
    </row>
    <row r="38" spans="2:8" x14ac:dyDescent="0.35">
      <c r="B38" t="s">
        <v>228</v>
      </c>
      <c r="C38">
        <v>46</v>
      </c>
      <c r="D38">
        <v>171.70602416992199</v>
      </c>
      <c r="F38" t="s">
        <v>228</v>
      </c>
      <c r="G38">
        <v>46</v>
      </c>
      <c r="H38">
        <v>-8.0909910202026403</v>
      </c>
    </row>
    <row r="39" spans="2:8" x14ac:dyDescent="0.35">
      <c r="B39" t="s">
        <v>233</v>
      </c>
      <c r="C39">
        <v>47</v>
      </c>
      <c r="D39">
        <v>165.65657043457</v>
      </c>
      <c r="F39" t="s">
        <v>233</v>
      </c>
      <c r="G39">
        <v>47</v>
      </c>
      <c r="H39">
        <v>21.250698089599599</v>
      </c>
    </row>
    <row r="40" spans="2:8" x14ac:dyDescent="0.35">
      <c r="B40" t="s">
        <v>238</v>
      </c>
      <c r="C40">
        <v>48</v>
      </c>
      <c r="F40" t="s">
        <v>238</v>
      </c>
      <c r="G40">
        <v>48</v>
      </c>
    </row>
    <row r="41" spans="2:8" x14ac:dyDescent="0.35">
      <c r="B41" t="s">
        <v>244</v>
      </c>
      <c r="C41">
        <v>49</v>
      </c>
      <c r="D41">
        <v>2673.68432617188</v>
      </c>
      <c r="F41" t="s">
        <v>244</v>
      </c>
      <c r="G41">
        <v>49</v>
      </c>
      <c r="H41">
        <v>8.5121669769287092</v>
      </c>
    </row>
    <row r="42" spans="2:8" x14ac:dyDescent="0.35">
      <c r="B42" t="s">
        <v>249</v>
      </c>
      <c r="C42">
        <v>51</v>
      </c>
      <c r="D42">
        <v>-27.763713836669901</v>
      </c>
      <c r="F42" t="s">
        <v>249</v>
      </c>
      <c r="G42">
        <v>51</v>
      </c>
      <c r="H42">
        <v>7.3703522682189897</v>
      </c>
    </row>
    <row r="43" spans="2:8" x14ac:dyDescent="0.35">
      <c r="B43" t="s">
        <v>254</v>
      </c>
      <c r="C43">
        <v>52</v>
      </c>
      <c r="D43">
        <v>43.895210266113303</v>
      </c>
      <c r="F43" t="s">
        <v>254</v>
      </c>
      <c r="G43">
        <v>52</v>
      </c>
    </row>
    <row r="44" spans="2:8" x14ac:dyDescent="0.35">
      <c r="B44" t="s">
        <v>259</v>
      </c>
      <c r="C44">
        <v>54</v>
      </c>
      <c r="D44">
        <v>-55.897434234619098</v>
      </c>
      <c r="F44" t="s">
        <v>259</v>
      </c>
      <c r="G44">
        <v>54</v>
      </c>
    </row>
    <row r="45" spans="2:8" x14ac:dyDescent="0.35">
      <c r="B45" t="s">
        <v>266</v>
      </c>
      <c r="C45">
        <v>56</v>
      </c>
      <c r="D45">
        <v>180.97166442871099</v>
      </c>
      <c r="F45" t="s">
        <v>266</v>
      </c>
      <c r="G45">
        <v>56</v>
      </c>
    </row>
    <row r="46" spans="2:8" x14ac:dyDescent="0.35">
      <c r="B46" t="s">
        <v>272</v>
      </c>
      <c r="C46">
        <v>57</v>
      </c>
      <c r="D46">
        <v>349.663330078125</v>
      </c>
      <c r="F46" t="s">
        <v>272</v>
      </c>
      <c r="G46">
        <v>57</v>
      </c>
      <c r="H46">
        <v>-23.731002807617202</v>
      </c>
    </row>
    <row r="47" spans="2:8" x14ac:dyDescent="0.35">
      <c r="B47" t="s">
        <v>277</v>
      </c>
      <c r="C47">
        <v>58</v>
      </c>
      <c r="D47">
        <v>293.12713623046898</v>
      </c>
      <c r="F47" t="s">
        <v>277</v>
      </c>
      <c r="G47">
        <v>58</v>
      </c>
      <c r="H47">
        <v>15.2176160812378</v>
      </c>
    </row>
    <row r="48" spans="2:8" x14ac:dyDescent="0.35">
      <c r="B48" t="s">
        <v>282</v>
      </c>
      <c r="C48">
        <v>62</v>
      </c>
      <c r="F48" t="s">
        <v>282</v>
      </c>
      <c r="G48">
        <v>62</v>
      </c>
    </row>
    <row r="49" spans="2:8" x14ac:dyDescent="0.35">
      <c r="B49" t="s">
        <v>288</v>
      </c>
      <c r="C49">
        <v>63</v>
      </c>
      <c r="D49">
        <v>77.518142700195298</v>
      </c>
      <c r="F49" t="s">
        <v>288</v>
      </c>
      <c r="G49">
        <v>63</v>
      </c>
      <c r="H49">
        <v>-8.6320972442627006</v>
      </c>
    </row>
    <row r="50" spans="2:8" x14ac:dyDescent="0.35">
      <c r="B50" t="s">
        <v>293</v>
      </c>
      <c r="C50">
        <v>64</v>
      </c>
      <c r="D50">
        <v>77.692314147949205</v>
      </c>
      <c r="F50" t="s">
        <v>293</v>
      </c>
      <c r="G50">
        <v>64</v>
      </c>
      <c r="H50">
        <v>-6.3798189163207999</v>
      </c>
    </row>
    <row r="51" spans="2:8" x14ac:dyDescent="0.35">
      <c r="B51" t="s">
        <v>299</v>
      </c>
      <c r="C51">
        <v>65</v>
      </c>
      <c r="D51">
        <v>54.6875</v>
      </c>
      <c r="F51" t="s">
        <v>299</v>
      </c>
      <c r="G51">
        <v>65</v>
      </c>
      <c r="H51">
        <v>-36.060909271240199</v>
      </c>
    </row>
    <row r="52" spans="2:8" x14ac:dyDescent="0.35">
      <c r="B52" t="s">
        <v>305</v>
      </c>
      <c r="C52">
        <v>66</v>
      </c>
      <c r="D52">
        <v>63.636363983154297</v>
      </c>
      <c r="F52" t="s">
        <v>305</v>
      </c>
      <c r="G52">
        <v>66</v>
      </c>
      <c r="H52">
        <v>28.975032806396499</v>
      </c>
    </row>
    <row r="53" spans="2:8" x14ac:dyDescent="0.35">
      <c r="B53" t="s">
        <v>310</v>
      </c>
      <c r="C53">
        <v>67</v>
      </c>
      <c r="D53">
        <v>57.187679290771499</v>
      </c>
      <c r="F53" t="s">
        <v>310</v>
      </c>
      <c r="G53">
        <v>67</v>
      </c>
      <c r="H53">
        <v>-2.93970727920532</v>
      </c>
    </row>
    <row r="54" spans="2:8" x14ac:dyDescent="0.35">
      <c r="B54" t="s">
        <v>315</v>
      </c>
      <c r="C54">
        <v>68</v>
      </c>
      <c r="D54">
        <v>283.47933959960898</v>
      </c>
      <c r="F54" t="s">
        <v>315</v>
      </c>
      <c r="G54">
        <v>68</v>
      </c>
      <c r="H54">
        <v>-23.127378463745099</v>
      </c>
    </row>
    <row r="55" spans="2:8" x14ac:dyDescent="0.35">
      <c r="B55" t="s">
        <v>321</v>
      </c>
      <c r="C55">
        <v>69</v>
      </c>
      <c r="D55">
        <v>9.0909109115600604</v>
      </c>
      <c r="F55" t="s">
        <v>321</v>
      </c>
      <c r="G55">
        <v>69</v>
      </c>
      <c r="H55">
        <v>-12.5864372253418</v>
      </c>
    </row>
    <row r="56" spans="2:8" x14ac:dyDescent="0.35">
      <c r="B56" t="s">
        <v>326</v>
      </c>
      <c r="C56">
        <v>70</v>
      </c>
      <c r="D56">
        <v>19.536230087280298</v>
      </c>
      <c r="F56" t="s">
        <v>326</v>
      </c>
      <c r="G56">
        <v>70</v>
      </c>
      <c r="H56">
        <v>-42.891990661621101</v>
      </c>
    </row>
    <row r="57" spans="2:8" x14ac:dyDescent="0.35">
      <c r="B57" t="s">
        <v>331</v>
      </c>
      <c r="C57">
        <v>71</v>
      </c>
      <c r="D57">
        <v>81.484375</v>
      </c>
      <c r="F57" t="s">
        <v>331</v>
      </c>
      <c r="G57">
        <v>71</v>
      </c>
      <c r="H57">
        <v>1.7480810880661</v>
      </c>
    </row>
    <row r="58" spans="2:8" x14ac:dyDescent="0.35">
      <c r="B58" t="s">
        <v>336</v>
      </c>
      <c r="C58">
        <v>72</v>
      </c>
      <c r="D58">
        <v>104.072387695313</v>
      </c>
      <c r="F58" t="s">
        <v>336</v>
      </c>
      <c r="G58">
        <v>72</v>
      </c>
      <c r="H58">
        <v>2.5519719123840301</v>
      </c>
    </row>
    <row r="59" spans="2:8" x14ac:dyDescent="0.35">
      <c r="B59" t="s">
        <v>341</v>
      </c>
      <c r="C59">
        <v>73</v>
      </c>
      <c r="D59">
        <v>419.08554077148398</v>
      </c>
      <c r="F59" t="s">
        <v>341</v>
      </c>
      <c r="G59">
        <v>73</v>
      </c>
      <c r="H59">
        <v>6.7609715461731001</v>
      </c>
    </row>
    <row r="60" spans="2:8" x14ac:dyDescent="0.35">
      <c r="B60" t="s">
        <v>346</v>
      </c>
      <c r="C60">
        <v>74</v>
      </c>
      <c r="D60">
        <v>-99.982429504394503</v>
      </c>
      <c r="F60" t="s">
        <v>346</v>
      </c>
      <c r="G60">
        <v>74</v>
      </c>
    </row>
    <row r="61" spans="2:8" x14ac:dyDescent="0.35">
      <c r="B61" t="s">
        <v>352</v>
      </c>
      <c r="C61">
        <v>75</v>
      </c>
      <c r="D61">
        <v>-91.784172058105497</v>
      </c>
      <c r="F61" t="s">
        <v>352</v>
      </c>
      <c r="G61">
        <v>75</v>
      </c>
    </row>
    <row r="62" spans="2:8" x14ac:dyDescent="0.35">
      <c r="B62" t="s">
        <v>358</v>
      </c>
      <c r="C62">
        <v>77</v>
      </c>
      <c r="D62">
        <v>36.888885498046903</v>
      </c>
      <c r="F62" t="s">
        <v>358</v>
      </c>
      <c r="G62">
        <v>77</v>
      </c>
    </row>
    <row r="63" spans="2:8" x14ac:dyDescent="0.35">
      <c r="B63" t="s">
        <v>364</v>
      </c>
      <c r="C63">
        <v>78</v>
      </c>
      <c r="F63" t="s">
        <v>364</v>
      </c>
      <c r="G63">
        <v>78</v>
      </c>
    </row>
    <row r="64" spans="2:8" x14ac:dyDescent="0.35">
      <c r="B64" t="s">
        <v>370</v>
      </c>
      <c r="C64">
        <v>79</v>
      </c>
      <c r="D64">
        <v>147.63514709472699</v>
      </c>
      <c r="F64" t="s">
        <v>370</v>
      </c>
      <c r="G64">
        <v>79</v>
      </c>
      <c r="H64">
        <v>-0.92458450794220004</v>
      </c>
    </row>
    <row r="65" spans="2:8" x14ac:dyDescent="0.35">
      <c r="B65" t="s">
        <v>375</v>
      </c>
      <c r="C65">
        <v>80</v>
      </c>
      <c r="D65">
        <v>250.54228210449199</v>
      </c>
      <c r="F65" t="s">
        <v>375</v>
      </c>
      <c r="G65">
        <v>80</v>
      </c>
      <c r="H65">
        <v>-5.9668674468994096</v>
      </c>
    </row>
    <row r="66" spans="2:8" x14ac:dyDescent="0.35">
      <c r="B66" t="s">
        <v>380</v>
      </c>
      <c r="C66">
        <v>81</v>
      </c>
      <c r="D66">
        <v>194.08349609375</v>
      </c>
      <c r="F66" t="s">
        <v>380</v>
      </c>
      <c r="G66">
        <v>81</v>
      </c>
      <c r="H66">
        <v>-20.327787399291999</v>
      </c>
    </row>
    <row r="67" spans="2:8" x14ac:dyDescent="0.35">
      <c r="B67" t="s">
        <v>386</v>
      </c>
      <c r="C67">
        <v>82</v>
      </c>
      <c r="D67">
        <v>426.993896484375</v>
      </c>
      <c r="F67" t="s">
        <v>386</v>
      </c>
      <c r="G67">
        <v>82</v>
      </c>
      <c r="H67">
        <v>19.953393936157202</v>
      </c>
    </row>
    <row r="68" spans="2:8" x14ac:dyDescent="0.35">
      <c r="B68" t="s">
        <v>391</v>
      </c>
      <c r="C68">
        <v>83</v>
      </c>
      <c r="D68">
        <v>1792.55419921875</v>
      </c>
      <c r="F68" t="s">
        <v>391</v>
      </c>
      <c r="G68">
        <v>83</v>
      </c>
      <c r="H68">
        <v>1.6361896991729701</v>
      </c>
    </row>
    <row r="69" spans="2:8" x14ac:dyDescent="0.35">
      <c r="B69" t="s">
        <v>396</v>
      </c>
      <c r="C69">
        <v>84</v>
      </c>
      <c r="D69">
        <v>25.700931549072301</v>
      </c>
      <c r="F69" t="s">
        <v>396</v>
      </c>
      <c r="G69">
        <v>84</v>
      </c>
      <c r="H69">
        <v>-17.290943145751999</v>
      </c>
    </row>
    <row r="70" spans="2:8" x14ac:dyDescent="0.35">
      <c r="B70" t="s">
        <v>402</v>
      </c>
      <c r="C70">
        <v>85</v>
      </c>
      <c r="D70">
        <v>584.320556640625</v>
      </c>
      <c r="F70" t="s">
        <v>402</v>
      </c>
      <c r="G70">
        <v>85</v>
      </c>
      <c r="H70">
        <v>-9.8580408096313494</v>
      </c>
    </row>
    <row r="71" spans="2:8" x14ac:dyDescent="0.35">
      <c r="B71" t="s">
        <v>407</v>
      </c>
      <c r="C71">
        <v>86</v>
      </c>
      <c r="D71">
        <v>662.623779296875</v>
      </c>
      <c r="F71" t="s">
        <v>407</v>
      </c>
      <c r="G71">
        <v>86</v>
      </c>
    </row>
    <row r="72" spans="2:8" x14ac:dyDescent="0.35">
      <c r="B72" t="s">
        <v>413</v>
      </c>
      <c r="C72">
        <v>87</v>
      </c>
      <c r="D72">
        <v>333.48281860351602</v>
      </c>
      <c r="F72" t="s">
        <v>413</v>
      </c>
      <c r="G72">
        <v>87</v>
      </c>
      <c r="H72">
        <v>16.890068054199201</v>
      </c>
    </row>
    <row r="73" spans="2:8" x14ac:dyDescent="0.35">
      <c r="B73" t="s">
        <v>419</v>
      </c>
      <c r="C73">
        <v>88</v>
      </c>
      <c r="D73">
        <v>25.235530853271499</v>
      </c>
      <c r="F73" t="s">
        <v>419</v>
      </c>
      <c r="G73">
        <v>88</v>
      </c>
      <c r="H73">
        <v>26.835107803344702</v>
      </c>
    </row>
    <row r="74" spans="2:8" x14ac:dyDescent="0.35">
      <c r="B74" t="s">
        <v>424</v>
      </c>
      <c r="C74">
        <v>90</v>
      </c>
      <c r="D74">
        <v>117.475723266602</v>
      </c>
      <c r="F74" t="s">
        <v>424</v>
      </c>
      <c r="G74">
        <v>90</v>
      </c>
      <c r="H74">
        <v>99.375198364257798</v>
      </c>
    </row>
    <row r="75" spans="2:8" x14ac:dyDescent="0.35">
      <c r="B75" t="s">
        <v>430</v>
      </c>
      <c r="C75">
        <v>91</v>
      </c>
      <c r="D75">
        <v>-34.042552947997997</v>
      </c>
      <c r="F75" t="s">
        <v>430</v>
      </c>
      <c r="G75">
        <v>91</v>
      </c>
    </row>
    <row r="76" spans="2:8" x14ac:dyDescent="0.35">
      <c r="B76" t="s">
        <v>436</v>
      </c>
      <c r="C76">
        <v>92</v>
      </c>
      <c r="D76">
        <v>276.63934326171898</v>
      </c>
      <c r="F76" t="s">
        <v>436</v>
      </c>
      <c r="G76">
        <v>92</v>
      </c>
      <c r="H76">
        <v>-0.641640305519104</v>
      </c>
    </row>
    <row r="77" spans="2:8" x14ac:dyDescent="0.35">
      <c r="B77" t="s">
        <v>441</v>
      </c>
      <c r="C77">
        <v>93</v>
      </c>
      <c r="D77">
        <v>1.2861902713775599</v>
      </c>
      <c r="F77" t="s">
        <v>441</v>
      </c>
      <c r="G77">
        <v>93</v>
      </c>
    </row>
    <row r="78" spans="2:8" x14ac:dyDescent="0.35">
      <c r="B78" t="s">
        <v>446</v>
      </c>
      <c r="C78">
        <v>94</v>
      </c>
      <c r="D78">
        <v>13.872841835021999</v>
      </c>
      <c r="F78" t="s">
        <v>446</v>
      </c>
      <c r="G78">
        <v>94</v>
      </c>
    </row>
    <row r="79" spans="2:8" x14ac:dyDescent="0.35">
      <c r="B79" t="s">
        <v>451</v>
      </c>
      <c r="C79">
        <v>95</v>
      </c>
      <c r="D79">
        <v>234.099609375</v>
      </c>
      <c r="F79" t="s">
        <v>451</v>
      </c>
      <c r="G79">
        <v>95</v>
      </c>
      <c r="H79">
        <v>17.1105651855469</v>
      </c>
    </row>
    <row r="80" spans="2:8" x14ac:dyDescent="0.35">
      <c r="B80" t="s">
        <v>456</v>
      </c>
      <c r="C80">
        <v>97</v>
      </c>
      <c r="D80">
        <v>-32.889171600341797</v>
      </c>
      <c r="F80" t="s">
        <v>456</v>
      </c>
      <c r="G80">
        <v>97</v>
      </c>
      <c r="H80">
        <v>-43.173274993896499</v>
      </c>
    </row>
    <row r="81" spans="2:8" x14ac:dyDescent="0.35">
      <c r="B81" t="s">
        <v>461</v>
      </c>
      <c r="C81">
        <v>98</v>
      </c>
      <c r="D81">
        <v>454.03598022460898</v>
      </c>
      <c r="F81" t="s">
        <v>461</v>
      </c>
      <c r="G81">
        <v>98</v>
      </c>
      <c r="H81">
        <v>-0.64382559061050404</v>
      </c>
    </row>
    <row r="82" spans="2:8" x14ac:dyDescent="0.35">
      <c r="B82" t="s">
        <v>467</v>
      </c>
      <c r="C82">
        <v>99</v>
      </c>
      <c r="D82">
        <v>692.38446044921898</v>
      </c>
      <c r="F82" t="s">
        <v>467</v>
      </c>
      <c r="G82">
        <v>99</v>
      </c>
      <c r="H82">
        <v>-7.25933885574341</v>
      </c>
    </row>
    <row r="83" spans="2:8" x14ac:dyDescent="0.35">
      <c r="B83" t="s">
        <v>473</v>
      </c>
      <c r="C83">
        <v>100</v>
      </c>
      <c r="D83">
        <v>131.38638305664099</v>
      </c>
      <c r="F83" t="s">
        <v>473</v>
      </c>
      <c r="G83">
        <v>100</v>
      </c>
      <c r="H83">
        <v>-3.0866136550903298</v>
      </c>
    </row>
    <row r="84" spans="2:8" x14ac:dyDescent="0.35">
      <c r="B84" t="s">
        <v>478</v>
      </c>
      <c r="C84">
        <v>101</v>
      </c>
      <c r="D84">
        <v>758.94738769531295</v>
      </c>
      <c r="F84" t="s">
        <v>478</v>
      </c>
      <c r="G84">
        <v>101</v>
      </c>
      <c r="H84">
        <v>15.335076332092299</v>
      </c>
    </row>
    <row r="85" spans="2:8" x14ac:dyDescent="0.35">
      <c r="B85" t="s">
        <v>483</v>
      </c>
      <c r="C85">
        <v>102</v>
      </c>
      <c r="D85">
        <v>219.01609802246099</v>
      </c>
      <c r="F85" t="s">
        <v>483</v>
      </c>
      <c r="G85">
        <v>102</v>
      </c>
      <c r="H85">
        <v>73.283943176269503</v>
      </c>
    </row>
    <row r="86" spans="2:8" x14ac:dyDescent="0.35">
      <c r="B86" t="s">
        <v>488</v>
      </c>
      <c r="C86">
        <v>103</v>
      </c>
      <c r="D86">
        <v>75.972686767578097</v>
      </c>
      <c r="F86" t="s">
        <v>488</v>
      </c>
      <c r="G86">
        <v>103</v>
      </c>
      <c r="H86">
        <v>-42.277961730957003</v>
      </c>
    </row>
    <row r="87" spans="2:8" x14ac:dyDescent="0.35">
      <c r="B87" t="s">
        <v>493</v>
      </c>
      <c r="C87">
        <v>104</v>
      </c>
      <c r="D87">
        <v>108.06451416015599</v>
      </c>
      <c r="F87" t="s">
        <v>493</v>
      </c>
      <c r="G87">
        <v>104</v>
      </c>
      <c r="H87">
        <v>2.0552611351013201</v>
      </c>
    </row>
    <row r="88" spans="2:8" x14ac:dyDescent="0.35">
      <c r="B88" t="s">
        <v>498</v>
      </c>
      <c r="C88">
        <v>106</v>
      </c>
      <c r="D88">
        <v>784.64044189453102</v>
      </c>
      <c r="F88" t="s">
        <v>498</v>
      </c>
      <c r="G88">
        <v>106</v>
      </c>
      <c r="H88">
        <v>-6.6193151473998997</v>
      </c>
    </row>
    <row r="89" spans="2:8" x14ac:dyDescent="0.35">
      <c r="B89" t="s">
        <v>503</v>
      </c>
      <c r="C89">
        <v>108</v>
      </c>
      <c r="D89">
        <v>-99.733291625976605</v>
      </c>
      <c r="F89" t="s">
        <v>503</v>
      </c>
      <c r="G89">
        <v>108</v>
      </c>
    </row>
    <row r="90" spans="2:8" x14ac:dyDescent="0.35">
      <c r="B90" t="s">
        <v>508</v>
      </c>
      <c r="C90">
        <v>109</v>
      </c>
      <c r="D90">
        <v>137.59765625</v>
      </c>
      <c r="F90" t="s">
        <v>508</v>
      </c>
      <c r="G90">
        <v>109</v>
      </c>
      <c r="H90">
        <v>-9.7983722686767596</v>
      </c>
    </row>
    <row r="91" spans="2:8" x14ac:dyDescent="0.35">
      <c r="B91" t="s">
        <v>513</v>
      </c>
      <c r="C91">
        <v>110</v>
      </c>
      <c r="D91">
        <v>669.63311767578102</v>
      </c>
      <c r="F91" t="s">
        <v>513</v>
      </c>
      <c r="G91">
        <v>110</v>
      </c>
      <c r="H91">
        <v>16.118822097778299</v>
      </c>
    </row>
    <row r="92" spans="2:8" x14ac:dyDescent="0.35">
      <c r="B92" t="s">
        <v>7997</v>
      </c>
      <c r="C92">
        <v>111</v>
      </c>
      <c r="D92">
        <v>-95.207374572753906</v>
      </c>
      <c r="F92" t="s">
        <v>7997</v>
      </c>
      <c r="G92">
        <v>111</v>
      </c>
      <c r="H92">
        <v>-32.737930297851598</v>
      </c>
    </row>
    <row r="93" spans="2:8" x14ac:dyDescent="0.35">
      <c r="B93" t="s">
        <v>521</v>
      </c>
      <c r="C93">
        <v>112</v>
      </c>
      <c r="D93">
        <v>199.76470947265599</v>
      </c>
      <c r="F93" t="s">
        <v>521</v>
      </c>
      <c r="G93">
        <v>112</v>
      </c>
    </row>
    <row r="94" spans="2:8" x14ac:dyDescent="0.35">
      <c r="B94" t="s">
        <v>527</v>
      </c>
      <c r="C94">
        <v>113</v>
      </c>
      <c r="D94">
        <v>307.769775390625</v>
      </c>
      <c r="F94" t="s">
        <v>527</v>
      </c>
      <c r="G94">
        <v>113</v>
      </c>
      <c r="H94">
        <v>21.179050445556602</v>
      </c>
    </row>
    <row r="95" spans="2:8" x14ac:dyDescent="0.35">
      <c r="B95" t="s">
        <v>532</v>
      </c>
      <c r="C95">
        <v>114</v>
      </c>
      <c r="D95">
        <v>20.856796264648398</v>
      </c>
      <c r="F95" t="s">
        <v>532</v>
      </c>
      <c r="G95">
        <v>114</v>
      </c>
    </row>
    <row r="96" spans="2:8" x14ac:dyDescent="0.35">
      <c r="B96" t="s">
        <v>537</v>
      </c>
      <c r="C96">
        <v>116</v>
      </c>
      <c r="D96">
        <v>92.465751647949205</v>
      </c>
      <c r="F96" t="s">
        <v>537</v>
      </c>
      <c r="G96">
        <v>116</v>
      </c>
      <c r="H96">
        <v>-9.6790342330932599</v>
      </c>
    </row>
    <row r="97" spans="2:8" x14ac:dyDescent="0.35">
      <c r="B97" t="s">
        <v>542</v>
      </c>
      <c r="C97">
        <v>117</v>
      </c>
      <c r="D97">
        <v>78.666664123535199</v>
      </c>
      <c r="F97" t="s">
        <v>542</v>
      </c>
      <c r="G97">
        <v>117</v>
      </c>
      <c r="H97">
        <v>-20.117769241333001</v>
      </c>
    </row>
    <row r="98" spans="2:8" x14ac:dyDescent="0.35">
      <c r="B98" t="s">
        <v>547</v>
      </c>
      <c r="C98">
        <v>119</v>
      </c>
      <c r="D98">
        <v>17.328828811645501</v>
      </c>
      <c r="F98" t="s">
        <v>547</v>
      </c>
      <c r="G98">
        <v>119</v>
      </c>
      <c r="H98">
        <v>29.8893127441406</v>
      </c>
    </row>
    <row r="99" spans="2:8" x14ac:dyDescent="0.35">
      <c r="B99" t="s">
        <v>552</v>
      </c>
      <c r="C99">
        <v>120</v>
      </c>
      <c r="D99">
        <v>177.39227294921901</v>
      </c>
      <c r="F99" t="s">
        <v>552</v>
      </c>
      <c r="G99">
        <v>120</v>
      </c>
      <c r="H99">
        <v>20.018379211425799</v>
      </c>
    </row>
    <row r="100" spans="2:8" x14ac:dyDescent="0.35">
      <c r="B100" t="s">
        <v>556</v>
      </c>
      <c r="C100">
        <v>121</v>
      </c>
      <c r="D100">
        <v>155.66343688964801</v>
      </c>
      <c r="F100" t="s">
        <v>556</v>
      </c>
      <c r="G100">
        <v>121</v>
      </c>
      <c r="H100">
        <v>6.8533568382263201</v>
      </c>
    </row>
    <row r="101" spans="2:8" x14ac:dyDescent="0.35">
      <c r="B101" t="s">
        <v>561</v>
      </c>
      <c r="C101">
        <v>122</v>
      </c>
      <c r="D101">
        <v>249.81272888183599</v>
      </c>
      <c r="F101" t="s">
        <v>561</v>
      </c>
      <c r="G101">
        <v>122</v>
      </c>
      <c r="H101">
        <v>6.7241392135620099</v>
      </c>
    </row>
    <row r="102" spans="2:8" x14ac:dyDescent="0.35">
      <c r="B102" t="s">
        <v>566</v>
      </c>
      <c r="C102">
        <v>123</v>
      </c>
      <c r="D102">
        <v>58.184108734130902</v>
      </c>
      <c r="F102" t="s">
        <v>566</v>
      </c>
      <c r="G102">
        <v>123</v>
      </c>
      <c r="H102">
        <v>-1.84799957275391</v>
      </c>
    </row>
    <row r="103" spans="2:8" x14ac:dyDescent="0.35">
      <c r="B103" t="s">
        <v>571</v>
      </c>
      <c r="C103">
        <v>124</v>
      </c>
      <c r="D103">
        <v>1258.27807617188</v>
      </c>
      <c r="F103" t="s">
        <v>571</v>
      </c>
      <c r="G103">
        <v>124</v>
      </c>
      <c r="H103">
        <v>7.45212650299072</v>
      </c>
    </row>
    <row r="104" spans="2:8" x14ac:dyDescent="0.35">
      <c r="B104" t="s">
        <v>576</v>
      </c>
      <c r="C104">
        <v>125</v>
      </c>
      <c r="D104">
        <v>-4.0816383361816397</v>
      </c>
      <c r="F104" t="s">
        <v>576</v>
      </c>
      <c r="G104">
        <v>125</v>
      </c>
      <c r="H104">
        <v>-24.806880950927699</v>
      </c>
    </row>
    <row r="105" spans="2:8" x14ac:dyDescent="0.35">
      <c r="B105" t="s">
        <v>581</v>
      </c>
      <c r="C105">
        <v>126</v>
      </c>
      <c r="D105">
        <v>731.37255859375</v>
      </c>
      <c r="F105" t="s">
        <v>581</v>
      </c>
      <c r="G105">
        <v>126</v>
      </c>
      <c r="H105">
        <v>18.9274578094482</v>
      </c>
    </row>
    <row r="106" spans="2:8" x14ac:dyDescent="0.35">
      <c r="B106" t="s">
        <v>586</v>
      </c>
      <c r="C106">
        <v>127</v>
      </c>
      <c r="D106">
        <v>63.471244812011697</v>
      </c>
      <c r="F106" t="s">
        <v>586</v>
      </c>
      <c r="G106">
        <v>127</v>
      </c>
      <c r="H106">
        <v>17.783378601074201</v>
      </c>
    </row>
    <row r="107" spans="2:8" x14ac:dyDescent="0.35">
      <c r="B107" t="s">
        <v>591</v>
      </c>
      <c r="C107">
        <v>129</v>
      </c>
      <c r="D107">
        <v>176.94189453125</v>
      </c>
      <c r="F107" t="s">
        <v>591</v>
      </c>
      <c r="G107">
        <v>129</v>
      </c>
      <c r="H107">
        <v>-3.9089672565460201</v>
      </c>
    </row>
    <row r="108" spans="2:8" x14ac:dyDescent="0.35">
      <c r="B108" t="s">
        <v>594</v>
      </c>
      <c r="C108">
        <v>130</v>
      </c>
      <c r="D108">
        <v>309.90625</v>
      </c>
      <c r="F108" t="s">
        <v>594</v>
      </c>
      <c r="G108">
        <v>130</v>
      </c>
      <c r="H108">
        <v>-5.16599798202515</v>
      </c>
    </row>
    <row r="109" spans="2:8" x14ac:dyDescent="0.35">
      <c r="B109" t="s">
        <v>599</v>
      </c>
      <c r="C109">
        <v>131</v>
      </c>
      <c r="D109">
        <v>44.980911254882798</v>
      </c>
      <c r="F109" t="s">
        <v>599</v>
      </c>
      <c r="G109">
        <v>131</v>
      </c>
      <c r="H109">
        <v>-48.412471771240199</v>
      </c>
    </row>
    <row r="110" spans="2:8" x14ac:dyDescent="0.35">
      <c r="B110" t="s">
        <v>8004</v>
      </c>
      <c r="C110">
        <v>132</v>
      </c>
      <c r="D110">
        <v>206.69973754882801</v>
      </c>
      <c r="F110" t="s">
        <v>8004</v>
      </c>
      <c r="G110">
        <v>132</v>
      </c>
      <c r="H110">
        <v>22.217271804809599</v>
      </c>
    </row>
    <row r="111" spans="2:8" x14ac:dyDescent="0.35">
      <c r="B111" t="s">
        <v>608</v>
      </c>
      <c r="C111">
        <v>134</v>
      </c>
      <c r="D111">
        <v>42.493640899658203</v>
      </c>
      <c r="F111" t="s">
        <v>608</v>
      </c>
      <c r="G111">
        <v>134</v>
      </c>
      <c r="H111">
        <v>-8.1407356262206996</v>
      </c>
    </row>
    <row r="112" spans="2:8" x14ac:dyDescent="0.35">
      <c r="B112" t="s">
        <v>613</v>
      </c>
      <c r="C112">
        <v>136</v>
      </c>
      <c r="D112">
        <v>-88.907295227050795</v>
      </c>
      <c r="F112" t="s">
        <v>613</v>
      </c>
      <c r="G112">
        <v>136</v>
      </c>
    </row>
    <row r="113" spans="2:8" x14ac:dyDescent="0.35">
      <c r="B113" t="s">
        <v>618</v>
      </c>
      <c r="C113">
        <v>137</v>
      </c>
      <c r="D113">
        <v>-58.542140960693402</v>
      </c>
      <c r="F113" t="s">
        <v>618</v>
      </c>
      <c r="G113">
        <v>137</v>
      </c>
      <c r="H113">
        <v>-19.997409820556602</v>
      </c>
    </row>
    <row r="114" spans="2:8" x14ac:dyDescent="0.35">
      <c r="B114" t="s">
        <v>623</v>
      </c>
      <c r="C114">
        <v>140</v>
      </c>
      <c r="D114">
        <v>1487.85424804688</v>
      </c>
      <c r="F114" t="s">
        <v>623</v>
      </c>
      <c r="G114">
        <v>140</v>
      </c>
      <c r="H114">
        <v>-3.9946191310882599</v>
      </c>
    </row>
    <row r="115" spans="2:8" x14ac:dyDescent="0.35">
      <c r="B115" t="s">
        <v>629</v>
      </c>
      <c r="C115">
        <v>141</v>
      </c>
      <c r="D115">
        <v>467.36111450195301</v>
      </c>
      <c r="F115" t="s">
        <v>629</v>
      </c>
      <c r="G115">
        <v>141</v>
      </c>
      <c r="H115">
        <v>8.2695627212524396</v>
      </c>
    </row>
    <row r="116" spans="2:8" x14ac:dyDescent="0.35">
      <c r="B116" t="s">
        <v>634</v>
      </c>
      <c r="C116">
        <v>142</v>
      </c>
      <c r="D116">
        <v>-56.304985046386697</v>
      </c>
      <c r="F116" t="s">
        <v>634</v>
      </c>
      <c r="G116">
        <v>142</v>
      </c>
    </row>
    <row r="117" spans="2:8" x14ac:dyDescent="0.35">
      <c r="B117" t="s">
        <v>639</v>
      </c>
      <c r="C117">
        <v>143</v>
      </c>
      <c r="D117">
        <v>-54.746028900146499</v>
      </c>
      <c r="F117" t="s">
        <v>639</v>
      </c>
      <c r="G117">
        <v>143</v>
      </c>
    </row>
    <row r="118" spans="2:8" x14ac:dyDescent="0.35">
      <c r="B118" t="s">
        <v>644</v>
      </c>
      <c r="C118">
        <v>144</v>
      </c>
      <c r="D118">
        <v>54.789169311523402</v>
      </c>
      <c r="F118" t="s">
        <v>644</v>
      </c>
      <c r="G118">
        <v>144</v>
      </c>
      <c r="H118">
        <v>58.367580413818402</v>
      </c>
    </row>
    <row r="119" spans="2:8" x14ac:dyDescent="0.35">
      <c r="B119" t="s">
        <v>649</v>
      </c>
      <c r="C119">
        <v>145</v>
      </c>
      <c r="F119" t="s">
        <v>649</v>
      </c>
      <c r="G119">
        <v>145</v>
      </c>
      <c r="H119">
        <v>50.3483695983887</v>
      </c>
    </row>
    <row r="120" spans="2:8" x14ac:dyDescent="0.35">
      <c r="B120" t="s">
        <v>654</v>
      </c>
      <c r="C120">
        <v>147</v>
      </c>
      <c r="D120">
        <v>-84.536972045898395</v>
      </c>
      <c r="F120" t="s">
        <v>654</v>
      </c>
      <c r="G120">
        <v>147</v>
      </c>
    </row>
    <row r="121" spans="2:8" x14ac:dyDescent="0.35">
      <c r="B121" t="s">
        <v>659</v>
      </c>
      <c r="C121">
        <v>148</v>
      </c>
      <c r="D121">
        <v>-75.201774597167997</v>
      </c>
      <c r="F121" t="s">
        <v>659</v>
      </c>
      <c r="G121">
        <v>148</v>
      </c>
    </row>
    <row r="122" spans="2:8" x14ac:dyDescent="0.35">
      <c r="B122" t="s">
        <v>663</v>
      </c>
      <c r="C122">
        <v>149</v>
      </c>
      <c r="D122">
        <v>-21.345264434814499</v>
      </c>
      <c r="F122" t="s">
        <v>663</v>
      </c>
      <c r="G122">
        <v>149</v>
      </c>
      <c r="H122">
        <v>49.577098846435497</v>
      </c>
    </row>
    <row r="123" spans="2:8" x14ac:dyDescent="0.35">
      <c r="B123" t="s">
        <v>668</v>
      </c>
      <c r="C123">
        <v>150</v>
      </c>
      <c r="D123">
        <v>39.156623840332003</v>
      </c>
      <c r="F123" t="s">
        <v>668</v>
      </c>
      <c r="G123">
        <v>150</v>
      </c>
      <c r="H123">
        <v>-47.227054595947301</v>
      </c>
    </row>
    <row r="124" spans="2:8" x14ac:dyDescent="0.35">
      <c r="B124" t="s">
        <v>673</v>
      </c>
      <c r="C124">
        <v>151</v>
      </c>
      <c r="D124">
        <v>7.9483675956726101</v>
      </c>
      <c r="F124" t="s">
        <v>673</v>
      </c>
      <c r="G124">
        <v>151</v>
      </c>
      <c r="H124">
        <v>6.97676801681519</v>
      </c>
    </row>
    <row r="125" spans="2:8" x14ac:dyDescent="0.35">
      <c r="B125" t="s">
        <v>678</v>
      </c>
      <c r="C125">
        <v>152</v>
      </c>
      <c r="D125">
        <v>379.65670776367199</v>
      </c>
      <c r="F125" t="s">
        <v>678</v>
      </c>
      <c r="G125">
        <v>152</v>
      </c>
      <c r="H125">
        <v>-7.1766710281372097</v>
      </c>
    </row>
    <row r="126" spans="2:8" x14ac:dyDescent="0.35">
      <c r="B126" t="s">
        <v>683</v>
      </c>
      <c r="C126">
        <v>153</v>
      </c>
      <c r="D126">
        <v>725.79772949218795</v>
      </c>
      <c r="F126" t="s">
        <v>683</v>
      </c>
      <c r="G126">
        <v>153</v>
      </c>
      <c r="H126">
        <v>-13.504207611084</v>
      </c>
    </row>
    <row r="127" spans="2:8" x14ac:dyDescent="0.35">
      <c r="B127" t="s">
        <v>687</v>
      </c>
      <c r="C127">
        <v>154</v>
      </c>
      <c r="D127">
        <v>-50.733493804931598</v>
      </c>
      <c r="F127" t="s">
        <v>687</v>
      </c>
      <c r="G127">
        <v>154</v>
      </c>
    </row>
    <row r="128" spans="2:8" x14ac:dyDescent="0.35">
      <c r="B128" t="s">
        <v>692</v>
      </c>
      <c r="C128">
        <v>155</v>
      </c>
      <c r="D128">
        <v>5.5299482345581099</v>
      </c>
      <c r="F128" t="s">
        <v>692</v>
      </c>
      <c r="G128">
        <v>155</v>
      </c>
      <c r="H128">
        <v>-5.19964504241943</v>
      </c>
    </row>
    <row r="129" spans="2:8" x14ac:dyDescent="0.35">
      <c r="B129" t="s">
        <v>697</v>
      </c>
      <c r="C129">
        <v>156</v>
      </c>
      <c r="D129">
        <v>1011.21954345703</v>
      </c>
      <c r="F129" t="s">
        <v>697</v>
      </c>
      <c r="G129">
        <v>156</v>
      </c>
      <c r="H129">
        <v>9.0585584640502894</v>
      </c>
    </row>
    <row r="130" spans="2:8" x14ac:dyDescent="0.35">
      <c r="B130" t="s">
        <v>702</v>
      </c>
      <c r="C130">
        <v>157</v>
      </c>
      <c r="D130">
        <v>19.300003051757798</v>
      </c>
      <c r="F130" t="s">
        <v>702</v>
      </c>
      <c r="G130">
        <v>157</v>
      </c>
      <c r="H130">
        <v>-28.667404174804702</v>
      </c>
    </row>
    <row r="131" spans="2:8" x14ac:dyDescent="0.35">
      <c r="B131" t="s">
        <v>708</v>
      </c>
      <c r="C131">
        <v>158</v>
      </c>
      <c r="D131">
        <v>915.65216064453102</v>
      </c>
      <c r="F131" t="s">
        <v>708</v>
      </c>
      <c r="G131">
        <v>158</v>
      </c>
      <c r="H131">
        <v>10.365953445434601</v>
      </c>
    </row>
    <row r="132" spans="2:8" x14ac:dyDescent="0.35">
      <c r="B132" t="s">
        <v>713</v>
      </c>
      <c r="C132">
        <v>159</v>
      </c>
      <c r="D132">
        <v>-4.8803820610046396</v>
      </c>
      <c r="F132" t="s">
        <v>713</v>
      </c>
      <c r="G132">
        <v>159</v>
      </c>
      <c r="H132">
        <v>-26.603233337402301</v>
      </c>
    </row>
    <row r="133" spans="2:8" x14ac:dyDescent="0.35">
      <c r="B133" t="s">
        <v>719</v>
      </c>
      <c r="C133">
        <v>162</v>
      </c>
      <c r="D133">
        <v>556.44177246093795</v>
      </c>
      <c r="F133" t="s">
        <v>719</v>
      </c>
      <c r="G133">
        <v>162</v>
      </c>
      <c r="H133">
        <v>16.324346542358398</v>
      </c>
    </row>
    <row r="134" spans="2:8" x14ac:dyDescent="0.35">
      <c r="B134" t="s">
        <v>723</v>
      </c>
      <c r="C134">
        <v>163</v>
      </c>
      <c r="D134">
        <v>-55.862068176269503</v>
      </c>
      <c r="F134" t="s">
        <v>723</v>
      </c>
      <c r="G134">
        <v>163</v>
      </c>
    </row>
    <row r="135" spans="2:8" x14ac:dyDescent="0.35">
      <c r="B135" t="s">
        <v>729</v>
      </c>
      <c r="C135">
        <v>164</v>
      </c>
      <c r="D135">
        <v>300.96615600585898</v>
      </c>
      <c r="F135" t="s">
        <v>729</v>
      </c>
      <c r="G135">
        <v>164</v>
      </c>
      <c r="H135">
        <v>10.2009601593018</v>
      </c>
    </row>
    <row r="136" spans="2:8" x14ac:dyDescent="0.35">
      <c r="B136" t="s">
        <v>734</v>
      </c>
      <c r="C136">
        <v>166</v>
      </c>
      <c r="D136">
        <v>-73.344375610351605</v>
      </c>
      <c r="F136" t="s">
        <v>734</v>
      </c>
      <c r="G136">
        <v>166</v>
      </c>
    </row>
    <row r="137" spans="2:8" x14ac:dyDescent="0.35">
      <c r="B137" t="s">
        <v>739</v>
      </c>
      <c r="C137">
        <v>167</v>
      </c>
      <c r="D137">
        <v>-79.694190979003906</v>
      </c>
      <c r="F137" t="s">
        <v>739</v>
      </c>
      <c r="G137">
        <v>167</v>
      </c>
    </row>
    <row r="138" spans="2:8" x14ac:dyDescent="0.35">
      <c r="B138" t="s">
        <v>744</v>
      </c>
      <c r="C138">
        <v>168</v>
      </c>
      <c r="D138">
        <v>531.25</v>
      </c>
      <c r="F138" t="s">
        <v>744</v>
      </c>
      <c r="G138">
        <v>168</v>
      </c>
      <c r="H138">
        <v>12.3135414123535</v>
      </c>
    </row>
    <row r="139" spans="2:8" x14ac:dyDescent="0.35">
      <c r="B139" t="s">
        <v>749</v>
      </c>
      <c r="C139">
        <v>169</v>
      </c>
      <c r="D139">
        <v>-96.798027038574205</v>
      </c>
      <c r="F139" t="s">
        <v>749</v>
      </c>
      <c r="G139">
        <v>169</v>
      </c>
    </row>
    <row r="140" spans="2:8" x14ac:dyDescent="0.35">
      <c r="B140" t="s">
        <v>754</v>
      </c>
      <c r="C140">
        <v>170</v>
      </c>
      <c r="D140">
        <v>23.023260116577099</v>
      </c>
      <c r="F140" t="s">
        <v>754</v>
      </c>
      <c r="G140">
        <v>170</v>
      </c>
      <c r="H140">
        <v>105.178085327148</v>
      </c>
    </row>
    <row r="141" spans="2:8" x14ac:dyDescent="0.35">
      <c r="B141" t="s">
        <v>759</v>
      </c>
      <c r="C141">
        <v>172</v>
      </c>
      <c r="D141">
        <v>39.1414184570313</v>
      </c>
      <c r="F141" t="s">
        <v>759</v>
      </c>
      <c r="G141">
        <v>172</v>
      </c>
    </row>
    <row r="142" spans="2:8" x14ac:dyDescent="0.35">
      <c r="B142" t="s">
        <v>764</v>
      </c>
      <c r="C142">
        <v>175</v>
      </c>
      <c r="D142">
        <v>69.023254394531307</v>
      </c>
      <c r="F142" t="s">
        <v>764</v>
      </c>
      <c r="G142">
        <v>175</v>
      </c>
      <c r="H142">
        <v>-4.4931674003601101</v>
      </c>
    </row>
    <row r="143" spans="2:8" x14ac:dyDescent="0.35">
      <c r="B143" t="s">
        <v>769</v>
      </c>
      <c r="C143">
        <v>177</v>
      </c>
      <c r="D143">
        <v>-83.252037048339801</v>
      </c>
      <c r="F143" t="s">
        <v>769</v>
      </c>
      <c r="G143">
        <v>177</v>
      </c>
      <c r="H143">
        <v>-32.650802612304702</v>
      </c>
    </row>
    <row r="144" spans="2:8" x14ac:dyDescent="0.35">
      <c r="B144" t="s">
        <v>775</v>
      </c>
      <c r="C144">
        <v>178</v>
      </c>
      <c r="D144">
        <v>-7.9859824180603001</v>
      </c>
      <c r="F144" t="s">
        <v>775</v>
      </c>
      <c r="G144">
        <v>178</v>
      </c>
    </row>
    <row r="145" spans="2:8" x14ac:dyDescent="0.35">
      <c r="B145" t="s">
        <v>780</v>
      </c>
      <c r="C145">
        <v>179</v>
      </c>
      <c r="D145">
        <v>222.448974609375</v>
      </c>
      <c r="F145" t="s">
        <v>780</v>
      </c>
      <c r="G145">
        <v>179</v>
      </c>
      <c r="H145">
        <v>63.580741882324197</v>
      </c>
    </row>
    <row r="146" spans="2:8" x14ac:dyDescent="0.35">
      <c r="B146" t="s">
        <v>785</v>
      </c>
      <c r="C146">
        <v>180</v>
      </c>
      <c r="D146">
        <v>262.82049560546898</v>
      </c>
      <c r="F146" t="s">
        <v>785</v>
      </c>
      <c r="G146">
        <v>180</v>
      </c>
      <c r="H146">
        <v>11.708153724670399</v>
      </c>
    </row>
    <row r="147" spans="2:8" x14ac:dyDescent="0.35">
      <c r="B147" t="s">
        <v>790</v>
      </c>
      <c r="C147">
        <v>181</v>
      </c>
      <c r="D147">
        <v>109.803924560547</v>
      </c>
      <c r="F147" t="s">
        <v>790</v>
      </c>
      <c r="G147">
        <v>181</v>
      </c>
      <c r="H147">
        <v>-2.8957450389862101</v>
      </c>
    </row>
    <row r="148" spans="2:8" x14ac:dyDescent="0.35">
      <c r="B148" t="s">
        <v>795</v>
      </c>
      <c r="C148">
        <v>182</v>
      </c>
      <c r="D148">
        <v>617.17169189453102</v>
      </c>
      <c r="F148" t="s">
        <v>795</v>
      </c>
      <c r="G148">
        <v>182</v>
      </c>
      <c r="H148">
        <v>11.8591423034668</v>
      </c>
    </row>
    <row r="149" spans="2:8" x14ac:dyDescent="0.35">
      <c r="B149" t="s">
        <v>800</v>
      </c>
      <c r="C149">
        <v>184</v>
      </c>
      <c r="D149">
        <v>112.959884643555</v>
      </c>
      <c r="F149" t="s">
        <v>800</v>
      </c>
      <c r="G149">
        <v>184</v>
      </c>
      <c r="H149">
        <v>-25.818317413330099</v>
      </c>
    </row>
    <row r="150" spans="2:8" x14ac:dyDescent="0.35">
      <c r="B150" t="s">
        <v>805</v>
      </c>
      <c r="C150">
        <v>185</v>
      </c>
      <c r="D150">
        <v>-71.206893920898395</v>
      </c>
      <c r="F150" t="s">
        <v>805</v>
      </c>
      <c r="G150">
        <v>185</v>
      </c>
      <c r="H150">
        <v>52.586536407470703</v>
      </c>
    </row>
    <row r="151" spans="2:8" x14ac:dyDescent="0.35">
      <c r="B151" t="s">
        <v>810</v>
      </c>
      <c r="C151">
        <v>186</v>
      </c>
      <c r="D151">
        <v>110.389610290527</v>
      </c>
      <c r="F151" t="s">
        <v>810</v>
      </c>
      <c r="G151">
        <v>186</v>
      </c>
      <c r="H151">
        <v>-28.677543640136701</v>
      </c>
    </row>
    <row r="152" spans="2:8" x14ac:dyDescent="0.35">
      <c r="B152" t="s">
        <v>815</v>
      </c>
      <c r="C152">
        <v>188</v>
      </c>
      <c r="D152">
        <v>107.874015808105</v>
      </c>
      <c r="F152" t="s">
        <v>815</v>
      </c>
      <c r="G152">
        <v>188</v>
      </c>
      <c r="H152">
        <v>70.960792541503906</v>
      </c>
    </row>
    <row r="153" spans="2:8" x14ac:dyDescent="0.35">
      <c r="B153" t="s">
        <v>820</v>
      </c>
      <c r="C153">
        <v>189</v>
      </c>
      <c r="D153">
        <v>-99.676658630371094</v>
      </c>
      <c r="F153" t="s">
        <v>820</v>
      </c>
      <c r="G153">
        <v>189</v>
      </c>
    </row>
    <row r="154" spans="2:8" x14ac:dyDescent="0.35">
      <c r="B154" t="s">
        <v>825</v>
      </c>
      <c r="C154">
        <v>191</v>
      </c>
      <c r="D154">
        <v>76</v>
      </c>
      <c r="F154" t="s">
        <v>825</v>
      </c>
      <c r="G154">
        <v>191</v>
      </c>
      <c r="H154">
        <v>-30.666965484619102</v>
      </c>
    </row>
    <row r="155" spans="2:8" x14ac:dyDescent="0.35">
      <c r="B155" t="s">
        <v>830</v>
      </c>
      <c r="C155">
        <v>193</v>
      </c>
      <c r="D155">
        <v>122.60000610351599</v>
      </c>
      <c r="F155" t="s">
        <v>830</v>
      </c>
      <c r="G155">
        <v>193</v>
      </c>
      <c r="H155">
        <v>-8.2854490280151403</v>
      </c>
    </row>
    <row r="156" spans="2:8" x14ac:dyDescent="0.35">
      <c r="B156" t="s">
        <v>836</v>
      </c>
      <c r="C156">
        <v>194</v>
      </c>
      <c r="D156">
        <v>2034.51354980469</v>
      </c>
      <c r="F156" t="s">
        <v>836</v>
      </c>
      <c r="G156">
        <v>194</v>
      </c>
      <c r="H156">
        <v>-4.7871260643005398</v>
      </c>
    </row>
    <row r="157" spans="2:8" x14ac:dyDescent="0.35">
      <c r="B157" t="s">
        <v>841</v>
      </c>
      <c r="C157">
        <v>195</v>
      </c>
      <c r="D157">
        <v>66.635597229003906</v>
      </c>
      <c r="F157" t="s">
        <v>841</v>
      </c>
      <c r="G157">
        <v>195</v>
      </c>
      <c r="H157">
        <v>-23.2175807952881</v>
      </c>
    </row>
    <row r="158" spans="2:8" x14ac:dyDescent="0.35">
      <c r="B158" t="s">
        <v>846</v>
      </c>
      <c r="C158">
        <v>196</v>
      </c>
      <c r="D158">
        <v>-91.465118408203097</v>
      </c>
      <c r="F158" t="s">
        <v>846</v>
      </c>
      <c r="G158">
        <v>196</v>
      </c>
    </row>
    <row r="159" spans="2:8" x14ac:dyDescent="0.35">
      <c r="B159" t="s">
        <v>851</v>
      </c>
      <c r="C159">
        <v>197</v>
      </c>
      <c r="D159">
        <v>458.16717529296898</v>
      </c>
      <c r="F159" t="s">
        <v>851</v>
      </c>
      <c r="G159">
        <v>197</v>
      </c>
      <c r="H159">
        <v>5.1234664916992196</v>
      </c>
    </row>
    <row r="160" spans="2:8" x14ac:dyDescent="0.35">
      <c r="B160" t="s">
        <v>855</v>
      </c>
      <c r="C160">
        <v>199</v>
      </c>
      <c r="D160">
        <v>65.581405639648395</v>
      </c>
      <c r="F160" t="s">
        <v>855</v>
      </c>
      <c r="G160">
        <v>199</v>
      </c>
      <c r="H160">
        <v>0.44115483760833701</v>
      </c>
    </row>
    <row r="161" spans="2:8" x14ac:dyDescent="0.35">
      <c r="B161" t="s">
        <v>859</v>
      </c>
      <c r="C161">
        <v>200</v>
      </c>
      <c r="D161">
        <v>2318.65063476563</v>
      </c>
      <c r="F161" t="s">
        <v>859</v>
      </c>
      <c r="G161">
        <v>200</v>
      </c>
      <c r="H161">
        <v>4.8245978355407697</v>
      </c>
    </row>
    <row r="162" spans="2:8" x14ac:dyDescent="0.35">
      <c r="B162" t="s">
        <v>863</v>
      </c>
      <c r="C162">
        <v>201</v>
      </c>
      <c r="D162">
        <v>83.310890197753906</v>
      </c>
      <c r="F162" t="s">
        <v>863</v>
      </c>
      <c r="G162">
        <v>201</v>
      </c>
      <c r="H162">
        <v>2.4081258773803702</v>
      </c>
    </row>
    <row r="163" spans="2:8" x14ac:dyDescent="0.35">
      <c r="B163" t="s">
        <v>868</v>
      </c>
      <c r="C163">
        <v>202</v>
      </c>
      <c r="D163">
        <v>132.41380310058599</v>
      </c>
      <c r="F163" t="s">
        <v>868</v>
      </c>
      <c r="G163">
        <v>202</v>
      </c>
      <c r="H163">
        <v>11.5007524490356</v>
      </c>
    </row>
    <row r="164" spans="2:8" x14ac:dyDescent="0.35">
      <c r="B164" t="s">
        <v>873</v>
      </c>
      <c r="C164">
        <v>203</v>
      </c>
      <c r="D164">
        <v>73.0723876953125</v>
      </c>
      <c r="F164" t="s">
        <v>873</v>
      </c>
      <c r="G164">
        <v>203</v>
      </c>
    </row>
    <row r="165" spans="2:8" x14ac:dyDescent="0.35">
      <c r="B165" t="s">
        <v>878</v>
      </c>
      <c r="C165">
        <v>204</v>
      </c>
      <c r="D165">
        <v>7.01782131195068</v>
      </c>
      <c r="F165" t="s">
        <v>878</v>
      </c>
      <c r="G165">
        <v>204</v>
      </c>
      <c r="H165">
        <v>-1.6568305492401101</v>
      </c>
    </row>
    <row r="166" spans="2:8" x14ac:dyDescent="0.35">
      <c r="B166" t="s">
        <v>883</v>
      </c>
      <c r="C166">
        <v>206</v>
      </c>
      <c r="D166">
        <v>176.19047546386699</v>
      </c>
      <c r="F166" t="s">
        <v>883</v>
      </c>
      <c r="G166">
        <v>206</v>
      </c>
      <c r="H166">
        <v>23.926099777221701</v>
      </c>
    </row>
    <row r="167" spans="2:8" x14ac:dyDescent="0.35">
      <c r="B167" t="s">
        <v>888</v>
      </c>
      <c r="C167">
        <v>207</v>
      </c>
      <c r="D167">
        <v>44.809158325195298</v>
      </c>
      <c r="F167" t="s">
        <v>888</v>
      </c>
      <c r="G167">
        <v>207</v>
      </c>
      <c r="H167">
        <v>20.506309509277301</v>
      </c>
    </row>
    <row r="168" spans="2:8" x14ac:dyDescent="0.35">
      <c r="B168" t="s">
        <v>893</v>
      </c>
      <c r="C168">
        <v>208</v>
      </c>
      <c r="D168">
        <v>9.6340808868408203</v>
      </c>
      <c r="F168" t="s">
        <v>893</v>
      </c>
      <c r="G168">
        <v>208</v>
      </c>
      <c r="H168">
        <v>-10.5464973449707</v>
      </c>
    </row>
    <row r="169" spans="2:8" x14ac:dyDescent="0.35">
      <c r="B169" t="s">
        <v>897</v>
      </c>
      <c r="C169">
        <v>209</v>
      </c>
      <c r="D169">
        <v>78.049713134765597</v>
      </c>
      <c r="F169" t="s">
        <v>897</v>
      </c>
      <c r="G169">
        <v>209</v>
      </c>
      <c r="H169">
        <v>-9.3105669021606392</v>
      </c>
    </row>
    <row r="170" spans="2:8" x14ac:dyDescent="0.35">
      <c r="B170" t="s">
        <v>903</v>
      </c>
      <c r="C170">
        <v>210</v>
      </c>
      <c r="D170">
        <v>183.21678161621099</v>
      </c>
      <c r="F170" t="s">
        <v>903</v>
      </c>
      <c r="G170">
        <v>210</v>
      </c>
      <c r="H170">
        <v>8.1368188858032209</v>
      </c>
    </row>
    <row r="171" spans="2:8" x14ac:dyDescent="0.35">
      <c r="B171" t="s">
        <v>908</v>
      </c>
      <c r="C171">
        <v>211</v>
      </c>
      <c r="D171">
        <v>-71.342033386230497</v>
      </c>
      <c r="F171" t="s">
        <v>908</v>
      </c>
      <c r="G171">
        <v>211</v>
      </c>
    </row>
    <row r="172" spans="2:8" x14ac:dyDescent="0.35">
      <c r="B172" t="s">
        <v>912</v>
      </c>
      <c r="C172">
        <v>212</v>
      </c>
      <c r="D172">
        <v>111.351760864258</v>
      </c>
      <c r="F172" t="s">
        <v>912</v>
      </c>
      <c r="G172">
        <v>212</v>
      </c>
      <c r="H172">
        <v>16.918788909912099</v>
      </c>
    </row>
    <row r="173" spans="2:8" x14ac:dyDescent="0.35">
      <c r="B173" t="s">
        <v>917</v>
      </c>
      <c r="C173">
        <v>213</v>
      </c>
      <c r="D173">
        <v>-16.285717010498001</v>
      </c>
      <c r="F173" t="s">
        <v>917</v>
      </c>
      <c r="G173">
        <v>213</v>
      </c>
    </row>
    <row r="174" spans="2:8" x14ac:dyDescent="0.35">
      <c r="B174" t="s">
        <v>923</v>
      </c>
      <c r="C174">
        <v>214</v>
      </c>
      <c r="D174">
        <v>-45.252525329589801</v>
      </c>
      <c r="F174" t="s">
        <v>923</v>
      </c>
      <c r="G174">
        <v>214</v>
      </c>
      <c r="H174">
        <v>-3.4192805290222199</v>
      </c>
    </row>
    <row r="175" spans="2:8" x14ac:dyDescent="0.35">
      <c r="B175" t="s">
        <v>928</v>
      </c>
      <c r="C175">
        <v>215</v>
      </c>
      <c r="D175">
        <v>363.03887939453102</v>
      </c>
      <c r="F175" t="s">
        <v>928</v>
      </c>
      <c r="G175">
        <v>215</v>
      </c>
      <c r="H175">
        <v>1.2578866481780999</v>
      </c>
    </row>
    <row r="176" spans="2:8" x14ac:dyDescent="0.35">
      <c r="B176" t="s">
        <v>933</v>
      </c>
      <c r="C176">
        <v>216</v>
      </c>
      <c r="D176">
        <v>728.05194091796898</v>
      </c>
      <c r="F176" t="s">
        <v>933</v>
      </c>
      <c r="G176">
        <v>216</v>
      </c>
      <c r="H176">
        <v>7.1388750076293901</v>
      </c>
    </row>
    <row r="177" spans="2:8" x14ac:dyDescent="0.35">
      <c r="B177" t="s">
        <v>938</v>
      </c>
      <c r="C177">
        <v>217</v>
      </c>
      <c r="D177">
        <v>58.543121337890597</v>
      </c>
      <c r="F177" t="s">
        <v>938</v>
      </c>
      <c r="G177">
        <v>217</v>
      </c>
      <c r="H177">
        <v>-12.8653316497803</v>
      </c>
    </row>
    <row r="178" spans="2:8" x14ac:dyDescent="0.35">
      <c r="B178" t="s">
        <v>943</v>
      </c>
      <c r="C178">
        <v>218</v>
      </c>
      <c r="D178">
        <v>290.96554565429699</v>
      </c>
      <c r="F178" t="s">
        <v>943</v>
      </c>
      <c r="G178">
        <v>218</v>
      </c>
      <c r="H178">
        <v>12.223203659057599</v>
      </c>
    </row>
    <row r="179" spans="2:8" x14ac:dyDescent="0.35">
      <c r="B179" t="s">
        <v>949</v>
      </c>
      <c r="C179">
        <v>219</v>
      </c>
      <c r="D179">
        <v>352.30514526367199</v>
      </c>
      <c r="F179" t="s">
        <v>949</v>
      </c>
      <c r="G179">
        <v>219</v>
      </c>
      <c r="H179">
        <v>38.871746063232401</v>
      </c>
    </row>
    <row r="180" spans="2:8" x14ac:dyDescent="0.35">
      <c r="B180" t="s">
        <v>954</v>
      </c>
      <c r="C180">
        <v>221</v>
      </c>
      <c r="D180">
        <v>193.85475158691401</v>
      </c>
      <c r="F180" t="s">
        <v>954</v>
      </c>
      <c r="G180">
        <v>221</v>
      </c>
      <c r="H180">
        <v>13.441821098327599</v>
      </c>
    </row>
    <row r="181" spans="2:8" x14ac:dyDescent="0.35">
      <c r="B181" t="s">
        <v>959</v>
      </c>
      <c r="C181">
        <v>222</v>
      </c>
      <c r="D181">
        <v>-22.8522338867188</v>
      </c>
      <c r="F181" t="s">
        <v>959</v>
      </c>
      <c r="G181">
        <v>222</v>
      </c>
      <c r="H181">
        <v>84.140007019042997</v>
      </c>
    </row>
    <row r="182" spans="2:8" x14ac:dyDescent="0.35">
      <c r="B182" t="s">
        <v>964</v>
      </c>
      <c r="C182">
        <v>223</v>
      </c>
      <c r="D182">
        <v>-29.595035552978501</v>
      </c>
      <c r="F182" t="s">
        <v>964</v>
      </c>
      <c r="G182">
        <v>223</v>
      </c>
      <c r="H182">
        <v>-31.630388259887699</v>
      </c>
    </row>
    <row r="183" spans="2:8" x14ac:dyDescent="0.35">
      <c r="B183" t="s">
        <v>969</v>
      </c>
      <c r="C183">
        <v>224</v>
      </c>
      <c r="D183">
        <v>97.483329772949205</v>
      </c>
      <c r="F183" t="s">
        <v>969</v>
      </c>
      <c r="G183">
        <v>224</v>
      </c>
      <c r="H183">
        <v>-29.939977645873999</v>
      </c>
    </row>
    <row r="184" spans="2:8" x14ac:dyDescent="0.35">
      <c r="B184" t="s">
        <v>974</v>
      </c>
      <c r="C184">
        <v>225</v>
      </c>
      <c r="D184">
        <v>142.65734863281301</v>
      </c>
      <c r="F184" t="s">
        <v>974</v>
      </c>
      <c r="G184">
        <v>225</v>
      </c>
    </row>
    <row r="185" spans="2:8" x14ac:dyDescent="0.35">
      <c r="B185" t="s">
        <v>979</v>
      </c>
      <c r="C185">
        <v>226</v>
      </c>
      <c r="D185">
        <v>-91.424148559570298</v>
      </c>
      <c r="F185" t="s">
        <v>979</v>
      </c>
      <c r="G185">
        <v>226</v>
      </c>
    </row>
    <row r="186" spans="2:8" x14ac:dyDescent="0.35">
      <c r="B186" t="s">
        <v>984</v>
      </c>
      <c r="C186">
        <v>227</v>
      </c>
      <c r="D186">
        <v>-96.6512451171875</v>
      </c>
      <c r="F186" t="s">
        <v>984</v>
      </c>
      <c r="G186">
        <v>227</v>
      </c>
    </row>
    <row r="187" spans="2:8" x14ac:dyDescent="0.35">
      <c r="B187" t="s">
        <v>990</v>
      </c>
      <c r="C187">
        <v>229</v>
      </c>
      <c r="D187">
        <v>164.14804077148401</v>
      </c>
      <c r="F187" t="s">
        <v>990</v>
      </c>
      <c r="G187">
        <v>229</v>
      </c>
    </row>
    <row r="188" spans="2:8" x14ac:dyDescent="0.35">
      <c r="B188" t="s">
        <v>995</v>
      </c>
      <c r="C188">
        <v>230</v>
      </c>
      <c r="D188">
        <v>-99.172172546386705</v>
      </c>
      <c r="F188" t="s">
        <v>995</v>
      </c>
      <c r="G188">
        <v>230</v>
      </c>
    </row>
    <row r="189" spans="2:8" x14ac:dyDescent="0.35">
      <c r="B189" t="s">
        <v>1001</v>
      </c>
      <c r="C189">
        <v>231</v>
      </c>
      <c r="D189">
        <v>422.98681640625</v>
      </c>
      <c r="F189" t="s">
        <v>1001</v>
      </c>
      <c r="G189">
        <v>231</v>
      </c>
      <c r="H189">
        <v>-19.265430450439499</v>
      </c>
    </row>
    <row r="190" spans="2:8" x14ac:dyDescent="0.35">
      <c r="B190" t="s">
        <v>1006</v>
      </c>
      <c r="C190">
        <v>233</v>
      </c>
      <c r="D190">
        <v>111.617073059082</v>
      </c>
      <c r="F190" t="s">
        <v>1006</v>
      </c>
      <c r="G190">
        <v>233</v>
      </c>
      <c r="H190">
        <v>-1.5981029272079501</v>
      </c>
    </row>
    <row r="191" spans="2:8" x14ac:dyDescent="0.35">
      <c r="B191" t="s">
        <v>1011</v>
      </c>
      <c r="C191">
        <v>234</v>
      </c>
      <c r="D191">
        <v>-99.110160827636705</v>
      </c>
      <c r="F191" t="s">
        <v>1011</v>
      </c>
      <c r="G191">
        <v>234</v>
      </c>
    </row>
    <row r="192" spans="2:8" x14ac:dyDescent="0.35">
      <c r="B192" t="s">
        <v>1017</v>
      </c>
      <c r="C192">
        <v>235</v>
      </c>
      <c r="D192">
        <v>4764.9013671875</v>
      </c>
      <c r="F192" t="s">
        <v>1017</v>
      </c>
      <c r="G192">
        <v>235</v>
      </c>
      <c r="H192">
        <v>3.7346601486206099</v>
      </c>
    </row>
    <row r="193" spans="2:8" x14ac:dyDescent="0.35">
      <c r="B193" t="s">
        <v>1022</v>
      </c>
      <c r="C193">
        <v>236</v>
      </c>
      <c r="D193">
        <v>98.387962341308594</v>
      </c>
      <c r="F193" t="s">
        <v>1022</v>
      </c>
      <c r="G193">
        <v>236</v>
      </c>
      <c r="H193">
        <v>-7.1843934059143102</v>
      </c>
    </row>
    <row r="194" spans="2:8" x14ac:dyDescent="0.35">
      <c r="B194" t="s">
        <v>8008</v>
      </c>
      <c r="C194">
        <v>237</v>
      </c>
      <c r="D194">
        <v>590.74822998046898</v>
      </c>
      <c r="F194" t="s">
        <v>8008</v>
      </c>
      <c r="G194">
        <v>237</v>
      </c>
      <c r="H194">
        <v>-19.1697902679443</v>
      </c>
    </row>
    <row r="195" spans="2:8" x14ac:dyDescent="0.35">
      <c r="B195" t="s">
        <v>1029</v>
      </c>
      <c r="C195">
        <v>238</v>
      </c>
      <c r="D195">
        <v>360.97012329101602</v>
      </c>
      <c r="F195" t="s">
        <v>1029</v>
      </c>
      <c r="G195">
        <v>238</v>
      </c>
      <c r="H195">
        <v>5.3466901779174796</v>
      </c>
    </row>
    <row r="196" spans="2:8" x14ac:dyDescent="0.35">
      <c r="B196" t="s">
        <v>1034</v>
      </c>
      <c r="C196">
        <v>239</v>
      </c>
      <c r="D196">
        <v>289.09088134765602</v>
      </c>
      <c r="F196" t="s">
        <v>1034</v>
      </c>
      <c r="G196">
        <v>239</v>
      </c>
      <c r="H196">
        <v>1.7351212501525901</v>
      </c>
    </row>
    <row r="197" spans="2:8" x14ac:dyDescent="0.35">
      <c r="B197" t="s">
        <v>1039</v>
      </c>
      <c r="C197">
        <v>240</v>
      </c>
      <c r="D197">
        <v>504.70587158203102</v>
      </c>
      <c r="F197" t="s">
        <v>1039</v>
      </c>
      <c r="G197">
        <v>240</v>
      </c>
      <c r="H197">
        <v>-2.91248631477356</v>
      </c>
    </row>
    <row r="198" spans="2:8" x14ac:dyDescent="0.35">
      <c r="B198" t="s">
        <v>1044</v>
      </c>
      <c r="C198">
        <v>241</v>
      </c>
      <c r="D198">
        <v>350.21646118164102</v>
      </c>
      <c r="F198" t="s">
        <v>1044</v>
      </c>
      <c r="G198">
        <v>241</v>
      </c>
      <c r="H198">
        <v>-7.2598509788513201</v>
      </c>
    </row>
    <row r="199" spans="2:8" x14ac:dyDescent="0.35">
      <c r="B199" t="s">
        <v>1049</v>
      </c>
      <c r="C199">
        <v>242</v>
      </c>
      <c r="D199">
        <v>160.88948059082</v>
      </c>
      <c r="F199" t="s">
        <v>1049</v>
      </c>
      <c r="G199">
        <v>242</v>
      </c>
      <c r="H199">
        <v>-15.927564620971699</v>
      </c>
    </row>
    <row r="200" spans="2:8" x14ac:dyDescent="0.35">
      <c r="B200" t="s">
        <v>1054</v>
      </c>
      <c r="C200">
        <v>243</v>
      </c>
      <c r="F200" t="s">
        <v>1054</v>
      </c>
      <c r="G200">
        <v>243</v>
      </c>
      <c r="H200">
        <v>-28.240083694458001</v>
      </c>
    </row>
    <row r="201" spans="2:8" x14ac:dyDescent="0.35">
      <c r="B201" t="s">
        <v>1059</v>
      </c>
      <c r="C201">
        <v>244</v>
      </c>
      <c r="F201" t="s">
        <v>1059</v>
      </c>
      <c r="G201">
        <v>244</v>
      </c>
    </row>
    <row r="202" spans="2:8" x14ac:dyDescent="0.35">
      <c r="B202" t="s">
        <v>1064</v>
      </c>
      <c r="C202">
        <v>245</v>
      </c>
      <c r="F202" t="s">
        <v>1064</v>
      </c>
      <c r="G202">
        <v>245</v>
      </c>
      <c r="H202">
        <v>-28.492813110351602</v>
      </c>
    </row>
    <row r="203" spans="2:8" x14ac:dyDescent="0.35">
      <c r="B203" t="s">
        <v>1069</v>
      </c>
      <c r="C203">
        <v>246</v>
      </c>
      <c r="F203" t="s">
        <v>1069</v>
      </c>
      <c r="G203">
        <v>246</v>
      </c>
      <c r="H203">
        <v>18.3443794250488</v>
      </c>
    </row>
    <row r="204" spans="2:8" x14ac:dyDescent="0.35">
      <c r="B204" t="s">
        <v>1074</v>
      </c>
      <c r="C204">
        <v>247</v>
      </c>
      <c r="F204" t="s">
        <v>1074</v>
      </c>
      <c r="G204">
        <v>247</v>
      </c>
      <c r="H204">
        <v>-9.3281440734863299</v>
      </c>
    </row>
    <row r="205" spans="2:8" x14ac:dyDescent="0.35">
      <c r="B205" t="s">
        <v>1079</v>
      </c>
      <c r="C205">
        <v>248</v>
      </c>
      <c r="F205" t="s">
        <v>1079</v>
      </c>
      <c r="G205">
        <v>248</v>
      </c>
    </row>
    <row r="206" spans="2:8" x14ac:dyDescent="0.35">
      <c r="B206" t="s">
        <v>1084</v>
      </c>
      <c r="C206">
        <v>251</v>
      </c>
      <c r="D206">
        <v>103.225799560547</v>
      </c>
      <c r="F206" t="s">
        <v>1084</v>
      </c>
      <c r="G206">
        <v>251</v>
      </c>
      <c r="H206">
        <v>-25.427658081054702</v>
      </c>
    </row>
    <row r="207" spans="2:8" x14ac:dyDescent="0.35">
      <c r="B207" t="s">
        <v>1089</v>
      </c>
      <c r="C207">
        <v>252</v>
      </c>
      <c r="D207">
        <v>2889.7958984375</v>
      </c>
      <c r="F207" t="s">
        <v>1089</v>
      </c>
      <c r="G207">
        <v>252</v>
      </c>
      <c r="H207">
        <v>14.236758232116699</v>
      </c>
    </row>
    <row r="208" spans="2:8" x14ac:dyDescent="0.35">
      <c r="B208" t="s">
        <v>1095</v>
      </c>
      <c r="C208">
        <v>254</v>
      </c>
      <c r="F208" t="s">
        <v>1095</v>
      </c>
      <c r="G208">
        <v>254</v>
      </c>
    </row>
    <row r="209" spans="2:8" x14ac:dyDescent="0.35">
      <c r="B209" t="s">
        <v>1100</v>
      </c>
      <c r="C209">
        <v>255</v>
      </c>
      <c r="D209">
        <v>-87.202377319335895</v>
      </c>
      <c r="F209" t="s">
        <v>1100</v>
      </c>
      <c r="G209">
        <v>255</v>
      </c>
    </row>
    <row r="210" spans="2:8" x14ac:dyDescent="0.35">
      <c r="B210" t="s">
        <v>1105</v>
      </c>
      <c r="C210">
        <v>257</v>
      </c>
      <c r="D210">
        <v>-8.1081066131591797</v>
      </c>
      <c r="F210" t="s">
        <v>1105</v>
      </c>
      <c r="G210">
        <v>257</v>
      </c>
    </row>
    <row r="211" spans="2:8" x14ac:dyDescent="0.35">
      <c r="B211" t="s">
        <v>1110</v>
      </c>
      <c r="C211">
        <v>258</v>
      </c>
      <c r="D211">
        <v>-40.504585266113303</v>
      </c>
      <c r="F211" t="s">
        <v>1110</v>
      </c>
      <c r="G211">
        <v>258</v>
      </c>
    </row>
    <row r="212" spans="2:8" x14ac:dyDescent="0.35">
      <c r="B212" t="s">
        <v>1115</v>
      </c>
      <c r="C212">
        <v>262</v>
      </c>
      <c r="F212" t="s">
        <v>1115</v>
      </c>
      <c r="G212">
        <v>262</v>
      </c>
    </row>
    <row r="213" spans="2:8" x14ac:dyDescent="0.35">
      <c r="B213" t="s">
        <v>1120</v>
      </c>
      <c r="C213">
        <v>263</v>
      </c>
      <c r="F213" t="s">
        <v>1120</v>
      </c>
      <c r="G213">
        <v>263</v>
      </c>
      <c r="H213">
        <v>35.390960693359403</v>
      </c>
    </row>
    <row r="214" spans="2:8" x14ac:dyDescent="0.35">
      <c r="B214" t="s">
        <v>1125</v>
      </c>
      <c r="C214">
        <v>264</v>
      </c>
      <c r="F214" t="s">
        <v>1125</v>
      </c>
      <c r="G214">
        <v>264</v>
      </c>
    </row>
    <row r="215" spans="2:8" x14ac:dyDescent="0.35">
      <c r="B215" t="s">
        <v>1130</v>
      </c>
      <c r="C215">
        <v>268</v>
      </c>
      <c r="D215">
        <v>2031.25012207031</v>
      </c>
      <c r="F215" t="s">
        <v>1130</v>
      </c>
      <c r="G215">
        <v>268</v>
      </c>
      <c r="H215">
        <v>12.5142631530762</v>
      </c>
    </row>
    <row r="216" spans="2:8" x14ac:dyDescent="0.35">
      <c r="B216" t="s">
        <v>1135</v>
      </c>
      <c r="C216">
        <v>270</v>
      </c>
      <c r="D216">
        <v>190.71138000488301</v>
      </c>
      <c r="F216" t="s">
        <v>1135</v>
      </c>
      <c r="G216">
        <v>270</v>
      </c>
    </row>
    <row r="217" spans="2:8" x14ac:dyDescent="0.35">
      <c r="B217" t="s">
        <v>1140</v>
      </c>
      <c r="C217">
        <v>274</v>
      </c>
      <c r="D217">
        <v>101.843307495117</v>
      </c>
      <c r="F217" t="s">
        <v>1140</v>
      </c>
      <c r="G217">
        <v>274</v>
      </c>
    </row>
    <row r="218" spans="2:8" x14ac:dyDescent="0.35">
      <c r="B218" t="s">
        <v>1146</v>
      </c>
      <c r="C218">
        <v>275</v>
      </c>
      <c r="D218">
        <v>-74.272727966308594</v>
      </c>
      <c r="F218" t="s">
        <v>1146</v>
      </c>
      <c r="G218">
        <v>275</v>
      </c>
    </row>
    <row r="219" spans="2:8" x14ac:dyDescent="0.35">
      <c r="B219" t="s">
        <v>1151</v>
      </c>
      <c r="C219">
        <v>277</v>
      </c>
      <c r="D219">
        <v>-99.768890380859403</v>
      </c>
      <c r="F219" t="s">
        <v>1151</v>
      </c>
      <c r="G219">
        <v>277</v>
      </c>
    </row>
    <row r="220" spans="2:8" x14ac:dyDescent="0.35">
      <c r="B220" t="s">
        <v>1156</v>
      </c>
      <c r="C220">
        <v>278</v>
      </c>
      <c r="F220" t="s">
        <v>1156</v>
      </c>
      <c r="G220">
        <v>278</v>
      </c>
      <c r="H220">
        <v>118.7763671875</v>
      </c>
    </row>
    <row r="221" spans="2:8" x14ac:dyDescent="0.35">
      <c r="B221" t="s">
        <v>1161</v>
      </c>
      <c r="C221">
        <v>282</v>
      </c>
      <c r="F221" t="s">
        <v>1161</v>
      </c>
      <c r="G221">
        <v>282</v>
      </c>
      <c r="H221">
        <v>12.809929847717299</v>
      </c>
    </row>
    <row r="222" spans="2:8" x14ac:dyDescent="0.35">
      <c r="B222" t="s">
        <v>1166</v>
      </c>
      <c r="C222">
        <v>283</v>
      </c>
      <c r="D222">
        <v>9.1666717529296893</v>
      </c>
      <c r="F222" t="s">
        <v>1166</v>
      </c>
      <c r="G222">
        <v>283</v>
      </c>
      <c r="H222">
        <v>-24.9440727233887</v>
      </c>
    </row>
    <row r="223" spans="2:8" x14ac:dyDescent="0.35">
      <c r="B223" t="s">
        <v>1171</v>
      </c>
      <c r="C223">
        <v>285</v>
      </c>
      <c r="D223">
        <v>-41.963634490966797</v>
      </c>
      <c r="F223" t="s">
        <v>1171</v>
      </c>
      <c r="G223">
        <v>285</v>
      </c>
    </row>
    <row r="224" spans="2:8" x14ac:dyDescent="0.35">
      <c r="B224" t="s">
        <v>1176</v>
      </c>
      <c r="C224">
        <v>287</v>
      </c>
      <c r="D224">
        <v>101.298698425293</v>
      </c>
      <c r="F224" t="s">
        <v>1176</v>
      </c>
      <c r="G224">
        <v>287</v>
      </c>
      <c r="H224">
        <v>1.0347138643264799</v>
      </c>
    </row>
    <row r="225" spans="2:8" x14ac:dyDescent="0.35">
      <c r="B225" t="s">
        <v>1182</v>
      </c>
      <c r="C225">
        <v>288</v>
      </c>
      <c r="D225">
        <v>-95.757972717285199</v>
      </c>
      <c r="F225" t="s">
        <v>1182</v>
      </c>
      <c r="G225">
        <v>288</v>
      </c>
    </row>
    <row r="226" spans="2:8" x14ac:dyDescent="0.35">
      <c r="B226" t="s">
        <v>1186</v>
      </c>
      <c r="C226">
        <v>289</v>
      </c>
      <c r="D226">
        <v>-99.525421142578097</v>
      </c>
      <c r="F226" t="s">
        <v>1186</v>
      </c>
      <c r="G226">
        <v>289</v>
      </c>
      <c r="H226">
        <v>25.649005889892599</v>
      </c>
    </row>
    <row r="227" spans="2:8" x14ac:dyDescent="0.35">
      <c r="B227" t="s">
        <v>1191</v>
      </c>
      <c r="C227">
        <v>290</v>
      </c>
      <c r="D227">
        <v>-99.447273254394503</v>
      </c>
      <c r="F227" t="s">
        <v>1191</v>
      </c>
      <c r="G227">
        <v>290</v>
      </c>
    </row>
    <row r="228" spans="2:8" x14ac:dyDescent="0.35">
      <c r="B228" t="s">
        <v>1196</v>
      </c>
      <c r="C228">
        <v>291</v>
      </c>
      <c r="D228">
        <v>266.5126953125</v>
      </c>
      <c r="F228" t="s">
        <v>1196</v>
      </c>
      <c r="G228">
        <v>291</v>
      </c>
      <c r="H228">
        <v>88.010719299316406</v>
      </c>
    </row>
    <row r="229" spans="2:8" x14ac:dyDescent="0.35">
      <c r="B229" t="s">
        <v>1201</v>
      </c>
      <c r="C229">
        <v>292</v>
      </c>
      <c r="D229">
        <v>-68.304672241210895</v>
      </c>
      <c r="F229" t="s">
        <v>1201</v>
      </c>
      <c r="G229">
        <v>292</v>
      </c>
    </row>
    <row r="230" spans="2:8" x14ac:dyDescent="0.35">
      <c r="B230" t="s">
        <v>1207</v>
      </c>
      <c r="C230">
        <v>293</v>
      </c>
      <c r="F230" t="s">
        <v>1207</v>
      </c>
      <c r="G230">
        <v>293</v>
      </c>
    </row>
    <row r="231" spans="2:8" x14ac:dyDescent="0.35">
      <c r="B231" t="s">
        <v>1212</v>
      </c>
      <c r="C231">
        <v>295</v>
      </c>
      <c r="D231">
        <v>226.06060791015599</v>
      </c>
      <c r="F231" t="s">
        <v>1212</v>
      </c>
      <c r="G231">
        <v>295</v>
      </c>
      <c r="H231">
        <v>15.2464609146118</v>
      </c>
    </row>
    <row r="232" spans="2:8" x14ac:dyDescent="0.35">
      <c r="B232" t="s">
        <v>1217</v>
      </c>
      <c r="C232">
        <v>296</v>
      </c>
      <c r="F232" t="s">
        <v>1217</v>
      </c>
      <c r="G232">
        <v>296</v>
      </c>
    </row>
    <row r="233" spans="2:8" x14ac:dyDescent="0.35">
      <c r="B233" t="s">
        <v>1222</v>
      </c>
      <c r="C233">
        <v>297</v>
      </c>
      <c r="D233">
        <v>1135.16479492188</v>
      </c>
      <c r="F233" t="s">
        <v>1222</v>
      </c>
      <c r="G233">
        <v>297</v>
      </c>
    </row>
    <row r="234" spans="2:8" x14ac:dyDescent="0.35">
      <c r="B234" t="s">
        <v>1227</v>
      </c>
      <c r="C234">
        <v>298</v>
      </c>
      <c r="D234">
        <v>335.54241943359398</v>
      </c>
      <c r="F234" t="s">
        <v>1227</v>
      </c>
      <c r="G234">
        <v>298</v>
      </c>
    </row>
    <row r="235" spans="2:8" x14ac:dyDescent="0.35">
      <c r="B235" t="s">
        <v>1232</v>
      </c>
      <c r="C235">
        <v>299</v>
      </c>
      <c r="D235">
        <v>-94.3380126953125</v>
      </c>
      <c r="F235" t="s">
        <v>1232</v>
      </c>
      <c r="G235">
        <v>299</v>
      </c>
    </row>
    <row r="236" spans="2:8" x14ac:dyDescent="0.35">
      <c r="B236" t="s">
        <v>1237</v>
      </c>
      <c r="C236">
        <v>300</v>
      </c>
      <c r="F236" t="s">
        <v>1237</v>
      </c>
      <c r="G236">
        <v>300</v>
      </c>
      <c r="H236">
        <v>-22.400800704956101</v>
      </c>
    </row>
    <row r="237" spans="2:8" x14ac:dyDescent="0.35">
      <c r="B237" t="s">
        <v>1242</v>
      </c>
      <c r="C237">
        <v>301</v>
      </c>
      <c r="D237">
        <v>5278.5869140625</v>
      </c>
      <c r="F237" t="s">
        <v>1242</v>
      </c>
      <c r="G237">
        <v>301</v>
      </c>
    </row>
    <row r="238" spans="2:8" x14ac:dyDescent="0.35">
      <c r="B238" t="s">
        <v>1247</v>
      </c>
      <c r="C238">
        <v>302</v>
      </c>
      <c r="F238" t="s">
        <v>1247</v>
      </c>
      <c r="G238">
        <v>302</v>
      </c>
      <c r="H238">
        <v>-12.3229427337646</v>
      </c>
    </row>
    <row r="239" spans="2:8" x14ac:dyDescent="0.35">
      <c r="B239" t="s">
        <v>1252</v>
      </c>
      <c r="C239">
        <v>303</v>
      </c>
      <c r="D239">
        <v>-31.358028411865199</v>
      </c>
      <c r="F239" t="s">
        <v>1252</v>
      </c>
      <c r="G239">
        <v>303</v>
      </c>
    </row>
    <row r="240" spans="2:8" x14ac:dyDescent="0.35">
      <c r="B240" t="s">
        <v>1257</v>
      </c>
      <c r="C240">
        <v>304</v>
      </c>
      <c r="D240">
        <v>55.121952056884801</v>
      </c>
      <c r="F240" t="s">
        <v>1257</v>
      </c>
      <c r="G240">
        <v>304</v>
      </c>
    </row>
    <row r="241" spans="2:8" x14ac:dyDescent="0.35">
      <c r="B241" t="s">
        <v>8012</v>
      </c>
      <c r="C241">
        <v>306</v>
      </c>
      <c r="D241">
        <v>1345.52844238281</v>
      </c>
      <c r="F241" t="s">
        <v>8012</v>
      </c>
      <c r="G241">
        <v>306</v>
      </c>
      <c r="H241">
        <v>16.476200103759801</v>
      </c>
    </row>
    <row r="242" spans="2:8" x14ac:dyDescent="0.35">
      <c r="B242" t="s">
        <v>1266</v>
      </c>
      <c r="C242">
        <v>308</v>
      </c>
      <c r="D242">
        <v>-81.188812255859403</v>
      </c>
      <c r="F242" t="s">
        <v>1266</v>
      </c>
      <c r="G242">
        <v>308</v>
      </c>
    </row>
    <row r="243" spans="2:8" x14ac:dyDescent="0.35">
      <c r="B243" t="s">
        <v>1271</v>
      </c>
      <c r="C243">
        <v>309</v>
      </c>
      <c r="D243">
        <v>143.72090148925801</v>
      </c>
      <c r="F243" t="s">
        <v>1271</v>
      </c>
      <c r="G243">
        <v>309</v>
      </c>
      <c r="H243">
        <v>-13.701164245605501</v>
      </c>
    </row>
    <row r="244" spans="2:8" x14ac:dyDescent="0.35">
      <c r="B244" t="s">
        <v>1276</v>
      </c>
      <c r="C244">
        <v>310</v>
      </c>
      <c r="F244" t="s">
        <v>1276</v>
      </c>
      <c r="G244">
        <v>310</v>
      </c>
    </row>
    <row r="245" spans="2:8" x14ac:dyDescent="0.35">
      <c r="B245" t="s">
        <v>1281</v>
      </c>
      <c r="C245">
        <v>312</v>
      </c>
      <c r="D245">
        <v>-80.459014892578097</v>
      </c>
      <c r="F245" t="s">
        <v>1281</v>
      </c>
      <c r="G245">
        <v>312</v>
      </c>
    </row>
    <row r="246" spans="2:8" x14ac:dyDescent="0.35">
      <c r="B246" t="s">
        <v>1286</v>
      </c>
      <c r="C246">
        <v>313</v>
      </c>
      <c r="D246">
        <v>-89.972351074218807</v>
      </c>
      <c r="F246" t="s">
        <v>1286</v>
      </c>
      <c r="G246">
        <v>313</v>
      </c>
    </row>
    <row r="247" spans="2:8" x14ac:dyDescent="0.35">
      <c r="B247" t="s">
        <v>1291</v>
      </c>
      <c r="C247">
        <v>316</v>
      </c>
      <c r="F247" t="s">
        <v>1291</v>
      </c>
      <c r="G247">
        <v>316</v>
      </c>
    </row>
    <row r="248" spans="2:8" x14ac:dyDescent="0.35">
      <c r="B248" t="s">
        <v>1297</v>
      </c>
      <c r="C248">
        <v>317</v>
      </c>
      <c r="F248" t="s">
        <v>1297</v>
      </c>
      <c r="G248">
        <v>317</v>
      </c>
    </row>
    <row r="249" spans="2:8" x14ac:dyDescent="0.35">
      <c r="B249" t="s">
        <v>1303</v>
      </c>
      <c r="C249">
        <v>318</v>
      </c>
      <c r="D249">
        <v>1348.05200195313</v>
      </c>
      <c r="F249" t="s">
        <v>1303</v>
      </c>
      <c r="G249">
        <v>318</v>
      </c>
      <c r="H249">
        <v>105.879531860352</v>
      </c>
    </row>
    <row r="250" spans="2:8" x14ac:dyDescent="0.35">
      <c r="B250" t="s">
        <v>1308</v>
      </c>
      <c r="C250">
        <v>320</v>
      </c>
      <c r="F250" t="s">
        <v>1308</v>
      </c>
      <c r="G250">
        <v>320</v>
      </c>
    </row>
    <row r="251" spans="2:8" x14ac:dyDescent="0.35">
      <c r="B251" t="s">
        <v>1313</v>
      </c>
      <c r="C251">
        <v>321</v>
      </c>
      <c r="F251" t="s">
        <v>1313</v>
      </c>
      <c r="G251">
        <v>321</v>
      </c>
    </row>
    <row r="252" spans="2:8" x14ac:dyDescent="0.35">
      <c r="B252" t="s">
        <v>1318</v>
      </c>
      <c r="C252">
        <v>322</v>
      </c>
      <c r="F252" t="s">
        <v>1318</v>
      </c>
      <c r="G252">
        <v>322</v>
      </c>
    </row>
    <row r="253" spans="2:8" x14ac:dyDescent="0.35">
      <c r="B253" t="s">
        <v>1323</v>
      </c>
      <c r="C253">
        <v>323</v>
      </c>
      <c r="D253">
        <v>454.66668701171898</v>
      </c>
      <c r="F253" t="s">
        <v>1323</v>
      </c>
      <c r="G253">
        <v>323</v>
      </c>
      <c r="H253">
        <v>6.8147673606872603</v>
      </c>
    </row>
    <row r="254" spans="2:8" x14ac:dyDescent="0.35">
      <c r="B254" t="s">
        <v>1328</v>
      </c>
      <c r="C254">
        <v>324</v>
      </c>
      <c r="F254" t="s">
        <v>1328</v>
      </c>
      <c r="G254">
        <v>324</v>
      </c>
    </row>
    <row r="255" spans="2:8" x14ac:dyDescent="0.35">
      <c r="B255" t="s">
        <v>1334</v>
      </c>
      <c r="C255">
        <v>325</v>
      </c>
      <c r="F255" t="s">
        <v>1334</v>
      </c>
      <c r="G255">
        <v>325</v>
      </c>
    </row>
    <row r="256" spans="2:8" x14ac:dyDescent="0.35">
      <c r="B256" t="s">
        <v>1339</v>
      </c>
      <c r="C256">
        <v>326</v>
      </c>
      <c r="D256">
        <v>1268.16247558594</v>
      </c>
      <c r="F256" t="s">
        <v>1339</v>
      </c>
      <c r="G256">
        <v>326</v>
      </c>
    </row>
    <row r="257" spans="2:8" x14ac:dyDescent="0.35">
      <c r="B257" t="s">
        <v>1344</v>
      </c>
      <c r="C257">
        <v>331</v>
      </c>
      <c r="D257">
        <v>-99.996681213378906</v>
      </c>
      <c r="F257" t="s">
        <v>1344</v>
      </c>
      <c r="G257">
        <v>331</v>
      </c>
    </row>
    <row r="258" spans="2:8" x14ac:dyDescent="0.35">
      <c r="B258" t="s">
        <v>1349</v>
      </c>
      <c r="C258">
        <v>332</v>
      </c>
      <c r="F258" t="s">
        <v>1349</v>
      </c>
      <c r="G258">
        <v>332</v>
      </c>
    </row>
    <row r="259" spans="2:8" x14ac:dyDescent="0.35">
      <c r="B259" t="s">
        <v>1354</v>
      </c>
      <c r="C259">
        <v>333</v>
      </c>
      <c r="D259">
        <v>792.95178222656295</v>
      </c>
      <c r="F259" t="s">
        <v>1354</v>
      </c>
      <c r="G259">
        <v>333</v>
      </c>
      <c r="H259">
        <v>18.670007705688501</v>
      </c>
    </row>
    <row r="260" spans="2:8" x14ac:dyDescent="0.35">
      <c r="B260" t="s">
        <v>1359</v>
      </c>
      <c r="C260">
        <v>334</v>
      </c>
      <c r="D260">
        <v>-73.25</v>
      </c>
      <c r="F260" t="s">
        <v>1359</v>
      </c>
      <c r="G260">
        <v>334</v>
      </c>
    </row>
    <row r="261" spans="2:8" x14ac:dyDescent="0.35">
      <c r="B261" t="s">
        <v>1364</v>
      </c>
      <c r="C261">
        <v>336</v>
      </c>
      <c r="D261">
        <v>2785.71435546875</v>
      </c>
      <c r="F261" t="s">
        <v>1364</v>
      </c>
      <c r="G261">
        <v>336</v>
      </c>
      <c r="H261">
        <v>19.936916351318398</v>
      </c>
    </row>
    <row r="262" spans="2:8" x14ac:dyDescent="0.35">
      <c r="B262" t="s">
        <v>1369</v>
      </c>
      <c r="C262">
        <v>339</v>
      </c>
      <c r="D262">
        <v>-13.142858505249</v>
      </c>
      <c r="F262" t="s">
        <v>1369</v>
      </c>
      <c r="G262">
        <v>339</v>
      </c>
      <c r="H262">
        <v>65.231101989746094</v>
      </c>
    </row>
    <row r="263" spans="2:8" x14ac:dyDescent="0.35">
      <c r="B263" t="s">
        <v>1374</v>
      </c>
      <c r="C263">
        <v>342</v>
      </c>
      <c r="F263" t="s">
        <v>1374</v>
      </c>
      <c r="G263">
        <v>342</v>
      </c>
    </row>
    <row r="264" spans="2:8" x14ac:dyDescent="0.35">
      <c r="B264" t="s">
        <v>1379</v>
      </c>
      <c r="C264">
        <v>343</v>
      </c>
      <c r="D264">
        <v>74.796745300292997</v>
      </c>
      <c r="F264" t="s">
        <v>1379</v>
      </c>
      <c r="G264">
        <v>343</v>
      </c>
      <c r="H264">
        <v>-20.526798248291001</v>
      </c>
    </row>
    <row r="265" spans="2:8" x14ac:dyDescent="0.35">
      <c r="B265" t="s">
        <v>1384</v>
      </c>
      <c r="C265">
        <v>344</v>
      </c>
      <c r="D265">
        <v>4.9462366104126003</v>
      </c>
      <c r="F265" t="s">
        <v>1384</v>
      </c>
      <c r="G265">
        <v>344</v>
      </c>
      <c r="H265">
        <v>15.5316934585571</v>
      </c>
    </row>
    <row r="266" spans="2:8" x14ac:dyDescent="0.35">
      <c r="B266" t="s">
        <v>1389</v>
      </c>
      <c r="C266">
        <v>346</v>
      </c>
      <c r="D266">
        <v>-64.290298461914105</v>
      </c>
      <c r="F266" t="s">
        <v>1389</v>
      </c>
      <c r="G266">
        <v>346</v>
      </c>
    </row>
    <row r="267" spans="2:8" x14ac:dyDescent="0.35">
      <c r="B267" t="s">
        <v>1394</v>
      </c>
      <c r="C267">
        <v>347</v>
      </c>
      <c r="D267">
        <v>744.66015625</v>
      </c>
      <c r="F267" t="s">
        <v>1394</v>
      </c>
      <c r="G267">
        <v>347</v>
      </c>
      <c r="H267">
        <v>2.38725066184998</v>
      </c>
    </row>
    <row r="268" spans="2:8" x14ac:dyDescent="0.35">
      <c r="B268" t="s">
        <v>1399</v>
      </c>
      <c r="C268">
        <v>348</v>
      </c>
      <c r="D268">
        <v>-12.4050693511963</v>
      </c>
      <c r="F268" t="s">
        <v>1399</v>
      </c>
      <c r="G268">
        <v>348</v>
      </c>
    </row>
    <row r="269" spans="2:8" x14ac:dyDescent="0.35">
      <c r="B269" t="s">
        <v>1404</v>
      </c>
      <c r="C269">
        <v>349</v>
      </c>
      <c r="D269">
        <v>-14.4602823257446</v>
      </c>
      <c r="F269" t="s">
        <v>1404</v>
      </c>
      <c r="G269">
        <v>349</v>
      </c>
      <c r="H269">
        <v>-6.6601719856262198</v>
      </c>
    </row>
    <row r="270" spans="2:8" x14ac:dyDescent="0.35">
      <c r="B270" t="s">
        <v>1408</v>
      </c>
      <c r="C270">
        <v>352</v>
      </c>
      <c r="D270">
        <v>-32.142856597900398</v>
      </c>
      <c r="F270" t="s">
        <v>1408</v>
      </c>
      <c r="G270">
        <v>352</v>
      </c>
    </row>
    <row r="271" spans="2:8" x14ac:dyDescent="0.35">
      <c r="B271" t="s">
        <v>1413</v>
      </c>
      <c r="C271">
        <v>354</v>
      </c>
      <c r="D271">
        <v>-84.355201721191406</v>
      </c>
      <c r="F271" t="s">
        <v>1413</v>
      </c>
      <c r="G271">
        <v>354</v>
      </c>
    </row>
    <row r="272" spans="2:8" x14ac:dyDescent="0.35">
      <c r="B272" t="s">
        <v>1418</v>
      </c>
      <c r="C272">
        <v>355</v>
      </c>
      <c r="D272">
        <v>-99.993461608886705</v>
      </c>
      <c r="F272" t="s">
        <v>1418</v>
      </c>
      <c r="G272">
        <v>355</v>
      </c>
    </row>
    <row r="273" spans="2:8" x14ac:dyDescent="0.35">
      <c r="B273" t="s">
        <v>1422</v>
      </c>
      <c r="C273">
        <v>356</v>
      </c>
      <c r="D273">
        <v>-29.9497261047363</v>
      </c>
      <c r="F273" t="s">
        <v>1422</v>
      </c>
      <c r="G273">
        <v>356</v>
      </c>
    </row>
    <row r="274" spans="2:8" x14ac:dyDescent="0.35">
      <c r="B274" t="s">
        <v>1427</v>
      </c>
      <c r="C274">
        <v>357</v>
      </c>
      <c r="D274">
        <v>167.77778625488301</v>
      </c>
      <c r="F274" t="s">
        <v>1427</v>
      </c>
      <c r="G274">
        <v>357</v>
      </c>
    </row>
    <row r="275" spans="2:8" x14ac:dyDescent="0.35">
      <c r="B275" t="s">
        <v>1432</v>
      </c>
      <c r="C275">
        <v>360</v>
      </c>
      <c r="F275" t="s">
        <v>1432</v>
      </c>
      <c r="G275">
        <v>360</v>
      </c>
    </row>
    <row r="276" spans="2:8" x14ac:dyDescent="0.35">
      <c r="B276" t="s">
        <v>1437</v>
      </c>
      <c r="C276">
        <v>364</v>
      </c>
      <c r="F276" t="s">
        <v>1437</v>
      </c>
      <c r="G276">
        <v>364</v>
      </c>
      <c r="H276">
        <v>15.7696180343628</v>
      </c>
    </row>
    <row r="277" spans="2:8" x14ac:dyDescent="0.35">
      <c r="B277" t="s">
        <v>1442</v>
      </c>
      <c r="C277">
        <v>365</v>
      </c>
      <c r="F277" t="s">
        <v>1442</v>
      </c>
      <c r="G277">
        <v>365</v>
      </c>
      <c r="H277">
        <v>22.541963577270501</v>
      </c>
    </row>
    <row r="278" spans="2:8" x14ac:dyDescent="0.35">
      <c r="B278" t="s">
        <v>1447</v>
      </c>
      <c r="C278">
        <v>366</v>
      </c>
      <c r="F278" t="s">
        <v>1447</v>
      </c>
      <c r="G278">
        <v>366</v>
      </c>
      <c r="H278">
        <v>2.2885987758636501</v>
      </c>
    </row>
    <row r="279" spans="2:8" x14ac:dyDescent="0.35">
      <c r="B279" t="s">
        <v>1452</v>
      </c>
      <c r="C279">
        <v>369</v>
      </c>
      <c r="F279" t="s">
        <v>1452</v>
      </c>
      <c r="G279">
        <v>369</v>
      </c>
    </row>
    <row r="280" spans="2:8" x14ac:dyDescent="0.35">
      <c r="B280" t="s">
        <v>1457</v>
      </c>
      <c r="C280">
        <v>371</v>
      </c>
      <c r="F280" t="s">
        <v>1457</v>
      </c>
      <c r="G280">
        <v>371</v>
      </c>
    </row>
    <row r="281" spans="2:8" x14ac:dyDescent="0.35">
      <c r="B281" t="s">
        <v>1462</v>
      </c>
      <c r="C281">
        <v>372</v>
      </c>
      <c r="F281" t="s">
        <v>1462</v>
      </c>
      <c r="G281">
        <v>372</v>
      </c>
    </row>
    <row r="282" spans="2:8" x14ac:dyDescent="0.35">
      <c r="B282" t="s">
        <v>1467</v>
      </c>
      <c r="C282">
        <v>375</v>
      </c>
      <c r="F282" t="s">
        <v>1467</v>
      </c>
      <c r="G282">
        <v>375</v>
      </c>
      <c r="H282">
        <v>3.3401799201965301</v>
      </c>
    </row>
    <row r="283" spans="2:8" x14ac:dyDescent="0.35">
      <c r="B283" t="s">
        <v>1472</v>
      </c>
      <c r="C283">
        <v>377</v>
      </c>
      <c r="F283" t="s">
        <v>1472</v>
      </c>
      <c r="G283">
        <v>377</v>
      </c>
    </row>
    <row r="284" spans="2:8" x14ac:dyDescent="0.35">
      <c r="B284" t="s">
        <v>1477</v>
      </c>
      <c r="C284">
        <v>378</v>
      </c>
      <c r="F284" t="s">
        <v>1477</v>
      </c>
      <c r="G284">
        <v>378</v>
      </c>
    </row>
    <row r="285" spans="2:8" x14ac:dyDescent="0.35">
      <c r="B285" t="s">
        <v>1482</v>
      </c>
      <c r="C285">
        <v>379</v>
      </c>
      <c r="F285" t="s">
        <v>1482</v>
      </c>
      <c r="G285">
        <v>379</v>
      </c>
    </row>
    <row r="286" spans="2:8" x14ac:dyDescent="0.35">
      <c r="B286" t="s">
        <v>1487</v>
      </c>
      <c r="C286">
        <v>380</v>
      </c>
      <c r="F286" t="s">
        <v>1487</v>
      </c>
      <c r="G286">
        <v>380</v>
      </c>
      <c r="H286">
        <v>7.7425355911254901</v>
      </c>
    </row>
    <row r="287" spans="2:8" x14ac:dyDescent="0.35">
      <c r="B287" t="s">
        <v>1492</v>
      </c>
      <c r="C287">
        <v>381</v>
      </c>
      <c r="F287" t="s">
        <v>1492</v>
      </c>
      <c r="G287">
        <v>381</v>
      </c>
      <c r="H287">
        <v>63.6984252929688</v>
      </c>
    </row>
    <row r="288" spans="2:8" x14ac:dyDescent="0.35">
      <c r="B288" t="s">
        <v>1497</v>
      </c>
      <c r="C288">
        <v>382</v>
      </c>
      <c r="F288" t="s">
        <v>1497</v>
      </c>
      <c r="G288">
        <v>382</v>
      </c>
      <c r="H288">
        <v>-28.822710037231399</v>
      </c>
    </row>
    <row r="289" spans="2:8" x14ac:dyDescent="0.35">
      <c r="B289" t="s">
        <v>1502</v>
      </c>
      <c r="C289">
        <v>383</v>
      </c>
      <c r="D289">
        <v>3837.3271484375</v>
      </c>
      <c r="F289" t="s">
        <v>1502</v>
      </c>
      <c r="G289">
        <v>383</v>
      </c>
      <c r="H289">
        <v>-10.499846458435099</v>
      </c>
    </row>
    <row r="290" spans="2:8" x14ac:dyDescent="0.35">
      <c r="B290" t="s">
        <v>8015</v>
      </c>
      <c r="C290">
        <v>384</v>
      </c>
      <c r="D290">
        <v>-97.011970520019503</v>
      </c>
      <c r="F290" t="s">
        <v>8015</v>
      </c>
      <c r="G290">
        <v>384</v>
      </c>
    </row>
    <row r="291" spans="2:8" x14ac:dyDescent="0.35">
      <c r="B291" t="s">
        <v>1511</v>
      </c>
      <c r="C291">
        <v>385</v>
      </c>
      <c r="F291" t="s">
        <v>1511</v>
      </c>
      <c r="G291">
        <v>385</v>
      </c>
      <c r="H291">
        <v>-41.721012115478501</v>
      </c>
    </row>
    <row r="292" spans="2:8" x14ac:dyDescent="0.35">
      <c r="B292" t="s">
        <v>1516</v>
      </c>
      <c r="C292">
        <v>386</v>
      </c>
      <c r="D292">
        <v>39.180606842041001</v>
      </c>
      <c r="F292" t="s">
        <v>1516</v>
      </c>
      <c r="G292">
        <v>386</v>
      </c>
    </row>
    <row r="293" spans="2:8" x14ac:dyDescent="0.35">
      <c r="B293" t="s">
        <v>1521</v>
      </c>
      <c r="C293">
        <v>387</v>
      </c>
      <c r="F293" t="s">
        <v>1521</v>
      </c>
      <c r="G293">
        <v>387</v>
      </c>
    </row>
    <row r="294" spans="2:8" x14ac:dyDescent="0.35">
      <c r="B294" t="s">
        <v>1526</v>
      </c>
      <c r="C294">
        <v>389</v>
      </c>
      <c r="F294" t="s">
        <v>1526</v>
      </c>
      <c r="G294">
        <v>389</v>
      </c>
    </row>
    <row r="295" spans="2:8" x14ac:dyDescent="0.35">
      <c r="B295" t="s">
        <v>1531</v>
      </c>
      <c r="C295">
        <v>390</v>
      </c>
      <c r="F295" t="s">
        <v>1531</v>
      </c>
      <c r="G295">
        <v>390</v>
      </c>
    </row>
    <row r="296" spans="2:8" x14ac:dyDescent="0.35">
      <c r="B296" t="s">
        <v>1535</v>
      </c>
      <c r="C296">
        <v>391</v>
      </c>
      <c r="F296" t="s">
        <v>1535</v>
      </c>
      <c r="G296">
        <v>391</v>
      </c>
    </row>
    <row r="297" spans="2:8" x14ac:dyDescent="0.35">
      <c r="B297" t="s">
        <v>1540</v>
      </c>
      <c r="C297">
        <v>392</v>
      </c>
      <c r="F297" t="s">
        <v>1540</v>
      </c>
      <c r="G297">
        <v>392</v>
      </c>
    </row>
    <row r="298" spans="2:8" x14ac:dyDescent="0.35">
      <c r="B298" t="s">
        <v>1545</v>
      </c>
      <c r="C298">
        <v>393</v>
      </c>
      <c r="F298" t="s">
        <v>1545</v>
      </c>
      <c r="G298">
        <v>393</v>
      </c>
      <c r="H298">
        <v>105.916458129883</v>
      </c>
    </row>
    <row r="299" spans="2:8" x14ac:dyDescent="0.35">
      <c r="B299" t="s">
        <v>1550</v>
      </c>
      <c r="C299">
        <v>395</v>
      </c>
      <c r="F299" t="s">
        <v>1550</v>
      </c>
      <c r="G299">
        <v>395</v>
      </c>
    </row>
    <row r="300" spans="2:8" x14ac:dyDescent="0.35">
      <c r="B300" t="s">
        <v>1555</v>
      </c>
      <c r="C300">
        <v>396</v>
      </c>
      <c r="F300" t="s">
        <v>1555</v>
      </c>
      <c r="G300">
        <v>396</v>
      </c>
    </row>
    <row r="301" spans="2:8" x14ac:dyDescent="0.35">
      <c r="B301" t="s">
        <v>1560</v>
      </c>
      <c r="C301">
        <v>397</v>
      </c>
      <c r="F301" t="s">
        <v>1560</v>
      </c>
      <c r="G301">
        <v>397</v>
      </c>
    </row>
    <row r="302" spans="2:8" x14ac:dyDescent="0.35">
      <c r="B302" t="s">
        <v>1565</v>
      </c>
      <c r="C302">
        <v>398</v>
      </c>
      <c r="F302" t="s">
        <v>1565</v>
      </c>
      <c r="G302">
        <v>398</v>
      </c>
    </row>
    <row r="303" spans="2:8" x14ac:dyDescent="0.35">
      <c r="B303" t="s">
        <v>1571</v>
      </c>
      <c r="C303">
        <v>400</v>
      </c>
      <c r="F303" t="s">
        <v>1571</v>
      </c>
      <c r="G303">
        <v>400</v>
      </c>
    </row>
    <row r="304" spans="2:8" x14ac:dyDescent="0.35">
      <c r="B304" t="s">
        <v>1576</v>
      </c>
      <c r="C304">
        <v>401</v>
      </c>
      <c r="F304" t="s">
        <v>1576</v>
      </c>
      <c r="G304">
        <v>401</v>
      </c>
    </row>
    <row r="305" spans="2:8" x14ac:dyDescent="0.35">
      <c r="B305" t="s">
        <v>1581</v>
      </c>
      <c r="C305">
        <v>403</v>
      </c>
      <c r="F305" t="s">
        <v>1581</v>
      </c>
      <c r="G305">
        <v>403</v>
      </c>
    </row>
    <row r="306" spans="2:8" x14ac:dyDescent="0.35">
      <c r="B306" t="s">
        <v>1586</v>
      </c>
      <c r="C306">
        <v>404</v>
      </c>
      <c r="F306" t="s">
        <v>1586</v>
      </c>
      <c r="G306">
        <v>404</v>
      </c>
    </row>
    <row r="307" spans="2:8" x14ac:dyDescent="0.35">
      <c r="B307" t="s">
        <v>1591</v>
      </c>
      <c r="C307">
        <v>405</v>
      </c>
      <c r="F307" t="s">
        <v>1591</v>
      </c>
      <c r="G307">
        <v>405</v>
      </c>
      <c r="H307">
        <v>-3.7431945800781299</v>
      </c>
    </row>
    <row r="308" spans="2:8" x14ac:dyDescent="0.35">
      <c r="B308" t="s">
        <v>1596</v>
      </c>
      <c r="C308">
        <v>407</v>
      </c>
      <c r="F308" t="s">
        <v>1596</v>
      </c>
      <c r="G308">
        <v>407</v>
      </c>
      <c r="H308">
        <v>23.168003082275401</v>
      </c>
    </row>
    <row r="309" spans="2:8" x14ac:dyDescent="0.35">
      <c r="B309" t="s">
        <v>1601</v>
      </c>
      <c r="C309">
        <v>408</v>
      </c>
      <c r="F309" t="s">
        <v>1601</v>
      </c>
      <c r="G309">
        <v>408</v>
      </c>
      <c r="H309">
        <v>16.925306320190401</v>
      </c>
    </row>
    <row r="310" spans="2:8" x14ac:dyDescent="0.35">
      <c r="B310" t="s">
        <v>1606</v>
      </c>
      <c r="C310">
        <v>409</v>
      </c>
      <c r="F310" t="s">
        <v>1606</v>
      </c>
      <c r="G310">
        <v>409</v>
      </c>
    </row>
    <row r="311" spans="2:8" x14ac:dyDescent="0.35">
      <c r="B311" t="s">
        <v>1611</v>
      </c>
      <c r="C311">
        <v>411</v>
      </c>
      <c r="F311" t="s">
        <v>1611</v>
      </c>
      <c r="G311">
        <v>411</v>
      </c>
    </row>
    <row r="312" spans="2:8" x14ac:dyDescent="0.35">
      <c r="B312" t="s">
        <v>1616</v>
      </c>
      <c r="C312">
        <v>412</v>
      </c>
      <c r="F312" t="s">
        <v>1616</v>
      </c>
      <c r="G312">
        <v>412</v>
      </c>
    </row>
    <row r="313" spans="2:8" x14ac:dyDescent="0.35">
      <c r="B313" t="s">
        <v>1621</v>
      </c>
      <c r="C313">
        <v>413</v>
      </c>
      <c r="F313" t="s">
        <v>1621</v>
      </c>
      <c r="G313">
        <v>413</v>
      </c>
    </row>
    <row r="314" spans="2:8" x14ac:dyDescent="0.35">
      <c r="B314" t="s">
        <v>1627</v>
      </c>
      <c r="C314">
        <v>414</v>
      </c>
      <c r="F314" t="s">
        <v>1627</v>
      </c>
      <c r="G314">
        <v>414</v>
      </c>
      <c r="H314">
        <v>-65.628349304199205</v>
      </c>
    </row>
    <row r="315" spans="2:8" x14ac:dyDescent="0.35">
      <c r="B315" t="s">
        <v>1633</v>
      </c>
      <c r="C315">
        <v>415</v>
      </c>
      <c r="F315" t="s">
        <v>1633</v>
      </c>
      <c r="G315">
        <v>415</v>
      </c>
    </row>
    <row r="316" spans="2:8" x14ac:dyDescent="0.35">
      <c r="B316" t="s">
        <v>1638</v>
      </c>
      <c r="C316">
        <v>416</v>
      </c>
      <c r="F316" t="s">
        <v>1638</v>
      </c>
      <c r="G316">
        <v>416</v>
      </c>
    </row>
    <row r="317" spans="2:8" x14ac:dyDescent="0.35">
      <c r="B317" t="s">
        <v>1643</v>
      </c>
      <c r="C317">
        <v>418</v>
      </c>
      <c r="F317" t="s">
        <v>1643</v>
      </c>
      <c r="G317">
        <v>418</v>
      </c>
    </row>
    <row r="318" spans="2:8" x14ac:dyDescent="0.35">
      <c r="B318" t="s">
        <v>1648</v>
      </c>
      <c r="C318">
        <v>419</v>
      </c>
      <c r="F318" t="s">
        <v>1648</v>
      </c>
      <c r="G318">
        <v>419</v>
      </c>
    </row>
    <row r="319" spans="2:8" x14ac:dyDescent="0.35">
      <c r="B319" t="s">
        <v>1653</v>
      </c>
      <c r="C319">
        <v>420</v>
      </c>
      <c r="F319" t="s">
        <v>1653</v>
      </c>
      <c r="G319">
        <v>420</v>
      </c>
    </row>
    <row r="320" spans="2:8" x14ac:dyDescent="0.35">
      <c r="B320" t="s">
        <v>1658</v>
      </c>
      <c r="C320">
        <v>421</v>
      </c>
      <c r="D320">
        <v>64.668762207031307</v>
      </c>
      <c r="F320" t="s">
        <v>1658</v>
      </c>
      <c r="G320">
        <v>421</v>
      </c>
    </row>
    <row r="321" spans="2:8" x14ac:dyDescent="0.35">
      <c r="B321" t="s">
        <v>1664</v>
      </c>
      <c r="C321">
        <v>422</v>
      </c>
      <c r="F321" t="s">
        <v>1664</v>
      </c>
      <c r="G321">
        <v>422</v>
      </c>
    </row>
    <row r="322" spans="2:8" x14ac:dyDescent="0.35">
      <c r="B322" t="s">
        <v>1668</v>
      </c>
      <c r="C322">
        <v>423</v>
      </c>
      <c r="F322" t="s">
        <v>1668</v>
      </c>
      <c r="G322">
        <v>423</v>
      </c>
    </row>
    <row r="323" spans="2:8" x14ac:dyDescent="0.35">
      <c r="B323" t="s">
        <v>1673</v>
      </c>
      <c r="C323">
        <v>424</v>
      </c>
      <c r="F323" t="s">
        <v>1673</v>
      </c>
      <c r="G323">
        <v>424</v>
      </c>
      <c r="H323">
        <v>16.3312168121338</v>
      </c>
    </row>
    <row r="324" spans="2:8" x14ac:dyDescent="0.35">
      <c r="B324" t="s">
        <v>1678</v>
      </c>
      <c r="C324">
        <v>426</v>
      </c>
      <c r="F324" t="s">
        <v>1678</v>
      </c>
      <c r="G324">
        <v>426</v>
      </c>
      <c r="H324">
        <v>-16.616115570068398</v>
      </c>
    </row>
    <row r="325" spans="2:8" x14ac:dyDescent="0.35">
      <c r="B325" t="s">
        <v>1683</v>
      </c>
      <c r="C325">
        <v>427</v>
      </c>
      <c r="F325" t="s">
        <v>1683</v>
      </c>
      <c r="G325">
        <v>427</v>
      </c>
    </row>
    <row r="326" spans="2:8" x14ac:dyDescent="0.35">
      <c r="B326" t="s">
        <v>1688</v>
      </c>
      <c r="C326">
        <v>428</v>
      </c>
      <c r="F326" t="s">
        <v>1688</v>
      </c>
      <c r="G326">
        <v>428</v>
      </c>
      <c r="H326">
        <v>2.1412611007690399</v>
      </c>
    </row>
    <row r="327" spans="2:8" x14ac:dyDescent="0.35">
      <c r="B327" t="s">
        <v>1693</v>
      </c>
      <c r="C327">
        <v>429</v>
      </c>
      <c r="F327" t="s">
        <v>1693</v>
      </c>
      <c r="G327">
        <v>429</v>
      </c>
    </row>
    <row r="328" spans="2:8" x14ac:dyDescent="0.35">
      <c r="B328" t="s">
        <v>1698</v>
      </c>
      <c r="C328">
        <v>430</v>
      </c>
      <c r="F328" t="s">
        <v>1698</v>
      </c>
      <c r="G328">
        <v>430</v>
      </c>
    </row>
    <row r="329" spans="2:8" x14ac:dyDescent="0.35">
      <c r="B329" t="s">
        <v>8018</v>
      </c>
      <c r="C329">
        <v>431</v>
      </c>
      <c r="F329" t="s">
        <v>8018</v>
      </c>
      <c r="G329">
        <v>431</v>
      </c>
    </row>
    <row r="330" spans="2:8" x14ac:dyDescent="0.35">
      <c r="B330" t="s">
        <v>1707</v>
      </c>
      <c r="C330">
        <v>432</v>
      </c>
      <c r="F330" t="s">
        <v>1707</v>
      </c>
      <c r="G330">
        <v>432</v>
      </c>
    </row>
    <row r="331" spans="2:8" x14ac:dyDescent="0.35">
      <c r="B331" t="s">
        <v>1712</v>
      </c>
      <c r="C331">
        <v>433</v>
      </c>
      <c r="F331" t="s">
        <v>1712</v>
      </c>
      <c r="G331">
        <v>433</v>
      </c>
    </row>
    <row r="332" spans="2:8" x14ac:dyDescent="0.35">
      <c r="B332" t="s">
        <v>1717</v>
      </c>
      <c r="C332">
        <v>434</v>
      </c>
      <c r="F332" t="s">
        <v>1717</v>
      </c>
      <c r="G332">
        <v>434</v>
      </c>
    </row>
    <row r="333" spans="2:8" x14ac:dyDescent="0.35">
      <c r="B333" t="s">
        <v>1722</v>
      </c>
      <c r="C333">
        <v>436</v>
      </c>
      <c r="F333" t="s">
        <v>1722</v>
      </c>
      <c r="G333">
        <v>436</v>
      </c>
      <c r="H333">
        <v>28.1334114074707</v>
      </c>
    </row>
    <row r="334" spans="2:8" x14ac:dyDescent="0.35">
      <c r="B334" t="s">
        <v>1727</v>
      </c>
      <c r="C334">
        <v>437</v>
      </c>
      <c r="F334" t="s">
        <v>1727</v>
      </c>
      <c r="G334">
        <v>437</v>
      </c>
    </row>
    <row r="335" spans="2:8" x14ac:dyDescent="0.35">
      <c r="B335" t="s">
        <v>1732</v>
      </c>
      <c r="C335">
        <v>438</v>
      </c>
      <c r="F335" t="s">
        <v>1732</v>
      </c>
      <c r="G335">
        <v>438</v>
      </c>
      <c r="H335">
        <v>-0.26015141606330899</v>
      </c>
    </row>
    <row r="336" spans="2:8" x14ac:dyDescent="0.35">
      <c r="B336" t="s">
        <v>1737</v>
      </c>
      <c r="C336">
        <v>440</v>
      </c>
      <c r="F336" t="s">
        <v>1737</v>
      </c>
      <c r="G336">
        <v>440</v>
      </c>
      <c r="H336">
        <v>11.7313585281372</v>
      </c>
    </row>
    <row r="337" spans="2:8" x14ac:dyDescent="0.35">
      <c r="B337" t="s">
        <v>1742</v>
      </c>
      <c r="C337">
        <v>441</v>
      </c>
      <c r="F337" t="s">
        <v>1742</v>
      </c>
      <c r="G337">
        <v>441</v>
      </c>
      <c r="H337">
        <v>19.248752593994102</v>
      </c>
    </row>
    <row r="338" spans="2:8" x14ac:dyDescent="0.35">
      <c r="B338" t="s">
        <v>8019</v>
      </c>
      <c r="C338">
        <v>442</v>
      </c>
      <c r="F338" t="s">
        <v>8019</v>
      </c>
      <c r="G338">
        <v>442</v>
      </c>
    </row>
    <row r="339" spans="2:8" x14ac:dyDescent="0.35">
      <c r="B339" t="s">
        <v>1749</v>
      </c>
      <c r="C339">
        <v>443</v>
      </c>
      <c r="F339" t="s">
        <v>1749</v>
      </c>
      <c r="G339">
        <v>443</v>
      </c>
    </row>
    <row r="340" spans="2:8" x14ac:dyDescent="0.35">
      <c r="B340" t="s">
        <v>1754</v>
      </c>
      <c r="C340">
        <v>445</v>
      </c>
      <c r="F340" t="s">
        <v>1754</v>
      </c>
      <c r="G340">
        <v>445</v>
      </c>
    </row>
    <row r="341" spans="2:8" x14ac:dyDescent="0.35">
      <c r="B341" t="s">
        <v>1759</v>
      </c>
      <c r="C341">
        <v>446</v>
      </c>
      <c r="F341" t="s">
        <v>1759</v>
      </c>
      <c r="G341">
        <v>446</v>
      </c>
    </row>
    <row r="342" spans="2:8" x14ac:dyDescent="0.35">
      <c r="B342" t="s">
        <v>1764</v>
      </c>
      <c r="C342">
        <v>447</v>
      </c>
      <c r="F342" t="s">
        <v>1764</v>
      </c>
      <c r="G342">
        <v>447</v>
      </c>
    </row>
    <row r="343" spans="2:8" x14ac:dyDescent="0.35">
      <c r="B343" t="s">
        <v>1769</v>
      </c>
      <c r="C343">
        <v>449</v>
      </c>
      <c r="F343" t="s">
        <v>1769</v>
      </c>
      <c r="G343">
        <v>449</v>
      </c>
    </row>
    <row r="344" spans="2:8" x14ac:dyDescent="0.35">
      <c r="B344" t="s">
        <v>1774</v>
      </c>
      <c r="C344">
        <v>450</v>
      </c>
      <c r="F344" t="s">
        <v>1774</v>
      </c>
      <c r="G344">
        <v>450</v>
      </c>
    </row>
    <row r="345" spans="2:8" x14ac:dyDescent="0.35">
      <c r="B345" t="s">
        <v>1779</v>
      </c>
      <c r="C345">
        <v>451</v>
      </c>
      <c r="F345" t="s">
        <v>1779</v>
      </c>
      <c r="G345">
        <v>451</v>
      </c>
    </row>
    <row r="346" spans="2:8" x14ac:dyDescent="0.35">
      <c r="B346" t="s">
        <v>1784</v>
      </c>
      <c r="C346">
        <v>452</v>
      </c>
      <c r="F346" t="s">
        <v>1784</v>
      </c>
      <c r="G346">
        <v>452</v>
      </c>
    </row>
    <row r="347" spans="2:8" x14ac:dyDescent="0.35">
      <c r="B347" t="s">
        <v>1789</v>
      </c>
      <c r="C347">
        <v>453</v>
      </c>
      <c r="F347" t="s">
        <v>1789</v>
      </c>
      <c r="G347">
        <v>453</v>
      </c>
    </row>
    <row r="348" spans="2:8" x14ac:dyDescent="0.35">
      <c r="B348" t="s">
        <v>1794</v>
      </c>
      <c r="C348">
        <v>454</v>
      </c>
      <c r="F348" t="s">
        <v>1794</v>
      </c>
      <c r="G348">
        <v>454</v>
      </c>
    </row>
    <row r="349" spans="2:8" x14ac:dyDescent="0.35">
      <c r="B349" t="s">
        <v>1799</v>
      </c>
      <c r="C349">
        <v>455</v>
      </c>
      <c r="F349" t="s">
        <v>1799</v>
      </c>
      <c r="G349">
        <v>455</v>
      </c>
    </row>
    <row r="350" spans="2:8" x14ac:dyDescent="0.35">
      <c r="B350" t="s">
        <v>1804</v>
      </c>
      <c r="C350">
        <v>456</v>
      </c>
      <c r="F350" t="s">
        <v>1804</v>
      </c>
      <c r="G350">
        <v>456</v>
      </c>
    </row>
    <row r="351" spans="2:8" x14ac:dyDescent="0.35">
      <c r="B351" t="s">
        <v>1809</v>
      </c>
      <c r="C351">
        <v>458</v>
      </c>
      <c r="F351" t="s">
        <v>1809</v>
      </c>
      <c r="G351">
        <v>458</v>
      </c>
    </row>
    <row r="352" spans="2:8" x14ac:dyDescent="0.35">
      <c r="B352" t="s">
        <v>1814</v>
      </c>
      <c r="C352">
        <v>459</v>
      </c>
      <c r="F352" t="s">
        <v>1814</v>
      </c>
      <c r="G352">
        <v>459</v>
      </c>
    </row>
    <row r="353" spans="2:8" x14ac:dyDescent="0.35">
      <c r="B353" t="s">
        <v>1819</v>
      </c>
      <c r="C353">
        <v>460</v>
      </c>
      <c r="F353" t="s">
        <v>1819</v>
      </c>
      <c r="G353">
        <v>460</v>
      </c>
      <c r="H353">
        <v>-36.628322601318402</v>
      </c>
    </row>
    <row r="354" spans="2:8" x14ac:dyDescent="0.35">
      <c r="B354" t="s">
        <v>1824</v>
      </c>
      <c r="C354">
        <v>461</v>
      </c>
      <c r="F354" t="s">
        <v>1824</v>
      </c>
      <c r="G354">
        <v>461</v>
      </c>
    </row>
    <row r="355" spans="2:8" x14ac:dyDescent="0.35">
      <c r="B355" t="s">
        <v>1828</v>
      </c>
      <c r="C355">
        <v>462</v>
      </c>
      <c r="F355" t="s">
        <v>1828</v>
      </c>
      <c r="G355">
        <v>462</v>
      </c>
    </row>
    <row r="356" spans="2:8" x14ac:dyDescent="0.35">
      <c r="B356" t="s">
        <v>1833</v>
      </c>
      <c r="C356">
        <v>464</v>
      </c>
      <c r="F356" t="s">
        <v>1833</v>
      </c>
      <c r="G356">
        <v>464</v>
      </c>
    </row>
    <row r="357" spans="2:8" x14ac:dyDescent="0.35">
      <c r="B357" t="s">
        <v>1838</v>
      </c>
      <c r="C357">
        <v>465</v>
      </c>
      <c r="F357" t="s">
        <v>1838</v>
      </c>
      <c r="G357">
        <v>465</v>
      </c>
      <c r="H357">
        <v>-5.05275678634644</v>
      </c>
    </row>
    <row r="358" spans="2:8" x14ac:dyDescent="0.35">
      <c r="B358" t="s">
        <v>1843</v>
      </c>
      <c r="C358">
        <v>466</v>
      </c>
      <c r="F358" t="s">
        <v>1843</v>
      </c>
      <c r="G358">
        <v>466</v>
      </c>
    </row>
    <row r="359" spans="2:8" x14ac:dyDescent="0.35">
      <c r="B359" t="s">
        <v>1848</v>
      </c>
      <c r="C359">
        <v>468</v>
      </c>
      <c r="F359" t="s">
        <v>1848</v>
      </c>
      <c r="G359">
        <v>468</v>
      </c>
    </row>
    <row r="360" spans="2:8" x14ac:dyDescent="0.35">
      <c r="B360" t="s">
        <v>1853</v>
      </c>
      <c r="C360">
        <v>470</v>
      </c>
      <c r="F360" t="s">
        <v>1853</v>
      </c>
      <c r="G360">
        <v>470</v>
      </c>
    </row>
    <row r="361" spans="2:8" x14ac:dyDescent="0.35">
      <c r="B361" t="s">
        <v>1858</v>
      </c>
      <c r="C361">
        <v>471</v>
      </c>
      <c r="F361" t="s">
        <v>1858</v>
      </c>
      <c r="G361">
        <v>471</v>
      </c>
    </row>
    <row r="362" spans="2:8" x14ac:dyDescent="0.35">
      <c r="B362" t="s">
        <v>1863</v>
      </c>
      <c r="C362">
        <v>473</v>
      </c>
      <c r="F362" t="s">
        <v>1863</v>
      </c>
      <c r="G362">
        <v>473</v>
      </c>
    </row>
    <row r="363" spans="2:8" x14ac:dyDescent="0.35">
      <c r="B363" t="s">
        <v>1868</v>
      </c>
      <c r="C363">
        <v>474</v>
      </c>
      <c r="F363" t="s">
        <v>1868</v>
      </c>
      <c r="G363">
        <v>474</v>
      </c>
    </row>
    <row r="364" spans="2:8" x14ac:dyDescent="0.35">
      <c r="B364" t="s">
        <v>1873</v>
      </c>
      <c r="C364">
        <v>475</v>
      </c>
      <c r="F364" t="s">
        <v>1873</v>
      </c>
      <c r="G364">
        <v>475</v>
      </c>
    </row>
    <row r="365" spans="2:8" x14ac:dyDescent="0.35">
      <c r="B365" t="s">
        <v>1878</v>
      </c>
      <c r="C365">
        <v>477</v>
      </c>
      <c r="F365" t="s">
        <v>1878</v>
      </c>
      <c r="G365">
        <v>477</v>
      </c>
    </row>
    <row r="366" spans="2:8" x14ac:dyDescent="0.35">
      <c r="B366" t="s">
        <v>1883</v>
      </c>
      <c r="C366">
        <v>478</v>
      </c>
      <c r="F366" t="s">
        <v>1883</v>
      </c>
      <c r="G366">
        <v>478</v>
      </c>
    </row>
    <row r="367" spans="2:8" x14ac:dyDescent="0.35">
      <c r="B367" t="s">
        <v>1888</v>
      </c>
      <c r="C367">
        <v>479</v>
      </c>
      <c r="F367" t="s">
        <v>1888</v>
      </c>
      <c r="G367">
        <v>479</v>
      </c>
    </row>
    <row r="368" spans="2:8" x14ac:dyDescent="0.35">
      <c r="B368" t="s">
        <v>1893</v>
      </c>
      <c r="C368">
        <v>480</v>
      </c>
      <c r="F368" t="s">
        <v>1893</v>
      </c>
      <c r="G368">
        <v>480</v>
      </c>
    </row>
    <row r="369" spans="2:8" x14ac:dyDescent="0.35">
      <c r="B369" t="s">
        <v>1898</v>
      </c>
      <c r="C369">
        <v>482</v>
      </c>
      <c r="F369" t="s">
        <v>1898</v>
      </c>
      <c r="G369">
        <v>482</v>
      </c>
    </row>
    <row r="370" spans="2:8" x14ac:dyDescent="0.35">
      <c r="B370" t="s">
        <v>1903</v>
      </c>
      <c r="C370">
        <v>483</v>
      </c>
      <c r="F370" t="s">
        <v>1903</v>
      </c>
      <c r="G370">
        <v>483</v>
      </c>
    </row>
    <row r="371" spans="2:8" x14ac:dyDescent="0.35">
      <c r="B371" t="s">
        <v>1908</v>
      </c>
      <c r="C371">
        <v>484</v>
      </c>
      <c r="F371" t="s">
        <v>1908</v>
      </c>
      <c r="G371">
        <v>484</v>
      </c>
    </row>
    <row r="372" spans="2:8" x14ac:dyDescent="0.35">
      <c r="B372" t="s">
        <v>1913</v>
      </c>
      <c r="C372">
        <v>486</v>
      </c>
      <c r="F372" t="s">
        <v>1913</v>
      </c>
      <c r="G372">
        <v>486</v>
      </c>
    </row>
    <row r="373" spans="2:8" x14ac:dyDescent="0.35">
      <c r="B373" t="s">
        <v>1918</v>
      </c>
      <c r="C373">
        <v>489</v>
      </c>
      <c r="F373" t="s">
        <v>1918</v>
      </c>
      <c r="G373">
        <v>489</v>
      </c>
    </row>
    <row r="374" spans="2:8" x14ac:dyDescent="0.35">
      <c r="B374" t="s">
        <v>1923</v>
      </c>
      <c r="C374">
        <v>490</v>
      </c>
      <c r="D374">
        <v>-95.017723083496094</v>
      </c>
      <c r="F374" t="s">
        <v>1923</v>
      </c>
      <c r="G374">
        <v>490</v>
      </c>
    </row>
    <row r="375" spans="2:8" x14ac:dyDescent="0.35">
      <c r="B375" t="s">
        <v>1928</v>
      </c>
      <c r="C375">
        <v>491</v>
      </c>
      <c r="F375" t="s">
        <v>1928</v>
      </c>
      <c r="G375">
        <v>491</v>
      </c>
    </row>
    <row r="376" spans="2:8" x14ac:dyDescent="0.35">
      <c r="B376" t="s">
        <v>1932</v>
      </c>
      <c r="C376">
        <v>492</v>
      </c>
      <c r="F376" t="s">
        <v>1932</v>
      </c>
      <c r="G376">
        <v>492</v>
      </c>
      <c r="H376">
        <v>19.676033020019499</v>
      </c>
    </row>
    <row r="377" spans="2:8" x14ac:dyDescent="0.35">
      <c r="B377" t="s">
        <v>1937</v>
      </c>
      <c r="C377">
        <v>494</v>
      </c>
      <c r="D377">
        <v>-38.823532104492202</v>
      </c>
      <c r="F377" t="s">
        <v>1937</v>
      </c>
      <c r="G377">
        <v>494</v>
      </c>
    </row>
    <row r="378" spans="2:8" x14ac:dyDescent="0.35">
      <c r="B378" t="s">
        <v>1942</v>
      </c>
      <c r="C378">
        <v>495</v>
      </c>
      <c r="F378" t="s">
        <v>1942</v>
      </c>
      <c r="G378">
        <v>495</v>
      </c>
    </row>
    <row r="379" spans="2:8" x14ac:dyDescent="0.35">
      <c r="B379" t="s">
        <v>1947</v>
      </c>
      <c r="C379">
        <v>497</v>
      </c>
      <c r="F379" t="s">
        <v>1947</v>
      </c>
      <c r="G379">
        <v>497</v>
      </c>
    </row>
    <row r="380" spans="2:8" x14ac:dyDescent="0.35">
      <c r="B380" t="s">
        <v>1952</v>
      </c>
      <c r="C380">
        <v>498</v>
      </c>
      <c r="D380">
        <v>-95.869598388671903</v>
      </c>
      <c r="F380" t="s">
        <v>1952</v>
      </c>
      <c r="G380">
        <v>498</v>
      </c>
    </row>
    <row r="381" spans="2:8" x14ac:dyDescent="0.35">
      <c r="B381" t="s">
        <v>1957</v>
      </c>
      <c r="C381">
        <v>499</v>
      </c>
      <c r="D381">
        <v>82.894737243652301</v>
      </c>
      <c r="F381" t="s">
        <v>1957</v>
      </c>
      <c r="G381">
        <v>499</v>
      </c>
    </row>
    <row r="382" spans="2:8" x14ac:dyDescent="0.35">
      <c r="B382" t="s">
        <v>1962</v>
      </c>
      <c r="C382">
        <v>500</v>
      </c>
      <c r="F382" t="s">
        <v>1962</v>
      </c>
      <c r="G382">
        <v>500</v>
      </c>
    </row>
    <row r="383" spans="2:8" x14ac:dyDescent="0.35">
      <c r="B383" t="s">
        <v>1966</v>
      </c>
      <c r="C383">
        <v>501</v>
      </c>
      <c r="D383">
        <v>296.86187744140602</v>
      </c>
      <c r="F383" t="s">
        <v>1966</v>
      </c>
      <c r="G383">
        <v>501</v>
      </c>
      <c r="H383">
        <v>-27.613925933837901</v>
      </c>
    </row>
    <row r="384" spans="2:8" x14ac:dyDescent="0.35">
      <c r="B384" t="s">
        <v>1971</v>
      </c>
      <c r="C384">
        <v>502</v>
      </c>
      <c r="F384" t="s">
        <v>1971</v>
      </c>
      <c r="G384">
        <v>502</v>
      </c>
    </row>
    <row r="385" spans="2:8" x14ac:dyDescent="0.35">
      <c r="B385" t="s">
        <v>1976</v>
      </c>
      <c r="C385">
        <v>505</v>
      </c>
      <c r="D385">
        <v>291.919189453125</v>
      </c>
      <c r="F385" t="s">
        <v>1976</v>
      </c>
      <c r="G385">
        <v>505</v>
      </c>
      <c r="H385">
        <v>8.4742164611816406</v>
      </c>
    </row>
    <row r="386" spans="2:8" x14ac:dyDescent="0.35">
      <c r="B386" t="s">
        <v>1981</v>
      </c>
      <c r="C386">
        <v>506</v>
      </c>
      <c r="F386" t="s">
        <v>1981</v>
      </c>
      <c r="G386">
        <v>506</v>
      </c>
    </row>
    <row r="387" spans="2:8" x14ac:dyDescent="0.35">
      <c r="B387" t="s">
        <v>1986</v>
      </c>
      <c r="C387">
        <v>507</v>
      </c>
      <c r="F387" t="s">
        <v>1986</v>
      </c>
      <c r="G387">
        <v>507</v>
      </c>
    </row>
    <row r="388" spans="2:8" x14ac:dyDescent="0.35">
      <c r="B388" t="s">
        <v>1991</v>
      </c>
      <c r="C388">
        <v>508</v>
      </c>
      <c r="D388">
        <v>-74.954246520996094</v>
      </c>
      <c r="F388" t="s">
        <v>1991</v>
      </c>
      <c r="G388">
        <v>508</v>
      </c>
    </row>
    <row r="389" spans="2:8" x14ac:dyDescent="0.35">
      <c r="B389" t="s">
        <v>1996</v>
      </c>
      <c r="C389">
        <v>509</v>
      </c>
      <c r="F389" t="s">
        <v>1996</v>
      </c>
      <c r="G389">
        <v>509</v>
      </c>
    </row>
    <row r="390" spans="2:8" x14ac:dyDescent="0.35">
      <c r="B390" t="s">
        <v>2001</v>
      </c>
      <c r="C390">
        <v>510</v>
      </c>
      <c r="D390">
        <v>-81.904762268066406</v>
      </c>
      <c r="F390" t="s">
        <v>2001</v>
      </c>
      <c r="G390">
        <v>510</v>
      </c>
    </row>
    <row r="391" spans="2:8" x14ac:dyDescent="0.35">
      <c r="B391" t="s">
        <v>2006</v>
      </c>
      <c r="C391">
        <v>511</v>
      </c>
      <c r="F391" t="s">
        <v>2006</v>
      </c>
      <c r="G391">
        <v>511</v>
      </c>
      <c r="H391">
        <v>122.755905151367</v>
      </c>
    </row>
    <row r="392" spans="2:8" x14ac:dyDescent="0.35">
      <c r="B392" t="s">
        <v>2011</v>
      </c>
      <c r="C392">
        <v>512</v>
      </c>
      <c r="D392">
        <v>-93.859649658203097</v>
      </c>
      <c r="F392" t="s">
        <v>2011</v>
      </c>
      <c r="G392">
        <v>512</v>
      </c>
    </row>
    <row r="393" spans="2:8" x14ac:dyDescent="0.35">
      <c r="B393" t="s">
        <v>2017</v>
      </c>
      <c r="C393">
        <v>513</v>
      </c>
      <c r="D393">
        <v>110.891105651855</v>
      </c>
      <c r="F393" t="s">
        <v>2017</v>
      </c>
      <c r="G393">
        <v>513</v>
      </c>
      <c r="H393">
        <v>-34.753902435302699</v>
      </c>
    </row>
    <row r="394" spans="2:8" x14ac:dyDescent="0.35">
      <c r="B394" t="s">
        <v>2022</v>
      </c>
      <c r="C394">
        <v>517</v>
      </c>
      <c r="D394">
        <v>-39.011680603027301</v>
      </c>
      <c r="F394" t="s">
        <v>2022</v>
      </c>
      <c r="G394">
        <v>517</v>
      </c>
    </row>
    <row r="395" spans="2:8" x14ac:dyDescent="0.35">
      <c r="B395" t="s">
        <v>2027</v>
      </c>
      <c r="C395">
        <v>518</v>
      </c>
      <c r="D395">
        <v>-99.460388183593807</v>
      </c>
      <c r="F395" t="s">
        <v>2027</v>
      </c>
      <c r="G395">
        <v>518</v>
      </c>
    </row>
    <row r="396" spans="2:8" x14ac:dyDescent="0.35">
      <c r="B396" t="s">
        <v>2033</v>
      </c>
      <c r="C396">
        <v>520</v>
      </c>
      <c r="D396">
        <v>1246.49133300781</v>
      </c>
      <c r="F396" t="s">
        <v>2033</v>
      </c>
      <c r="G396">
        <v>520</v>
      </c>
      <c r="H396">
        <v>13.4436225891113</v>
      </c>
    </row>
    <row r="397" spans="2:8" x14ac:dyDescent="0.35">
      <c r="B397" t="s">
        <v>2038</v>
      </c>
      <c r="C397">
        <v>521</v>
      </c>
      <c r="D397">
        <v>27.532672882080099</v>
      </c>
      <c r="F397" t="s">
        <v>2038</v>
      </c>
      <c r="G397">
        <v>521</v>
      </c>
    </row>
    <row r="398" spans="2:8" x14ac:dyDescent="0.35">
      <c r="B398" t="s">
        <v>2043</v>
      </c>
      <c r="C398">
        <v>522</v>
      </c>
      <c r="F398" t="s">
        <v>2043</v>
      </c>
      <c r="G398">
        <v>522</v>
      </c>
    </row>
    <row r="399" spans="2:8" x14ac:dyDescent="0.35">
      <c r="B399" t="s">
        <v>2048</v>
      </c>
      <c r="C399">
        <v>523</v>
      </c>
      <c r="F399" t="s">
        <v>2048</v>
      </c>
      <c r="G399">
        <v>523</v>
      </c>
      <c r="H399">
        <v>0.21541969478130299</v>
      </c>
    </row>
    <row r="400" spans="2:8" x14ac:dyDescent="0.35">
      <c r="B400" t="s">
        <v>2053</v>
      </c>
      <c r="C400">
        <v>524</v>
      </c>
      <c r="F400" t="s">
        <v>2053</v>
      </c>
      <c r="G400">
        <v>524</v>
      </c>
    </row>
    <row r="401" spans="2:8" x14ac:dyDescent="0.35">
      <c r="B401" t="s">
        <v>8023</v>
      </c>
      <c r="C401">
        <v>525</v>
      </c>
      <c r="F401" t="s">
        <v>8023</v>
      </c>
      <c r="G401">
        <v>525</v>
      </c>
      <c r="H401">
        <v>69.129913330078097</v>
      </c>
    </row>
    <row r="402" spans="2:8" x14ac:dyDescent="0.35">
      <c r="B402" t="s">
        <v>2061</v>
      </c>
      <c r="C402">
        <v>527</v>
      </c>
      <c r="F402" t="s">
        <v>2061</v>
      </c>
      <c r="G402">
        <v>527</v>
      </c>
      <c r="H402">
        <v>-14.311332702636699</v>
      </c>
    </row>
    <row r="403" spans="2:8" x14ac:dyDescent="0.35">
      <c r="B403" t="s">
        <v>2066</v>
      </c>
      <c r="C403">
        <v>528</v>
      </c>
      <c r="F403" t="s">
        <v>2066</v>
      </c>
      <c r="G403">
        <v>528</v>
      </c>
    </row>
    <row r="404" spans="2:8" x14ac:dyDescent="0.35">
      <c r="B404" t="s">
        <v>2071</v>
      </c>
      <c r="C404">
        <v>529</v>
      </c>
      <c r="D404">
        <v>-95.599884033203097</v>
      </c>
      <c r="F404" t="s">
        <v>2071</v>
      </c>
      <c r="G404">
        <v>529</v>
      </c>
    </row>
    <row r="405" spans="2:8" x14ac:dyDescent="0.35">
      <c r="B405" t="s">
        <v>2076</v>
      </c>
      <c r="C405">
        <v>530</v>
      </c>
      <c r="F405" t="s">
        <v>2076</v>
      </c>
      <c r="G405">
        <v>530</v>
      </c>
      <c r="H405">
        <v>53.288162231445298</v>
      </c>
    </row>
    <row r="406" spans="2:8" x14ac:dyDescent="0.35">
      <c r="B406" t="s">
        <v>2081</v>
      </c>
      <c r="C406">
        <v>531</v>
      </c>
      <c r="D406">
        <v>-98.368499755859403</v>
      </c>
      <c r="F406" t="s">
        <v>2081</v>
      </c>
      <c r="G406">
        <v>531</v>
      </c>
    </row>
    <row r="407" spans="2:8" x14ac:dyDescent="0.35">
      <c r="B407" t="s">
        <v>2086</v>
      </c>
      <c r="C407">
        <v>534</v>
      </c>
      <c r="D407">
        <v>22.4561443328857</v>
      </c>
      <c r="F407" t="s">
        <v>2086</v>
      </c>
      <c r="G407">
        <v>534</v>
      </c>
      <c r="H407">
        <v>-30.612546920776399</v>
      </c>
    </row>
    <row r="408" spans="2:8" x14ac:dyDescent="0.35">
      <c r="B408" t="s">
        <v>2092</v>
      </c>
      <c r="C408">
        <v>536</v>
      </c>
      <c r="D408">
        <v>32.978725433349602</v>
      </c>
      <c r="F408" t="s">
        <v>2092</v>
      </c>
      <c r="G408">
        <v>536</v>
      </c>
    </row>
    <row r="409" spans="2:8" x14ac:dyDescent="0.35">
      <c r="B409" t="s">
        <v>2097</v>
      </c>
      <c r="C409">
        <v>538</v>
      </c>
      <c r="D409">
        <v>-75.150604248046903</v>
      </c>
      <c r="F409" t="s">
        <v>2097</v>
      </c>
      <c r="G409">
        <v>538</v>
      </c>
    </row>
    <row r="410" spans="2:8" x14ac:dyDescent="0.35">
      <c r="B410" t="s">
        <v>2102</v>
      </c>
      <c r="C410">
        <v>540</v>
      </c>
      <c r="D410">
        <v>627.058837890625</v>
      </c>
      <c r="F410" t="s">
        <v>2102</v>
      </c>
      <c r="G410">
        <v>540</v>
      </c>
      <c r="H410">
        <v>-40.153736114502003</v>
      </c>
    </row>
    <row r="411" spans="2:8" x14ac:dyDescent="0.35">
      <c r="B411" t="s">
        <v>2106</v>
      </c>
      <c r="C411">
        <v>541</v>
      </c>
      <c r="D411">
        <v>-76.199996948242202</v>
      </c>
      <c r="F411" t="s">
        <v>2106</v>
      </c>
      <c r="G411">
        <v>541</v>
      </c>
    </row>
    <row r="412" spans="2:8" x14ac:dyDescent="0.35">
      <c r="B412" t="s">
        <v>2111</v>
      </c>
      <c r="C412">
        <v>542</v>
      </c>
      <c r="D412">
        <v>54.817039489746101</v>
      </c>
      <c r="F412" t="s">
        <v>2111</v>
      </c>
      <c r="G412">
        <v>542</v>
      </c>
    </row>
    <row r="413" spans="2:8" x14ac:dyDescent="0.35">
      <c r="B413" t="s">
        <v>2116</v>
      </c>
      <c r="C413">
        <v>544</v>
      </c>
      <c r="D413">
        <v>-54.827590942382798</v>
      </c>
      <c r="F413" t="s">
        <v>2116</v>
      </c>
      <c r="G413">
        <v>544</v>
      </c>
    </row>
    <row r="414" spans="2:8" x14ac:dyDescent="0.35">
      <c r="B414" t="s">
        <v>8025</v>
      </c>
      <c r="C414">
        <v>545</v>
      </c>
      <c r="D414">
        <v>-85.144393920898395</v>
      </c>
      <c r="F414" t="s">
        <v>8025</v>
      </c>
      <c r="G414">
        <v>545</v>
      </c>
    </row>
    <row r="415" spans="2:8" x14ac:dyDescent="0.35">
      <c r="B415" t="s">
        <v>2123</v>
      </c>
      <c r="C415">
        <v>546</v>
      </c>
      <c r="F415" t="s">
        <v>2123</v>
      </c>
      <c r="G415">
        <v>546</v>
      </c>
    </row>
    <row r="416" spans="2:8" x14ac:dyDescent="0.35">
      <c r="B416" t="s">
        <v>2128</v>
      </c>
      <c r="C416">
        <v>548</v>
      </c>
      <c r="D416">
        <v>-99.589492797851605</v>
      </c>
      <c r="F416" t="s">
        <v>2128</v>
      </c>
      <c r="G416">
        <v>548</v>
      </c>
    </row>
    <row r="417" spans="2:8" x14ac:dyDescent="0.35">
      <c r="B417" t="s">
        <v>2133</v>
      </c>
      <c r="C417">
        <v>549</v>
      </c>
      <c r="F417" t="s">
        <v>2133</v>
      </c>
      <c r="G417">
        <v>549</v>
      </c>
    </row>
    <row r="418" spans="2:8" x14ac:dyDescent="0.35">
      <c r="B418" t="s">
        <v>2138</v>
      </c>
      <c r="C418">
        <v>550</v>
      </c>
      <c r="F418" t="s">
        <v>2138</v>
      </c>
      <c r="G418">
        <v>550</v>
      </c>
    </row>
    <row r="419" spans="2:8" x14ac:dyDescent="0.35">
      <c r="B419" t="s">
        <v>2143</v>
      </c>
      <c r="C419">
        <v>551</v>
      </c>
      <c r="F419" t="s">
        <v>2143</v>
      </c>
      <c r="G419">
        <v>551</v>
      </c>
    </row>
    <row r="420" spans="2:8" x14ac:dyDescent="0.35">
      <c r="B420" t="s">
        <v>2148</v>
      </c>
      <c r="C420">
        <v>553</v>
      </c>
      <c r="D420">
        <v>-58.301887512207003</v>
      </c>
      <c r="F420" t="s">
        <v>2148</v>
      </c>
      <c r="G420">
        <v>553</v>
      </c>
    </row>
    <row r="421" spans="2:8" x14ac:dyDescent="0.35">
      <c r="B421" t="s">
        <v>2153</v>
      </c>
      <c r="C421">
        <v>555</v>
      </c>
      <c r="D421">
        <v>-64</v>
      </c>
      <c r="F421" t="s">
        <v>2153</v>
      </c>
      <c r="G421">
        <v>555</v>
      </c>
    </row>
    <row r="422" spans="2:8" x14ac:dyDescent="0.35">
      <c r="B422" t="s">
        <v>2158</v>
      </c>
      <c r="C422">
        <v>557</v>
      </c>
      <c r="D422">
        <v>844.23077392578102</v>
      </c>
      <c r="F422" t="s">
        <v>2158</v>
      </c>
      <c r="G422">
        <v>557</v>
      </c>
      <c r="H422">
        <v>52.727649688720703</v>
      </c>
    </row>
    <row r="423" spans="2:8" x14ac:dyDescent="0.35">
      <c r="B423" t="s">
        <v>2164</v>
      </c>
      <c r="C423">
        <v>558</v>
      </c>
      <c r="F423" t="s">
        <v>2164</v>
      </c>
      <c r="G423">
        <v>558</v>
      </c>
    </row>
    <row r="424" spans="2:8" x14ac:dyDescent="0.35">
      <c r="B424" t="s">
        <v>2169</v>
      </c>
      <c r="C424">
        <v>559</v>
      </c>
      <c r="D424">
        <v>57.446807861328097</v>
      </c>
      <c r="F424" t="s">
        <v>2169</v>
      </c>
      <c r="G424">
        <v>559</v>
      </c>
      <c r="H424">
        <v>-58.052017211914098</v>
      </c>
    </row>
    <row r="425" spans="2:8" x14ac:dyDescent="0.35">
      <c r="B425" t="s">
        <v>2174</v>
      </c>
      <c r="C425">
        <v>560</v>
      </c>
      <c r="F425" t="s">
        <v>2174</v>
      </c>
      <c r="G425">
        <v>560</v>
      </c>
    </row>
    <row r="426" spans="2:8" x14ac:dyDescent="0.35">
      <c r="B426" t="s">
        <v>2179</v>
      </c>
      <c r="C426">
        <v>561</v>
      </c>
      <c r="D426">
        <v>1982.19165039063</v>
      </c>
      <c r="F426" t="s">
        <v>2179</v>
      </c>
      <c r="G426">
        <v>561</v>
      </c>
      <c r="H426">
        <v>0.356905817985535</v>
      </c>
    </row>
    <row r="427" spans="2:8" x14ac:dyDescent="0.35">
      <c r="B427" t="s">
        <v>2184</v>
      </c>
      <c r="C427">
        <v>562</v>
      </c>
      <c r="D427">
        <v>109.722213745117</v>
      </c>
      <c r="F427" t="s">
        <v>2184</v>
      </c>
      <c r="G427">
        <v>562</v>
      </c>
      <c r="H427">
        <v>-40.921340942382798</v>
      </c>
    </row>
    <row r="428" spans="2:8" x14ac:dyDescent="0.35">
      <c r="B428" t="s">
        <v>2189</v>
      </c>
      <c r="C428">
        <v>563</v>
      </c>
      <c r="F428" t="s">
        <v>2189</v>
      </c>
      <c r="G428">
        <v>563</v>
      </c>
    </row>
    <row r="429" spans="2:8" x14ac:dyDescent="0.35">
      <c r="B429" t="s">
        <v>2192</v>
      </c>
      <c r="C429">
        <v>564</v>
      </c>
      <c r="D429">
        <v>-59.045650482177699</v>
      </c>
      <c r="F429" t="s">
        <v>2192</v>
      </c>
      <c r="G429">
        <v>564</v>
      </c>
    </row>
    <row r="430" spans="2:8" x14ac:dyDescent="0.35">
      <c r="B430" t="s">
        <v>2197</v>
      </c>
      <c r="C430">
        <v>565</v>
      </c>
      <c r="D430">
        <v>-66.071426391601605</v>
      </c>
      <c r="F430" t="s">
        <v>2197</v>
      </c>
      <c r="G430">
        <v>565</v>
      </c>
    </row>
    <row r="431" spans="2:8" x14ac:dyDescent="0.35">
      <c r="B431" t="s">
        <v>2202</v>
      </c>
      <c r="C431">
        <v>566</v>
      </c>
      <c r="D431">
        <v>243.81983947753901</v>
      </c>
      <c r="F431" t="s">
        <v>2202</v>
      </c>
      <c r="G431">
        <v>566</v>
      </c>
    </row>
    <row r="432" spans="2:8" x14ac:dyDescent="0.35">
      <c r="B432" t="s">
        <v>2207</v>
      </c>
      <c r="C432">
        <v>567</v>
      </c>
      <c r="D432">
        <v>-55.533897399902301</v>
      </c>
      <c r="F432" t="s">
        <v>2207</v>
      </c>
      <c r="G432">
        <v>567</v>
      </c>
    </row>
    <row r="433" spans="2:8" x14ac:dyDescent="0.35">
      <c r="B433" t="s">
        <v>2212</v>
      </c>
      <c r="C433">
        <v>569</v>
      </c>
      <c r="D433">
        <v>301.40579223632801</v>
      </c>
      <c r="F433" t="s">
        <v>2212</v>
      </c>
      <c r="G433">
        <v>569</v>
      </c>
    </row>
    <row r="434" spans="2:8" x14ac:dyDescent="0.35">
      <c r="B434" t="s">
        <v>2217</v>
      </c>
      <c r="C434">
        <v>570</v>
      </c>
      <c r="F434" t="s">
        <v>2217</v>
      </c>
      <c r="G434">
        <v>570</v>
      </c>
      <c r="H434">
        <v>8.4022026062011701</v>
      </c>
    </row>
    <row r="435" spans="2:8" x14ac:dyDescent="0.35">
      <c r="B435" t="s">
        <v>2222</v>
      </c>
      <c r="C435">
        <v>571</v>
      </c>
      <c r="F435" t="s">
        <v>2222</v>
      </c>
      <c r="G435">
        <v>571</v>
      </c>
    </row>
    <row r="436" spans="2:8" x14ac:dyDescent="0.35">
      <c r="B436" t="s">
        <v>2227</v>
      </c>
      <c r="C436">
        <v>572</v>
      </c>
      <c r="D436">
        <v>-82.400001525878906</v>
      </c>
      <c r="F436" t="s">
        <v>2227</v>
      </c>
      <c r="G436">
        <v>572</v>
      </c>
    </row>
    <row r="437" spans="2:8" x14ac:dyDescent="0.35">
      <c r="B437" t="s">
        <v>2232</v>
      </c>
      <c r="C437">
        <v>573</v>
      </c>
      <c r="F437" t="s">
        <v>2232</v>
      </c>
      <c r="G437">
        <v>573</v>
      </c>
    </row>
    <row r="438" spans="2:8" x14ac:dyDescent="0.35">
      <c r="B438" t="s">
        <v>2237</v>
      </c>
      <c r="C438">
        <v>575</v>
      </c>
      <c r="D438">
        <v>-51.617649078369098</v>
      </c>
      <c r="F438" t="s">
        <v>2237</v>
      </c>
      <c r="G438">
        <v>575</v>
      </c>
    </row>
    <row r="439" spans="2:8" x14ac:dyDescent="0.35">
      <c r="B439" t="s">
        <v>2242</v>
      </c>
      <c r="C439">
        <v>576</v>
      </c>
      <c r="D439">
        <v>-59.2767524719238</v>
      </c>
      <c r="F439" t="s">
        <v>2242</v>
      </c>
      <c r="G439">
        <v>576</v>
      </c>
    </row>
    <row r="440" spans="2:8" x14ac:dyDescent="0.35">
      <c r="B440" t="s">
        <v>2247</v>
      </c>
      <c r="C440">
        <v>577</v>
      </c>
      <c r="D440">
        <v>84.210525512695298</v>
      </c>
      <c r="F440" t="s">
        <v>2247</v>
      </c>
      <c r="G440">
        <v>577</v>
      </c>
    </row>
    <row r="441" spans="2:8" x14ac:dyDescent="0.35">
      <c r="B441" t="s">
        <v>2252</v>
      </c>
      <c r="C441">
        <v>578</v>
      </c>
      <c r="D441">
        <v>-24.5614013671875</v>
      </c>
      <c r="F441" t="s">
        <v>2252</v>
      </c>
      <c r="G441">
        <v>578</v>
      </c>
    </row>
    <row r="442" spans="2:8" x14ac:dyDescent="0.35">
      <c r="B442" t="s">
        <v>2257</v>
      </c>
      <c r="C442">
        <v>579</v>
      </c>
      <c r="D442">
        <v>-93.854965209960895</v>
      </c>
      <c r="F442" t="s">
        <v>2257</v>
      </c>
      <c r="G442">
        <v>579</v>
      </c>
    </row>
    <row r="443" spans="2:8" x14ac:dyDescent="0.35">
      <c r="B443" t="s">
        <v>2262</v>
      </c>
      <c r="C443">
        <v>580</v>
      </c>
      <c r="D443">
        <v>-78.220642089843807</v>
      </c>
      <c r="F443" t="s">
        <v>2262</v>
      </c>
      <c r="G443">
        <v>580</v>
      </c>
    </row>
    <row r="444" spans="2:8" x14ac:dyDescent="0.35">
      <c r="B444" t="s">
        <v>2267</v>
      </c>
      <c r="C444">
        <v>581</v>
      </c>
      <c r="D444">
        <v>-87.317649841308594</v>
      </c>
      <c r="F444" t="s">
        <v>2267</v>
      </c>
      <c r="G444">
        <v>581</v>
      </c>
    </row>
    <row r="445" spans="2:8" x14ac:dyDescent="0.35">
      <c r="B445" t="s">
        <v>2272</v>
      </c>
      <c r="C445">
        <v>582</v>
      </c>
      <c r="F445" t="s">
        <v>2272</v>
      </c>
      <c r="G445">
        <v>582</v>
      </c>
    </row>
    <row r="446" spans="2:8" x14ac:dyDescent="0.35">
      <c r="B446" t="s">
        <v>8030</v>
      </c>
      <c r="C446">
        <v>583</v>
      </c>
      <c r="F446" t="s">
        <v>8030</v>
      </c>
      <c r="G446">
        <v>583</v>
      </c>
    </row>
    <row r="447" spans="2:8" x14ac:dyDescent="0.35">
      <c r="B447" t="s">
        <v>2280</v>
      </c>
      <c r="C447">
        <v>585</v>
      </c>
      <c r="F447" t="s">
        <v>2280</v>
      </c>
      <c r="G447">
        <v>585</v>
      </c>
    </row>
    <row r="448" spans="2:8" x14ac:dyDescent="0.35">
      <c r="B448" t="s">
        <v>2285</v>
      </c>
      <c r="C448">
        <v>586</v>
      </c>
      <c r="F448" t="s">
        <v>2285</v>
      </c>
      <c r="G448">
        <v>586</v>
      </c>
    </row>
    <row r="449" spans="2:8" x14ac:dyDescent="0.35">
      <c r="B449" t="s">
        <v>2290</v>
      </c>
      <c r="C449">
        <v>587</v>
      </c>
      <c r="D449">
        <v>-99.935630798339801</v>
      </c>
      <c r="F449" t="s">
        <v>2290</v>
      </c>
      <c r="G449">
        <v>587</v>
      </c>
    </row>
    <row r="450" spans="2:8" x14ac:dyDescent="0.35">
      <c r="B450" t="s">
        <v>2295</v>
      </c>
      <c r="C450">
        <v>588</v>
      </c>
      <c r="D450">
        <v>-97.25</v>
      </c>
      <c r="F450" t="s">
        <v>2295</v>
      </c>
      <c r="G450">
        <v>588</v>
      </c>
    </row>
    <row r="451" spans="2:8" x14ac:dyDescent="0.35">
      <c r="B451" t="s">
        <v>2300</v>
      </c>
      <c r="C451">
        <v>589</v>
      </c>
      <c r="D451">
        <v>12379.166015625</v>
      </c>
      <c r="F451" t="s">
        <v>2300</v>
      </c>
      <c r="G451">
        <v>589</v>
      </c>
      <c r="H451">
        <v>50.558193206787102</v>
      </c>
    </row>
    <row r="452" spans="2:8" x14ac:dyDescent="0.35">
      <c r="B452" t="s">
        <v>2305</v>
      </c>
      <c r="C452">
        <v>591</v>
      </c>
      <c r="F452" t="s">
        <v>2305</v>
      </c>
      <c r="G452">
        <v>591</v>
      </c>
      <c r="H452">
        <v>-50.567230224609403</v>
      </c>
    </row>
    <row r="453" spans="2:8" x14ac:dyDescent="0.35">
      <c r="B453" t="s">
        <v>2310</v>
      </c>
      <c r="C453">
        <v>594</v>
      </c>
      <c r="D453">
        <v>3110.19116210938</v>
      </c>
      <c r="F453" t="s">
        <v>2310</v>
      </c>
      <c r="G453">
        <v>594</v>
      </c>
    </row>
    <row r="454" spans="2:8" x14ac:dyDescent="0.35">
      <c r="B454" t="s">
        <v>2315</v>
      </c>
      <c r="C454">
        <v>595</v>
      </c>
      <c r="F454" t="s">
        <v>2315</v>
      </c>
      <c r="G454">
        <v>595</v>
      </c>
    </row>
    <row r="455" spans="2:8" x14ac:dyDescent="0.35">
      <c r="B455" t="s">
        <v>2320</v>
      </c>
      <c r="C455">
        <v>596</v>
      </c>
      <c r="F455" t="s">
        <v>2320</v>
      </c>
      <c r="G455">
        <v>596</v>
      </c>
    </row>
    <row r="456" spans="2:8" x14ac:dyDescent="0.35">
      <c r="B456" t="s">
        <v>2325</v>
      </c>
      <c r="C456">
        <v>597</v>
      </c>
      <c r="F456" t="s">
        <v>2325</v>
      </c>
      <c r="G456">
        <v>597</v>
      </c>
      <c r="H456">
        <v>-5.8926458358764604</v>
      </c>
    </row>
    <row r="457" spans="2:8" x14ac:dyDescent="0.35">
      <c r="B457" t="s">
        <v>2330</v>
      </c>
      <c r="C457">
        <v>598</v>
      </c>
      <c r="F457" t="s">
        <v>2330</v>
      </c>
      <c r="G457">
        <v>598</v>
      </c>
      <c r="H457">
        <v>-42.988754272460902</v>
      </c>
    </row>
    <row r="458" spans="2:8" x14ac:dyDescent="0.35">
      <c r="B458" t="s">
        <v>2335</v>
      </c>
      <c r="C458">
        <v>599</v>
      </c>
      <c r="F458" t="s">
        <v>2335</v>
      </c>
      <c r="G458">
        <v>599</v>
      </c>
    </row>
    <row r="459" spans="2:8" x14ac:dyDescent="0.35">
      <c r="B459" t="s">
        <v>2340</v>
      </c>
      <c r="C459">
        <v>601</v>
      </c>
      <c r="F459" t="s">
        <v>2340</v>
      </c>
      <c r="G459">
        <v>601</v>
      </c>
    </row>
    <row r="460" spans="2:8" x14ac:dyDescent="0.35">
      <c r="B460" t="s">
        <v>2345</v>
      </c>
      <c r="C460">
        <v>602</v>
      </c>
      <c r="F460" t="s">
        <v>2345</v>
      </c>
      <c r="G460">
        <v>602</v>
      </c>
      <c r="H460">
        <v>-0.114821650087833</v>
      </c>
    </row>
    <row r="461" spans="2:8" x14ac:dyDescent="0.35">
      <c r="B461" t="s">
        <v>2350</v>
      </c>
      <c r="C461">
        <v>603</v>
      </c>
      <c r="F461" t="s">
        <v>2350</v>
      </c>
      <c r="G461">
        <v>603</v>
      </c>
    </row>
    <row r="462" spans="2:8" x14ac:dyDescent="0.35">
      <c r="B462" t="s">
        <v>2355</v>
      </c>
      <c r="C462">
        <v>605</v>
      </c>
      <c r="F462" t="s">
        <v>2355</v>
      </c>
      <c r="G462">
        <v>605</v>
      </c>
    </row>
    <row r="463" spans="2:8" x14ac:dyDescent="0.35">
      <c r="B463" t="s">
        <v>2360</v>
      </c>
      <c r="C463">
        <v>606</v>
      </c>
      <c r="F463" t="s">
        <v>2360</v>
      </c>
      <c r="G463">
        <v>606</v>
      </c>
      <c r="H463">
        <v>25.463647842407202</v>
      </c>
    </row>
    <row r="464" spans="2:8" x14ac:dyDescent="0.35">
      <c r="B464" t="s">
        <v>2364</v>
      </c>
      <c r="C464">
        <v>607</v>
      </c>
      <c r="F464" t="s">
        <v>2364</v>
      </c>
      <c r="G464">
        <v>607</v>
      </c>
      <c r="H464">
        <v>-20.564447402954102</v>
      </c>
    </row>
    <row r="465" spans="2:7" x14ac:dyDescent="0.35">
      <c r="B465" t="s">
        <v>2369</v>
      </c>
      <c r="C465">
        <v>608</v>
      </c>
      <c r="D465">
        <v>30.158729553222699</v>
      </c>
      <c r="F465" t="s">
        <v>2369</v>
      </c>
      <c r="G465">
        <v>608</v>
      </c>
    </row>
    <row r="466" spans="2:7" x14ac:dyDescent="0.35">
      <c r="B466" t="s">
        <v>2375</v>
      </c>
      <c r="C466">
        <v>609</v>
      </c>
      <c r="F466" t="s">
        <v>2375</v>
      </c>
      <c r="G466">
        <v>609</v>
      </c>
    </row>
    <row r="467" spans="2:7" x14ac:dyDescent="0.35">
      <c r="B467" t="s">
        <v>2380</v>
      </c>
      <c r="C467">
        <v>610</v>
      </c>
      <c r="F467" t="s">
        <v>2380</v>
      </c>
      <c r="G467">
        <v>610</v>
      </c>
    </row>
    <row r="468" spans="2:7" x14ac:dyDescent="0.35">
      <c r="B468" t="s">
        <v>2385</v>
      </c>
      <c r="C468">
        <v>612</v>
      </c>
      <c r="F468" t="s">
        <v>2385</v>
      </c>
      <c r="G468">
        <v>612</v>
      </c>
    </row>
    <row r="469" spans="2:7" x14ac:dyDescent="0.35">
      <c r="B469" t="s">
        <v>2390</v>
      </c>
      <c r="C469">
        <v>613</v>
      </c>
      <c r="F469" t="s">
        <v>2390</v>
      </c>
      <c r="G469">
        <v>613</v>
      </c>
    </row>
    <row r="470" spans="2:7" x14ac:dyDescent="0.35">
      <c r="B470" t="s">
        <v>2395</v>
      </c>
      <c r="C470">
        <v>615</v>
      </c>
      <c r="D470">
        <v>39.923954010009801</v>
      </c>
      <c r="F470" t="s">
        <v>2395</v>
      </c>
      <c r="G470">
        <v>615</v>
      </c>
    </row>
    <row r="471" spans="2:7" x14ac:dyDescent="0.35">
      <c r="B471" t="s">
        <v>2400</v>
      </c>
      <c r="C471">
        <v>618</v>
      </c>
      <c r="F471" t="s">
        <v>2400</v>
      </c>
      <c r="G471">
        <v>618</v>
      </c>
    </row>
    <row r="472" spans="2:7" x14ac:dyDescent="0.35">
      <c r="B472" t="s">
        <v>2405</v>
      </c>
      <c r="C472">
        <v>619</v>
      </c>
      <c r="F472" t="s">
        <v>2405</v>
      </c>
      <c r="G472">
        <v>619</v>
      </c>
    </row>
    <row r="473" spans="2:7" x14ac:dyDescent="0.35">
      <c r="B473" t="s">
        <v>2410</v>
      </c>
      <c r="C473">
        <v>622</v>
      </c>
      <c r="F473" t="s">
        <v>2410</v>
      </c>
      <c r="G473">
        <v>622</v>
      </c>
    </row>
    <row r="474" spans="2:7" x14ac:dyDescent="0.35">
      <c r="B474" t="s">
        <v>2415</v>
      </c>
      <c r="C474">
        <v>623</v>
      </c>
      <c r="F474" t="s">
        <v>2415</v>
      </c>
      <c r="G474">
        <v>623</v>
      </c>
    </row>
    <row r="475" spans="2:7" x14ac:dyDescent="0.35">
      <c r="B475" t="s">
        <v>2420</v>
      </c>
      <c r="C475">
        <v>627</v>
      </c>
      <c r="D475">
        <v>67.587516784667997</v>
      </c>
      <c r="F475" t="s">
        <v>2420</v>
      </c>
      <c r="G475">
        <v>627</v>
      </c>
    </row>
    <row r="476" spans="2:7" x14ac:dyDescent="0.35">
      <c r="B476" t="s">
        <v>2426</v>
      </c>
      <c r="C476">
        <v>637</v>
      </c>
      <c r="D476">
        <v>137.55715942382801</v>
      </c>
      <c r="F476" t="s">
        <v>2426</v>
      </c>
      <c r="G476">
        <v>637</v>
      </c>
    </row>
    <row r="477" spans="2:7" x14ac:dyDescent="0.35">
      <c r="B477" t="s">
        <v>2431</v>
      </c>
      <c r="C477">
        <v>638</v>
      </c>
      <c r="D477">
        <v>112.088325500488</v>
      </c>
      <c r="F477" t="s">
        <v>2431</v>
      </c>
      <c r="G477">
        <v>638</v>
      </c>
    </row>
    <row r="478" spans="2:7" x14ac:dyDescent="0.35">
      <c r="B478" t="s">
        <v>2436</v>
      </c>
      <c r="C478">
        <v>639</v>
      </c>
      <c r="D478">
        <v>195.52207946777301</v>
      </c>
      <c r="F478" t="s">
        <v>2436</v>
      </c>
      <c r="G478">
        <v>639</v>
      </c>
    </row>
    <row r="479" spans="2:7" x14ac:dyDescent="0.35">
      <c r="B479" t="s">
        <v>2441</v>
      </c>
      <c r="C479">
        <v>640</v>
      </c>
      <c r="D479">
        <v>223.32232666015599</v>
      </c>
      <c r="F479" t="s">
        <v>2441</v>
      </c>
      <c r="G479">
        <v>640</v>
      </c>
    </row>
    <row r="480" spans="2:7" x14ac:dyDescent="0.35">
      <c r="B480" t="s">
        <v>2446</v>
      </c>
      <c r="C480">
        <v>641</v>
      </c>
      <c r="D480">
        <v>157.60551452636699</v>
      </c>
      <c r="F480" t="s">
        <v>2446</v>
      </c>
      <c r="G480">
        <v>641</v>
      </c>
    </row>
    <row r="481" spans="2:7" x14ac:dyDescent="0.35">
      <c r="B481" t="s">
        <v>2451</v>
      </c>
      <c r="C481">
        <v>642</v>
      </c>
      <c r="D481">
        <v>85.629211425781307</v>
      </c>
      <c r="F481" t="s">
        <v>2451</v>
      </c>
      <c r="G481">
        <v>642</v>
      </c>
    </row>
    <row r="482" spans="2:7" x14ac:dyDescent="0.35">
      <c r="B482" t="s">
        <v>8033</v>
      </c>
      <c r="C482">
        <v>643</v>
      </c>
      <c r="D482">
        <v>98.684898376464801</v>
      </c>
      <c r="F482" t="s">
        <v>8033</v>
      </c>
      <c r="G482">
        <v>643</v>
      </c>
    </row>
    <row r="483" spans="2:7" x14ac:dyDescent="0.35">
      <c r="B483" t="s">
        <v>8034</v>
      </c>
      <c r="C483">
        <v>644</v>
      </c>
      <c r="D483">
        <v>299.27398681640602</v>
      </c>
      <c r="F483" t="s">
        <v>8034</v>
      </c>
      <c r="G483">
        <v>644</v>
      </c>
    </row>
    <row r="484" spans="2:7" x14ac:dyDescent="0.35">
      <c r="B484" t="s">
        <v>8035</v>
      </c>
      <c r="C484">
        <v>645</v>
      </c>
      <c r="D484">
        <v>268.40246582031301</v>
      </c>
      <c r="F484" t="s">
        <v>8035</v>
      </c>
      <c r="G484">
        <v>645</v>
      </c>
    </row>
    <row r="485" spans="2:7" x14ac:dyDescent="0.35">
      <c r="B485" t="s">
        <v>8036</v>
      </c>
      <c r="C485">
        <v>646</v>
      </c>
      <c r="D485">
        <v>38.940944671630902</v>
      </c>
      <c r="F485" t="s">
        <v>8036</v>
      </c>
      <c r="G485">
        <v>646</v>
      </c>
    </row>
    <row r="486" spans="2:7" x14ac:dyDescent="0.35">
      <c r="B486" t="s">
        <v>8039</v>
      </c>
      <c r="C486">
        <v>647</v>
      </c>
      <c r="D486">
        <v>112.18904876709</v>
      </c>
      <c r="F486" t="s">
        <v>8039</v>
      </c>
      <c r="G486">
        <v>647</v>
      </c>
    </row>
    <row r="487" spans="2:7" x14ac:dyDescent="0.35">
      <c r="B487" t="s">
        <v>8041</v>
      </c>
      <c r="C487">
        <v>648</v>
      </c>
      <c r="D487">
        <v>164.59262084960901</v>
      </c>
      <c r="F487" t="s">
        <v>8041</v>
      </c>
      <c r="G487">
        <v>648</v>
      </c>
    </row>
    <row r="488" spans="2:7" x14ac:dyDescent="0.35">
      <c r="B488" t="s">
        <v>8043</v>
      </c>
      <c r="C488">
        <v>649</v>
      </c>
      <c r="F488" t="s">
        <v>8043</v>
      </c>
      <c r="G488">
        <v>649</v>
      </c>
    </row>
    <row r="489" spans="2:7" x14ac:dyDescent="0.35">
      <c r="B489" t="s">
        <v>8046</v>
      </c>
      <c r="C489">
        <v>650</v>
      </c>
      <c r="D489">
        <v>173.37113952636699</v>
      </c>
      <c r="F489" t="s">
        <v>8046</v>
      </c>
      <c r="G489">
        <v>650</v>
      </c>
    </row>
    <row r="490" spans="2:7" x14ac:dyDescent="0.35">
      <c r="B490" t="s">
        <v>8048</v>
      </c>
      <c r="C490">
        <v>651</v>
      </c>
      <c r="F490" t="s">
        <v>8048</v>
      </c>
      <c r="G490">
        <v>651</v>
      </c>
    </row>
    <row r="491" spans="2:7" x14ac:dyDescent="0.35">
      <c r="B491" t="s">
        <v>8051</v>
      </c>
      <c r="C491">
        <v>652</v>
      </c>
      <c r="D491">
        <v>-21.013978958129901</v>
      </c>
      <c r="F491" t="s">
        <v>8051</v>
      </c>
      <c r="G491">
        <v>652</v>
      </c>
    </row>
    <row r="492" spans="2:7" x14ac:dyDescent="0.35">
      <c r="B492" t="s">
        <v>8053</v>
      </c>
      <c r="C492">
        <v>653</v>
      </c>
      <c r="D492">
        <v>-40.664363861083999</v>
      </c>
      <c r="F492" t="s">
        <v>8053</v>
      </c>
      <c r="G492">
        <v>653</v>
      </c>
    </row>
    <row r="493" spans="2:7" x14ac:dyDescent="0.35">
      <c r="B493" t="s">
        <v>8055</v>
      </c>
      <c r="C493">
        <v>654</v>
      </c>
      <c r="D493">
        <v>123.49828338623</v>
      </c>
      <c r="F493" t="s">
        <v>8055</v>
      </c>
      <c r="G493">
        <v>654</v>
      </c>
    </row>
    <row r="494" spans="2:7" x14ac:dyDescent="0.35">
      <c r="B494" t="s">
        <v>8057</v>
      </c>
      <c r="C494">
        <v>655</v>
      </c>
      <c r="D494">
        <v>115.887664794922</v>
      </c>
      <c r="F494" t="s">
        <v>8057</v>
      </c>
      <c r="G494">
        <v>655</v>
      </c>
    </row>
    <row r="495" spans="2:7" x14ac:dyDescent="0.35">
      <c r="B495" t="s">
        <v>2496</v>
      </c>
      <c r="C495">
        <v>656</v>
      </c>
      <c r="D495">
        <v>80.657814025878906</v>
      </c>
      <c r="F495" t="s">
        <v>2496</v>
      </c>
      <c r="G495">
        <v>656</v>
      </c>
    </row>
    <row r="496" spans="2:7" x14ac:dyDescent="0.35">
      <c r="B496" t="s">
        <v>2502</v>
      </c>
      <c r="C496">
        <v>657</v>
      </c>
      <c r="D496">
        <v>76.203010559082003</v>
      </c>
      <c r="F496" t="s">
        <v>2502</v>
      </c>
      <c r="G496">
        <v>657</v>
      </c>
    </row>
    <row r="497" spans="2:8" x14ac:dyDescent="0.35">
      <c r="B497" t="s">
        <v>2507</v>
      </c>
      <c r="C497">
        <v>658</v>
      </c>
      <c r="D497">
        <v>43.274654388427699</v>
      </c>
      <c r="F497" t="s">
        <v>2507</v>
      </c>
      <c r="G497">
        <v>658</v>
      </c>
    </row>
    <row r="498" spans="2:8" x14ac:dyDescent="0.35">
      <c r="B498" t="s">
        <v>2512</v>
      </c>
      <c r="C498">
        <v>659</v>
      </c>
      <c r="D498">
        <v>122.395141601563</v>
      </c>
      <c r="F498" t="s">
        <v>2512</v>
      </c>
      <c r="G498">
        <v>659</v>
      </c>
    </row>
    <row r="499" spans="2:8" x14ac:dyDescent="0.35">
      <c r="B499" t="s">
        <v>2517</v>
      </c>
      <c r="C499">
        <v>660</v>
      </c>
      <c r="D499">
        <v>39.722728729247997</v>
      </c>
      <c r="F499" t="s">
        <v>2517</v>
      </c>
      <c r="G499">
        <v>660</v>
      </c>
    </row>
    <row r="500" spans="2:8" x14ac:dyDescent="0.35">
      <c r="B500" t="s">
        <v>2522</v>
      </c>
      <c r="C500">
        <v>661</v>
      </c>
      <c r="D500">
        <v>62.079311370849602</v>
      </c>
      <c r="F500" t="s">
        <v>2522</v>
      </c>
      <c r="G500">
        <v>661</v>
      </c>
    </row>
    <row r="501" spans="2:8" x14ac:dyDescent="0.35">
      <c r="B501" t="s">
        <v>2527</v>
      </c>
      <c r="C501">
        <v>662</v>
      </c>
      <c r="D501">
        <v>132.34422302246099</v>
      </c>
      <c r="F501" t="s">
        <v>2527</v>
      </c>
      <c r="G501">
        <v>662</v>
      </c>
    </row>
    <row r="502" spans="2:8" x14ac:dyDescent="0.35">
      <c r="B502" t="s">
        <v>2532</v>
      </c>
      <c r="C502">
        <v>663</v>
      </c>
      <c r="F502" t="s">
        <v>2532</v>
      </c>
      <c r="G502">
        <v>663</v>
      </c>
    </row>
    <row r="503" spans="2:8" x14ac:dyDescent="0.35">
      <c r="B503" t="s">
        <v>2537</v>
      </c>
      <c r="C503">
        <v>664</v>
      </c>
      <c r="F503" t="s">
        <v>2537</v>
      </c>
      <c r="G503">
        <v>664</v>
      </c>
    </row>
    <row r="504" spans="2:8" x14ac:dyDescent="0.35">
      <c r="B504" t="s">
        <v>2542</v>
      </c>
      <c r="C504">
        <v>665</v>
      </c>
      <c r="F504" t="s">
        <v>2542</v>
      </c>
      <c r="G504">
        <v>665</v>
      </c>
    </row>
    <row r="505" spans="2:8" x14ac:dyDescent="0.35">
      <c r="B505" t="s">
        <v>2547</v>
      </c>
      <c r="C505">
        <v>666</v>
      </c>
      <c r="F505" t="s">
        <v>2547</v>
      </c>
      <c r="G505">
        <v>666</v>
      </c>
    </row>
    <row r="506" spans="2:8" x14ac:dyDescent="0.35">
      <c r="B506" t="s">
        <v>2552</v>
      </c>
      <c r="C506">
        <v>667</v>
      </c>
      <c r="F506" t="s">
        <v>2552</v>
      </c>
      <c r="G506">
        <v>667</v>
      </c>
    </row>
    <row r="507" spans="2:8" x14ac:dyDescent="0.35">
      <c r="B507" t="s">
        <v>2557</v>
      </c>
      <c r="C507">
        <v>668</v>
      </c>
      <c r="F507" t="s">
        <v>2557</v>
      </c>
      <c r="G507">
        <v>668</v>
      </c>
    </row>
    <row r="508" spans="2:8" x14ac:dyDescent="0.35">
      <c r="B508" t="s">
        <v>2562</v>
      </c>
      <c r="C508">
        <v>669</v>
      </c>
      <c r="F508" t="s">
        <v>2562</v>
      </c>
      <c r="G508">
        <v>669</v>
      </c>
    </row>
    <row r="509" spans="2:8" x14ac:dyDescent="0.35">
      <c r="B509" t="s">
        <v>2567</v>
      </c>
      <c r="C509">
        <v>670</v>
      </c>
      <c r="F509" t="s">
        <v>2567</v>
      </c>
      <c r="G509">
        <v>670</v>
      </c>
    </row>
    <row r="510" spans="2:8" x14ac:dyDescent="0.35">
      <c r="B510" t="s">
        <v>2572</v>
      </c>
      <c r="C510">
        <v>671</v>
      </c>
      <c r="F510" t="s">
        <v>2572</v>
      </c>
      <c r="G510">
        <v>671</v>
      </c>
    </row>
    <row r="511" spans="2:8" x14ac:dyDescent="0.35">
      <c r="B511" t="s">
        <v>2577</v>
      </c>
      <c r="C511">
        <v>672</v>
      </c>
      <c r="F511" t="s">
        <v>2577</v>
      </c>
      <c r="G511">
        <v>672</v>
      </c>
    </row>
    <row r="512" spans="2:8" x14ac:dyDescent="0.35">
      <c r="B512" t="s">
        <v>2582</v>
      </c>
      <c r="C512">
        <v>674</v>
      </c>
      <c r="D512">
        <v>4.1535487174987802</v>
      </c>
      <c r="F512" t="s">
        <v>2582</v>
      </c>
      <c r="G512">
        <v>674</v>
      </c>
      <c r="H512">
        <v>-67.915657043457003</v>
      </c>
    </row>
    <row r="513" spans="2:8" x14ac:dyDescent="0.35">
      <c r="B513" t="s">
        <v>2588</v>
      </c>
      <c r="C513">
        <v>675</v>
      </c>
      <c r="D513">
        <v>-47.363006591796903</v>
      </c>
      <c r="F513" t="s">
        <v>2588</v>
      </c>
      <c r="G513">
        <v>675</v>
      </c>
    </row>
    <row r="514" spans="2:8" x14ac:dyDescent="0.35">
      <c r="B514" t="s">
        <v>2593</v>
      </c>
      <c r="C514">
        <v>676</v>
      </c>
      <c r="D514">
        <v>168.775634765625</v>
      </c>
      <c r="F514" t="s">
        <v>2593</v>
      </c>
      <c r="G514">
        <v>676</v>
      </c>
      <c r="H514">
        <v>-1.2775734663009599</v>
      </c>
    </row>
    <row r="515" spans="2:8" x14ac:dyDescent="0.35">
      <c r="B515" t="s">
        <v>2598</v>
      </c>
      <c r="C515">
        <v>677</v>
      </c>
      <c r="D515">
        <v>-15.1999979019165</v>
      </c>
      <c r="F515" t="s">
        <v>2598</v>
      </c>
      <c r="G515">
        <v>677</v>
      </c>
      <c r="H515">
        <v>-37.4620552062988</v>
      </c>
    </row>
    <row r="516" spans="2:8" x14ac:dyDescent="0.35">
      <c r="B516" t="s">
        <v>2603</v>
      </c>
      <c r="C516">
        <v>678</v>
      </c>
      <c r="D516">
        <v>-9.1024351119995099</v>
      </c>
      <c r="F516" t="s">
        <v>2603</v>
      </c>
      <c r="G516">
        <v>678</v>
      </c>
      <c r="H516">
        <v>27.098217010498001</v>
      </c>
    </row>
    <row r="517" spans="2:8" x14ac:dyDescent="0.35">
      <c r="B517" t="s">
        <v>2608</v>
      </c>
      <c r="C517">
        <v>679</v>
      </c>
      <c r="D517">
        <v>344.67001342773398</v>
      </c>
      <c r="F517" t="s">
        <v>2608</v>
      </c>
      <c r="G517">
        <v>679</v>
      </c>
      <c r="H517">
        <v>-0.138481914997101</v>
      </c>
    </row>
    <row r="518" spans="2:8" x14ac:dyDescent="0.35">
      <c r="B518" t="s">
        <v>2613</v>
      </c>
      <c r="C518">
        <v>680</v>
      </c>
      <c r="D518">
        <v>12.749763488769499</v>
      </c>
      <c r="F518" t="s">
        <v>2613</v>
      </c>
      <c r="G518">
        <v>680</v>
      </c>
      <c r="H518">
        <v>15.1781768798828</v>
      </c>
    </row>
    <row r="519" spans="2:8" x14ac:dyDescent="0.35">
      <c r="B519" t="s">
        <v>2618</v>
      </c>
      <c r="C519">
        <v>681</v>
      </c>
      <c r="D519">
        <v>163.78756713867199</v>
      </c>
      <c r="F519" t="s">
        <v>2618</v>
      </c>
      <c r="G519">
        <v>681</v>
      </c>
      <c r="H519">
        <v>10.247377395629901</v>
      </c>
    </row>
    <row r="520" spans="2:8" x14ac:dyDescent="0.35">
      <c r="B520" t="s">
        <v>2623</v>
      </c>
      <c r="C520">
        <v>682</v>
      </c>
      <c r="D520">
        <v>297.87631225585898</v>
      </c>
      <c r="F520" t="s">
        <v>2623</v>
      </c>
      <c r="G520">
        <v>682</v>
      </c>
      <c r="H520">
        <v>-1.7327350378036499</v>
      </c>
    </row>
    <row r="521" spans="2:8" x14ac:dyDescent="0.35">
      <c r="B521" t="s">
        <v>2628</v>
      </c>
      <c r="C521">
        <v>683</v>
      </c>
      <c r="D521">
        <v>5.8529601097106898</v>
      </c>
      <c r="F521" t="s">
        <v>2628</v>
      </c>
      <c r="G521">
        <v>683</v>
      </c>
      <c r="H521">
        <v>-26.451002120971701</v>
      </c>
    </row>
    <row r="522" spans="2:8" x14ac:dyDescent="0.35">
      <c r="B522" t="s">
        <v>8059</v>
      </c>
      <c r="C522">
        <v>684</v>
      </c>
      <c r="D522">
        <v>-57.148796081542997</v>
      </c>
      <c r="F522" t="s">
        <v>8059</v>
      </c>
      <c r="G522">
        <v>684</v>
      </c>
      <c r="H522">
        <v>26.5608215332031</v>
      </c>
    </row>
    <row r="523" spans="2:8" x14ac:dyDescent="0.35">
      <c r="B523" t="s">
        <v>2635</v>
      </c>
      <c r="C523">
        <v>685</v>
      </c>
      <c r="D523">
        <v>1181.27722167969</v>
      </c>
      <c r="F523" t="s">
        <v>2635</v>
      </c>
      <c r="G523">
        <v>685</v>
      </c>
      <c r="H523">
        <v>19.6548252105713</v>
      </c>
    </row>
    <row r="524" spans="2:8" x14ac:dyDescent="0.35">
      <c r="B524" t="s">
        <v>2640</v>
      </c>
      <c r="C524">
        <v>686</v>
      </c>
      <c r="D524">
        <v>-53.730567932128899</v>
      </c>
      <c r="F524" t="s">
        <v>2640</v>
      </c>
      <c r="G524">
        <v>686</v>
      </c>
    </row>
    <row r="525" spans="2:8" x14ac:dyDescent="0.35">
      <c r="B525" t="s">
        <v>2645</v>
      </c>
      <c r="C525">
        <v>687</v>
      </c>
      <c r="D525">
        <v>4.5140323638915998</v>
      </c>
      <c r="F525" t="s">
        <v>2645</v>
      </c>
      <c r="G525">
        <v>687</v>
      </c>
      <c r="H525">
        <v>-21.349298477172901</v>
      </c>
    </row>
    <row r="526" spans="2:8" x14ac:dyDescent="0.35">
      <c r="B526" t="s">
        <v>713</v>
      </c>
      <c r="C526">
        <v>688</v>
      </c>
      <c r="D526">
        <v>-14.416820526123001</v>
      </c>
      <c r="F526" t="s">
        <v>713</v>
      </c>
      <c r="G526">
        <v>688</v>
      </c>
      <c r="H526">
        <v>-28.739221572876001</v>
      </c>
    </row>
    <row r="527" spans="2:8" x14ac:dyDescent="0.35">
      <c r="B527" t="s">
        <v>2653</v>
      </c>
      <c r="C527">
        <v>689</v>
      </c>
      <c r="D527">
        <v>156.22056579589801</v>
      </c>
      <c r="F527" t="s">
        <v>2653</v>
      </c>
      <c r="G527">
        <v>689</v>
      </c>
      <c r="H527">
        <v>4.6448774337768599</v>
      </c>
    </row>
    <row r="528" spans="2:8" x14ac:dyDescent="0.35">
      <c r="B528" t="s">
        <v>2658</v>
      </c>
      <c r="C528">
        <v>690</v>
      </c>
      <c r="D528">
        <v>-92.580909729003906</v>
      </c>
      <c r="F528" t="s">
        <v>2658</v>
      </c>
      <c r="G528">
        <v>690</v>
      </c>
    </row>
    <row r="529" spans="2:8" x14ac:dyDescent="0.35">
      <c r="B529" t="s">
        <v>8062</v>
      </c>
      <c r="C529">
        <v>691</v>
      </c>
      <c r="D529">
        <v>-21.315330505371101</v>
      </c>
      <c r="F529" t="s">
        <v>8062</v>
      </c>
      <c r="G529">
        <v>691</v>
      </c>
      <c r="H529">
        <v>130.96694946289099</v>
      </c>
    </row>
    <row r="530" spans="2:8" x14ac:dyDescent="0.35">
      <c r="B530" t="s">
        <v>2666</v>
      </c>
      <c r="C530">
        <v>692</v>
      </c>
      <c r="D530">
        <v>80.402023315429702</v>
      </c>
      <c r="F530" t="s">
        <v>2666</v>
      </c>
      <c r="G530">
        <v>692</v>
      </c>
      <c r="H530">
        <v>-28.081007003784201</v>
      </c>
    </row>
    <row r="531" spans="2:8" x14ac:dyDescent="0.35">
      <c r="B531" t="s">
        <v>2672</v>
      </c>
      <c r="C531">
        <v>693</v>
      </c>
      <c r="D531">
        <v>-21.450527191162099</v>
      </c>
      <c r="F531" t="s">
        <v>2672</v>
      </c>
      <c r="G531">
        <v>693</v>
      </c>
    </row>
    <row r="532" spans="2:8" x14ac:dyDescent="0.35">
      <c r="B532" t="s">
        <v>2677</v>
      </c>
      <c r="C532">
        <v>695</v>
      </c>
      <c r="F532" t="s">
        <v>2677</v>
      </c>
      <c r="G532">
        <v>695</v>
      </c>
    </row>
    <row r="533" spans="2:8" x14ac:dyDescent="0.35">
      <c r="B533" t="s">
        <v>2682</v>
      </c>
      <c r="C533">
        <v>696</v>
      </c>
      <c r="D533">
        <v>89.791671752929702</v>
      </c>
      <c r="F533" t="s">
        <v>2682</v>
      </c>
      <c r="G533">
        <v>696</v>
      </c>
      <c r="H533">
        <v>13.2171220779419</v>
      </c>
    </row>
    <row r="534" spans="2:8" x14ac:dyDescent="0.35">
      <c r="B534" t="s">
        <v>2687</v>
      </c>
      <c r="C534">
        <v>697</v>
      </c>
      <c r="D534">
        <v>-36.798503875732401</v>
      </c>
      <c r="F534" t="s">
        <v>2687</v>
      </c>
      <c r="G534">
        <v>697</v>
      </c>
      <c r="H534">
        <v>-34.9058837890625</v>
      </c>
    </row>
    <row r="535" spans="2:8" x14ac:dyDescent="0.35">
      <c r="B535" t="s">
        <v>969</v>
      </c>
      <c r="C535">
        <v>698</v>
      </c>
      <c r="D535">
        <v>78.006866455078097</v>
      </c>
      <c r="F535" t="s">
        <v>969</v>
      </c>
      <c r="G535">
        <v>698</v>
      </c>
      <c r="H535">
        <v>-31.791725158691399</v>
      </c>
    </row>
    <row r="536" spans="2:8" x14ac:dyDescent="0.35">
      <c r="B536" t="s">
        <v>2694</v>
      </c>
      <c r="C536">
        <v>699</v>
      </c>
      <c r="D536">
        <v>103.918495178223</v>
      </c>
      <c r="F536" t="s">
        <v>2694</v>
      </c>
      <c r="G536">
        <v>699</v>
      </c>
      <c r="H536">
        <v>-6.1602983474731401</v>
      </c>
    </row>
    <row r="537" spans="2:8" x14ac:dyDescent="0.35">
      <c r="B537" t="s">
        <v>2699</v>
      </c>
      <c r="C537">
        <v>700</v>
      </c>
      <c r="F537" t="s">
        <v>2699</v>
      </c>
      <c r="G537">
        <v>700</v>
      </c>
      <c r="H537">
        <v>17.306468963623001</v>
      </c>
    </row>
    <row r="538" spans="2:8" x14ac:dyDescent="0.35">
      <c r="B538" t="s">
        <v>2704</v>
      </c>
      <c r="C538">
        <v>701</v>
      </c>
      <c r="D538">
        <v>-9.0664987564086896</v>
      </c>
      <c r="F538" t="s">
        <v>2704</v>
      </c>
      <c r="G538">
        <v>701</v>
      </c>
      <c r="H538">
        <v>-27.061082839965799</v>
      </c>
    </row>
    <row r="539" spans="2:8" x14ac:dyDescent="0.35">
      <c r="B539" t="s">
        <v>2709</v>
      </c>
      <c r="C539">
        <v>702</v>
      </c>
      <c r="D539">
        <v>-73.416893005371094</v>
      </c>
      <c r="F539" t="s">
        <v>2709</v>
      </c>
      <c r="G539">
        <v>702</v>
      </c>
      <c r="H539">
        <v>5.9479141235351598</v>
      </c>
    </row>
    <row r="540" spans="2:8" x14ac:dyDescent="0.35">
      <c r="B540" t="s">
        <v>2713</v>
      </c>
      <c r="C540">
        <v>703</v>
      </c>
      <c r="D540">
        <v>74.565223693847699</v>
      </c>
      <c r="F540" t="s">
        <v>2713</v>
      </c>
      <c r="G540">
        <v>703</v>
      </c>
    </row>
    <row r="541" spans="2:8" x14ac:dyDescent="0.35">
      <c r="B541" t="s">
        <v>2718</v>
      </c>
      <c r="C541">
        <v>704</v>
      </c>
      <c r="D541">
        <v>21.2822360992432</v>
      </c>
      <c r="F541" t="s">
        <v>2718</v>
      </c>
      <c r="G541">
        <v>704</v>
      </c>
      <c r="H541">
        <v>1.1280826330184901</v>
      </c>
    </row>
    <row r="542" spans="2:8" x14ac:dyDescent="0.35">
      <c r="B542" t="s">
        <v>2723</v>
      </c>
      <c r="C542">
        <v>705</v>
      </c>
      <c r="F542" t="s">
        <v>2723</v>
      </c>
      <c r="G542">
        <v>705</v>
      </c>
    </row>
    <row r="543" spans="2:8" x14ac:dyDescent="0.35">
      <c r="B543" t="s">
        <v>2728</v>
      </c>
      <c r="C543">
        <v>706</v>
      </c>
      <c r="D543">
        <v>-53.459026336669901</v>
      </c>
      <c r="F543" t="s">
        <v>2728</v>
      </c>
      <c r="G543">
        <v>706</v>
      </c>
      <c r="H543">
        <v>-44.942588806152301</v>
      </c>
    </row>
    <row r="544" spans="2:8" x14ac:dyDescent="0.35">
      <c r="B544" t="s">
        <v>2734</v>
      </c>
      <c r="C544">
        <v>707</v>
      </c>
      <c r="F544" t="s">
        <v>2734</v>
      </c>
      <c r="G544">
        <v>707</v>
      </c>
      <c r="H544">
        <v>-8.3775110244750994</v>
      </c>
    </row>
    <row r="545" spans="2:8" x14ac:dyDescent="0.35">
      <c r="B545" t="s">
        <v>2738</v>
      </c>
      <c r="C545">
        <v>709</v>
      </c>
      <c r="D545">
        <v>-12.582780838012701</v>
      </c>
      <c r="F545" t="s">
        <v>2738</v>
      </c>
      <c r="G545">
        <v>709</v>
      </c>
      <c r="H545">
        <v>-8.5637054443359393</v>
      </c>
    </row>
    <row r="546" spans="2:8" x14ac:dyDescent="0.35">
      <c r="B546" t="s">
        <v>2743</v>
      </c>
      <c r="C546">
        <v>711</v>
      </c>
      <c r="F546" t="s">
        <v>2743</v>
      </c>
      <c r="G546">
        <v>711</v>
      </c>
    </row>
    <row r="547" spans="2:8" x14ac:dyDescent="0.35">
      <c r="B547" t="s">
        <v>2748</v>
      </c>
      <c r="C547">
        <v>712</v>
      </c>
      <c r="F547" t="s">
        <v>2748</v>
      </c>
      <c r="G547">
        <v>712</v>
      </c>
    </row>
    <row r="548" spans="2:8" x14ac:dyDescent="0.35">
      <c r="B548" t="s">
        <v>2753</v>
      </c>
      <c r="C548">
        <v>713</v>
      </c>
      <c r="D548">
        <v>-8.2743511199951207</v>
      </c>
      <c r="F548" t="s">
        <v>2753</v>
      </c>
      <c r="G548">
        <v>713</v>
      </c>
      <c r="H548">
        <v>-10.94105052948</v>
      </c>
    </row>
    <row r="549" spans="2:8" x14ac:dyDescent="0.35">
      <c r="B549" t="s">
        <v>2758</v>
      </c>
      <c r="C549">
        <v>714</v>
      </c>
      <c r="D549">
        <v>9.1734399795532209</v>
      </c>
      <c r="F549" t="s">
        <v>2758</v>
      </c>
      <c r="G549">
        <v>714</v>
      </c>
      <c r="H549">
        <v>10.1228847503662</v>
      </c>
    </row>
    <row r="550" spans="2:8" x14ac:dyDescent="0.35">
      <c r="B550" t="s">
        <v>2763</v>
      </c>
      <c r="C550">
        <v>716</v>
      </c>
      <c r="D550">
        <v>797.49993896484398</v>
      </c>
      <c r="F550" t="s">
        <v>2763</v>
      </c>
      <c r="G550">
        <v>716</v>
      </c>
    </row>
    <row r="551" spans="2:8" x14ac:dyDescent="0.35">
      <c r="B551" t="s">
        <v>2768</v>
      </c>
      <c r="C551">
        <v>717</v>
      </c>
      <c r="D551">
        <v>-61.5818061828613</v>
      </c>
      <c r="F551" t="s">
        <v>2768</v>
      </c>
      <c r="G551">
        <v>717</v>
      </c>
    </row>
    <row r="552" spans="2:8" x14ac:dyDescent="0.35">
      <c r="B552" t="s">
        <v>2773</v>
      </c>
      <c r="C552">
        <v>719</v>
      </c>
      <c r="D552">
        <v>66.741065979003906</v>
      </c>
      <c r="F552" t="s">
        <v>2773</v>
      </c>
      <c r="G552">
        <v>719</v>
      </c>
      <c r="H552">
        <v>-15.318545341491699</v>
      </c>
    </row>
    <row r="553" spans="2:8" x14ac:dyDescent="0.35">
      <c r="B553" t="s">
        <v>2778</v>
      </c>
      <c r="C553">
        <v>720</v>
      </c>
      <c r="D553">
        <v>2.8444201946258501</v>
      </c>
      <c r="F553" t="s">
        <v>2778</v>
      </c>
      <c r="G553">
        <v>720</v>
      </c>
      <c r="H553">
        <v>-19.627769470214801</v>
      </c>
    </row>
    <row r="554" spans="2:8" x14ac:dyDescent="0.35">
      <c r="B554" t="s">
        <v>2783</v>
      </c>
      <c r="C554">
        <v>722</v>
      </c>
      <c r="D554">
        <v>-75.097785949707003</v>
      </c>
      <c r="F554" t="s">
        <v>2783</v>
      </c>
      <c r="G554">
        <v>722</v>
      </c>
    </row>
    <row r="555" spans="2:8" x14ac:dyDescent="0.35">
      <c r="B555" t="s">
        <v>2788</v>
      </c>
      <c r="C555">
        <v>723</v>
      </c>
      <c r="D555">
        <v>174.74160766601599</v>
      </c>
      <c r="F555" t="s">
        <v>2788</v>
      </c>
      <c r="G555">
        <v>723</v>
      </c>
      <c r="H555">
        <v>-6.6358132362365696</v>
      </c>
    </row>
    <row r="556" spans="2:8" x14ac:dyDescent="0.35">
      <c r="B556" t="s">
        <v>2793</v>
      </c>
      <c r="C556">
        <v>724</v>
      </c>
      <c r="D556">
        <v>182.15223693847699</v>
      </c>
      <c r="F556" t="s">
        <v>2793</v>
      </c>
      <c r="G556">
        <v>724</v>
      </c>
      <c r="H556">
        <v>6.58325099945068</v>
      </c>
    </row>
    <row r="557" spans="2:8" x14ac:dyDescent="0.35">
      <c r="B557" t="s">
        <v>2798</v>
      </c>
      <c r="C557">
        <v>726</v>
      </c>
      <c r="D557">
        <v>131.76156616210901</v>
      </c>
      <c r="F557" t="s">
        <v>2798</v>
      </c>
      <c r="G557">
        <v>726</v>
      </c>
      <c r="H557">
        <v>-10.447437286376999</v>
      </c>
    </row>
    <row r="558" spans="2:8" x14ac:dyDescent="0.35">
      <c r="B558" t="s">
        <v>2803</v>
      </c>
      <c r="C558">
        <v>728</v>
      </c>
      <c r="D558">
        <v>7.58619928359985</v>
      </c>
      <c r="F558" t="s">
        <v>2803</v>
      </c>
      <c r="G558">
        <v>728</v>
      </c>
    </row>
    <row r="559" spans="2:8" x14ac:dyDescent="0.35">
      <c r="B559" t="s">
        <v>2808</v>
      </c>
      <c r="C559">
        <v>729</v>
      </c>
      <c r="D559">
        <v>-54.242931365966797</v>
      </c>
      <c r="F559" t="s">
        <v>2808</v>
      </c>
      <c r="G559">
        <v>729</v>
      </c>
    </row>
    <row r="560" spans="2:8" x14ac:dyDescent="0.35">
      <c r="B560" t="s">
        <v>2813</v>
      </c>
      <c r="C560">
        <v>731</v>
      </c>
      <c r="D560">
        <v>-91.060607910156307</v>
      </c>
      <c r="F560" t="s">
        <v>2813</v>
      </c>
      <c r="G560">
        <v>731</v>
      </c>
    </row>
    <row r="561" spans="2:8" x14ac:dyDescent="0.35">
      <c r="B561" t="s">
        <v>2818</v>
      </c>
      <c r="C561">
        <v>732</v>
      </c>
      <c r="D561">
        <v>-97.197586059570298</v>
      </c>
      <c r="F561" t="s">
        <v>2818</v>
      </c>
      <c r="G561">
        <v>732</v>
      </c>
    </row>
    <row r="562" spans="2:8" x14ac:dyDescent="0.35">
      <c r="B562" t="s">
        <v>2823</v>
      </c>
      <c r="C562">
        <v>733</v>
      </c>
      <c r="D562">
        <v>-1.84126961231232</v>
      </c>
      <c r="F562" t="s">
        <v>2823</v>
      </c>
      <c r="G562">
        <v>733</v>
      </c>
      <c r="H562">
        <v>55.862575531005902</v>
      </c>
    </row>
    <row r="563" spans="2:8" x14ac:dyDescent="0.35">
      <c r="B563" t="s">
        <v>2828</v>
      </c>
      <c r="C563">
        <v>735</v>
      </c>
      <c r="D563">
        <v>19.354833602905298</v>
      </c>
      <c r="F563" t="s">
        <v>2828</v>
      </c>
      <c r="G563">
        <v>735</v>
      </c>
      <c r="H563">
        <v>4.1754407882690403</v>
      </c>
    </row>
    <row r="564" spans="2:8" x14ac:dyDescent="0.35">
      <c r="B564" t="s">
        <v>2833</v>
      </c>
      <c r="C564">
        <v>736</v>
      </c>
      <c r="D564">
        <v>294.23046875</v>
      </c>
      <c r="F564" t="s">
        <v>2833</v>
      </c>
      <c r="G564">
        <v>736</v>
      </c>
      <c r="H564">
        <v>11.887956619262701</v>
      </c>
    </row>
    <row r="565" spans="2:8" x14ac:dyDescent="0.35">
      <c r="B565" t="s">
        <v>2838</v>
      </c>
      <c r="C565">
        <v>737</v>
      </c>
      <c r="D565">
        <v>-49.3788871765137</v>
      </c>
      <c r="F565" t="s">
        <v>2838</v>
      </c>
      <c r="G565">
        <v>737</v>
      </c>
    </row>
    <row r="566" spans="2:8" x14ac:dyDescent="0.35">
      <c r="B566" t="s">
        <v>2843</v>
      </c>
      <c r="C566">
        <v>738</v>
      </c>
      <c r="F566" t="s">
        <v>2843</v>
      </c>
      <c r="G566">
        <v>738</v>
      </c>
      <c r="H566">
        <v>-47.278240203857401</v>
      </c>
    </row>
    <row r="567" spans="2:8" x14ac:dyDescent="0.35">
      <c r="B567" t="s">
        <v>2848</v>
      </c>
      <c r="C567">
        <v>739</v>
      </c>
      <c r="F567" t="s">
        <v>2848</v>
      </c>
      <c r="G567">
        <v>739</v>
      </c>
      <c r="H567">
        <v>-2.5929365158081099</v>
      </c>
    </row>
    <row r="568" spans="2:8" x14ac:dyDescent="0.35">
      <c r="B568" t="s">
        <v>2853</v>
      </c>
      <c r="C568">
        <v>740</v>
      </c>
      <c r="F568" t="s">
        <v>2853</v>
      </c>
      <c r="G568">
        <v>740</v>
      </c>
    </row>
    <row r="569" spans="2:8" x14ac:dyDescent="0.35">
      <c r="B569" t="s">
        <v>2858</v>
      </c>
      <c r="C569">
        <v>741</v>
      </c>
      <c r="F569" t="s">
        <v>2858</v>
      </c>
      <c r="G569">
        <v>741</v>
      </c>
      <c r="H569">
        <v>60.386806488037102</v>
      </c>
    </row>
    <row r="570" spans="2:8" x14ac:dyDescent="0.35">
      <c r="B570" t="s">
        <v>2863</v>
      </c>
      <c r="C570">
        <v>742</v>
      </c>
      <c r="F570" t="s">
        <v>2863</v>
      </c>
      <c r="G570">
        <v>742</v>
      </c>
      <c r="H570">
        <v>-39.1893310546875</v>
      </c>
    </row>
    <row r="571" spans="2:8" x14ac:dyDescent="0.35">
      <c r="B571" t="s">
        <v>2868</v>
      </c>
      <c r="C571">
        <v>743</v>
      </c>
      <c r="F571" t="s">
        <v>2868</v>
      </c>
      <c r="G571">
        <v>743</v>
      </c>
      <c r="H571">
        <v>0.596085906028748</v>
      </c>
    </row>
    <row r="572" spans="2:8" x14ac:dyDescent="0.35">
      <c r="B572" t="s">
        <v>2873</v>
      </c>
      <c r="C572">
        <v>745</v>
      </c>
      <c r="F572" t="s">
        <v>2873</v>
      </c>
      <c r="G572">
        <v>745</v>
      </c>
    </row>
    <row r="573" spans="2:8" x14ac:dyDescent="0.35">
      <c r="B573" t="s">
        <v>2878</v>
      </c>
      <c r="C573">
        <v>746</v>
      </c>
      <c r="F573" t="s">
        <v>2878</v>
      </c>
      <c r="G573">
        <v>746</v>
      </c>
      <c r="H573">
        <v>14.9294948577881</v>
      </c>
    </row>
    <row r="574" spans="2:8" x14ac:dyDescent="0.35">
      <c r="B574" t="s">
        <v>2883</v>
      </c>
      <c r="C574">
        <v>748</v>
      </c>
      <c r="F574" t="s">
        <v>2883</v>
      </c>
      <c r="G574">
        <v>748</v>
      </c>
    </row>
    <row r="575" spans="2:8" x14ac:dyDescent="0.35">
      <c r="B575" t="s">
        <v>2888</v>
      </c>
      <c r="C575">
        <v>749</v>
      </c>
      <c r="F575" t="s">
        <v>2888</v>
      </c>
      <c r="G575">
        <v>749</v>
      </c>
    </row>
    <row r="576" spans="2:8" x14ac:dyDescent="0.35">
      <c r="B576" t="s">
        <v>2893</v>
      </c>
      <c r="C576">
        <v>750</v>
      </c>
      <c r="F576" t="s">
        <v>2893</v>
      </c>
      <c r="G576">
        <v>750</v>
      </c>
      <c r="H576">
        <v>54.646671295166001</v>
      </c>
    </row>
    <row r="577" spans="2:8" x14ac:dyDescent="0.35">
      <c r="B577" t="s">
        <v>2898</v>
      </c>
      <c r="C577">
        <v>751</v>
      </c>
      <c r="F577" t="s">
        <v>2898</v>
      </c>
      <c r="G577">
        <v>751</v>
      </c>
    </row>
    <row r="578" spans="2:8" x14ac:dyDescent="0.35">
      <c r="B578" t="s">
        <v>2902</v>
      </c>
      <c r="C578">
        <v>752</v>
      </c>
      <c r="F578" t="s">
        <v>2902</v>
      </c>
      <c r="G578">
        <v>752</v>
      </c>
    </row>
    <row r="579" spans="2:8" x14ac:dyDescent="0.35">
      <c r="B579" t="s">
        <v>2907</v>
      </c>
      <c r="C579">
        <v>753</v>
      </c>
      <c r="F579" t="s">
        <v>2907</v>
      </c>
      <c r="G579">
        <v>753</v>
      </c>
    </row>
    <row r="580" spans="2:8" x14ac:dyDescent="0.35">
      <c r="B580" t="s">
        <v>2912</v>
      </c>
      <c r="C580">
        <v>754</v>
      </c>
      <c r="F580" t="s">
        <v>2912</v>
      </c>
      <c r="G580">
        <v>754</v>
      </c>
      <c r="H580">
        <v>9.4683818817138707</v>
      </c>
    </row>
    <row r="581" spans="2:8" x14ac:dyDescent="0.35">
      <c r="B581" t="s">
        <v>2917</v>
      </c>
      <c r="C581">
        <v>755</v>
      </c>
      <c r="F581" t="s">
        <v>2917</v>
      </c>
      <c r="G581">
        <v>755</v>
      </c>
    </row>
    <row r="582" spans="2:8" x14ac:dyDescent="0.35">
      <c r="B582" t="s">
        <v>2922</v>
      </c>
      <c r="C582">
        <v>756</v>
      </c>
      <c r="F582" t="s">
        <v>2922</v>
      </c>
      <c r="G582">
        <v>756</v>
      </c>
      <c r="H582">
        <v>28.0059719085693</v>
      </c>
    </row>
    <row r="583" spans="2:8" x14ac:dyDescent="0.35">
      <c r="B583" t="s">
        <v>2927</v>
      </c>
      <c r="C583">
        <v>758</v>
      </c>
      <c r="F583" t="s">
        <v>2927</v>
      </c>
      <c r="G583">
        <v>758</v>
      </c>
      <c r="H583">
        <v>-26.241714477539102</v>
      </c>
    </row>
    <row r="584" spans="2:8" x14ac:dyDescent="0.35">
      <c r="B584" t="s">
        <v>2932</v>
      </c>
      <c r="C584">
        <v>759</v>
      </c>
      <c r="F584" t="s">
        <v>2932</v>
      </c>
      <c r="G584">
        <v>759</v>
      </c>
    </row>
    <row r="585" spans="2:8" x14ac:dyDescent="0.35">
      <c r="B585" t="s">
        <v>2937</v>
      </c>
      <c r="C585">
        <v>760</v>
      </c>
      <c r="F585" t="s">
        <v>2937</v>
      </c>
      <c r="G585">
        <v>760</v>
      </c>
    </row>
    <row r="586" spans="2:8" x14ac:dyDescent="0.35">
      <c r="B586" t="s">
        <v>2942</v>
      </c>
      <c r="C586">
        <v>761</v>
      </c>
      <c r="F586" t="s">
        <v>2942</v>
      </c>
      <c r="G586">
        <v>761</v>
      </c>
    </row>
    <row r="587" spans="2:8" x14ac:dyDescent="0.35">
      <c r="B587" t="s">
        <v>2946</v>
      </c>
      <c r="C587">
        <v>762</v>
      </c>
      <c r="F587" t="s">
        <v>2946</v>
      </c>
      <c r="G587">
        <v>762</v>
      </c>
    </row>
    <row r="588" spans="2:8" x14ac:dyDescent="0.35">
      <c r="B588" t="s">
        <v>2951</v>
      </c>
      <c r="C588">
        <v>763</v>
      </c>
      <c r="F588" t="s">
        <v>2951</v>
      </c>
      <c r="G588">
        <v>763</v>
      </c>
    </row>
    <row r="589" spans="2:8" x14ac:dyDescent="0.35">
      <c r="B589" t="s">
        <v>2956</v>
      </c>
      <c r="C589">
        <v>764</v>
      </c>
      <c r="F589" t="s">
        <v>2956</v>
      </c>
      <c r="G589">
        <v>764</v>
      </c>
    </row>
    <row r="590" spans="2:8" x14ac:dyDescent="0.35">
      <c r="B590" t="s">
        <v>2961</v>
      </c>
      <c r="C590">
        <v>765</v>
      </c>
      <c r="F590" t="s">
        <v>2961</v>
      </c>
      <c r="G590">
        <v>765</v>
      </c>
    </row>
    <row r="591" spans="2:8" x14ac:dyDescent="0.35">
      <c r="B591" t="s">
        <v>2966</v>
      </c>
      <c r="C591">
        <v>766</v>
      </c>
      <c r="F591" t="s">
        <v>2966</v>
      </c>
      <c r="G591">
        <v>766</v>
      </c>
    </row>
    <row r="592" spans="2:8" x14ac:dyDescent="0.35">
      <c r="B592" t="s">
        <v>2971</v>
      </c>
      <c r="C592">
        <v>767</v>
      </c>
      <c r="F592" t="s">
        <v>2971</v>
      </c>
      <c r="G592">
        <v>767</v>
      </c>
    </row>
    <row r="593" spans="2:8" x14ac:dyDescent="0.35">
      <c r="B593" t="s">
        <v>2976</v>
      </c>
      <c r="C593">
        <v>768</v>
      </c>
      <c r="F593" t="s">
        <v>2976</v>
      </c>
      <c r="G593">
        <v>768</v>
      </c>
    </row>
    <row r="594" spans="2:8" x14ac:dyDescent="0.35">
      <c r="B594" t="s">
        <v>2981</v>
      </c>
      <c r="C594">
        <v>769</v>
      </c>
      <c r="F594" t="s">
        <v>2981</v>
      </c>
      <c r="G594">
        <v>769</v>
      </c>
    </row>
    <row r="595" spans="2:8" x14ac:dyDescent="0.35">
      <c r="B595" t="s">
        <v>2986</v>
      </c>
      <c r="C595">
        <v>770</v>
      </c>
      <c r="F595" t="s">
        <v>2986</v>
      </c>
      <c r="G595">
        <v>770</v>
      </c>
    </row>
    <row r="596" spans="2:8" x14ac:dyDescent="0.35">
      <c r="B596" t="s">
        <v>2990</v>
      </c>
      <c r="C596">
        <v>771</v>
      </c>
      <c r="F596" t="s">
        <v>2990</v>
      </c>
      <c r="G596">
        <v>771</v>
      </c>
    </row>
    <row r="597" spans="2:8" x14ac:dyDescent="0.35">
      <c r="B597" t="s">
        <v>2995</v>
      </c>
      <c r="C597">
        <v>772</v>
      </c>
      <c r="F597" t="s">
        <v>2995</v>
      </c>
      <c r="G597">
        <v>772</v>
      </c>
    </row>
    <row r="598" spans="2:8" x14ac:dyDescent="0.35">
      <c r="B598" t="s">
        <v>3000</v>
      </c>
      <c r="C598">
        <v>773</v>
      </c>
      <c r="F598" t="s">
        <v>3000</v>
      </c>
      <c r="G598">
        <v>773</v>
      </c>
    </row>
    <row r="599" spans="2:8" x14ac:dyDescent="0.35">
      <c r="B599" t="s">
        <v>3005</v>
      </c>
      <c r="C599">
        <v>774</v>
      </c>
      <c r="F599" t="s">
        <v>3005</v>
      </c>
      <c r="G599">
        <v>774</v>
      </c>
    </row>
    <row r="600" spans="2:8" x14ac:dyDescent="0.35">
      <c r="B600" t="s">
        <v>3010</v>
      </c>
      <c r="C600">
        <v>775</v>
      </c>
      <c r="F600" t="s">
        <v>3010</v>
      </c>
      <c r="G600">
        <v>775</v>
      </c>
    </row>
    <row r="601" spans="2:8" x14ac:dyDescent="0.35">
      <c r="B601" t="s">
        <v>3015</v>
      </c>
      <c r="C601">
        <v>776</v>
      </c>
      <c r="F601" t="s">
        <v>3015</v>
      </c>
      <c r="G601">
        <v>776</v>
      </c>
    </row>
    <row r="602" spans="2:8" x14ac:dyDescent="0.35">
      <c r="B602" t="s">
        <v>3020</v>
      </c>
      <c r="C602">
        <v>779</v>
      </c>
      <c r="F602" t="s">
        <v>3020</v>
      </c>
      <c r="G602">
        <v>779</v>
      </c>
      <c r="H602">
        <v>104.483856201172</v>
      </c>
    </row>
    <row r="603" spans="2:8" x14ac:dyDescent="0.35">
      <c r="B603" t="s">
        <v>3025</v>
      </c>
      <c r="C603">
        <v>780</v>
      </c>
      <c r="F603" t="s">
        <v>3025</v>
      </c>
      <c r="G603">
        <v>780</v>
      </c>
    </row>
    <row r="604" spans="2:8" x14ac:dyDescent="0.35">
      <c r="B604" t="s">
        <v>3029</v>
      </c>
      <c r="C604">
        <v>781</v>
      </c>
      <c r="F604" t="s">
        <v>3029</v>
      </c>
      <c r="G604">
        <v>781</v>
      </c>
      <c r="H604">
        <v>6.4636511802673304</v>
      </c>
    </row>
    <row r="605" spans="2:8" x14ac:dyDescent="0.35">
      <c r="B605" t="s">
        <v>8067</v>
      </c>
      <c r="C605">
        <v>782</v>
      </c>
      <c r="F605" t="s">
        <v>8067</v>
      </c>
      <c r="G605">
        <v>782</v>
      </c>
      <c r="H605">
        <v>-7.0169982910156303</v>
      </c>
    </row>
    <row r="606" spans="2:8" x14ac:dyDescent="0.35">
      <c r="B606" t="s">
        <v>3037</v>
      </c>
      <c r="C606">
        <v>783</v>
      </c>
      <c r="F606" t="s">
        <v>3037</v>
      </c>
      <c r="G606">
        <v>783</v>
      </c>
      <c r="H606">
        <v>-35.491184234619098</v>
      </c>
    </row>
    <row r="607" spans="2:8" x14ac:dyDescent="0.35">
      <c r="B607" t="s">
        <v>3042</v>
      </c>
      <c r="C607">
        <v>784</v>
      </c>
      <c r="F607" t="s">
        <v>3042</v>
      </c>
      <c r="G607">
        <v>784</v>
      </c>
    </row>
    <row r="608" spans="2:8" x14ac:dyDescent="0.35">
      <c r="B608" t="s">
        <v>3047</v>
      </c>
      <c r="C608">
        <v>785</v>
      </c>
      <c r="F608" t="s">
        <v>3047</v>
      </c>
      <c r="G608">
        <v>785</v>
      </c>
    </row>
    <row r="609" spans="2:8" x14ac:dyDescent="0.35">
      <c r="B609" t="s">
        <v>3052</v>
      </c>
      <c r="C609">
        <v>786</v>
      </c>
      <c r="F609" t="s">
        <v>3052</v>
      </c>
      <c r="G609">
        <v>786</v>
      </c>
    </row>
    <row r="610" spans="2:8" x14ac:dyDescent="0.35">
      <c r="B610" t="s">
        <v>3056</v>
      </c>
      <c r="C610">
        <v>787</v>
      </c>
      <c r="F610" t="s">
        <v>3056</v>
      </c>
      <c r="G610">
        <v>787</v>
      </c>
    </row>
    <row r="611" spans="2:8" x14ac:dyDescent="0.35">
      <c r="B611" t="s">
        <v>3060</v>
      </c>
      <c r="C611">
        <v>788</v>
      </c>
      <c r="D611">
        <v>-53.097343444824197</v>
      </c>
      <c r="F611" t="s">
        <v>3060</v>
      </c>
      <c r="G611">
        <v>788</v>
      </c>
    </row>
    <row r="612" spans="2:8" x14ac:dyDescent="0.35">
      <c r="B612" t="s">
        <v>3065</v>
      </c>
      <c r="C612">
        <v>789</v>
      </c>
      <c r="D612">
        <v>-62.5</v>
      </c>
      <c r="F612" t="s">
        <v>3065</v>
      </c>
      <c r="G612">
        <v>789</v>
      </c>
    </row>
    <row r="613" spans="2:8" x14ac:dyDescent="0.35">
      <c r="B613" t="s">
        <v>3070</v>
      </c>
      <c r="C613">
        <v>791</v>
      </c>
      <c r="F613" t="s">
        <v>3070</v>
      </c>
      <c r="G613">
        <v>791</v>
      </c>
    </row>
    <row r="614" spans="2:8" x14ac:dyDescent="0.35">
      <c r="B614" t="s">
        <v>3075</v>
      </c>
      <c r="C614">
        <v>792</v>
      </c>
      <c r="D614">
        <v>-49.302066802978501</v>
      </c>
      <c r="F614" t="s">
        <v>3075</v>
      </c>
      <c r="G614">
        <v>792</v>
      </c>
    </row>
    <row r="615" spans="2:8" x14ac:dyDescent="0.35">
      <c r="B615" t="s">
        <v>3080</v>
      </c>
      <c r="C615">
        <v>793</v>
      </c>
      <c r="D615">
        <v>-88.26708984375</v>
      </c>
      <c r="F615" t="s">
        <v>3080</v>
      </c>
      <c r="G615">
        <v>793</v>
      </c>
    </row>
    <row r="616" spans="2:8" x14ac:dyDescent="0.35">
      <c r="B616" t="s">
        <v>3085</v>
      </c>
      <c r="C616">
        <v>794</v>
      </c>
      <c r="D616">
        <v>110</v>
      </c>
      <c r="F616" t="s">
        <v>3085</v>
      </c>
      <c r="G616">
        <v>794</v>
      </c>
      <c r="H616">
        <v>6.6461000442504901</v>
      </c>
    </row>
    <row r="617" spans="2:8" x14ac:dyDescent="0.35">
      <c r="B617" t="s">
        <v>3090</v>
      </c>
      <c r="C617">
        <v>796</v>
      </c>
      <c r="D617">
        <v>48.591545104980497</v>
      </c>
      <c r="F617" t="s">
        <v>3090</v>
      </c>
      <c r="G617">
        <v>796</v>
      </c>
      <c r="H617">
        <v>-42.605594635009801</v>
      </c>
    </row>
    <row r="618" spans="2:8" x14ac:dyDescent="0.35">
      <c r="B618" t="s">
        <v>3095</v>
      </c>
      <c r="C618">
        <v>797</v>
      </c>
      <c r="D618">
        <v>-98.688415527343807</v>
      </c>
      <c r="F618" t="s">
        <v>3095</v>
      </c>
      <c r="G618">
        <v>797</v>
      </c>
    </row>
    <row r="619" spans="2:8" x14ac:dyDescent="0.35">
      <c r="B619" t="s">
        <v>3100</v>
      </c>
      <c r="C619">
        <v>799</v>
      </c>
      <c r="D619">
        <v>32.545856475830099</v>
      </c>
      <c r="F619" t="s">
        <v>3100</v>
      </c>
      <c r="G619">
        <v>799</v>
      </c>
      <c r="H619">
        <v>88.071609497070298</v>
      </c>
    </row>
    <row r="620" spans="2:8" x14ac:dyDescent="0.35">
      <c r="B620" t="s">
        <v>3105</v>
      </c>
      <c r="C620">
        <v>800</v>
      </c>
      <c r="D620">
        <v>-25.9523811340332</v>
      </c>
      <c r="F620" t="s">
        <v>3105</v>
      </c>
      <c r="G620">
        <v>800</v>
      </c>
    </row>
    <row r="621" spans="2:8" x14ac:dyDescent="0.35">
      <c r="B621" t="s">
        <v>3110</v>
      </c>
      <c r="C621">
        <v>801</v>
      </c>
      <c r="D621">
        <v>-97.332801818847699</v>
      </c>
      <c r="F621" t="s">
        <v>3110</v>
      </c>
      <c r="G621">
        <v>801</v>
      </c>
    </row>
    <row r="622" spans="2:8" x14ac:dyDescent="0.35">
      <c r="B622" t="s">
        <v>3115</v>
      </c>
      <c r="C622">
        <v>802</v>
      </c>
      <c r="D622">
        <v>759.47711181640602</v>
      </c>
      <c r="F622" t="s">
        <v>3115</v>
      </c>
      <c r="G622">
        <v>802</v>
      </c>
      <c r="H622">
        <v>10.7628793716431</v>
      </c>
    </row>
    <row r="623" spans="2:8" x14ac:dyDescent="0.35">
      <c r="B623" t="s">
        <v>3120</v>
      </c>
      <c r="C623">
        <v>803</v>
      </c>
      <c r="D623">
        <v>288.69863891601602</v>
      </c>
      <c r="F623" t="s">
        <v>3120</v>
      </c>
      <c r="G623">
        <v>803</v>
      </c>
      <c r="H623">
        <v>13.3450574874878</v>
      </c>
    </row>
    <row r="624" spans="2:8" x14ac:dyDescent="0.35">
      <c r="B624" t="s">
        <v>3125</v>
      </c>
      <c r="C624">
        <v>804</v>
      </c>
      <c r="D624">
        <v>53.125</v>
      </c>
      <c r="F624" t="s">
        <v>3125</v>
      </c>
      <c r="G624">
        <v>804</v>
      </c>
      <c r="H624">
        <v>-10.1350440979004</v>
      </c>
    </row>
    <row r="625" spans="2:8" x14ac:dyDescent="0.35">
      <c r="B625" t="s">
        <v>3130</v>
      </c>
      <c r="C625">
        <v>807</v>
      </c>
      <c r="D625">
        <v>42.982456207275398</v>
      </c>
      <c r="F625" t="s">
        <v>3130</v>
      </c>
      <c r="G625">
        <v>807</v>
      </c>
    </row>
    <row r="626" spans="2:8" x14ac:dyDescent="0.35">
      <c r="B626" t="s">
        <v>3135</v>
      </c>
      <c r="C626">
        <v>808</v>
      </c>
      <c r="D626">
        <v>9.5477418899536097</v>
      </c>
      <c r="F626" t="s">
        <v>3135</v>
      </c>
      <c r="G626">
        <v>808</v>
      </c>
      <c r="H626">
        <v>1.53013968467712</v>
      </c>
    </row>
    <row r="627" spans="2:8" x14ac:dyDescent="0.35">
      <c r="B627" t="s">
        <v>3140</v>
      </c>
      <c r="C627">
        <v>809</v>
      </c>
      <c r="D627">
        <v>-88.307693481445298</v>
      </c>
      <c r="F627" t="s">
        <v>3140</v>
      </c>
      <c r="G627">
        <v>809</v>
      </c>
    </row>
    <row r="628" spans="2:8" x14ac:dyDescent="0.35">
      <c r="B628" t="s">
        <v>3145</v>
      </c>
      <c r="C628">
        <v>810</v>
      </c>
      <c r="F628" t="s">
        <v>3145</v>
      </c>
      <c r="G628">
        <v>810</v>
      </c>
    </row>
    <row r="629" spans="2:8" x14ac:dyDescent="0.35">
      <c r="B629" t="s">
        <v>3150</v>
      </c>
      <c r="C629">
        <v>812</v>
      </c>
      <c r="D629">
        <v>33.157894134521499</v>
      </c>
      <c r="F629" t="s">
        <v>3150</v>
      </c>
      <c r="G629">
        <v>812</v>
      </c>
    </row>
    <row r="630" spans="2:8" x14ac:dyDescent="0.35">
      <c r="B630" t="s">
        <v>3155</v>
      </c>
      <c r="C630">
        <v>813</v>
      </c>
      <c r="D630">
        <v>5.4830346107482901</v>
      </c>
      <c r="F630" t="s">
        <v>3155</v>
      </c>
      <c r="G630">
        <v>813</v>
      </c>
      <c r="H630">
        <v>10.3340845108032</v>
      </c>
    </row>
    <row r="631" spans="2:8" x14ac:dyDescent="0.35">
      <c r="B631" t="s">
        <v>3160</v>
      </c>
      <c r="C631">
        <v>814</v>
      </c>
      <c r="D631">
        <v>159.74026489257801</v>
      </c>
      <c r="F631" t="s">
        <v>3160</v>
      </c>
      <c r="G631">
        <v>814</v>
      </c>
      <c r="H631">
        <v>-60.798866271972699</v>
      </c>
    </row>
    <row r="632" spans="2:8" x14ac:dyDescent="0.35">
      <c r="B632" t="s">
        <v>3165</v>
      </c>
      <c r="C632">
        <v>815</v>
      </c>
      <c r="D632">
        <v>-16.4806118011475</v>
      </c>
      <c r="F632" t="s">
        <v>3165</v>
      </c>
      <c r="G632">
        <v>815</v>
      </c>
    </row>
    <row r="633" spans="2:8" x14ac:dyDescent="0.35">
      <c r="B633" t="s">
        <v>3170</v>
      </c>
      <c r="C633">
        <v>816</v>
      </c>
      <c r="D633">
        <v>103.29669952392599</v>
      </c>
      <c r="F633" t="s">
        <v>3170</v>
      </c>
      <c r="G633">
        <v>816</v>
      </c>
    </row>
    <row r="634" spans="2:8" x14ac:dyDescent="0.35">
      <c r="B634" t="s">
        <v>3175</v>
      </c>
      <c r="C634">
        <v>817</v>
      </c>
      <c r="D634">
        <v>76.136360168457003</v>
      </c>
      <c r="F634" t="s">
        <v>3175</v>
      </c>
      <c r="G634">
        <v>817</v>
      </c>
      <c r="H634">
        <v>-4.7410864830017099</v>
      </c>
    </row>
    <row r="635" spans="2:8" x14ac:dyDescent="0.35">
      <c r="B635" t="s">
        <v>3180</v>
      </c>
      <c r="C635">
        <v>819</v>
      </c>
      <c r="D635">
        <v>-2.4868440628051802</v>
      </c>
      <c r="F635" t="s">
        <v>3180</v>
      </c>
      <c r="G635">
        <v>819</v>
      </c>
      <c r="H635">
        <v>32.064487457275398</v>
      </c>
    </row>
    <row r="636" spans="2:8" x14ac:dyDescent="0.35">
      <c r="B636" t="s">
        <v>3185</v>
      </c>
      <c r="C636">
        <v>820</v>
      </c>
      <c r="D636">
        <v>-51.739131927490199</v>
      </c>
      <c r="F636" t="s">
        <v>3185</v>
      </c>
      <c r="G636">
        <v>820</v>
      </c>
      <c r="H636">
        <v>-42.849563598632798</v>
      </c>
    </row>
    <row r="637" spans="2:8" x14ac:dyDescent="0.35">
      <c r="B637" t="s">
        <v>3190</v>
      </c>
      <c r="C637">
        <v>821</v>
      </c>
      <c r="D637">
        <v>-3.5355887413024898</v>
      </c>
      <c r="F637" t="s">
        <v>3190</v>
      </c>
      <c r="G637">
        <v>821</v>
      </c>
      <c r="H637">
        <v>14.380489349365201</v>
      </c>
    </row>
    <row r="638" spans="2:8" x14ac:dyDescent="0.35">
      <c r="B638" t="s">
        <v>3195</v>
      </c>
      <c r="C638">
        <v>822</v>
      </c>
      <c r="D638">
        <v>-98.106689453125</v>
      </c>
      <c r="F638" t="s">
        <v>3195</v>
      </c>
      <c r="G638">
        <v>822</v>
      </c>
    </row>
    <row r="639" spans="2:8" x14ac:dyDescent="0.35">
      <c r="B639" t="s">
        <v>8069</v>
      </c>
      <c r="C639">
        <v>823</v>
      </c>
      <c r="F639" t="s">
        <v>8069</v>
      </c>
      <c r="G639">
        <v>823</v>
      </c>
    </row>
    <row r="640" spans="2:8" x14ac:dyDescent="0.35">
      <c r="B640" t="s">
        <v>3205</v>
      </c>
      <c r="C640">
        <v>824</v>
      </c>
      <c r="D640">
        <v>209.483474731445</v>
      </c>
      <c r="F640" t="s">
        <v>3205</v>
      </c>
      <c r="G640">
        <v>824</v>
      </c>
      <c r="H640">
        <v>24.195972442626999</v>
      </c>
    </row>
    <row r="641" spans="2:8" x14ac:dyDescent="0.35">
      <c r="B641" t="s">
        <v>3210</v>
      </c>
      <c r="C641">
        <v>825</v>
      </c>
      <c r="D641">
        <v>-66.376815795898395</v>
      </c>
      <c r="F641" t="s">
        <v>3210</v>
      </c>
      <c r="G641">
        <v>825</v>
      </c>
    </row>
    <row r="642" spans="2:8" x14ac:dyDescent="0.35">
      <c r="B642" t="s">
        <v>3215</v>
      </c>
      <c r="C642">
        <v>826</v>
      </c>
      <c r="D642">
        <v>-86.468643188476605</v>
      </c>
      <c r="F642" t="s">
        <v>3215</v>
      </c>
      <c r="G642">
        <v>826</v>
      </c>
    </row>
    <row r="643" spans="2:8" x14ac:dyDescent="0.35">
      <c r="B643" t="s">
        <v>3220</v>
      </c>
      <c r="C643">
        <v>827</v>
      </c>
      <c r="D643">
        <v>-34.0625</v>
      </c>
      <c r="F643" t="s">
        <v>3220</v>
      </c>
      <c r="G643">
        <v>827</v>
      </c>
      <c r="H643">
        <v>-14.818164825439499</v>
      </c>
    </row>
    <row r="644" spans="2:8" x14ac:dyDescent="0.35">
      <c r="B644" t="s">
        <v>3225</v>
      </c>
      <c r="C644">
        <v>828</v>
      </c>
      <c r="D644">
        <v>-45.999996185302699</v>
      </c>
      <c r="F644" t="s">
        <v>3225</v>
      </c>
      <c r="G644">
        <v>828</v>
      </c>
      <c r="H644">
        <v>-71.799522399902301</v>
      </c>
    </row>
    <row r="645" spans="2:8" x14ac:dyDescent="0.35">
      <c r="B645" t="s">
        <v>3230</v>
      </c>
      <c r="C645">
        <v>829</v>
      </c>
      <c r="D645">
        <v>-44.444442749023402</v>
      </c>
      <c r="F645" t="s">
        <v>3230</v>
      </c>
      <c r="G645">
        <v>829</v>
      </c>
    </row>
    <row r="646" spans="2:8" x14ac:dyDescent="0.35">
      <c r="B646" t="s">
        <v>3235</v>
      </c>
      <c r="C646">
        <v>830</v>
      </c>
      <c r="D646">
        <v>3768.78491210938</v>
      </c>
      <c r="F646" t="s">
        <v>3235</v>
      </c>
      <c r="G646">
        <v>830</v>
      </c>
      <c r="H646">
        <v>18.101251602172901</v>
      </c>
    </row>
    <row r="647" spans="2:8" x14ac:dyDescent="0.35">
      <c r="B647" t="s">
        <v>3240</v>
      </c>
      <c r="C647">
        <v>831</v>
      </c>
      <c r="D647">
        <v>-38.574943542480497</v>
      </c>
      <c r="F647" t="s">
        <v>3240</v>
      </c>
      <c r="G647">
        <v>831</v>
      </c>
      <c r="H647">
        <v>-17.076707839965799</v>
      </c>
    </row>
    <row r="648" spans="2:8" x14ac:dyDescent="0.35">
      <c r="B648" t="s">
        <v>3245</v>
      </c>
      <c r="C648">
        <v>832</v>
      </c>
      <c r="D648">
        <v>-46.153842926025398</v>
      </c>
      <c r="F648" t="s">
        <v>3245</v>
      </c>
      <c r="G648">
        <v>832</v>
      </c>
    </row>
    <row r="649" spans="2:8" x14ac:dyDescent="0.35">
      <c r="B649" t="s">
        <v>3251</v>
      </c>
      <c r="C649">
        <v>833</v>
      </c>
      <c r="F649" t="s">
        <v>3251</v>
      </c>
      <c r="G649">
        <v>833</v>
      </c>
      <c r="H649">
        <v>-36.567207336425803</v>
      </c>
    </row>
    <row r="650" spans="2:8" x14ac:dyDescent="0.35">
      <c r="B650" t="s">
        <v>3256</v>
      </c>
      <c r="C650">
        <v>836</v>
      </c>
      <c r="D650">
        <v>-84</v>
      </c>
      <c r="F650" t="s">
        <v>3256</v>
      </c>
      <c r="G650">
        <v>836</v>
      </c>
      <c r="H650">
        <v>2.4606270790100102</v>
      </c>
    </row>
    <row r="651" spans="2:8" x14ac:dyDescent="0.35">
      <c r="B651" t="s">
        <v>3261</v>
      </c>
      <c r="C651">
        <v>837</v>
      </c>
      <c r="F651" t="s">
        <v>3261</v>
      </c>
      <c r="G651">
        <v>837</v>
      </c>
    </row>
    <row r="652" spans="2:8" x14ac:dyDescent="0.35">
      <c r="B652" t="s">
        <v>3266</v>
      </c>
      <c r="C652">
        <v>838</v>
      </c>
      <c r="D652">
        <v>477.70269775390602</v>
      </c>
      <c r="F652" t="s">
        <v>3266</v>
      </c>
      <c r="G652">
        <v>838</v>
      </c>
      <c r="H652">
        <v>-12.9672555923462</v>
      </c>
    </row>
    <row r="653" spans="2:8" x14ac:dyDescent="0.35">
      <c r="B653" t="s">
        <v>3271</v>
      </c>
      <c r="C653">
        <v>839</v>
      </c>
      <c r="F653" t="s">
        <v>3271</v>
      </c>
      <c r="G653">
        <v>839</v>
      </c>
    </row>
    <row r="654" spans="2:8" x14ac:dyDescent="0.35">
      <c r="B654" t="s">
        <v>3277</v>
      </c>
      <c r="C654">
        <v>840</v>
      </c>
      <c r="D654">
        <v>-43.7757377624512</v>
      </c>
      <c r="F654" t="s">
        <v>3277</v>
      </c>
      <c r="G654">
        <v>840</v>
      </c>
      <c r="H654">
        <v>-26.553277969360401</v>
      </c>
    </row>
    <row r="655" spans="2:8" x14ac:dyDescent="0.35">
      <c r="B655" t="s">
        <v>3282</v>
      </c>
      <c r="C655">
        <v>841</v>
      </c>
      <c r="F655" t="s">
        <v>3282</v>
      </c>
      <c r="G655">
        <v>841</v>
      </c>
      <c r="H655">
        <v>10.166231155395501</v>
      </c>
    </row>
    <row r="656" spans="2:8" x14ac:dyDescent="0.35">
      <c r="B656" t="s">
        <v>3287</v>
      </c>
      <c r="C656">
        <v>842</v>
      </c>
      <c r="D656">
        <v>12.8292179107666</v>
      </c>
      <c r="F656" t="s">
        <v>3287</v>
      </c>
      <c r="G656">
        <v>842</v>
      </c>
    </row>
    <row r="657" spans="2:7" x14ac:dyDescent="0.35">
      <c r="B657" t="s">
        <v>3292</v>
      </c>
      <c r="C657">
        <v>843</v>
      </c>
      <c r="D657">
        <v>-21.501014709472699</v>
      </c>
      <c r="F657" t="s">
        <v>3292</v>
      </c>
      <c r="G657">
        <v>843</v>
      </c>
    </row>
    <row r="658" spans="2:7" x14ac:dyDescent="0.35">
      <c r="B658" t="s">
        <v>3297</v>
      </c>
      <c r="C658">
        <v>844</v>
      </c>
      <c r="D658">
        <v>-88.031494140625</v>
      </c>
      <c r="F658" t="s">
        <v>3297</v>
      </c>
      <c r="G658">
        <v>844</v>
      </c>
    </row>
    <row r="659" spans="2:7" x14ac:dyDescent="0.35">
      <c r="B659" t="s">
        <v>3302</v>
      </c>
      <c r="C659">
        <v>845</v>
      </c>
      <c r="D659">
        <v>-0.35587155818939198</v>
      </c>
      <c r="F659" t="s">
        <v>3302</v>
      </c>
      <c r="G659">
        <v>845</v>
      </c>
    </row>
    <row r="660" spans="2:7" x14ac:dyDescent="0.35">
      <c r="B660" t="s">
        <v>3307</v>
      </c>
      <c r="C660">
        <v>846</v>
      </c>
      <c r="D660">
        <v>233.77323913574199</v>
      </c>
      <c r="F660" t="s">
        <v>3307</v>
      </c>
      <c r="G660">
        <v>846</v>
      </c>
    </row>
    <row r="661" spans="2:7" x14ac:dyDescent="0.35">
      <c r="B661" t="s">
        <v>3313</v>
      </c>
      <c r="C661">
        <v>847</v>
      </c>
      <c r="F661" t="s">
        <v>3313</v>
      </c>
      <c r="G661">
        <v>847</v>
      </c>
    </row>
    <row r="662" spans="2:7" x14ac:dyDescent="0.35">
      <c r="B662" t="s">
        <v>3318</v>
      </c>
      <c r="C662">
        <v>848</v>
      </c>
      <c r="D662">
        <v>210.28013610839801</v>
      </c>
      <c r="F662" t="s">
        <v>3318</v>
      </c>
      <c r="G662">
        <v>848</v>
      </c>
    </row>
    <row r="663" spans="2:7" x14ac:dyDescent="0.35">
      <c r="B663" t="s">
        <v>3323</v>
      </c>
      <c r="C663">
        <v>849</v>
      </c>
      <c r="D663">
        <v>287.35916137695301</v>
      </c>
      <c r="F663" t="s">
        <v>3323</v>
      </c>
      <c r="G663">
        <v>849</v>
      </c>
    </row>
    <row r="664" spans="2:7" x14ac:dyDescent="0.35">
      <c r="B664" t="s">
        <v>3328</v>
      </c>
      <c r="C664">
        <v>850</v>
      </c>
      <c r="D664">
        <v>215.19108581543</v>
      </c>
      <c r="F664" t="s">
        <v>3328</v>
      </c>
      <c r="G664">
        <v>850</v>
      </c>
    </row>
    <row r="665" spans="2:7" x14ac:dyDescent="0.35">
      <c r="B665" t="s">
        <v>3333</v>
      </c>
      <c r="C665">
        <v>851</v>
      </c>
      <c r="D665">
        <v>184.97996520996099</v>
      </c>
      <c r="F665" t="s">
        <v>3333</v>
      </c>
      <c r="G665">
        <v>851</v>
      </c>
    </row>
    <row r="666" spans="2:7" x14ac:dyDescent="0.35">
      <c r="B666" t="s">
        <v>3338</v>
      </c>
      <c r="C666">
        <v>852</v>
      </c>
      <c r="D666">
        <v>88.905456542968807</v>
      </c>
      <c r="F666" t="s">
        <v>3338</v>
      </c>
      <c r="G666">
        <v>852</v>
      </c>
    </row>
    <row r="667" spans="2:7" x14ac:dyDescent="0.35">
      <c r="B667" t="s">
        <v>3343</v>
      </c>
      <c r="C667">
        <v>853</v>
      </c>
      <c r="D667">
        <v>373.52352905273398</v>
      </c>
      <c r="F667" t="s">
        <v>3343</v>
      </c>
      <c r="G667">
        <v>853</v>
      </c>
    </row>
    <row r="668" spans="2:7" x14ac:dyDescent="0.35">
      <c r="B668" t="s">
        <v>3348</v>
      </c>
      <c r="C668">
        <v>854</v>
      </c>
      <c r="D668">
        <v>86.893173217773395</v>
      </c>
      <c r="F668" t="s">
        <v>3348</v>
      </c>
      <c r="G668">
        <v>854</v>
      </c>
    </row>
    <row r="669" spans="2:7" x14ac:dyDescent="0.35">
      <c r="B669" t="s">
        <v>3353</v>
      </c>
      <c r="C669">
        <v>855</v>
      </c>
      <c r="D669">
        <v>100.691780090332</v>
      </c>
      <c r="F669" t="s">
        <v>3353</v>
      </c>
      <c r="G669">
        <v>855</v>
      </c>
    </row>
    <row r="670" spans="2:7" x14ac:dyDescent="0.35">
      <c r="B670" t="s">
        <v>3358</v>
      </c>
      <c r="C670">
        <v>856</v>
      </c>
      <c r="D670">
        <v>370.69952392578102</v>
      </c>
      <c r="F670" t="s">
        <v>3358</v>
      </c>
      <c r="G670">
        <v>856</v>
      </c>
    </row>
    <row r="671" spans="2:7" x14ac:dyDescent="0.35">
      <c r="B671" t="s">
        <v>3363</v>
      </c>
      <c r="C671">
        <v>857</v>
      </c>
      <c r="D671">
        <v>-23.324560165405298</v>
      </c>
      <c r="F671" t="s">
        <v>3363</v>
      </c>
      <c r="G671">
        <v>857</v>
      </c>
    </row>
    <row r="672" spans="2:7" x14ac:dyDescent="0.35">
      <c r="B672" t="s">
        <v>3368</v>
      </c>
      <c r="C672">
        <v>858</v>
      </c>
      <c r="D672">
        <v>1.89435815811157</v>
      </c>
      <c r="F672" t="s">
        <v>3368</v>
      </c>
      <c r="G672">
        <v>858</v>
      </c>
    </row>
    <row r="673" spans="2:7" x14ac:dyDescent="0.35">
      <c r="B673" t="s">
        <v>3373</v>
      </c>
      <c r="C673">
        <v>859</v>
      </c>
      <c r="D673">
        <v>21.109989166259801</v>
      </c>
      <c r="F673" t="s">
        <v>3373</v>
      </c>
      <c r="G673">
        <v>859</v>
      </c>
    </row>
    <row r="674" spans="2:7" x14ac:dyDescent="0.35">
      <c r="B674" t="s">
        <v>3378</v>
      </c>
      <c r="C674">
        <v>860</v>
      </c>
      <c r="D674">
        <v>36.319377899169901</v>
      </c>
      <c r="F674" t="s">
        <v>3378</v>
      </c>
      <c r="G674">
        <v>860</v>
      </c>
    </row>
    <row r="675" spans="2:7" x14ac:dyDescent="0.35">
      <c r="B675" t="s">
        <v>3383</v>
      </c>
      <c r="C675">
        <v>861</v>
      </c>
      <c r="D675">
        <v>900.25695800781295</v>
      </c>
      <c r="F675" t="s">
        <v>3383</v>
      </c>
      <c r="G675">
        <v>861</v>
      </c>
    </row>
    <row r="676" spans="2:7" x14ac:dyDescent="0.35">
      <c r="B676" t="s">
        <v>3388</v>
      </c>
      <c r="C676">
        <v>862</v>
      </c>
      <c r="D676">
        <v>119.78639221191401</v>
      </c>
      <c r="F676" t="s">
        <v>3388</v>
      </c>
      <c r="G676">
        <v>862</v>
      </c>
    </row>
    <row r="677" spans="2:7" x14ac:dyDescent="0.35">
      <c r="B677" t="s">
        <v>3394</v>
      </c>
      <c r="C677">
        <v>863</v>
      </c>
      <c r="D677">
        <v>108.59967041015599</v>
      </c>
      <c r="F677" t="s">
        <v>3394</v>
      </c>
      <c r="G677">
        <v>863</v>
      </c>
    </row>
    <row r="678" spans="2:7" x14ac:dyDescent="0.35">
      <c r="B678" t="s">
        <v>3399</v>
      </c>
      <c r="C678">
        <v>864</v>
      </c>
      <c r="D678">
        <v>114.991088867188</v>
      </c>
      <c r="F678" t="s">
        <v>3399</v>
      </c>
      <c r="G678">
        <v>864</v>
      </c>
    </row>
    <row r="679" spans="2:7" x14ac:dyDescent="0.35">
      <c r="B679" t="s">
        <v>3404</v>
      </c>
      <c r="C679">
        <v>865</v>
      </c>
      <c r="D679">
        <v>137.47869873046901</v>
      </c>
      <c r="F679" t="s">
        <v>3404</v>
      </c>
      <c r="G679">
        <v>865</v>
      </c>
    </row>
    <row r="680" spans="2:7" x14ac:dyDescent="0.35">
      <c r="B680" t="s">
        <v>3409</v>
      </c>
      <c r="C680">
        <v>866</v>
      </c>
      <c r="D680">
        <v>11.9413757324219</v>
      </c>
      <c r="F680" t="s">
        <v>3409</v>
      </c>
      <c r="G680">
        <v>866</v>
      </c>
    </row>
    <row r="681" spans="2:7" x14ac:dyDescent="0.35">
      <c r="B681" t="s">
        <v>3414</v>
      </c>
      <c r="C681">
        <v>867</v>
      </c>
      <c r="D681">
        <v>145.85708618164099</v>
      </c>
      <c r="F681" t="s">
        <v>3414</v>
      </c>
      <c r="G681">
        <v>867</v>
      </c>
    </row>
    <row r="682" spans="2:7" x14ac:dyDescent="0.35">
      <c r="B682" t="s">
        <v>3419</v>
      </c>
      <c r="C682">
        <v>868</v>
      </c>
      <c r="D682">
        <v>440.39889526367199</v>
      </c>
      <c r="F682" t="s">
        <v>3419</v>
      </c>
      <c r="G682">
        <v>868</v>
      </c>
    </row>
    <row r="683" spans="2:7" x14ac:dyDescent="0.35">
      <c r="B683" t="s">
        <v>3424</v>
      </c>
      <c r="C683">
        <v>869</v>
      </c>
      <c r="D683">
        <v>393.618408203125</v>
      </c>
      <c r="F683" t="s">
        <v>3424</v>
      </c>
      <c r="G683">
        <v>869</v>
      </c>
    </row>
    <row r="684" spans="2:7" x14ac:dyDescent="0.35">
      <c r="B684" t="s">
        <v>3429</v>
      </c>
      <c r="C684">
        <v>870</v>
      </c>
      <c r="D684">
        <v>220.65306091308599</v>
      </c>
      <c r="F684" t="s">
        <v>3429</v>
      </c>
      <c r="G684">
        <v>870</v>
      </c>
    </row>
    <row r="685" spans="2:7" x14ac:dyDescent="0.35">
      <c r="B685" t="s">
        <v>3434</v>
      </c>
      <c r="C685">
        <v>871</v>
      </c>
      <c r="D685">
        <v>951.37677001953102</v>
      </c>
      <c r="F685" t="s">
        <v>3434</v>
      </c>
      <c r="G685">
        <v>871</v>
      </c>
    </row>
    <row r="686" spans="2:7" x14ac:dyDescent="0.35">
      <c r="B686" t="s">
        <v>3439</v>
      </c>
      <c r="C686">
        <v>872</v>
      </c>
      <c r="D686">
        <v>185.78590393066401</v>
      </c>
      <c r="F686" t="s">
        <v>3439</v>
      </c>
      <c r="G686">
        <v>872</v>
      </c>
    </row>
    <row r="687" spans="2:7" x14ac:dyDescent="0.35">
      <c r="B687" t="s">
        <v>3444</v>
      </c>
      <c r="C687">
        <v>873</v>
      </c>
      <c r="D687">
        <v>81.188911437988295</v>
      </c>
      <c r="F687" t="s">
        <v>3444</v>
      </c>
      <c r="G687">
        <v>873</v>
      </c>
    </row>
    <row r="688" spans="2:7" x14ac:dyDescent="0.35">
      <c r="B688" t="s">
        <v>3449</v>
      </c>
      <c r="C688">
        <v>874</v>
      </c>
      <c r="F688" t="s">
        <v>3449</v>
      </c>
      <c r="G688">
        <v>874</v>
      </c>
    </row>
    <row r="689" spans="2:8" x14ac:dyDescent="0.35">
      <c r="B689" t="s">
        <v>3454</v>
      </c>
      <c r="C689">
        <v>875</v>
      </c>
      <c r="F689" t="s">
        <v>3454</v>
      </c>
      <c r="G689">
        <v>875</v>
      </c>
      <c r="H689">
        <v>32.978015899658203</v>
      </c>
    </row>
    <row r="690" spans="2:8" x14ac:dyDescent="0.35">
      <c r="B690" t="s">
        <v>3459</v>
      </c>
      <c r="C690">
        <v>876</v>
      </c>
      <c r="F690" t="s">
        <v>3459</v>
      </c>
      <c r="G690">
        <v>876</v>
      </c>
    </row>
    <row r="691" spans="2:8" x14ac:dyDescent="0.35">
      <c r="B691" t="s">
        <v>3464</v>
      </c>
      <c r="C691">
        <v>877</v>
      </c>
      <c r="F691" t="s">
        <v>3464</v>
      </c>
      <c r="G691">
        <v>877</v>
      </c>
    </row>
    <row r="692" spans="2:8" x14ac:dyDescent="0.35">
      <c r="B692" t="s">
        <v>8070</v>
      </c>
      <c r="C692">
        <v>878</v>
      </c>
      <c r="F692" t="s">
        <v>8070</v>
      </c>
      <c r="G692">
        <v>878</v>
      </c>
    </row>
    <row r="693" spans="2:8" x14ac:dyDescent="0.35">
      <c r="B693" t="s">
        <v>3472</v>
      </c>
      <c r="C693">
        <v>880</v>
      </c>
      <c r="F693" t="s">
        <v>3472</v>
      </c>
      <c r="G693">
        <v>880</v>
      </c>
    </row>
    <row r="694" spans="2:8" x14ac:dyDescent="0.35">
      <c r="B694" t="s">
        <v>3477</v>
      </c>
      <c r="C694">
        <v>882</v>
      </c>
      <c r="F694" t="s">
        <v>3477</v>
      </c>
      <c r="G694">
        <v>882</v>
      </c>
    </row>
    <row r="695" spans="2:8" x14ac:dyDescent="0.35">
      <c r="B695" t="s">
        <v>3482</v>
      </c>
      <c r="C695">
        <v>884</v>
      </c>
      <c r="F695" t="s">
        <v>3482</v>
      </c>
      <c r="G695">
        <v>884</v>
      </c>
    </row>
    <row r="696" spans="2:8" x14ac:dyDescent="0.35">
      <c r="B696" t="s">
        <v>3489</v>
      </c>
      <c r="C696">
        <v>885</v>
      </c>
      <c r="F696" t="s">
        <v>3489</v>
      </c>
      <c r="G696">
        <v>885</v>
      </c>
    </row>
    <row r="697" spans="2:8" x14ac:dyDescent="0.35">
      <c r="B697" t="s">
        <v>3494</v>
      </c>
      <c r="C697">
        <v>886</v>
      </c>
      <c r="D697">
        <v>650.88604736328102</v>
      </c>
      <c r="F697" t="s">
        <v>3494</v>
      </c>
      <c r="G697">
        <v>886</v>
      </c>
    </row>
    <row r="698" spans="2:8" x14ac:dyDescent="0.35">
      <c r="B698" t="s">
        <v>3499</v>
      </c>
      <c r="C698">
        <v>887</v>
      </c>
      <c r="D698">
        <v>72.156623840332003</v>
      </c>
      <c r="F698" t="s">
        <v>3499</v>
      </c>
      <c r="G698">
        <v>887</v>
      </c>
      <c r="H698">
        <v>-0.55499559640884399</v>
      </c>
    </row>
    <row r="699" spans="2:8" x14ac:dyDescent="0.35">
      <c r="B699" t="s">
        <v>3503</v>
      </c>
      <c r="C699">
        <v>888</v>
      </c>
      <c r="D699">
        <v>-54.579139709472699</v>
      </c>
      <c r="F699" t="s">
        <v>3503</v>
      </c>
      <c r="G699">
        <v>888</v>
      </c>
    </row>
    <row r="700" spans="2:8" x14ac:dyDescent="0.35">
      <c r="B700" t="s">
        <v>3507</v>
      </c>
      <c r="C700">
        <v>889</v>
      </c>
      <c r="D700">
        <v>11.782156944274901</v>
      </c>
      <c r="F700" t="s">
        <v>3507</v>
      </c>
      <c r="G700">
        <v>889</v>
      </c>
    </row>
    <row r="701" spans="2:8" x14ac:dyDescent="0.35">
      <c r="B701" t="s">
        <v>3512</v>
      </c>
      <c r="C701">
        <v>890</v>
      </c>
      <c r="D701">
        <v>51.3194389343262</v>
      </c>
      <c r="F701" t="s">
        <v>3512</v>
      </c>
      <c r="G701">
        <v>890</v>
      </c>
      <c r="H701">
        <v>73.455230712890597</v>
      </c>
    </row>
    <row r="702" spans="2:8" x14ac:dyDescent="0.35">
      <c r="B702" t="s">
        <v>3517</v>
      </c>
      <c r="C702">
        <v>891</v>
      </c>
      <c r="D702">
        <v>484.03506469726602</v>
      </c>
      <c r="F702" t="s">
        <v>3517</v>
      </c>
      <c r="G702">
        <v>891</v>
      </c>
      <c r="H702">
        <v>3.21680855751038</v>
      </c>
    </row>
    <row r="703" spans="2:8" x14ac:dyDescent="0.35">
      <c r="B703" t="s">
        <v>3522</v>
      </c>
      <c r="C703">
        <v>892</v>
      </c>
      <c r="D703">
        <v>613.556884765625</v>
      </c>
      <c r="F703" t="s">
        <v>3522</v>
      </c>
      <c r="G703">
        <v>892</v>
      </c>
      <c r="H703">
        <v>1.31701040267944</v>
      </c>
    </row>
    <row r="704" spans="2:8" x14ac:dyDescent="0.35">
      <c r="B704" t="s">
        <v>3527</v>
      </c>
      <c r="C704">
        <v>893</v>
      </c>
      <c r="D704">
        <v>-28.701332092285199</v>
      </c>
      <c r="F704" t="s">
        <v>3527</v>
      </c>
      <c r="G704">
        <v>893</v>
      </c>
      <c r="H704">
        <v>-23.802434921264599</v>
      </c>
    </row>
    <row r="705" spans="2:8" x14ac:dyDescent="0.35">
      <c r="B705" t="s">
        <v>3532</v>
      </c>
      <c r="C705">
        <v>895</v>
      </c>
      <c r="D705">
        <v>-92.230033874511705</v>
      </c>
      <c r="F705" t="s">
        <v>3532</v>
      </c>
      <c r="G705">
        <v>895</v>
      </c>
    </row>
    <row r="706" spans="2:8" x14ac:dyDescent="0.35">
      <c r="B706" t="s">
        <v>3537</v>
      </c>
      <c r="C706">
        <v>896</v>
      </c>
      <c r="F706" t="s">
        <v>3537</v>
      </c>
      <c r="G706">
        <v>896</v>
      </c>
      <c r="H706">
        <v>-0.19345693290233601</v>
      </c>
    </row>
    <row r="707" spans="2:8" x14ac:dyDescent="0.35">
      <c r="B707" t="s">
        <v>3542</v>
      </c>
      <c r="C707">
        <v>897</v>
      </c>
      <c r="D707">
        <v>210.795333862305</v>
      </c>
      <c r="F707" t="s">
        <v>3542</v>
      </c>
      <c r="G707">
        <v>897</v>
      </c>
      <c r="H707">
        <v>-36.760948181152301</v>
      </c>
    </row>
    <row r="708" spans="2:8" x14ac:dyDescent="0.35">
      <c r="B708" t="s">
        <v>3548</v>
      </c>
      <c r="C708">
        <v>898</v>
      </c>
      <c r="D708">
        <v>432.22747802734398</v>
      </c>
      <c r="F708" t="s">
        <v>3548</v>
      </c>
      <c r="G708">
        <v>898</v>
      </c>
      <c r="H708">
        <v>51.730167388916001</v>
      </c>
    </row>
    <row r="709" spans="2:8" x14ac:dyDescent="0.35">
      <c r="B709" t="s">
        <v>3553</v>
      </c>
      <c r="C709">
        <v>899</v>
      </c>
      <c r="D709">
        <v>825.21740722656295</v>
      </c>
      <c r="F709" t="s">
        <v>3553</v>
      </c>
      <c r="G709">
        <v>899</v>
      </c>
      <c r="H709">
        <v>-3.93247747421265</v>
      </c>
    </row>
    <row r="710" spans="2:8" x14ac:dyDescent="0.35">
      <c r="B710" t="s">
        <v>3558</v>
      </c>
      <c r="C710">
        <v>900</v>
      </c>
      <c r="D710">
        <v>-55.231689453125</v>
      </c>
      <c r="F710" t="s">
        <v>3558</v>
      </c>
      <c r="G710">
        <v>900</v>
      </c>
      <c r="H710">
        <v>87.256080627441406</v>
      </c>
    </row>
    <row r="711" spans="2:8" x14ac:dyDescent="0.35">
      <c r="B711" t="s">
        <v>3563</v>
      </c>
      <c r="C711">
        <v>901</v>
      </c>
      <c r="D711">
        <v>-24.329160690307599</v>
      </c>
      <c r="F711" t="s">
        <v>3563</v>
      </c>
      <c r="G711">
        <v>901</v>
      </c>
      <c r="H711">
        <v>-55.327365875244098</v>
      </c>
    </row>
    <row r="712" spans="2:8" x14ac:dyDescent="0.35">
      <c r="B712" t="s">
        <v>3567</v>
      </c>
      <c r="C712">
        <v>902</v>
      </c>
      <c r="D712">
        <v>3096.60546875</v>
      </c>
      <c r="F712" t="s">
        <v>3567</v>
      </c>
      <c r="G712">
        <v>902</v>
      </c>
      <c r="H712">
        <v>68.769088745117202</v>
      </c>
    </row>
    <row r="713" spans="2:8" x14ac:dyDescent="0.35">
      <c r="B713" t="s">
        <v>3572</v>
      </c>
      <c r="C713">
        <v>903</v>
      </c>
      <c r="D713">
        <v>1003.56341552734</v>
      </c>
      <c r="F713" t="s">
        <v>3572</v>
      </c>
      <c r="G713">
        <v>903</v>
      </c>
      <c r="H713">
        <v>-3.5998363494872998</v>
      </c>
    </row>
    <row r="714" spans="2:8" x14ac:dyDescent="0.35">
      <c r="B714" t="s">
        <v>3577</v>
      </c>
      <c r="C714">
        <v>904</v>
      </c>
      <c r="D714">
        <v>4.5922431945800799</v>
      </c>
      <c r="F714" t="s">
        <v>3577</v>
      </c>
      <c r="G714">
        <v>904</v>
      </c>
    </row>
    <row r="715" spans="2:8" x14ac:dyDescent="0.35">
      <c r="B715" t="s">
        <v>3582</v>
      </c>
      <c r="C715">
        <v>906</v>
      </c>
      <c r="D715">
        <v>319.14498901367199</v>
      </c>
      <c r="F715" t="s">
        <v>3582</v>
      </c>
      <c r="G715">
        <v>906</v>
      </c>
      <c r="H715">
        <v>4.66186571121216</v>
      </c>
    </row>
    <row r="716" spans="2:8" x14ac:dyDescent="0.35">
      <c r="B716" t="s">
        <v>3587</v>
      </c>
      <c r="C716">
        <v>907</v>
      </c>
      <c r="F716" t="s">
        <v>3587</v>
      </c>
      <c r="G716">
        <v>907</v>
      </c>
    </row>
    <row r="717" spans="2:8" x14ac:dyDescent="0.35">
      <c r="B717" t="s">
        <v>3592</v>
      </c>
      <c r="C717">
        <v>908</v>
      </c>
      <c r="F717" t="s">
        <v>3592</v>
      </c>
      <c r="G717">
        <v>908</v>
      </c>
      <c r="H717">
        <v>27.907831192016602</v>
      </c>
    </row>
    <row r="718" spans="2:8" x14ac:dyDescent="0.35">
      <c r="B718" t="s">
        <v>3597</v>
      </c>
      <c r="C718">
        <v>909</v>
      </c>
      <c r="F718" t="s">
        <v>3597</v>
      </c>
      <c r="G718">
        <v>909</v>
      </c>
      <c r="H718">
        <v>4.63086032867432</v>
      </c>
    </row>
    <row r="719" spans="2:8" x14ac:dyDescent="0.35">
      <c r="B719" t="s">
        <v>3602</v>
      </c>
      <c r="C719">
        <v>910</v>
      </c>
      <c r="F719" t="s">
        <v>3602</v>
      </c>
      <c r="G719">
        <v>910</v>
      </c>
      <c r="H719">
        <v>-20.576587677001999</v>
      </c>
    </row>
    <row r="720" spans="2:8" x14ac:dyDescent="0.35">
      <c r="B720" t="s">
        <v>3607</v>
      </c>
      <c r="C720">
        <v>911</v>
      </c>
      <c r="F720" t="s">
        <v>3607</v>
      </c>
      <c r="G720">
        <v>911</v>
      </c>
    </row>
    <row r="721" spans="2:8" x14ac:dyDescent="0.35">
      <c r="B721" t="s">
        <v>3612</v>
      </c>
      <c r="C721">
        <v>913</v>
      </c>
      <c r="F721" t="s">
        <v>3612</v>
      </c>
      <c r="G721">
        <v>913</v>
      </c>
    </row>
    <row r="722" spans="2:8" x14ac:dyDescent="0.35">
      <c r="B722" t="s">
        <v>3617</v>
      </c>
      <c r="C722">
        <v>914</v>
      </c>
      <c r="F722" t="s">
        <v>3617</v>
      </c>
      <c r="G722">
        <v>914</v>
      </c>
    </row>
    <row r="723" spans="2:8" x14ac:dyDescent="0.35">
      <c r="B723" t="s">
        <v>3622</v>
      </c>
      <c r="C723">
        <v>915</v>
      </c>
      <c r="F723" t="s">
        <v>3622</v>
      </c>
      <c r="G723">
        <v>915</v>
      </c>
    </row>
    <row r="724" spans="2:8" x14ac:dyDescent="0.35">
      <c r="B724" t="s">
        <v>3627</v>
      </c>
      <c r="C724">
        <v>916</v>
      </c>
      <c r="F724" t="s">
        <v>3627</v>
      </c>
      <c r="G724">
        <v>916</v>
      </c>
    </row>
    <row r="725" spans="2:8" x14ac:dyDescent="0.35">
      <c r="B725" t="s">
        <v>3632</v>
      </c>
      <c r="C725">
        <v>917</v>
      </c>
      <c r="F725" t="s">
        <v>3632</v>
      </c>
      <c r="G725">
        <v>917</v>
      </c>
    </row>
    <row r="726" spans="2:8" x14ac:dyDescent="0.35">
      <c r="B726" t="s">
        <v>3637</v>
      </c>
      <c r="C726">
        <v>918</v>
      </c>
      <c r="F726" t="s">
        <v>3637</v>
      </c>
      <c r="G726">
        <v>918</v>
      </c>
    </row>
    <row r="727" spans="2:8" x14ac:dyDescent="0.35">
      <c r="B727" t="s">
        <v>3642</v>
      </c>
      <c r="C727">
        <v>919</v>
      </c>
      <c r="F727" t="s">
        <v>3642</v>
      </c>
      <c r="G727">
        <v>919</v>
      </c>
    </row>
    <row r="728" spans="2:8" x14ac:dyDescent="0.35">
      <c r="B728" t="s">
        <v>3647</v>
      </c>
      <c r="C728">
        <v>920</v>
      </c>
      <c r="F728" t="s">
        <v>3647</v>
      </c>
      <c r="G728">
        <v>920</v>
      </c>
    </row>
    <row r="729" spans="2:8" x14ac:dyDescent="0.35">
      <c r="B729" t="s">
        <v>3652</v>
      </c>
      <c r="C729">
        <v>921</v>
      </c>
      <c r="F729" t="s">
        <v>3652</v>
      </c>
      <c r="G729">
        <v>921</v>
      </c>
    </row>
    <row r="730" spans="2:8" x14ac:dyDescent="0.35">
      <c r="B730" t="s">
        <v>3657</v>
      </c>
      <c r="C730">
        <v>922</v>
      </c>
      <c r="F730" t="s">
        <v>3657</v>
      </c>
      <c r="G730">
        <v>922</v>
      </c>
    </row>
    <row r="731" spans="2:8" x14ac:dyDescent="0.35">
      <c r="B731" t="s">
        <v>3663</v>
      </c>
      <c r="C731">
        <v>924</v>
      </c>
      <c r="F731" t="s">
        <v>3663</v>
      </c>
      <c r="G731">
        <v>924</v>
      </c>
    </row>
    <row r="732" spans="2:8" x14ac:dyDescent="0.35">
      <c r="B732" t="s">
        <v>3668</v>
      </c>
      <c r="C732">
        <v>925</v>
      </c>
      <c r="F732" t="s">
        <v>3668</v>
      </c>
      <c r="G732">
        <v>925</v>
      </c>
    </row>
    <row r="733" spans="2:8" x14ac:dyDescent="0.35">
      <c r="B733" t="s">
        <v>3673</v>
      </c>
      <c r="C733">
        <v>926</v>
      </c>
      <c r="F733" t="s">
        <v>3673</v>
      </c>
      <c r="G733">
        <v>926</v>
      </c>
      <c r="H733">
        <v>0.88678663969039895</v>
      </c>
    </row>
    <row r="734" spans="2:8" x14ac:dyDescent="0.35">
      <c r="B734" t="s">
        <v>3678</v>
      </c>
      <c r="C734">
        <v>927</v>
      </c>
      <c r="F734" t="s">
        <v>3678</v>
      </c>
      <c r="G734">
        <v>927</v>
      </c>
    </row>
    <row r="735" spans="2:8" x14ac:dyDescent="0.35">
      <c r="B735" t="s">
        <v>3683</v>
      </c>
      <c r="C735">
        <v>928</v>
      </c>
      <c r="F735" t="s">
        <v>3683</v>
      </c>
      <c r="G735">
        <v>928</v>
      </c>
    </row>
    <row r="736" spans="2:8" x14ac:dyDescent="0.35">
      <c r="B736" t="s">
        <v>3688</v>
      </c>
      <c r="C736">
        <v>929</v>
      </c>
      <c r="F736" t="s">
        <v>3688</v>
      </c>
      <c r="G736">
        <v>929</v>
      </c>
    </row>
    <row r="737" spans="2:8" x14ac:dyDescent="0.35">
      <c r="B737" t="s">
        <v>3693</v>
      </c>
      <c r="C737">
        <v>930</v>
      </c>
      <c r="F737" t="s">
        <v>3693</v>
      </c>
      <c r="G737">
        <v>930</v>
      </c>
      <c r="H737">
        <v>-2.0279092788696298</v>
      </c>
    </row>
    <row r="738" spans="2:8" x14ac:dyDescent="0.35">
      <c r="B738" t="s">
        <v>8072</v>
      </c>
      <c r="C738">
        <v>931</v>
      </c>
      <c r="F738" t="s">
        <v>8072</v>
      </c>
      <c r="G738">
        <v>931</v>
      </c>
    </row>
    <row r="739" spans="2:8" x14ac:dyDescent="0.35">
      <c r="B739" t="s">
        <v>3702</v>
      </c>
      <c r="C739">
        <v>932</v>
      </c>
      <c r="F739" t="s">
        <v>3702</v>
      </c>
      <c r="G739">
        <v>932</v>
      </c>
    </row>
    <row r="740" spans="2:8" x14ac:dyDescent="0.35">
      <c r="B740" t="s">
        <v>3707</v>
      </c>
      <c r="C740">
        <v>934</v>
      </c>
      <c r="F740" t="s">
        <v>3707</v>
      </c>
      <c r="G740">
        <v>934</v>
      </c>
    </row>
    <row r="741" spans="2:8" x14ac:dyDescent="0.35">
      <c r="B741" t="s">
        <v>3711</v>
      </c>
      <c r="C741">
        <v>935</v>
      </c>
      <c r="F741" t="s">
        <v>3711</v>
      </c>
      <c r="G741">
        <v>935</v>
      </c>
    </row>
    <row r="742" spans="2:8" x14ac:dyDescent="0.35">
      <c r="B742" t="s">
        <v>3716</v>
      </c>
      <c r="C742">
        <v>936</v>
      </c>
      <c r="F742" t="s">
        <v>3716</v>
      </c>
      <c r="G742">
        <v>936</v>
      </c>
    </row>
    <row r="743" spans="2:8" x14ac:dyDescent="0.35">
      <c r="B743" t="s">
        <v>3721</v>
      </c>
      <c r="C743">
        <v>938</v>
      </c>
      <c r="F743" t="s">
        <v>3721</v>
      </c>
      <c r="G743">
        <v>938</v>
      </c>
    </row>
    <row r="744" spans="2:8" x14ac:dyDescent="0.35">
      <c r="B744" t="s">
        <v>3726</v>
      </c>
      <c r="C744">
        <v>939</v>
      </c>
      <c r="D744">
        <v>116.03237915039099</v>
      </c>
      <c r="F744" t="s">
        <v>3726</v>
      </c>
      <c r="G744">
        <v>939</v>
      </c>
      <c r="H744">
        <v>-33.894222259521499</v>
      </c>
    </row>
    <row r="745" spans="2:8" x14ac:dyDescent="0.35">
      <c r="B745" t="s">
        <v>3731</v>
      </c>
      <c r="C745">
        <v>940</v>
      </c>
      <c r="D745">
        <v>464.36141967773398</v>
      </c>
      <c r="F745" t="s">
        <v>3731</v>
      </c>
      <c r="G745">
        <v>940</v>
      </c>
      <c r="H745">
        <v>-15.216651916503899</v>
      </c>
    </row>
    <row r="746" spans="2:8" x14ac:dyDescent="0.35">
      <c r="B746" t="s">
        <v>3736</v>
      </c>
      <c r="C746">
        <v>941</v>
      </c>
      <c r="D746">
        <v>1002.70269775391</v>
      </c>
      <c r="F746" t="s">
        <v>3736</v>
      </c>
      <c r="G746">
        <v>941</v>
      </c>
      <c r="H746">
        <v>11.9721069335938</v>
      </c>
    </row>
    <row r="747" spans="2:8" x14ac:dyDescent="0.35">
      <c r="B747" t="s">
        <v>3741</v>
      </c>
      <c r="C747">
        <v>942</v>
      </c>
      <c r="D747">
        <v>81.534881591796903</v>
      </c>
      <c r="F747" t="s">
        <v>3741</v>
      </c>
      <c r="G747">
        <v>942</v>
      </c>
      <c r="H747">
        <v>-13.4072484970093</v>
      </c>
    </row>
    <row r="748" spans="2:8" x14ac:dyDescent="0.35">
      <c r="B748" t="s">
        <v>713</v>
      </c>
      <c r="C748">
        <v>943</v>
      </c>
      <c r="D748">
        <v>-13.864610671997101</v>
      </c>
      <c r="F748" t="s">
        <v>713</v>
      </c>
      <c r="G748">
        <v>943</v>
      </c>
      <c r="H748">
        <v>-28.6720867156982</v>
      </c>
    </row>
    <row r="749" spans="2:8" x14ac:dyDescent="0.35">
      <c r="B749" t="s">
        <v>3749</v>
      </c>
      <c r="C749">
        <v>944</v>
      </c>
      <c r="D749">
        <v>65.744873046875</v>
      </c>
      <c r="F749" t="s">
        <v>3749</v>
      </c>
      <c r="G749">
        <v>944</v>
      </c>
      <c r="H749">
        <v>-21.5589485168457</v>
      </c>
    </row>
    <row r="750" spans="2:8" x14ac:dyDescent="0.35">
      <c r="B750" t="s">
        <v>3754</v>
      </c>
      <c r="C750">
        <v>945</v>
      </c>
      <c r="D750">
        <v>18.882329940795898</v>
      </c>
      <c r="F750" t="s">
        <v>3754</v>
      </c>
      <c r="G750">
        <v>945</v>
      </c>
      <c r="H750">
        <v>12.714816093444799</v>
      </c>
    </row>
    <row r="751" spans="2:8" x14ac:dyDescent="0.35">
      <c r="B751" t="s">
        <v>3759</v>
      </c>
      <c r="C751">
        <v>946</v>
      </c>
      <c r="F751" t="s">
        <v>3759</v>
      </c>
      <c r="G751">
        <v>946</v>
      </c>
    </row>
    <row r="752" spans="2:8" x14ac:dyDescent="0.35">
      <c r="B752" t="s">
        <v>3763</v>
      </c>
      <c r="C752">
        <v>947</v>
      </c>
      <c r="D752">
        <v>-14.9353370666504</v>
      </c>
      <c r="F752" t="s">
        <v>3763</v>
      </c>
      <c r="G752">
        <v>947</v>
      </c>
      <c r="H752">
        <v>-21.9833889007568</v>
      </c>
    </row>
    <row r="753" spans="2:8" x14ac:dyDescent="0.35">
      <c r="B753" t="s">
        <v>3768</v>
      </c>
      <c r="C753">
        <v>948</v>
      </c>
      <c r="D753">
        <v>209.21501159668</v>
      </c>
      <c r="F753" t="s">
        <v>3768</v>
      </c>
      <c r="G753">
        <v>948</v>
      </c>
      <c r="H753">
        <v>-34.141777038574197</v>
      </c>
    </row>
    <row r="754" spans="2:8" x14ac:dyDescent="0.35">
      <c r="B754" t="s">
        <v>3773</v>
      </c>
      <c r="C754">
        <v>949</v>
      </c>
      <c r="D754">
        <v>202.77371215820301</v>
      </c>
      <c r="F754" t="s">
        <v>3773</v>
      </c>
      <c r="G754">
        <v>949</v>
      </c>
      <c r="H754">
        <v>0.29640990495681802</v>
      </c>
    </row>
    <row r="755" spans="2:8" x14ac:dyDescent="0.35">
      <c r="B755" t="s">
        <v>3778</v>
      </c>
      <c r="C755">
        <v>950</v>
      </c>
      <c r="F755" t="s">
        <v>3778</v>
      </c>
      <c r="G755">
        <v>950</v>
      </c>
    </row>
    <row r="756" spans="2:8" x14ac:dyDescent="0.35">
      <c r="B756" t="s">
        <v>3783</v>
      </c>
      <c r="C756">
        <v>951</v>
      </c>
      <c r="D756">
        <v>353.37780761718801</v>
      </c>
      <c r="F756" t="s">
        <v>3783</v>
      </c>
      <c r="G756">
        <v>951</v>
      </c>
      <c r="H756">
        <v>5.4345531463623002</v>
      </c>
    </row>
    <row r="757" spans="2:8" x14ac:dyDescent="0.35">
      <c r="B757" t="s">
        <v>3788</v>
      </c>
      <c r="C757">
        <v>952</v>
      </c>
      <c r="D757">
        <v>-18.9427280426025</v>
      </c>
      <c r="F757" t="s">
        <v>3788</v>
      </c>
      <c r="G757">
        <v>952</v>
      </c>
      <c r="H757">
        <v>-17.058637619018601</v>
      </c>
    </row>
    <row r="758" spans="2:8" x14ac:dyDescent="0.35">
      <c r="B758" t="s">
        <v>3793</v>
      </c>
      <c r="C758">
        <v>954</v>
      </c>
      <c r="D758">
        <v>366.46432495117199</v>
      </c>
      <c r="F758" t="s">
        <v>3793</v>
      </c>
      <c r="G758">
        <v>954</v>
      </c>
      <c r="H758">
        <v>-19.234130859375</v>
      </c>
    </row>
    <row r="759" spans="2:8" x14ac:dyDescent="0.35">
      <c r="B759" t="s">
        <v>3798</v>
      </c>
      <c r="C759">
        <v>955</v>
      </c>
      <c r="D759">
        <v>254.70692443847699</v>
      </c>
      <c r="F759" t="s">
        <v>3798</v>
      </c>
      <c r="G759">
        <v>955</v>
      </c>
      <c r="H759">
        <v>-4.1361880302429199</v>
      </c>
    </row>
    <row r="760" spans="2:8" x14ac:dyDescent="0.35">
      <c r="B760" t="s">
        <v>3803</v>
      </c>
      <c r="C760">
        <v>956</v>
      </c>
      <c r="D760">
        <v>161.649169921875</v>
      </c>
      <c r="F760" t="s">
        <v>3803</v>
      </c>
      <c r="G760">
        <v>956</v>
      </c>
      <c r="H760">
        <v>-21.186456680297901</v>
      </c>
    </row>
    <row r="761" spans="2:8" x14ac:dyDescent="0.35">
      <c r="B761" t="s">
        <v>3808</v>
      </c>
      <c r="C761">
        <v>957</v>
      </c>
      <c r="D761">
        <v>-28.493148803710898</v>
      </c>
      <c r="F761" t="s">
        <v>3808</v>
      </c>
      <c r="G761">
        <v>957</v>
      </c>
    </row>
    <row r="762" spans="2:8" x14ac:dyDescent="0.35">
      <c r="B762" t="s">
        <v>3813</v>
      </c>
      <c r="C762">
        <v>958</v>
      </c>
      <c r="D762">
        <v>-99.130233764648395</v>
      </c>
      <c r="F762" t="s">
        <v>3813</v>
      </c>
      <c r="G762">
        <v>958</v>
      </c>
    </row>
    <row r="763" spans="2:8" x14ac:dyDescent="0.35">
      <c r="B763" t="s">
        <v>3818</v>
      </c>
      <c r="C763">
        <v>959</v>
      </c>
      <c r="D763">
        <v>-42.805755615234403</v>
      </c>
      <c r="F763" t="s">
        <v>3818</v>
      </c>
      <c r="G763">
        <v>959</v>
      </c>
    </row>
    <row r="764" spans="2:8" x14ac:dyDescent="0.35">
      <c r="B764" t="s">
        <v>3823</v>
      </c>
      <c r="C764">
        <v>960</v>
      </c>
      <c r="D764">
        <v>-96.443992614746094</v>
      </c>
      <c r="F764" t="s">
        <v>3823</v>
      </c>
      <c r="G764">
        <v>960</v>
      </c>
    </row>
    <row r="765" spans="2:8" x14ac:dyDescent="0.35">
      <c r="B765" t="s">
        <v>3827</v>
      </c>
      <c r="C765">
        <v>961</v>
      </c>
      <c r="D765">
        <v>-94.463088989257798</v>
      </c>
      <c r="F765" t="s">
        <v>3827</v>
      </c>
      <c r="G765">
        <v>961</v>
      </c>
    </row>
    <row r="766" spans="2:8" x14ac:dyDescent="0.35">
      <c r="B766" t="s">
        <v>3832</v>
      </c>
      <c r="C766">
        <v>962</v>
      </c>
      <c r="D766">
        <v>459.35275268554699</v>
      </c>
      <c r="F766" t="s">
        <v>3832</v>
      </c>
      <c r="G766">
        <v>962</v>
      </c>
      <c r="H766">
        <v>-33.783805847167997</v>
      </c>
    </row>
    <row r="767" spans="2:8" x14ac:dyDescent="0.35">
      <c r="B767" t="s">
        <v>3837</v>
      </c>
      <c r="C767">
        <v>963</v>
      </c>
      <c r="F767" t="s">
        <v>3837</v>
      </c>
      <c r="G767">
        <v>963</v>
      </c>
    </row>
    <row r="768" spans="2:8" x14ac:dyDescent="0.35">
      <c r="B768" t="s">
        <v>3843</v>
      </c>
      <c r="C768">
        <v>964</v>
      </c>
      <c r="D768">
        <v>35.865409851074197</v>
      </c>
      <c r="F768" t="s">
        <v>3843</v>
      </c>
      <c r="G768">
        <v>964</v>
      </c>
      <c r="H768">
        <v>-9.2256822586059606</v>
      </c>
    </row>
    <row r="769" spans="2:8" x14ac:dyDescent="0.35">
      <c r="B769" t="s">
        <v>3848</v>
      </c>
      <c r="C769">
        <v>965</v>
      </c>
      <c r="D769">
        <v>-38.099388122558601</v>
      </c>
      <c r="F769" t="s">
        <v>3848</v>
      </c>
      <c r="G769">
        <v>965</v>
      </c>
    </row>
    <row r="770" spans="2:8" x14ac:dyDescent="0.35">
      <c r="B770" t="s">
        <v>3853</v>
      </c>
      <c r="C770">
        <v>966</v>
      </c>
      <c r="D770">
        <v>67.075889587402301</v>
      </c>
      <c r="F770" t="s">
        <v>3853</v>
      </c>
      <c r="G770">
        <v>966</v>
      </c>
      <c r="H770">
        <v>-18.162523269653299</v>
      </c>
    </row>
    <row r="771" spans="2:8" x14ac:dyDescent="0.35">
      <c r="B771" t="s">
        <v>3858</v>
      </c>
      <c r="C771">
        <v>967</v>
      </c>
      <c r="D771">
        <v>-2.4796772003173801</v>
      </c>
      <c r="F771" t="s">
        <v>3858</v>
      </c>
      <c r="G771">
        <v>967</v>
      </c>
    </row>
    <row r="772" spans="2:8" x14ac:dyDescent="0.35">
      <c r="B772" t="s">
        <v>3863</v>
      </c>
      <c r="C772">
        <v>968</v>
      </c>
      <c r="F772" t="s">
        <v>3863</v>
      </c>
      <c r="G772">
        <v>968</v>
      </c>
    </row>
    <row r="773" spans="2:8" x14ac:dyDescent="0.35">
      <c r="B773" t="s">
        <v>3868</v>
      </c>
      <c r="C773">
        <v>969</v>
      </c>
      <c r="D773">
        <v>1273.33337402344</v>
      </c>
      <c r="F773" t="s">
        <v>3868</v>
      </c>
      <c r="G773">
        <v>969</v>
      </c>
      <c r="H773">
        <v>5.8360433578491202</v>
      </c>
    </row>
    <row r="774" spans="2:8" x14ac:dyDescent="0.35">
      <c r="B774" t="s">
        <v>3873</v>
      </c>
      <c r="C774">
        <v>970</v>
      </c>
      <c r="F774" t="s">
        <v>3873</v>
      </c>
      <c r="G774">
        <v>970</v>
      </c>
    </row>
    <row r="775" spans="2:8" x14ac:dyDescent="0.35">
      <c r="B775" t="s">
        <v>3878</v>
      </c>
      <c r="C775">
        <v>971</v>
      </c>
      <c r="F775" t="s">
        <v>3878</v>
      </c>
      <c r="G775">
        <v>971</v>
      </c>
    </row>
    <row r="776" spans="2:8" x14ac:dyDescent="0.35">
      <c r="B776" t="s">
        <v>3883</v>
      </c>
      <c r="C776">
        <v>973</v>
      </c>
      <c r="F776" t="s">
        <v>3883</v>
      </c>
      <c r="G776">
        <v>973</v>
      </c>
    </row>
    <row r="777" spans="2:8" x14ac:dyDescent="0.35">
      <c r="B777" t="s">
        <v>3888</v>
      </c>
      <c r="C777">
        <v>974</v>
      </c>
      <c r="F777" t="s">
        <v>3888</v>
      </c>
      <c r="G777">
        <v>974</v>
      </c>
    </row>
    <row r="778" spans="2:8" x14ac:dyDescent="0.35">
      <c r="B778" t="s">
        <v>3893</v>
      </c>
      <c r="C778">
        <v>975</v>
      </c>
      <c r="D778">
        <v>-73.807502746582003</v>
      </c>
      <c r="F778" t="s">
        <v>3893</v>
      </c>
      <c r="G778">
        <v>975</v>
      </c>
      <c r="H778">
        <v>-1.30768835544586</v>
      </c>
    </row>
    <row r="779" spans="2:8" x14ac:dyDescent="0.35">
      <c r="B779" t="s">
        <v>3899</v>
      </c>
      <c r="C779">
        <v>976</v>
      </c>
      <c r="D779">
        <v>913.39288330078102</v>
      </c>
      <c r="F779" t="s">
        <v>3899</v>
      </c>
      <c r="G779">
        <v>976</v>
      </c>
      <c r="H779">
        <v>15.554319381713899</v>
      </c>
    </row>
    <row r="780" spans="2:8" x14ac:dyDescent="0.35">
      <c r="B780" t="s">
        <v>3904</v>
      </c>
      <c r="C780">
        <v>977</v>
      </c>
      <c r="F780" t="s">
        <v>3904</v>
      </c>
      <c r="G780">
        <v>977</v>
      </c>
      <c r="H780">
        <v>-12.2789011001587</v>
      </c>
    </row>
    <row r="781" spans="2:8" x14ac:dyDescent="0.35">
      <c r="B781" t="s">
        <v>3909</v>
      </c>
      <c r="C781">
        <v>978</v>
      </c>
      <c r="D781">
        <v>2.0799987316131601</v>
      </c>
      <c r="F781" t="s">
        <v>3909</v>
      </c>
      <c r="G781">
        <v>978</v>
      </c>
      <c r="H781">
        <v>104.94455718994099</v>
      </c>
    </row>
    <row r="782" spans="2:8" x14ac:dyDescent="0.35">
      <c r="B782" t="s">
        <v>3914</v>
      </c>
      <c r="C782">
        <v>980</v>
      </c>
      <c r="D782">
        <v>163.15789794921901</v>
      </c>
      <c r="F782" t="s">
        <v>3914</v>
      </c>
      <c r="G782">
        <v>980</v>
      </c>
      <c r="H782">
        <v>-24.892034530639599</v>
      </c>
    </row>
    <row r="783" spans="2:8" x14ac:dyDescent="0.35">
      <c r="B783" t="s">
        <v>3919</v>
      </c>
      <c r="C783">
        <v>982</v>
      </c>
      <c r="F783" t="s">
        <v>3919</v>
      </c>
      <c r="G783">
        <v>982</v>
      </c>
      <c r="H783">
        <v>-18.729200363159201</v>
      </c>
    </row>
    <row r="784" spans="2:8" x14ac:dyDescent="0.35">
      <c r="B784" t="s">
        <v>3924</v>
      </c>
      <c r="C784">
        <v>983</v>
      </c>
      <c r="F784" t="s">
        <v>3924</v>
      </c>
      <c r="G784">
        <v>983</v>
      </c>
    </row>
    <row r="785" spans="2:8" x14ac:dyDescent="0.35">
      <c r="B785" t="s">
        <v>3929</v>
      </c>
      <c r="C785">
        <v>984</v>
      </c>
      <c r="F785" t="s">
        <v>3929</v>
      </c>
      <c r="G785">
        <v>984</v>
      </c>
    </row>
    <row r="786" spans="2:8" x14ac:dyDescent="0.35">
      <c r="B786" t="s">
        <v>3934</v>
      </c>
      <c r="C786">
        <v>985</v>
      </c>
      <c r="F786" t="s">
        <v>3934</v>
      </c>
      <c r="G786">
        <v>985</v>
      </c>
    </row>
    <row r="787" spans="2:8" x14ac:dyDescent="0.35">
      <c r="B787" t="s">
        <v>3939</v>
      </c>
      <c r="C787">
        <v>986</v>
      </c>
      <c r="F787" t="s">
        <v>3939</v>
      </c>
      <c r="G787">
        <v>986</v>
      </c>
    </row>
    <row r="788" spans="2:8" x14ac:dyDescent="0.35">
      <c r="B788" t="s">
        <v>3944</v>
      </c>
      <c r="C788">
        <v>988</v>
      </c>
      <c r="F788" t="s">
        <v>3944</v>
      </c>
      <c r="G788">
        <v>988</v>
      </c>
    </row>
    <row r="789" spans="2:8" x14ac:dyDescent="0.35">
      <c r="B789" t="s">
        <v>3949</v>
      </c>
      <c r="C789">
        <v>989</v>
      </c>
      <c r="F789" t="s">
        <v>3949</v>
      </c>
      <c r="G789">
        <v>989</v>
      </c>
    </row>
    <row r="790" spans="2:8" x14ac:dyDescent="0.35">
      <c r="B790" t="s">
        <v>3954</v>
      </c>
      <c r="C790">
        <v>991</v>
      </c>
      <c r="F790" t="s">
        <v>3954</v>
      </c>
      <c r="G790">
        <v>991</v>
      </c>
    </row>
    <row r="791" spans="2:8" x14ac:dyDescent="0.35">
      <c r="B791" t="s">
        <v>3959</v>
      </c>
      <c r="C791">
        <v>992</v>
      </c>
      <c r="F791" t="s">
        <v>3959</v>
      </c>
      <c r="G791">
        <v>992</v>
      </c>
    </row>
    <row r="792" spans="2:8" x14ac:dyDescent="0.35">
      <c r="B792" t="s">
        <v>3963</v>
      </c>
      <c r="C792">
        <v>993</v>
      </c>
      <c r="F792" t="s">
        <v>3963</v>
      </c>
      <c r="G792">
        <v>993</v>
      </c>
    </row>
    <row r="793" spans="2:8" x14ac:dyDescent="0.35">
      <c r="B793" t="s">
        <v>3968</v>
      </c>
      <c r="C793">
        <v>994</v>
      </c>
      <c r="F793" t="s">
        <v>3968</v>
      </c>
      <c r="G793">
        <v>994</v>
      </c>
    </row>
    <row r="794" spans="2:8" x14ac:dyDescent="0.35">
      <c r="B794" t="s">
        <v>3973</v>
      </c>
      <c r="C794">
        <v>995</v>
      </c>
      <c r="F794" t="s">
        <v>3973</v>
      </c>
      <c r="G794">
        <v>995</v>
      </c>
    </row>
    <row r="795" spans="2:8" x14ac:dyDescent="0.35">
      <c r="B795" t="s">
        <v>3978</v>
      </c>
      <c r="C795">
        <v>996</v>
      </c>
      <c r="F795" t="s">
        <v>3978</v>
      </c>
      <c r="G795">
        <v>996</v>
      </c>
    </row>
    <row r="796" spans="2:8" x14ac:dyDescent="0.35">
      <c r="B796" t="s">
        <v>3982</v>
      </c>
      <c r="C796">
        <v>997</v>
      </c>
      <c r="F796" t="s">
        <v>3982</v>
      </c>
      <c r="G796">
        <v>997</v>
      </c>
      <c r="H796">
        <v>12.948371887206999</v>
      </c>
    </row>
    <row r="797" spans="2:8" x14ac:dyDescent="0.35">
      <c r="B797" t="s">
        <v>3987</v>
      </c>
      <c r="C797">
        <v>998</v>
      </c>
      <c r="F797" t="s">
        <v>3987</v>
      </c>
      <c r="G797">
        <v>998</v>
      </c>
      <c r="H797">
        <v>-29.9996013641357</v>
      </c>
    </row>
    <row r="798" spans="2:8" x14ac:dyDescent="0.35">
      <c r="B798" t="s">
        <v>3992</v>
      </c>
      <c r="C798">
        <v>999</v>
      </c>
      <c r="F798" t="s">
        <v>3992</v>
      </c>
      <c r="G798">
        <v>999</v>
      </c>
      <c r="H798">
        <v>23.578029632568398</v>
      </c>
    </row>
    <row r="799" spans="2:8" x14ac:dyDescent="0.35">
      <c r="B799" t="s">
        <v>3997</v>
      </c>
      <c r="C799">
        <v>1000</v>
      </c>
      <c r="F799" t="s">
        <v>3997</v>
      </c>
      <c r="G799">
        <v>1000</v>
      </c>
      <c r="H799">
        <v>34.128829956054702</v>
      </c>
    </row>
    <row r="800" spans="2:8" x14ac:dyDescent="0.35">
      <c r="B800" t="s">
        <v>4002</v>
      </c>
      <c r="C800">
        <v>1001</v>
      </c>
      <c r="F800" t="s">
        <v>4002</v>
      </c>
      <c r="G800">
        <v>1001</v>
      </c>
      <c r="H800">
        <v>7.58255910873413</v>
      </c>
    </row>
    <row r="801" spans="2:8" x14ac:dyDescent="0.35">
      <c r="B801" t="s">
        <v>4007</v>
      </c>
      <c r="C801">
        <v>1002</v>
      </c>
      <c r="F801" t="s">
        <v>4007</v>
      </c>
      <c r="G801">
        <v>1002</v>
      </c>
    </row>
    <row r="802" spans="2:8" x14ac:dyDescent="0.35">
      <c r="B802" t="s">
        <v>4011</v>
      </c>
      <c r="C802">
        <v>1004</v>
      </c>
      <c r="F802" t="s">
        <v>4011</v>
      </c>
      <c r="G802">
        <v>1004</v>
      </c>
      <c r="H802">
        <v>1.65361320972443</v>
      </c>
    </row>
    <row r="803" spans="2:8" x14ac:dyDescent="0.35">
      <c r="B803" t="s">
        <v>4016</v>
      </c>
      <c r="C803">
        <v>1005</v>
      </c>
      <c r="F803" t="s">
        <v>4016</v>
      </c>
      <c r="G803">
        <v>1005</v>
      </c>
    </row>
    <row r="804" spans="2:8" x14ac:dyDescent="0.35">
      <c r="B804" t="s">
        <v>4021</v>
      </c>
      <c r="C804">
        <v>1006</v>
      </c>
      <c r="D804">
        <v>47.038326263427699</v>
      </c>
      <c r="F804" t="s">
        <v>4021</v>
      </c>
      <c r="G804">
        <v>1006</v>
      </c>
    </row>
    <row r="805" spans="2:8" x14ac:dyDescent="0.35">
      <c r="B805" t="s">
        <v>4026</v>
      </c>
      <c r="C805">
        <v>1007</v>
      </c>
      <c r="D805">
        <v>352.88461303710898</v>
      </c>
      <c r="F805" t="s">
        <v>4026</v>
      </c>
      <c r="G805">
        <v>1007</v>
      </c>
      <c r="H805">
        <v>-24.2168369293213</v>
      </c>
    </row>
    <row r="806" spans="2:8" x14ac:dyDescent="0.35">
      <c r="B806" t="s">
        <v>4031</v>
      </c>
      <c r="C806">
        <v>1008</v>
      </c>
      <c r="D806">
        <v>-97.753929138183594</v>
      </c>
      <c r="F806" t="s">
        <v>4031</v>
      </c>
      <c r="G806">
        <v>1008</v>
      </c>
    </row>
    <row r="807" spans="2:8" x14ac:dyDescent="0.35">
      <c r="B807" t="s">
        <v>4036</v>
      </c>
      <c r="C807">
        <v>1009</v>
      </c>
      <c r="D807">
        <v>284.68020629882801</v>
      </c>
      <c r="F807" t="s">
        <v>4036</v>
      </c>
      <c r="G807">
        <v>1009</v>
      </c>
      <c r="H807">
        <v>4.9382166862487802</v>
      </c>
    </row>
    <row r="808" spans="2:8" x14ac:dyDescent="0.35">
      <c r="B808" t="s">
        <v>4041</v>
      </c>
      <c r="C808">
        <v>1010</v>
      </c>
      <c r="F808" t="s">
        <v>4041</v>
      </c>
      <c r="G808">
        <v>1010</v>
      </c>
      <c r="H808">
        <v>8.6757831573486293</v>
      </c>
    </row>
    <row r="809" spans="2:8" x14ac:dyDescent="0.35">
      <c r="B809" t="s">
        <v>4046</v>
      </c>
      <c r="C809">
        <v>1011</v>
      </c>
      <c r="F809" t="s">
        <v>4046</v>
      </c>
      <c r="G809">
        <v>1011</v>
      </c>
      <c r="H809">
        <v>-4.3108935356140101</v>
      </c>
    </row>
    <row r="810" spans="2:8" x14ac:dyDescent="0.35">
      <c r="B810" t="s">
        <v>4050</v>
      </c>
      <c r="C810">
        <v>1012</v>
      </c>
      <c r="F810" t="s">
        <v>4050</v>
      </c>
      <c r="G810">
        <v>1012</v>
      </c>
    </row>
    <row r="811" spans="2:8" x14ac:dyDescent="0.35">
      <c r="B811" t="s">
        <v>4055</v>
      </c>
      <c r="C811">
        <v>1013</v>
      </c>
      <c r="F811" t="s">
        <v>4055</v>
      </c>
      <c r="G811">
        <v>1013</v>
      </c>
    </row>
    <row r="812" spans="2:8" x14ac:dyDescent="0.35">
      <c r="B812" t="s">
        <v>4060</v>
      </c>
      <c r="C812">
        <v>1014</v>
      </c>
      <c r="F812" t="s">
        <v>4060</v>
      </c>
      <c r="G812">
        <v>1014</v>
      </c>
    </row>
    <row r="813" spans="2:8" x14ac:dyDescent="0.35">
      <c r="B813" t="s">
        <v>4065</v>
      </c>
      <c r="C813">
        <v>1015</v>
      </c>
      <c r="F813" t="s">
        <v>4065</v>
      </c>
      <c r="G813">
        <v>1015</v>
      </c>
      <c r="H813">
        <v>36.071300506591797</v>
      </c>
    </row>
    <row r="814" spans="2:8" x14ac:dyDescent="0.35">
      <c r="B814" t="s">
        <v>4069</v>
      </c>
      <c r="C814">
        <v>1017</v>
      </c>
      <c r="F814" t="s">
        <v>4069</v>
      </c>
      <c r="G814">
        <v>1017</v>
      </c>
    </row>
    <row r="815" spans="2:8" x14ac:dyDescent="0.35">
      <c r="B815" t="s">
        <v>4074</v>
      </c>
      <c r="C815">
        <v>1018</v>
      </c>
      <c r="F815" t="s">
        <v>4074</v>
      </c>
      <c r="G815">
        <v>1018</v>
      </c>
      <c r="H815">
        <v>-49.453418731689503</v>
      </c>
    </row>
    <row r="816" spans="2:8" x14ac:dyDescent="0.35">
      <c r="B816" t="s">
        <v>4079</v>
      </c>
      <c r="C816">
        <v>1020</v>
      </c>
      <c r="D816">
        <v>162.36264038085901</v>
      </c>
      <c r="F816" t="s">
        <v>4079</v>
      </c>
      <c r="G816">
        <v>1020</v>
      </c>
      <c r="H816">
        <v>25.982816696166999</v>
      </c>
    </row>
    <row r="817" spans="2:8" x14ac:dyDescent="0.35">
      <c r="B817" t="s">
        <v>4084</v>
      </c>
      <c r="C817">
        <v>1021</v>
      </c>
      <c r="D817">
        <v>157.13882446289099</v>
      </c>
      <c r="F817" t="s">
        <v>4084</v>
      </c>
      <c r="G817">
        <v>1021</v>
      </c>
      <c r="H817">
        <v>-3.0463807582855198</v>
      </c>
    </row>
    <row r="818" spans="2:8" x14ac:dyDescent="0.35">
      <c r="B818" t="s">
        <v>4089</v>
      </c>
      <c r="C818">
        <v>1022</v>
      </c>
      <c r="D818">
        <v>-40</v>
      </c>
      <c r="F818" t="s">
        <v>4089</v>
      </c>
      <c r="G818">
        <v>1022</v>
      </c>
    </row>
    <row r="819" spans="2:8" x14ac:dyDescent="0.35">
      <c r="B819" t="s">
        <v>4094</v>
      </c>
      <c r="C819">
        <v>1023</v>
      </c>
      <c r="D819">
        <v>-10</v>
      </c>
      <c r="F819" t="s">
        <v>4094</v>
      </c>
      <c r="G819">
        <v>1023</v>
      </c>
      <c r="H819">
        <v>-26.051307678222699</v>
      </c>
    </row>
    <row r="820" spans="2:8" x14ac:dyDescent="0.35">
      <c r="B820" t="s">
        <v>4099</v>
      </c>
      <c r="C820">
        <v>1024</v>
      </c>
      <c r="D820">
        <v>1029.21350097656</v>
      </c>
      <c r="F820" t="s">
        <v>4099</v>
      </c>
      <c r="G820">
        <v>1024</v>
      </c>
      <c r="H820">
        <v>3.27068066596985</v>
      </c>
    </row>
    <row r="821" spans="2:8" x14ac:dyDescent="0.35">
      <c r="B821" t="s">
        <v>4104</v>
      </c>
      <c r="C821">
        <v>1025</v>
      </c>
      <c r="D821">
        <v>128.16326904296901</v>
      </c>
      <c r="F821" t="s">
        <v>4104</v>
      </c>
      <c r="G821">
        <v>1025</v>
      </c>
      <c r="H821">
        <v>-22.111537933349599</v>
      </c>
    </row>
    <row r="822" spans="2:8" x14ac:dyDescent="0.35">
      <c r="B822" t="s">
        <v>4109</v>
      </c>
      <c r="C822">
        <v>1026</v>
      </c>
      <c r="D822">
        <v>18.548387527465799</v>
      </c>
      <c r="F822" t="s">
        <v>4109</v>
      </c>
      <c r="G822">
        <v>1026</v>
      </c>
      <c r="H822">
        <v>3.0001125335693399</v>
      </c>
    </row>
    <row r="823" spans="2:8" x14ac:dyDescent="0.35">
      <c r="B823" t="s">
        <v>4114</v>
      </c>
      <c r="C823">
        <v>1027</v>
      </c>
      <c r="D823">
        <v>819.27276611328102</v>
      </c>
      <c r="F823" t="s">
        <v>4114</v>
      </c>
      <c r="G823">
        <v>1027</v>
      </c>
      <c r="H823">
        <v>2.6011505126953098</v>
      </c>
    </row>
    <row r="824" spans="2:8" x14ac:dyDescent="0.35">
      <c r="B824" t="s">
        <v>4119</v>
      </c>
      <c r="C824">
        <v>1028</v>
      </c>
      <c r="F824" t="s">
        <v>4119</v>
      </c>
      <c r="G824">
        <v>1028</v>
      </c>
    </row>
    <row r="825" spans="2:8" x14ac:dyDescent="0.35">
      <c r="B825" t="s">
        <v>4124</v>
      </c>
      <c r="C825">
        <v>1029</v>
      </c>
      <c r="D825">
        <v>-66.543861389160199</v>
      </c>
      <c r="F825" t="s">
        <v>4124</v>
      </c>
      <c r="G825">
        <v>1029</v>
      </c>
    </row>
    <row r="826" spans="2:8" x14ac:dyDescent="0.35">
      <c r="B826" t="s">
        <v>4129</v>
      </c>
      <c r="C826">
        <v>1031</v>
      </c>
      <c r="D826">
        <v>9.2682924270629901</v>
      </c>
      <c r="F826" t="s">
        <v>4129</v>
      </c>
      <c r="G826">
        <v>1031</v>
      </c>
      <c r="H826">
        <v>45.066356658935497</v>
      </c>
    </row>
    <row r="827" spans="2:8" x14ac:dyDescent="0.35">
      <c r="B827" t="s">
        <v>4134</v>
      </c>
      <c r="C827">
        <v>1032</v>
      </c>
      <c r="D827">
        <v>51.234561920166001</v>
      </c>
      <c r="F827" t="s">
        <v>4134</v>
      </c>
      <c r="G827">
        <v>1032</v>
      </c>
      <c r="H827">
        <v>33.394809722900398</v>
      </c>
    </row>
    <row r="828" spans="2:8" x14ac:dyDescent="0.35">
      <c r="B828" t="s">
        <v>4139</v>
      </c>
      <c r="C828">
        <v>1033</v>
      </c>
      <c r="F828" t="s">
        <v>4139</v>
      </c>
      <c r="G828">
        <v>1033</v>
      </c>
    </row>
    <row r="829" spans="2:8" x14ac:dyDescent="0.35">
      <c r="B829" t="s">
        <v>4144</v>
      </c>
      <c r="C829">
        <v>1034</v>
      </c>
      <c r="D829">
        <v>-10.615385055541999</v>
      </c>
      <c r="F829" t="s">
        <v>4144</v>
      </c>
      <c r="G829">
        <v>1034</v>
      </c>
      <c r="H829">
        <v>4.6487255096435502</v>
      </c>
    </row>
    <row r="830" spans="2:8" x14ac:dyDescent="0.35">
      <c r="B830" t="s">
        <v>8074</v>
      </c>
      <c r="C830">
        <v>1035</v>
      </c>
      <c r="D830">
        <v>-99.965415954589801</v>
      </c>
      <c r="F830" t="s">
        <v>8074</v>
      </c>
      <c r="G830">
        <v>1035</v>
      </c>
    </row>
    <row r="831" spans="2:8" x14ac:dyDescent="0.35">
      <c r="B831" t="s">
        <v>4152</v>
      </c>
      <c r="C831">
        <v>1036</v>
      </c>
      <c r="D831">
        <v>-61.920085906982401</v>
      </c>
      <c r="F831" t="s">
        <v>4152</v>
      </c>
      <c r="G831">
        <v>1036</v>
      </c>
    </row>
    <row r="832" spans="2:8" x14ac:dyDescent="0.35">
      <c r="B832" t="s">
        <v>4157</v>
      </c>
      <c r="C832">
        <v>1037</v>
      </c>
      <c r="D832">
        <v>242.48927307128901</v>
      </c>
      <c r="F832" t="s">
        <v>4157</v>
      </c>
      <c r="G832">
        <v>1037</v>
      </c>
    </row>
    <row r="833" spans="2:8" x14ac:dyDescent="0.35">
      <c r="B833" t="s">
        <v>4162</v>
      </c>
      <c r="C833">
        <v>1038</v>
      </c>
      <c r="D833">
        <v>439.1572265625</v>
      </c>
      <c r="F833" t="s">
        <v>4162</v>
      </c>
      <c r="G833">
        <v>1038</v>
      </c>
      <c r="H833">
        <v>-68.279144287109403</v>
      </c>
    </row>
    <row r="834" spans="2:8" x14ac:dyDescent="0.35">
      <c r="B834" t="s">
        <v>4167</v>
      </c>
      <c r="C834">
        <v>1039</v>
      </c>
      <c r="D834">
        <v>492.43896484375</v>
      </c>
      <c r="F834" t="s">
        <v>4167</v>
      </c>
      <c r="G834">
        <v>1039</v>
      </c>
      <c r="H834">
        <v>2.0382442474365199</v>
      </c>
    </row>
    <row r="835" spans="2:8" x14ac:dyDescent="0.35">
      <c r="B835" t="s">
        <v>4172</v>
      </c>
      <c r="C835">
        <v>1040</v>
      </c>
      <c r="F835" t="s">
        <v>4172</v>
      </c>
      <c r="G835">
        <v>1040</v>
      </c>
    </row>
    <row r="836" spans="2:8" x14ac:dyDescent="0.35">
      <c r="B836" t="s">
        <v>4178</v>
      </c>
      <c r="C836">
        <v>1041</v>
      </c>
      <c r="F836" t="s">
        <v>4178</v>
      </c>
      <c r="G836">
        <v>1041</v>
      </c>
    </row>
    <row r="837" spans="2:8" x14ac:dyDescent="0.35">
      <c r="B837" t="s">
        <v>4183</v>
      </c>
      <c r="C837">
        <v>1042</v>
      </c>
      <c r="D837">
        <v>69.555038452148395</v>
      </c>
      <c r="F837" t="s">
        <v>4183</v>
      </c>
      <c r="G837">
        <v>1042</v>
      </c>
      <c r="H837">
        <v>-12.061052322387701</v>
      </c>
    </row>
    <row r="838" spans="2:8" x14ac:dyDescent="0.35">
      <c r="B838" t="s">
        <v>4188</v>
      </c>
      <c r="C838">
        <v>1044</v>
      </c>
      <c r="D838">
        <v>-5.51356744766235</v>
      </c>
      <c r="F838" t="s">
        <v>4188</v>
      </c>
      <c r="G838">
        <v>1044</v>
      </c>
    </row>
    <row r="839" spans="2:8" x14ac:dyDescent="0.35">
      <c r="B839" t="s">
        <v>4193</v>
      </c>
      <c r="C839">
        <v>1045</v>
      </c>
      <c r="D839">
        <v>-73.563278198242202</v>
      </c>
      <c r="F839" t="s">
        <v>4193</v>
      </c>
      <c r="G839">
        <v>1045</v>
      </c>
    </row>
    <row r="840" spans="2:8" x14ac:dyDescent="0.35">
      <c r="B840" t="s">
        <v>8076</v>
      </c>
      <c r="C840">
        <v>1046</v>
      </c>
      <c r="D840">
        <v>982.01629638671898</v>
      </c>
      <c r="F840" t="s">
        <v>8076</v>
      </c>
      <c r="G840">
        <v>1046</v>
      </c>
    </row>
    <row r="841" spans="2:8" x14ac:dyDescent="0.35">
      <c r="B841" t="s">
        <v>4201</v>
      </c>
      <c r="C841">
        <v>1047</v>
      </c>
      <c r="D841">
        <v>-50.125972747802699</v>
      </c>
      <c r="F841" t="s">
        <v>4201</v>
      </c>
      <c r="G841">
        <v>1047</v>
      </c>
    </row>
    <row r="842" spans="2:8" x14ac:dyDescent="0.35">
      <c r="B842" t="s">
        <v>4206</v>
      </c>
      <c r="C842">
        <v>1048</v>
      </c>
      <c r="D842">
        <v>12.890625</v>
      </c>
      <c r="F842" t="s">
        <v>4206</v>
      </c>
      <c r="G842">
        <v>1048</v>
      </c>
    </row>
    <row r="843" spans="2:8" x14ac:dyDescent="0.35">
      <c r="B843" t="s">
        <v>4211</v>
      </c>
      <c r="C843">
        <v>1049</v>
      </c>
      <c r="D843">
        <v>-92.638687133789105</v>
      </c>
      <c r="F843" t="s">
        <v>4211</v>
      </c>
      <c r="G843">
        <v>1049</v>
      </c>
    </row>
    <row r="844" spans="2:8" x14ac:dyDescent="0.35">
      <c r="B844" t="s">
        <v>4216</v>
      </c>
      <c r="C844">
        <v>1050</v>
      </c>
      <c r="F844" t="s">
        <v>4216</v>
      </c>
      <c r="G844">
        <v>1050</v>
      </c>
      <c r="H844">
        <v>-13.055488586425801</v>
      </c>
    </row>
    <row r="845" spans="2:8" x14ac:dyDescent="0.35">
      <c r="B845" t="s">
        <v>4221</v>
      </c>
      <c r="C845">
        <v>1051</v>
      </c>
      <c r="D845">
        <v>-95.732246398925795</v>
      </c>
      <c r="F845" t="s">
        <v>4221</v>
      </c>
      <c r="G845">
        <v>1051</v>
      </c>
    </row>
    <row r="846" spans="2:8" x14ac:dyDescent="0.35">
      <c r="B846" t="s">
        <v>4226</v>
      </c>
      <c r="C846">
        <v>1052</v>
      </c>
      <c r="D846">
        <v>1017.14282226563</v>
      </c>
      <c r="F846" t="s">
        <v>4226</v>
      </c>
      <c r="G846">
        <v>1052</v>
      </c>
    </row>
    <row r="847" spans="2:8" x14ac:dyDescent="0.35">
      <c r="B847" t="s">
        <v>4230</v>
      </c>
      <c r="C847">
        <v>1054</v>
      </c>
      <c r="F847" t="s">
        <v>4230</v>
      </c>
      <c r="G847">
        <v>1054</v>
      </c>
    </row>
    <row r="848" spans="2:8" x14ac:dyDescent="0.35">
      <c r="B848" t="s">
        <v>4235</v>
      </c>
      <c r="C848">
        <v>1055</v>
      </c>
      <c r="D848">
        <v>-99.892066955566406</v>
      </c>
      <c r="F848" t="s">
        <v>4235</v>
      </c>
      <c r="G848">
        <v>1055</v>
      </c>
    </row>
    <row r="849" spans="2:8" x14ac:dyDescent="0.35">
      <c r="B849" t="s">
        <v>4239</v>
      </c>
      <c r="C849">
        <v>1056</v>
      </c>
      <c r="D849">
        <v>-92.96875</v>
      </c>
      <c r="F849" t="s">
        <v>4239</v>
      </c>
      <c r="G849">
        <v>1056</v>
      </c>
    </row>
    <row r="850" spans="2:8" x14ac:dyDescent="0.35">
      <c r="B850" t="s">
        <v>4244</v>
      </c>
      <c r="C850">
        <v>1057</v>
      </c>
      <c r="D850">
        <v>-99.608367919921903</v>
      </c>
      <c r="F850" t="s">
        <v>4244</v>
      </c>
      <c r="G850">
        <v>1057</v>
      </c>
    </row>
    <row r="851" spans="2:8" x14ac:dyDescent="0.35">
      <c r="B851" t="s">
        <v>4249</v>
      </c>
      <c r="C851">
        <v>1058</v>
      </c>
      <c r="F851" t="s">
        <v>4249</v>
      </c>
      <c r="G851">
        <v>1058</v>
      </c>
      <c r="H851">
        <v>-15.850273132324199</v>
      </c>
    </row>
    <row r="852" spans="2:8" x14ac:dyDescent="0.35">
      <c r="B852" t="s">
        <v>4254</v>
      </c>
      <c r="C852">
        <v>1061</v>
      </c>
      <c r="D852">
        <v>-67.217391967773395</v>
      </c>
      <c r="F852" t="s">
        <v>4254</v>
      </c>
      <c r="G852">
        <v>1061</v>
      </c>
    </row>
    <row r="853" spans="2:8" x14ac:dyDescent="0.35">
      <c r="B853" t="s">
        <v>4259</v>
      </c>
      <c r="C853">
        <v>1063</v>
      </c>
      <c r="F853" t="s">
        <v>4259</v>
      </c>
      <c r="G853">
        <v>1063</v>
      </c>
    </row>
    <row r="854" spans="2:8" x14ac:dyDescent="0.35">
      <c r="B854" t="s">
        <v>4264</v>
      </c>
      <c r="C854">
        <v>1064</v>
      </c>
      <c r="D854">
        <v>-49.777778625488303</v>
      </c>
      <c r="F854" t="s">
        <v>4264</v>
      </c>
      <c r="G854">
        <v>1064</v>
      </c>
    </row>
    <row r="855" spans="2:8" x14ac:dyDescent="0.35">
      <c r="B855" t="s">
        <v>4269</v>
      </c>
      <c r="C855">
        <v>1065</v>
      </c>
      <c r="D855">
        <v>395.63952636718801</v>
      </c>
      <c r="F855" t="s">
        <v>4269</v>
      </c>
      <c r="G855">
        <v>1065</v>
      </c>
    </row>
    <row r="856" spans="2:8" x14ac:dyDescent="0.35">
      <c r="B856" t="s">
        <v>4274</v>
      </c>
      <c r="C856">
        <v>1066</v>
      </c>
      <c r="D856">
        <v>-99.955718994140597</v>
      </c>
      <c r="F856" t="s">
        <v>4274</v>
      </c>
      <c r="G856">
        <v>1066</v>
      </c>
    </row>
    <row r="857" spans="2:8" x14ac:dyDescent="0.35">
      <c r="B857" t="s">
        <v>4279</v>
      </c>
      <c r="C857">
        <v>1067</v>
      </c>
      <c r="D857">
        <v>535.910888671875</v>
      </c>
      <c r="F857" t="s">
        <v>4279</v>
      </c>
      <c r="G857">
        <v>1067</v>
      </c>
      <c r="H857">
        <v>-9.1925773620605504</v>
      </c>
    </row>
    <row r="858" spans="2:8" x14ac:dyDescent="0.35">
      <c r="B858" t="s">
        <v>4284</v>
      </c>
      <c r="C858">
        <v>1068</v>
      </c>
      <c r="F858" t="s">
        <v>4284</v>
      </c>
      <c r="G858">
        <v>1068</v>
      </c>
    </row>
    <row r="859" spans="2:8" x14ac:dyDescent="0.35">
      <c r="B859" t="s">
        <v>4289</v>
      </c>
      <c r="C859">
        <v>1070</v>
      </c>
      <c r="D859">
        <v>115.5</v>
      </c>
      <c r="F859" t="s">
        <v>4289</v>
      </c>
      <c r="G859">
        <v>1070</v>
      </c>
    </row>
    <row r="860" spans="2:8" x14ac:dyDescent="0.35">
      <c r="B860" t="s">
        <v>4294</v>
      </c>
      <c r="C860">
        <v>1071</v>
      </c>
      <c r="D860">
        <v>-98.393669128417997</v>
      </c>
      <c r="F860" t="s">
        <v>4294</v>
      </c>
      <c r="G860">
        <v>1071</v>
      </c>
    </row>
    <row r="861" spans="2:8" x14ac:dyDescent="0.35">
      <c r="B861" t="s">
        <v>4299</v>
      </c>
      <c r="C861">
        <v>1072</v>
      </c>
      <c r="D861">
        <v>-98.847366333007798</v>
      </c>
      <c r="F861" t="s">
        <v>4299</v>
      </c>
      <c r="G861">
        <v>1072</v>
      </c>
    </row>
    <row r="862" spans="2:8" x14ac:dyDescent="0.35">
      <c r="B862" t="s">
        <v>4304</v>
      </c>
      <c r="C862">
        <v>1073</v>
      </c>
      <c r="D862">
        <v>-85.546218872070298</v>
      </c>
      <c r="F862" t="s">
        <v>4304</v>
      </c>
      <c r="G862">
        <v>1073</v>
      </c>
    </row>
    <row r="863" spans="2:8" x14ac:dyDescent="0.35">
      <c r="B863" t="s">
        <v>4309</v>
      </c>
      <c r="C863">
        <v>1074</v>
      </c>
      <c r="D863">
        <v>-95.573463439941406</v>
      </c>
      <c r="F863" t="s">
        <v>4309</v>
      </c>
      <c r="G863">
        <v>1074</v>
      </c>
    </row>
    <row r="864" spans="2:8" x14ac:dyDescent="0.35">
      <c r="B864" t="s">
        <v>4314</v>
      </c>
      <c r="C864">
        <v>1075</v>
      </c>
      <c r="F864" t="s">
        <v>4314</v>
      </c>
      <c r="G864">
        <v>1075</v>
      </c>
    </row>
    <row r="865" spans="2:8" x14ac:dyDescent="0.35">
      <c r="B865" t="s">
        <v>4319</v>
      </c>
      <c r="C865">
        <v>1076</v>
      </c>
      <c r="F865" t="s">
        <v>4319</v>
      </c>
      <c r="G865">
        <v>1076</v>
      </c>
      <c r="H865">
        <v>-23.455846786498999</v>
      </c>
    </row>
    <row r="866" spans="2:8" x14ac:dyDescent="0.35">
      <c r="B866" t="s">
        <v>4324</v>
      </c>
      <c r="C866">
        <v>1078</v>
      </c>
      <c r="F866" t="s">
        <v>4324</v>
      </c>
      <c r="G866">
        <v>1078</v>
      </c>
      <c r="H866">
        <v>40.946685791015597</v>
      </c>
    </row>
    <row r="867" spans="2:8" x14ac:dyDescent="0.35">
      <c r="B867" t="s">
        <v>4329</v>
      </c>
      <c r="C867">
        <v>1079</v>
      </c>
      <c r="F867" t="s">
        <v>4329</v>
      </c>
      <c r="G867">
        <v>1079</v>
      </c>
    </row>
    <row r="868" spans="2:8" x14ac:dyDescent="0.35">
      <c r="B868" t="s">
        <v>4334</v>
      </c>
      <c r="C868">
        <v>1080</v>
      </c>
      <c r="F868" t="s">
        <v>4334</v>
      </c>
      <c r="G868">
        <v>1080</v>
      </c>
    </row>
    <row r="869" spans="2:8" x14ac:dyDescent="0.35">
      <c r="B869" t="s">
        <v>4339</v>
      </c>
      <c r="C869">
        <v>1081</v>
      </c>
      <c r="F869" t="s">
        <v>4339</v>
      </c>
      <c r="G869">
        <v>1081</v>
      </c>
    </row>
    <row r="870" spans="2:8" x14ac:dyDescent="0.35">
      <c r="B870" t="s">
        <v>4344</v>
      </c>
      <c r="C870">
        <v>1082</v>
      </c>
      <c r="F870" t="s">
        <v>4344</v>
      </c>
      <c r="G870">
        <v>1082</v>
      </c>
      <c r="H870">
        <v>0.47795000672340399</v>
      </c>
    </row>
    <row r="871" spans="2:8" x14ac:dyDescent="0.35">
      <c r="B871" t="s">
        <v>4349</v>
      </c>
      <c r="C871">
        <v>1083</v>
      </c>
      <c r="D871">
        <v>248.05555725097699</v>
      </c>
      <c r="F871" t="s">
        <v>4349</v>
      </c>
      <c r="G871">
        <v>1083</v>
      </c>
      <c r="H871">
        <v>-10.7376823425293</v>
      </c>
    </row>
    <row r="872" spans="2:8" x14ac:dyDescent="0.35">
      <c r="B872" t="s">
        <v>4354</v>
      </c>
      <c r="C872">
        <v>1084</v>
      </c>
      <c r="F872" t="s">
        <v>4354</v>
      </c>
      <c r="G872">
        <v>1084</v>
      </c>
      <c r="H872">
        <v>21.8730163574219</v>
      </c>
    </row>
    <row r="873" spans="2:8" x14ac:dyDescent="0.35">
      <c r="B873" t="s">
        <v>4359</v>
      </c>
      <c r="C873">
        <v>1085</v>
      </c>
      <c r="D873">
        <v>156.94445800781301</v>
      </c>
      <c r="F873" t="s">
        <v>4359</v>
      </c>
      <c r="G873">
        <v>1085</v>
      </c>
    </row>
    <row r="874" spans="2:8" x14ac:dyDescent="0.35">
      <c r="B874" t="s">
        <v>4364</v>
      </c>
      <c r="C874">
        <v>1086</v>
      </c>
      <c r="D874">
        <v>29.585344314575199</v>
      </c>
      <c r="F874" t="s">
        <v>4364</v>
      </c>
      <c r="G874">
        <v>1086</v>
      </c>
    </row>
    <row r="875" spans="2:8" x14ac:dyDescent="0.35">
      <c r="B875" t="s">
        <v>4368</v>
      </c>
      <c r="C875">
        <v>1088</v>
      </c>
      <c r="F875" t="s">
        <v>4368</v>
      </c>
      <c r="G875">
        <v>1088</v>
      </c>
    </row>
    <row r="876" spans="2:8" x14ac:dyDescent="0.35">
      <c r="B876" t="s">
        <v>4373</v>
      </c>
      <c r="C876">
        <v>1089</v>
      </c>
      <c r="F876" t="s">
        <v>4373</v>
      </c>
      <c r="G876">
        <v>1089</v>
      </c>
    </row>
    <row r="877" spans="2:8" x14ac:dyDescent="0.35">
      <c r="B877" t="s">
        <v>4378</v>
      </c>
      <c r="C877">
        <v>1091</v>
      </c>
      <c r="F877" t="s">
        <v>4378</v>
      </c>
      <c r="G877">
        <v>1091</v>
      </c>
      <c r="H877">
        <v>6.1187653541564897</v>
      </c>
    </row>
    <row r="878" spans="2:8" x14ac:dyDescent="0.35">
      <c r="B878" t="s">
        <v>4383</v>
      </c>
      <c r="C878">
        <v>1092</v>
      </c>
      <c r="D878">
        <v>-99.888137817382798</v>
      </c>
      <c r="F878" t="s">
        <v>4383</v>
      </c>
      <c r="G878">
        <v>1092</v>
      </c>
      <c r="H878">
        <v>148.85585021972699</v>
      </c>
    </row>
    <row r="879" spans="2:8" x14ac:dyDescent="0.35">
      <c r="B879" t="s">
        <v>4388</v>
      </c>
      <c r="C879">
        <v>1093</v>
      </c>
      <c r="D879">
        <v>-1.3157861232757599</v>
      </c>
      <c r="F879" t="s">
        <v>4388</v>
      </c>
      <c r="G879">
        <v>1093</v>
      </c>
      <c r="H879">
        <v>-37.695442199707003</v>
      </c>
    </row>
    <row r="880" spans="2:8" x14ac:dyDescent="0.35">
      <c r="B880" t="s">
        <v>4393</v>
      </c>
      <c r="C880">
        <v>1094</v>
      </c>
      <c r="F880" t="s">
        <v>4393</v>
      </c>
      <c r="G880">
        <v>1094</v>
      </c>
    </row>
    <row r="881" spans="2:8" x14ac:dyDescent="0.35">
      <c r="B881" t="s">
        <v>4398</v>
      </c>
      <c r="C881">
        <v>1095</v>
      </c>
      <c r="D881">
        <v>-36.842105865478501</v>
      </c>
      <c r="F881" t="s">
        <v>4398</v>
      </c>
      <c r="G881">
        <v>1095</v>
      </c>
      <c r="H881">
        <v>-40.704303741455099</v>
      </c>
    </row>
    <row r="882" spans="2:8" x14ac:dyDescent="0.35">
      <c r="B882" t="s">
        <v>4403</v>
      </c>
      <c r="C882">
        <v>1096</v>
      </c>
      <c r="F882" t="s">
        <v>4403</v>
      </c>
      <c r="G882">
        <v>1096</v>
      </c>
      <c r="H882">
        <v>12.198107719421399</v>
      </c>
    </row>
    <row r="883" spans="2:8" x14ac:dyDescent="0.35">
      <c r="B883" t="s">
        <v>4408</v>
      </c>
      <c r="C883">
        <v>1097</v>
      </c>
      <c r="D883">
        <v>79.4871826171875</v>
      </c>
      <c r="F883" t="s">
        <v>4408</v>
      </c>
      <c r="G883">
        <v>1097</v>
      </c>
    </row>
    <row r="884" spans="2:8" x14ac:dyDescent="0.35">
      <c r="B884" t="s">
        <v>4413</v>
      </c>
      <c r="C884">
        <v>1098</v>
      </c>
      <c r="D884">
        <v>-80.243576049804702</v>
      </c>
      <c r="F884" t="s">
        <v>4413</v>
      </c>
      <c r="G884">
        <v>1098</v>
      </c>
    </row>
    <row r="885" spans="2:8" x14ac:dyDescent="0.35">
      <c r="B885" t="s">
        <v>4418</v>
      </c>
      <c r="C885">
        <v>1099</v>
      </c>
      <c r="F885" t="s">
        <v>4418</v>
      </c>
      <c r="G885">
        <v>1099</v>
      </c>
    </row>
    <row r="886" spans="2:8" x14ac:dyDescent="0.35">
      <c r="B886" t="s">
        <v>4423</v>
      </c>
      <c r="C886">
        <v>1100</v>
      </c>
      <c r="D886">
        <v>98.898681640625</v>
      </c>
      <c r="F886" t="s">
        <v>4423</v>
      </c>
      <c r="G886">
        <v>1100</v>
      </c>
    </row>
    <row r="887" spans="2:8" x14ac:dyDescent="0.35">
      <c r="B887" t="s">
        <v>4428</v>
      </c>
      <c r="C887">
        <v>1101</v>
      </c>
      <c r="D887">
        <v>-99.955398559570298</v>
      </c>
      <c r="F887" t="s">
        <v>4428</v>
      </c>
      <c r="G887">
        <v>1101</v>
      </c>
    </row>
    <row r="888" spans="2:8" x14ac:dyDescent="0.35">
      <c r="B888" t="s">
        <v>4433</v>
      </c>
      <c r="C888">
        <v>1102</v>
      </c>
      <c r="D888">
        <v>-99.968673706054702</v>
      </c>
      <c r="F888" t="s">
        <v>4433</v>
      </c>
      <c r="G888">
        <v>1102</v>
      </c>
    </row>
    <row r="889" spans="2:8" x14ac:dyDescent="0.35">
      <c r="B889" t="s">
        <v>4438</v>
      </c>
      <c r="C889">
        <v>1103</v>
      </c>
      <c r="D889">
        <v>-72.222221374511705</v>
      </c>
      <c r="F889" t="s">
        <v>4438</v>
      </c>
      <c r="G889">
        <v>1103</v>
      </c>
    </row>
    <row r="890" spans="2:8" x14ac:dyDescent="0.35">
      <c r="B890" t="s">
        <v>4443</v>
      </c>
      <c r="C890">
        <v>1104</v>
      </c>
      <c r="D890">
        <v>-91.378944396972699</v>
      </c>
      <c r="F890" t="s">
        <v>4443</v>
      </c>
      <c r="G890">
        <v>1104</v>
      </c>
    </row>
    <row r="891" spans="2:8" x14ac:dyDescent="0.35">
      <c r="B891" t="s">
        <v>4448</v>
      </c>
      <c r="C891">
        <v>1106</v>
      </c>
      <c r="D891">
        <v>-89.5</v>
      </c>
      <c r="F891" t="s">
        <v>4448</v>
      </c>
      <c r="G891">
        <v>1106</v>
      </c>
    </row>
    <row r="892" spans="2:8" x14ac:dyDescent="0.35">
      <c r="B892" t="s">
        <v>8079</v>
      </c>
      <c r="C892">
        <v>1107</v>
      </c>
      <c r="D892">
        <v>-96.195510864257798</v>
      </c>
      <c r="F892" t="s">
        <v>8079</v>
      </c>
      <c r="G892">
        <v>1107</v>
      </c>
    </row>
    <row r="893" spans="2:8" x14ac:dyDescent="0.35">
      <c r="B893" t="s">
        <v>4455</v>
      </c>
      <c r="C893">
        <v>1108</v>
      </c>
      <c r="F893" t="s">
        <v>4455</v>
      </c>
      <c r="G893">
        <v>1108</v>
      </c>
      <c r="H893">
        <v>-46.554279327392599</v>
      </c>
    </row>
    <row r="894" spans="2:8" x14ac:dyDescent="0.35">
      <c r="B894" t="s">
        <v>4460</v>
      </c>
      <c r="C894">
        <v>1109</v>
      </c>
      <c r="F894" t="s">
        <v>4460</v>
      </c>
      <c r="G894">
        <v>1109</v>
      </c>
      <c r="H894">
        <v>59.231159210205099</v>
      </c>
    </row>
    <row r="895" spans="2:8" x14ac:dyDescent="0.35">
      <c r="B895" t="s">
        <v>4465</v>
      </c>
      <c r="C895">
        <v>1111</v>
      </c>
      <c r="D895">
        <v>-99.999931335449205</v>
      </c>
      <c r="F895" t="s">
        <v>4465</v>
      </c>
      <c r="G895">
        <v>1111</v>
      </c>
    </row>
    <row r="896" spans="2:8" x14ac:dyDescent="0.35">
      <c r="B896" t="s">
        <v>4470</v>
      </c>
      <c r="C896">
        <v>1112</v>
      </c>
      <c r="D896">
        <v>-94.694305419921903</v>
      </c>
      <c r="F896" t="s">
        <v>4470</v>
      </c>
      <c r="G896">
        <v>1112</v>
      </c>
    </row>
    <row r="897" spans="2:8" x14ac:dyDescent="0.35">
      <c r="B897" t="s">
        <v>4475</v>
      </c>
      <c r="C897">
        <v>1113</v>
      </c>
      <c r="D897">
        <v>-91.878173828125</v>
      </c>
      <c r="F897" t="s">
        <v>4475</v>
      </c>
      <c r="G897">
        <v>1113</v>
      </c>
    </row>
    <row r="898" spans="2:8" x14ac:dyDescent="0.35">
      <c r="B898" t="s">
        <v>4480</v>
      </c>
      <c r="C898">
        <v>1114</v>
      </c>
      <c r="D898">
        <v>-99.781814575195298</v>
      </c>
      <c r="F898" t="s">
        <v>4480</v>
      </c>
      <c r="G898">
        <v>1114</v>
      </c>
    </row>
    <row r="899" spans="2:8" x14ac:dyDescent="0.35">
      <c r="B899" t="s">
        <v>4485</v>
      </c>
      <c r="C899">
        <v>1116</v>
      </c>
      <c r="D899">
        <v>60.625301361083999</v>
      </c>
      <c r="F899" t="s">
        <v>4485</v>
      </c>
      <c r="G899">
        <v>1116</v>
      </c>
      <c r="H899">
        <v>-10.810219764709499</v>
      </c>
    </row>
    <row r="900" spans="2:8" x14ac:dyDescent="0.35">
      <c r="B900" t="s">
        <v>4490</v>
      </c>
      <c r="C900">
        <v>1118</v>
      </c>
      <c r="D900">
        <v>-96.737586975097699</v>
      </c>
      <c r="F900" t="s">
        <v>4490</v>
      </c>
      <c r="G900">
        <v>1118</v>
      </c>
    </row>
    <row r="901" spans="2:8" x14ac:dyDescent="0.35">
      <c r="B901" t="s">
        <v>4495</v>
      </c>
      <c r="C901">
        <v>1122</v>
      </c>
      <c r="D901">
        <v>-37.849460601806598</v>
      </c>
      <c r="F901" t="s">
        <v>4495</v>
      </c>
      <c r="G901">
        <v>1122</v>
      </c>
    </row>
    <row r="902" spans="2:8" x14ac:dyDescent="0.35">
      <c r="B902" t="s">
        <v>4500</v>
      </c>
      <c r="C902">
        <v>1126</v>
      </c>
      <c r="D902">
        <v>29.1666660308838</v>
      </c>
      <c r="F902" t="s">
        <v>4500</v>
      </c>
      <c r="G902">
        <v>1126</v>
      </c>
      <c r="H902">
        <v>26.8340549468994</v>
      </c>
    </row>
    <row r="903" spans="2:8" x14ac:dyDescent="0.35">
      <c r="B903" t="s">
        <v>4505</v>
      </c>
      <c r="C903">
        <v>1127</v>
      </c>
      <c r="D903">
        <v>28.6009521484375</v>
      </c>
      <c r="F903" t="s">
        <v>4505</v>
      </c>
      <c r="G903">
        <v>1127</v>
      </c>
    </row>
    <row r="904" spans="2:8" x14ac:dyDescent="0.35">
      <c r="B904" t="s">
        <v>4510</v>
      </c>
      <c r="C904">
        <v>1128</v>
      </c>
      <c r="D904">
        <v>133.75</v>
      </c>
      <c r="F904" t="s">
        <v>4510</v>
      </c>
      <c r="G904">
        <v>1128</v>
      </c>
      <c r="H904">
        <v>-90.646652221679702</v>
      </c>
    </row>
    <row r="905" spans="2:8" x14ac:dyDescent="0.35">
      <c r="B905" t="s">
        <v>4515</v>
      </c>
      <c r="C905">
        <v>1129</v>
      </c>
      <c r="F905" t="s">
        <v>4515</v>
      </c>
      <c r="G905">
        <v>1129</v>
      </c>
    </row>
    <row r="906" spans="2:8" x14ac:dyDescent="0.35">
      <c r="B906" t="s">
        <v>4520</v>
      </c>
      <c r="C906">
        <v>1130</v>
      </c>
      <c r="F906" t="s">
        <v>4520</v>
      </c>
      <c r="G906">
        <v>1130</v>
      </c>
    </row>
    <row r="907" spans="2:8" x14ac:dyDescent="0.35">
      <c r="B907" t="s">
        <v>4525</v>
      </c>
      <c r="C907">
        <v>1131</v>
      </c>
      <c r="D907">
        <v>-80.880500793457003</v>
      </c>
      <c r="F907" t="s">
        <v>4525</v>
      </c>
      <c r="G907">
        <v>1131</v>
      </c>
    </row>
    <row r="908" spans="2:8" x14ac:dyDescent="0.35">
      <c r="B908" t="s">
        <v>4530</v>
      </c>
      <c r="C908">
        <v>1132</v>
      </c>
      <c r="D908">
        <v>1123.52941894531</v>
      </c>
      <c r="F908" t="s">
        <v>4530</v>
      </c>
      <c r="G908">
        <v>1132</v>
      </c>
      <c r="H908">
        <v>23.910223007202099</v>
      </c>
    </row>
    <row r="909" spans="2:8" x14ac:dyDescent="0.35">
      <c r="B909" t="s">
        <v>4535</v>
      </c>
      <c r="C909">
        <v>1133</v>
      </c>
      <c r="D909">
        <v>316.34240722656301</v>
      </c>
      <c r="F909" t="s">
        <v>4535</v>
      </c>
      <c r="G909">
        <v>1133</v>
      </c>
      <c r="H909">
        <v>4.4776878356933603</v>
      </c>
    </row>
    <row r="910" spans="2:8" x14ac:dyDescent="0.35">
      <c r="B910" t="s">
        <v>4540</v>
      </c>
      <c r="C910">
        <v>1136</v>
      </c>
      <c r="F910" t="s">
        <v>4540</v>
      </c>
      <c r="G910">
        <v>1136</v>
      </c>
      <c r="H910">
        <v>11.928261756896999</v>
      </c>
    </row>
    <row r="911" spans="2:8" x14ac:dyDescent="0.35">
      <c r="B911" t="s">
        <v>4545</v>
      </c>
      <c r="C911">
        <v>1137</v>
      </c>
      <c r="F911" t="s">
        <v>4545</v>
      </c>
      <c r="G911">
        <v>1137</v>
      </c>
      <c r="H911">
        <v>22.496240615844702</v>
      </c>
    </row>
    <row r="912" spans="2:8" x14ac:dyDescent="0.35">
      <c r="B912" t="s">
        <v>4550</v>
      </c>
      <c r="C912">
        <v>1138</v>
      </c>
      <c r="D912">
        <v>-80</v>
      </c>
      <c r="F912" t="s">
        <v>4550</v>
      </c>
      <c r="G912">
        <v>1138</v>
      </c>
    </row>
    <row r="913" spans="2:8" x14ac:dyDescent="0.35">
      <c r="B913" t="s">
        <v>4555</v>
      </c>
      <c r="C913">
        <v>1139</v>
      </c>
      <c r="D913">
        <v>45.074626922607401</v>
      </c>
      <c r="F913" t="s">
        <v>4555</v>
      </c>
      <c r="G913">
        <v>1139</v>
      </c>
      <c r="H913">
        <v>-5.0781168937683097</v>
      </c>
    </row>
    <row r="914" spans="2:8" x14ac:dyDescent="0.35">
      <c r="B914" t="s">
        <v>4560</v>
      </c>
      <c r="C914">
        <v>1140</v>
      </c>
      <c r="F914" t="s">
        <v>4560</v>
      </c>
      <c r="G914">
        <v>1140</v>
      </c>
    </row>
    <row r="915" spans="2:8" x14ac:dyDescent="0.35">
      <c r="B915" t="s">
        <v>4565</v>
      </c>
      <c r="C915">
        <v>1141</v>
      </c>
      <c r="D915">
        <v>340.39736938476602</v>
      </c>
      <c r="F915" t="s">
        <v>4565</v>
      </c>
      <c r="G915">
        <v>1141</v>
      </c>
      <c r="H915">
        <v>18.0599765777588</v>
      </c>
    </row>
    <row r="916" spans="2:8" x14ac:dyDescent="0.35">
      <c r="B916" t="s">
        <v>4570</v>
      </c>
      <c r="C916">
        <v>1142</v>
      </c>
      <c r="F916" t="s">
        <v>4570</v>
      </c>
      <c r="G916">
        <v>1142</v>
      </c>
      <c r="H916">
        <v>22.260282516479499</v>
      </c>
    </row>
    <row r="917" spans="2:8" x14ac:dyDescent="0.35">
      <c r="B917" t="s">
        <v>4575</v>
      </c>
      <c r="C917">
        <v>1143</v>
      </c>
      <c r="D917">
        <v>742.06011962890602</v>
      </c>
      <c r="F917" t="s">
        <v>4575</v>
      </c>
      <c r="G917">
        <v>1143</v>
      </c>
      <c r="H917">
        <v>16.914709091186499</v>
      </c>
    </row>
    <row r="918" spans="2:8" x14ac:dyDescent="0.35">
      <c r="B918" t="s">
        <v>4580</v>
      </c>
      <c r="C918">
        <v>1144</v>
      </c>
      <c r="D918">
        <v>-97.636360168457003</v>
      </c>
      <c r="F918" t="s">
        <v>4580</v>
      </c>
      <c r="G918">
        <v>1144</v>
      </c>
    </row>
    <row r="919" spans="2:8" x14ac:dyDescent="0.35">
      <c r="B919" t="s">
        <v>4585</v>
      </c>
      <c r="C919">
        <v>1145</v>
      </c>
      <c r="F919" t="s">
        <v>4585</v>
      </c>
      <c r="G919">
        <v>1145</v>
      </c>
      <c r="H919">
        <v>-0.11244036257267</v>
      </c>
    </row>
    <row r="920" spans="2:8" x14ac:dyDescent="0.35">
      <c r="B920" t="s">
        <v>4589</v>
      </c>
      <c r="C920">
        <v>1146</v>
      </c>
      <c r="D920">
        <v>83.333335876464801</v>
      </c>
      <c r="F920" t="s">
        <v>4589</v>
      </c>
      <c r="G920">
        <v>1146</v>
      </c>
      <c r="H920">
        <v>22.266231536865199</v>
      </c>
    </row>
    <row r="921" spans="2:8" x14ac:dyDescent="0.35">
      <c r="B921" t="s">
        <v>4594</v>
      </c>
      <c r="C921">
        <v>1147</v>
      </c>
      <c r="F921" t="s">
        <v>4594</v>
      </c>
      <c r="G921">
        <v>1147</v>
      </c>
    </row>
    <row r="922" spans="2:8" x14ac:dyDescent="0.35">
      <c r="B922" t="s">
        <v>4599</v>
      </c>
      <c r="C922">
        <v>1148</v>
      </c>
      <c r="F922" t="s">
        <v>4599</v>
      </c>
      <c r="G922">
        <v>1148</v>
      </c>
    </row>
    <row r="923" spans="2:8" x14ac:dyDescent="0.35">
      <c r="B923" t="s">
        <v>4604</v>
      </c>
      <c r="C923">
        <v>1150</v>
      </c>
      <c r="F923" t="s">
        <v>4604</v>
      </c>
      <c r="G923">
        <v>1150</v>
      </c>
      <c r="H923">
        <v>3.05545234680176</v>
      </c>
    </row>
    <row r="924" spans="2:8" x14ac:dyDescent="0.35">
      <c r="B924" t="s">
        <v>4609</v>
      </c>
      <c r="C924">
        <v>1154</v>
      </c>
      <c r="D924">
        <v>18.7878818511963</v>
      </c>
      <c r="F924" t="s">
        <v>4609</v>
      </c>
      <c r="G924">
        <v>1154</v>
      </c>
      <c r="H924">
        <v>24.7010402679443</v>
      </c>
    </row>
    <row r="925" spans="2:8" x14ac:dyDescent="0.35">
      <c r="B925" t="s">
        <v>4614</v>
      </c>
      <c r="C925">
        <v>1155</v>
      </c>
      <c r="F925" t="s">
        <v>4614</v>
      </c>
      <c r="G925">
        <v>1155</v>
      </c>
    </row>
    <row r="926" spans="2:8" x14ac:dyDescent="0.35">
      <c r="B926" t="s">
        <v>4619</v>
      </c>
      <c r="C926">
        <v>1156</v>
      </c>
      <c r="D926">
        <v>-45</v>
      </c>
      <c r="F926" t="s">
        <v>4619</v>
      </c>
      <c r="G926">
        <v>1156</v>
      </c>
    </row>
    <row r="927" spans="2:8" x14ac:dyDescent="0.35">
      <c r="B927" t="s">
        <v>4624</v>
      </c>
      <c r="C927">
        <v>1158</v>
      </c>
      <c r="F927" t="s">
        <v>4624</v>
      </c>
      <c r="G927">
        <v>1158</v>
      </c>
    </row>
    <row r="928" spans="2:8" x14ac:dyDescent="0.35">
      <c r="B928" t="s">
        <v>4629</v>
      </c>
      <c r="C928">
        <v>1159</v>
      </c>
      <c r="F928" t="s">
        <v>4629</v>
      </c>
      <c r="G928">
        <v>1159</v>
      </c>
    </row>
    <row r="929" spans="2:7" x14ac:dyDescent="0.35">
      <c r="B929" t="s">
        <v>4634</v>
      </c>
      <c r="C929">
        <v>1160</v>
      </c>
      <c r="D929">
        <v>-98.316062927246094</v>
      </c>
      <c r="F929" t="s">
        <v>4634</v>
      </c>
      <c r="G929">
        <v>1160</v>
      </c>
    </row>
    <row r="930" spans="2:7" x14ac:dyDescent="0.35">
      <c r="B930" t="s">
        <v>4639</v>
      </c>
      <c r="C930">
        <v>1162</v>
      </c>
      <c r="F930" t="s">
        <v>4639</v>
      </c>
      <c r="G930">
        <v>1162</v>
      </c>
    </row>
    <row r="931" spans="2:7" x14ac:dyDescent="0.35">
      <c r="B931" t="s">
        <v>4644</v>
      </c>
      <c r="C931">
        <v>1163</v>
      </c>
      <c r="F931" t="s">
        <v>4644</v>
      </c>
      <c r="G931">
        <v>1163</v>
      </c>
    </row>
    <row r="932" spans="2:7" x14ac:dyDescent="0.35">
      <c r="B932" t="s">
        <v>4649</v>
      </c>
      <c r="C932">
        <v>1164</v>
      </c>
      <c r="D932">
        <v>65.316459655761705</v>
      </c>
      <c r="F932" t="s">
        <v>4649</v>
      </c>
      <c r="G932">
        <v>1164</v>
      </c>
    </row>
    <row r="933" spans="2:7" x14ac:dyDescent="0.35">
      <c r="B933" t="s">
        <v>4654</v>
      </c>
      <c r="C933">
        <v>1165</v>
      </c>
      <c r="F933" t="s">
        <v>4654</v>
      </c>
      <c r="G933">
        <v>1165</v>
      </c>
    </row>
    <row r="934" spans="2:7" x14ac:dyDescent="0.35">
      <c r="B934" t="s">
        <v>4659</v>
      </c>
      <c r="C934">
        <v>1167</v>
      </c>
      <c r="F934" t="s">
        <v>4659</v>
      </c>
      <c r="G934">
        <v>1167</v>
      </c>
    </row>
    <row r="935" spans="2:7" x14ac:dyDescent="0.35">
      <c r="B935" t="s">
        <v>4664</v>
      </c>
      <c r="C935">
        <v>1169</v>
      </c>
      <c r="D935">
        <v>-64.768058776855497</v>
      </c>
      <c r="F935" t="s">
        <v>4664</v>
      </c>
      <c r="G935">
        <v>1169</v>
      </c>
    </row>
    <row r="936" spans="2:7" x14ac:dyDescent="0.35">
      <c r="B936" t="s">
        <v>4669</v>
      </c>
      <c r="C936">
        <v>1170</v>
      </c>
      <c r="D936">
        <v>-89.833961486816406</v>
      </c>
      <c r="F936" t="s">
        <v>4669</v>
      </c>
      <c r="G936">
        <v>1170</v>
      </c>
    </row>
    <row r="937" spans="2:7" x14ac:dyDescent="0.35">
      <c r="B937" t="s">
        <v>4674</v>
      </c>
      <c r="C937">
        <v>1171</v>
      </c>
      <c r="D937">
        <v>41.620937347412102</v>
      </c>
      <c r="F937" t="s">
        <v>4674</v>
      </c>
      <c r="G937">
        <v>1171</v>
      </c>
    </row>
    <row r="938" spans="2:7" x14ac:dyDescent="0.35">
      <c r="B938" t="s">
        <v>4679</v>
      </c>
      <c r="C938">
        <v>1172</v>
      </c>
      <c r="F938" t="s">
        <v>4679</v>
      </c>
      <c r="G938">
        <v>1172</v>
      </c>
    </row>
    <row r="939" spans="2:7" x14ac:dyDescent="0.35">
      <c r="B939" t="s">
        <v>4684</v>
      </c>
      <c r="C939">
        <v>1173</v>
      </c>
      <c r="F939" t="s">
        <v>4684</v>
      </c>
      <c r="G939">
        <v>1173</v>
      </c>
    </row>
    <row r="940" spans="2:7" x14ac:dyDescent="0.35">
      <c r="B940" t="s">
        <v>4689</v>
      </c>
      <c r="C940">
        <v>1175</v>
      </c>
      <c r="D940">
        <v>-33.933727264404297</v>
      </c>
      <c r="F940" t="s">
        <v>4689</v>
      </c>
      <c r="G940">
        <v>1175</v>
      </c>
    </row>
    <row r="941" spans="2:7" x14ac:dyDescent="0.35">
      <c r="B941" t="s">
        <v>4694</v>
      </c>
      <c r="C941">
        <v>1176</v>
      </c>
      <c r="F941" t="s">
        <v>4694</v>
      </c>
      <c r="G941">
        <v>1176</v>
      </c>
    </row>
    <row r="942" spans="2:7" x14ac:dyDescent="0.35">
      <c r="B942" t="s">
        <v>4699</v>
      </c>
      <c r="C942">
        <v>1177</v>
      </c>
      <c r="D942">
        <v>-84.222221374511705</v>
      </c>
      <c r="F942" t="s">
        <v>4699</v>
      </c>
      <c r="G942">
        <v>1177</v>
      </c>
    </row>
    <row r="943" spans="2:7" x14ac:dyDescent="0.35">
      <c r="B943" t="s">
        <v>4704</v>
      </c>
      <c r="C943">
        <v>1178</v>
      </c>
      <c r="F943" t="s">
        <v>4704</v>
      </c>
      <c r="G943">
        <v>1178</v>
      </c>
    </row>
    <row r="944" spans="2:7" x14ac:dyDescent="0.35">
      <c r="B944" t="s">
        <v>4709</v>
      </c>
      <c r="C944">
        <v>1180</v>
      </c>
      <c r="F944" t="s">
        <v>4709</v>
      </c>
      <c r="G944">
        <v>1180</v>
      </c>
    </row>
    <row r="945" spans="2:8" x14ac:dyDescent="0.35">
      <c r="B945" t="s">
        <v>4714</v>
      </c>
      <c r="C945">
        <v>1181</v>
      </c>
      <c r="F945" t="s">
        <v>4714</v>
      </c>
      <c r="G945">
        <v>1181</v>
      </c>
      <c r="H945">
        <v>7.3491382598876998</v>
      </c>
    </row>
    <row r="946" spans="2:8" x14ac:dyDescent="0.35">
      <c r="B946" t="s">
        <v>4720</v>
      </c>
      <c r="C946">
        <v>1183</v>
      </c>
      <c r="F946" t="s">
        <v>4720</v>
      </c>
      <c r="G946">
        <v>1183</v>
      </c>
    </row>
    <row r="947" spans="2:8" x14ac:dyDescent="0.35">
      <c r="B947" t="s">
        <v>4725</v>
      </c>
      <c r="C947">
        <v>1184</v>
      </c>
      <c r="F947" t="s">
        <v>4725</v>
      </c>
      <c r="G947">
        <v>1184</v>
      </c>
    </row>
    <row r="948" spans="2:8" x14ac:dyDescent="0.35">
      <c r="B948" t="s">
        <v>4730</v>
      </c>
      <c r="C948">
        <v>1187</v>
      </c>
      <c r="D948">
        <v>523.47698974609398</v>
      </c>
      <c r="F948" t="s">
        <v>4730</v>
      </c>
      <c r="G948">
        <v>1187</v>
      </c>
    </row>
    <row r="949" spans="2:8" x14ac:dyDescent="0.35">
      <c r="B949" t="s">
        <v>4735</v>
      </c>
      <c r="C949">
        <v>1188</v>
      </c>
      <c r="D949">
        <v>424.81573486328102</v>
      </c>
      <c r="F949" t="s">
        <v>4735</v>
      </c>
      <c r="G949">
        <v>1188</v>
      </c>
      <c r="H949">
        <v>-16.805068969726602</v>
      </c>
    </row>
    <row r="950" spans="2:8" x14ac:dyDescent="0.35">
      <c r="B950" t="s">
        <v>4740</v>
      </c>
      <c r="C950">
        <v>1189</v>
      </c>
      <c r="D950">
        <v>2764.28564453125</v>
      </c>
      <c r="F950" t="s">
        <v>4740</v>
      </c>
      <c r="G950">
        <v>1189</v>
      </c>
      <c r="H950">
        <v>-21.4309597015381</v>
      </c>
    </row>
    <row r="951" spans="2:8" x14ac:dyDescent="0.35">
      <c r="B951" t="s">
        <v>4745</v>
      </c>
      <c r="C951">
        <v>1190</v>
      </c>
      <c r="D951">
        <v>26.9736843109131</v>
      </c>
      <c r="F951" t="s">
        <v>4745</v>
      </c>
      <c r="G951">
        <v>1190</v>
      </c>
      <c r="H951">
        <v>25.447227478027301</v>
      </c>
    </row>
    <row r="952" spans="2:8" x14ac:dyDescent="0.35">
      <c r="B952" t="s">
        <v>4750</v>
      </c>
      <c r="C952">
        <v>1191</v>
      </c>
      <c r="D952">
        <v>-54.387615203857401</v>
      </c>
      <c r="F952" t="s">
        <v>4750</v>
      </c>
      <c r="G952">
        <v>1191</v>
      </c>
      <c r="H952">
        <v>56.726112365722699</v>
      </c>
    </row>
    <row r="953" spans="2:8" x14ac:dyDescent="0.35">
      <c r="B953" t="s">
        <v>4755</v>
      </c>
      <c r="C953">
        <v>1192</v>
      </c>
      <c r="D953">
        <v>219.78889465332</v>
      </c>
      <c r="F953" t="s">
        <v>4755</v>
      </c>
      <c r="G953">
        <v>1192</v>
      </c>
      <c r="H953">
        <v>-20.2038764953613</v>
      </c>
    </row>
    <row r="954" spans="2:8" x14ac:dyDescent="0.35">
      <c r="B954" t="s">
        <v>4759</v>
      </c>
      <c r="C954">
        <v>1193</v>
      </c>
      <c r="D954">
        <v>-82.019706726074205</v>
      </c>
      <c r="F954" t="s">
        <v>4759</v>
      </c>
      <c r="G954">
        <v>1193</v>
      </c>
      <c r="H954">
        <v>58.458892822265597</v>
      </c>
    </row>
    <row r="955" spans="2:8" x14ac:dyDescent="0.35">
      <c r="B955" t="s">
        <v>4764</v>
      </c>
      <c r="C955">
        <v>1194</v>
      </c>
      <c r="D955">
        <v>174.75247192382801</v>
      </c>
      <c r="F955" t="s">
        <v>4764</v>
      </c>
      <c r="G955">
        <v>1194</v>
      </c>
      <c r="H955">
        <v>41.184524536132798</v>
      </c>
    </row>
    <row r="956" spans="2:8" x14ac:dyDescent="0.35">
      <c r="B956" t="s">
        <v>4768</v>
      </c>
      <c r="C956">
        <v>1195</v>
      </c>
      <c r="D956">
        <v>-28.316831588745099</v>
      </c>
      <c r="F956" t="s">
        <v>4768</v>
      </c>
      <c r="G956">
        <v>1195</v>
      </c>
      <c r="H956">
        <v>24.791355133056602</v>
      </c>
    </row>
    <row r="957" spans="2:8" x14ac:dyDescent="0.35">
      <c r="B957" t="s">
        <v>4773</v>
      </c>
      <c r="C957">
        <v>1196</v>
      </c>
      <c r="D957">
        <v>-31.953069686889599</v>
      </c>
      <c r="F957" t="s">
        <v>4773</v>
      </c>
      <c r="G957">
        <v>1196</v>
      </c>
    </row>
    <row r="958" spans="2:8" x14ac:dyDescent="0.35">
      <c r="B958" t="s">
        <v>4778</v>
      </c>
      <c r="C958">
        <v>1197</v>
      </c>
      <c r="F958" t="s">
        <v>4778</v>
      </c>
      <c r="G958">
        <v>1197</v>
      </c>
      <c r="H958">
        <v>-10.0565137863159</v>
      </c>
    </row>
    <row r="959" spans="2:8" x14ac:dyDescent="0.35">
      <c r="B959" t="s">
        <v>4782</v>
      </c>
      <c r="C959">
        <v>1199</v>
      </c>
      <c r="F959" t="s">
        <v>4782</v>
      </c>
      <c r="G959">
        <v>1199</v>
      </c>
    </row>
    <row r="960" spans="2:8" x14ac:dyDescent="0.35">
      <c r="B960" t="s">
        <v>4787</v>
      </c>
      <c r="C960">
        <v>1200</v>
      </c>
      <c r="D960">
        <v>542.168701171875</v>
      </c>
      <c r="F960" t="s">
        <v>4787</v>
      </c>
      <c r="G960">
        <v>1200</v>
      </c>
      <c r="H960">
        <v>12.117769241333001</v>
      </c>
    </row>
    <row r="961" spans="2:8" x14ac:dyDescent="0.35">
      <c r="B961" t="s">
        <v>4792</v>
      </c>
      <c r="C961">
        <v>1201</v>
      </c>
      <c r="D961">
        <v>312</v>
      </c>
      <c r="F961" t="s">
        <v>4792</v>
      </c>
      <c r="G961">
        <v>1201</v>
      </c>
      <c r="H961">
        <v>4.87481784820557</v>
      </c>
    </row>
    <row r="962" spans="2:8" x14ac:dyDescent="0.35">
      <c r="B962" t="s">
        <v>4797</v>
      </c>
      <c r="C962">
        <v>1202</v>
      </c>
      <c r="D962">
        <v>-92.130081176757798</v>
      </c>
      <c r="F962" t="s">
        <v>4797</v>
      </c>
      <c r="G962">
        <v>1202</v>
      </c>
    </row>
    <row r="963" spans="2:8" x14ac:dyDescent="0.35">
      <c r="B963" t="s">
        <v>4801</v>
      </c>
      <c r="C963">
        <v>1203</v>
      </c>
      <c r="D963">
        <v>411.39239501953102</v>
      </c>
      <c r="F963" t="s">
        <v>4801</v>
      </c>
      <c r="G963">
        <v>1203</v>
      </c>
      <c r="H963">
        <v>4.5444674491882298</v>
      </c>
    </row>
    <row r="964" spans="2:8" x14ac:dyDescent="0.35">
      <c r="B964" t="s">
        <v>4806</v>
      </c>
      <c r="C964">
        <v>1204</v>
      </c>
      <c r="D964">
        <v>892.08142089843795</v>
      </c>
      <c r="F964" t="s">
        <v>4806</v>
      </c>
      <c r="G964">
        <v>1204</v>
      </c>
      <c r="H964">
        <v>9.0567321777343803</v>
      </c>
    </row>
    <row r="965" spans="2:8" x14ac:dyDescent="0.35">
      <c r="B965" t="s">
        <v>4811</v>
      </c>
      <c r="C965">
        <v>1205</v>
      </c>
      <c r="D965">
        <v>-13.8888893127441</v>
      </c>
      <c r="F965" t="s">
        <v>4811</v>
      </c>
      <c r="G965">
        <v>1205</v>
      </c>
      <c r="H965">
        <v>123.085525512695</v>
      </c>
    </row>
    <row r="966" spans="2:8" x14ac:dyDescent="0.35">
      <c r="B966" t="s">
        <v>4816</v>
      </c>
      <c r="C966">
        <v>1206</v>
      </c>
      <c r="F966" t="s">
        <v>4816</v>
      </c>
      <c r="G966">
        <v>1206</v>
      </c>
      <c r="H966">
        <v>-18.543989181518601</v>
      </c>
    </row>
    <row r="967" spans="2:8" x14ac:dyDescent="0.35">
      <c r="B967" t="s">
        <v>4821</v>
      </c>
      <c r="C967">
        <v>1207</v>
      </c>
      <c r="D967">
        <v>115.891105651855</v>
      </c>
      <c r="F967" t="s">
        <v>4821</v>
      </c>
      <c r="G967">
        <v>1207</v>
      </c>
      <c r="H967">
        <v>6.6407628059387198</v>
      </c>
    </row>
    <row r="968" spans="2:8" x14ac:dyDescent="0.35">
      <c r="B968" t="s">
        <v>4826</v>
      </c>
      <c r="C968">
        <v>1208</v>
      </c>
      <c r="D968">
        <v>23.459917068481399</v>
      </c>
      <c r="F968" t="s">
        <v>4826</v>
      </c>
      <c r="G968">
        <v>1208</v>
      </c>
      <c r="H968">
        <v>-8.6314811706543004</v>
      </c>
    </row>
    <row r="969" spans="2:8" x14ac:dyDescent="0.35">
      <c r="B969" t="s">
        <v>4831</v>
      </c>
      <c r="C969">
        <v>1209</v>
      </c>
      <c r="D969">
        <v>171.62977600097699</v>
      </c>
      <c r="F969" t="s">
        <v>4831</v>
      </c>
      <c r="G969">
        <v>1209</v>
      </c>
      <c r="H969">
        <v>22.834398269653299</v>
      </c>
    </row>
    <row r="970" spans="2:8" x14ac:dyDescent="0.35">
      <c r="B970" t="s">
        <v>4836</v>
      </c>
      <c r="C970">
        <v>1211</v>
      </c>
      <c r="F970" t="s">
        <v>4836</v>
      </c>
      <c r="G970">
        <v>1211</v>
      </c>
    </row>
    <row r="971" spans="2:8" x14ac:dyDescent="0.35">
      <c r="B971" t="s">
        <v>4841</v>
      </c>
      <c r="C971">
        <v>1212</v>
      </c>
      <c r="F971" t="s">
        <v>4841</v>
      </c>
      <c r="G971">
        <v>1212</v>
      </c>
      <c r="H971">
        <v>-28.939374923706101</v>
      </c>
    </row>
    <row r="972" spans="2:8" x14ac:dyDescent="0.35">
      <c r="B972" t="s">
        <v>4846</v>
      </c>
      <c r="C972">
        <v>1213</v>
      </c>
      <c r="D972">
        <v>-93.504104614257798</v>
      </c>
      <c r="F972" t="s">
        <v>4846</v>
      </c>
      <c r="G972">
        <v>1213</v>
      </c>
    </row>
    <row r="973" spans="2:8" x14ac:dyDescent="0.35">
      <c r="B973" t="s">
        <v>4851</v>
      </c>
      <c r="C973">
        <v>1214</v>
      </c>
      <c r="D973">
        <v>-56.227714538574197</v>
      </c>
      <c r="F973" t="s">
        <v>4851</v>
      </c>
      <c r="G973">
        <v>1214</v>
      </c>
    </row>
    <row r="974" spans="2:8" x14ac:dyDescent="0.35">
      <c r="B974" t="s">
        <v>4855</v>
      </c>
      <c r="C974">
        <v>1219</v>
      </c>
      <c r="D974">
        <v>-97.573249816894503</v>
      </c>
      <c r="F974" t="s">
        <v>4855</v>
      </c>
      <c r="G974">
        <v>1219</v>
      </c>
    </row>
    <row r="975" spans="2:8" x14ac:dyDescent="0.35">
      <c r="B975" t="s">
        <v>4859</v>
      </c>
      <c r="C975">
        <v>1220</v>
      </c>
      <c r="D975">
        <v>-19.3333339691162</v>
      </c>
      <c r="F975" t="s">
        <v>4859</v>
      </c>
      <c r="G975">
        <v>1220</v>
      </c>
      <c r="H975">
        <v>-8.1921854019165004</v>
      </c>
    </row>
    <row r="976" spans="2:8" x14ac:dyDescent="0.35">
      <c r="B976" t="s">
        <v>4864</v>
      </c>
      <c r="C976">
        <v>1221</v>
      </c>
      <c r="D976">
        <v>-34.697032928466797</v>
      </c>
      <c r="F976" t="s">
        <v>4864</v>
      </c>
      <c r="G976">
        <v>1221</v>
      </c>
    </row>
    <row r="977" spans="2:8" x14ac:dyDescent="0.35">
      <c r="B977" t="s">
        <v>4869</v>
      </c>
      <c r="C977">
        <v>1222</v>
      </c>
      <c r="F977" t="s">
        <v>4869</v>
      </c>
      <c r="G977">
        <v>1222</v>
      </c>
    </row>
    <row r="978" spans="2:8" x14ac:dyDescent="0.35">
      <c r="B978" t="s">
        <v>4874</v>
      </c>
      <c r="C978">
        <v>1224</v>
      </c>
      <c r="D978">
        <v>194.05162048339801</v>
      </c>
      <c r="F978" t="s">
        <v>4874</v>
      </c>
      <c r="G978">
        <v>1224</v>
      </c>
      <c r="H978">
        <v>-6.1421794891357404</v>
      </c>
    </row>
    <row r="979" spans="2:8" x14ac:dyDescent="0.35">
      <c r="B979" t="s">
        <v>4879</v>
      </c>
      <c r="C979">
        <v>1225</v>
      </c>
      <c r="D979">
        <v>1142.55322265625</v>
      </c>
      <c r="F979" t="s">
        <v>4879</v>
      </c>
      <c r="G979">
        <v>1225</v>
      </c>
      <c r="H979">
        <v>6.3690052032470703</v>
      </c>
    </row>
    <row r="980" spans="2:8" x14ac:dyDescent="0.35">
      <c r="B980" t="s">
        <v>4884</v>
      </c>
      <c r="C980">
        <v>1226</v>
      </c>
      <c r="D980">
        <v>674.28570556640602</v>
      </c>
      <c r="F980" t="s">
        <v>4884</v>
      </c>
      <c r="G980">
        <v>1226</v>
      </c>
      <c r="H980">
        <v>27.472059249877901</v>
      </c>
    </row>
    <row r="981" spans="2:8" x14ac:dyDescent="0.35">
      <c r="B981" t="s">
        <v>4889</v>
      </c>
      <c r="C981">
        <v>1227</v>
      </c>
      <c r="F981" t="s">
        <v>4889</v>
      </c>
      <c r="G981">
        <v>1227</v>
      </c>
    </row>
    <row r="982" spans="2:8" x14ac:dyDescent="0.35">
      <c r="B982" t="s">
        <v>4894</v>
      </c>
      <c r="C982">
        <v>1228</v>
      </c>
      <c r="D982">
        <v>2485.96484375</v>
      </c>
      <c r="F982" t="s">
        <v>4894</v>
      </c>
      <c r="G982">
        <v>1228</v>
      </c>
      <c r="H982">
        <v>-1.3050887584686299</v>
      </c>
    </row>
    <row r="983" spans="2:8" x14ac:dyDescent="0.35">
      <c r="B983" t="s">
        <v>4899</v>
      </c>
      <c r="C983">
        <v>1229</v>
      </c>
      <c r="D983">
        <v>5950.724609375</v>
      </c>
      <c r="F983" t="s">
        <v>4899</v>
      </c>
      <c r="G983">
        <v>1229</v>
      </c>
      <c r="H983">
        <v>101.333793640137</v>
      </c>
    </row>
    <row r="984" spans="2:8" x14ac:dyDescent="0.35">
      <c r="B984" t="s">
        <v>4904</v>
      </c>
      <c r="C984">
        <v>1230</v>
      </c>
      <c r="D984">
        <v>247.5</v>
      </c>
      <c r="F984" t="s">
        <v>4904</v>
      </c>
      <c r="G984">
        <v>1230</v>
      </c>
      <c r="H984">
        <v>-31.658441543579102</v>
      </c>
    </row>
    <row r="985" spans="2:8" x14ac:dyDescent="0.35">
      <c r="B985" t="s">
        <v>4909</v>
      </c>
      <c r="C985">
        <v>1231</v>
      </c>
      <c r="F985" t="s">
        <v>4909</v>
      </c>
      <c r="G985">
        <v>1231</v>
      </c>
      <c r="H985">
        <v>-2.9430596828460698</v>
      </c>
    </row>
    <row r="986" spans="2:8" x14ac:dyDescent="0.35">
      <c r="B986" t="s">
        <v>4914</v>
      </c>
      <c r="C986">
        <v>1233</v>
      </c>
      <c r="F986" t="s">
        <v>4914</v>
      </c>
      <c r="G986">
        <v>1233</v>
      </c>
      <c r="H986">
        <v>162.89071655273401</v>
      </c>
    </row>
    <row r="987" spans="2:8" x14ac:dyDescent="0.35">
      <c r="B987" t="s">
        <v>4919</v>
      </c>
      <c r="C987">
        <v>1234</v>
      </c>
      <c r="D987">
        <v>196.10389709472699</v>
      </c>
      <c r="F987" t="s">
        <v>4919</v>
      </c>
      <c r="G987">
        <v>1234</v>
      </c>
      <c r="H987">
        <v>-79.512397766113295</v>
      </c>
    </row>
    <row r="988" spans="2:8" x14ac:dyDescent="0.35">
      <c r="B988" t="s">
        <v>4924</v>
      </c>
      <c r="C988">
        <v>1236</v>
      </c>
      <c r="D988">
        <v>92.805755615234403</v>
      </c>
      <c r="F988" t="s">
        <v>4924</v>
      </c>
      <c r="G988">
        <v>1236</v>
      </c>
      <c r="H988">
        <v>-14.4721517562866</v>
      </c>
    </row>
    <row r="989" spans="2:8" x14ac:dyDescent="0.35">
      <c r="B989" t="s">
        <v>4929</v>
      </c>
      <c r="C989">
        <v>1237</v>
      </c>
      <c r="F989" t="s">
        <v>4929</v>
      </c>
      <c r="G989">
        <v>1237</v>
      </c>
      <c r="H989">
        <v>59.880897521972699</v>
      </c>
    </row>
    <row r="990" spans="2:8" x14ac:dyDescent="0.35">
      <c r="B990" t="s">
        <v>4934</v>
      </c>
      <c r="C990">
        <v>1239</v>
      </c>
      <c r="D990">
        <v>-82.795700073242202</v>
      </c>
      <c r="F990" t="s">
        <v>4934</v>
      </c>
      <c r="G990">
        <v>1239</v>
      </c>
    </row>
    <row r="991" spans="2:8" x14ac:dyDescent="0.35">
      <c r="B991" t="s">
        <v>4939</v>
      </c>
      <c r="C991">
        <v>1240</v>
      </c>
      <c r="D991">
        <v>-26.3392848968506</v>
      </c>
      <c r="F991" t="s">
        <v>4939</v>
      </c>
      <c r="G991">
        <v>1240</v>
      </c>
      <c r="H991">
        <v>-44.196125030517599</v>
      </c>
    </row>
    <row r="992" spans="2:8" x14ac:dyDescent="0.35">
      <c r="B992" t="s">
        <v>4944</v>
      </c>
      <c r="C992">
        <v>1243</v>
      </c>
      <c r="D992">
        <v>-32.653060913085902</v>
      </c>
      <c r="F992" t="s">
        <v>4944</v>
      </c>
      <c r="G992">
        <v>1243</v>
      </c>
    </row>
    <row r="993" spans="2:8" x14ac:dyDescent="0.35">
      <c r="B993" t="s">
        <v>4949</v>
      </c>
      <c r="C993">
        <v>1244</v>
      </c>
      <c r="F993" t="s">
        <v>4949</v>
      </c>
      <c r="G993">
        <v>1244</v>
      </c>
      <c r="H993">
        <v>17.750606536865199</v>
      </c>
    </row>
    <row r="994" spans="2:8" x14ac:dyDescent="0.35">
      <c r="B994" t="s">
        <v>4954</v>
      </c>
      <c r="C994">
        <v>1245</v>
      </c>
      <c r="F994" t="s">
        <v>4954</v>
      </c>
      <c r="G994">
        <v>1245</v>
      </c>
      <c r="H994">
        <v>1.4760423898696899</v>
      </c>
    </row>
    <row r="995" spans="2:8" x14ac:dyDescent="0.35">
      <c r="B995" t="s">
        <v>4959</v>
      </c>
      <c r="C995">
        <v>1246</v>
      </c>
      <c r="D995">
        <v>907.63360595703102</v>
      </c>
      <c r="F995" t="s">
        <v>4959</v>
      </c>
      <c r="G995">
        <v>1246</v>
      </c>
      <c r="H995">
        <v>1.4445766210555999</v>
      </c>
    </row>
    <row r="996" spans="2:8" x14ac:dyDescent="0.35">
      <c r="B996" t="s">
        <v>4964</v>
      </c>
      <c r="C996">
        <v>1247</v>
      </c>
      <c r="D996">
        <v>212.82051086425801</v>
      </c>
      <c r="F996" t="s">
        <v>4964</v>
      </c>
      <c r="G996">
        <v>1247</v>
      </c>
      <c r="H996">
        <v>-41.336666107177699</v>
      </c>
    </row>
    <row r="997" spans="2:8" x14ac:dyDescent="0.35">
      <c r="B997" t="s">
        <v>4969</v>
      </c>
      <c r="C997">
        <v>1248</v>
      </c>
      <c r="D997">
        <v>35.211269378662102</v>
      </c>
      <c r="F997" t="s">
        <v>4969</v>
      </c>
      <c r="G997">
        <v>1248</v>
      </c>
    </row>
    <row r="998" spans="2:8" x14ac:dyDescent="0.35">
      <c r="B998" t="s">
        <v>4974</v>
      </c>
      <c r="C998">
        <v>1249</v>
      </c>
      <c r="D998">
        <v>41.291107177734403</v>
      </c>
      <c r="F998" t="s">
        <v>4974</v>
      </c>
      <c r="G998">
        <v>1249</v>
      </c>
      <c r="H998">
        <v>18.848258972168001</v>
      </c>
    </row>
    <row r="999" spans="2:8" x14ac:dyDescent="0.35">
      <c r="B999" t="s">
        <v>4979</v>
      </c>
      <c r="C999">
        <v>1250</v>
      </c>
      <c r="D999">
        <v>-10.0213222503662</v>
      </c>
      <c r="F999" t="s">
        <v>4979</v>
      </c>
      <c r="G999">
        <v>1250</v>
      </c>
      <c r="H999">
        <v>-4.5745286941528303</v>
      </c>
    </row>
    <row r="1000" spans="2:8" x14ac:dyDescent="0.35">
      <c r="B1000" t="s">
        <v>4984</v>
      </c>
      <c r="C1000">
        <v>1251</v>
      </c>
      <c r="D1000">
        <v>193.02325439453099</v>
      </c>
      <c r="F1000" t="s">
        <v>4984</v>
      </c>
      <c r="G1000">
        <v>1251</v>
      </c>
      <c r="H1000">
        <v>-6.6664938926696804</v>
      </c>
    </row>
    <row r="1001" spans="2:8" x14ac:dyDescent="0.35">
      <c r="B1001" t="s">
        <v>4989</v>
      </c>
      <c r="C1001">
        <v>1252</v>
      </c>
      <c r="D1001">
        <v>-58.333332061767599</v>
      </c>
      <c r="F1001" t="s">
        <v>4989</v>
      </c>
      <c r="G1001">
        <v>1252</v>
      </c>
    </row>
    <row r="1002" spans="2:8" x14ac:dyDescent="0.35">
      <c r="B1002" t="s">
        <v>4994</v>
      </c>
      <c r="C1002">
        <v>1253</v>
      </c>
      <c r="D1002">
        <v>33.073265075683601</v>
      </c>
      <c r="F1002" t="s">
        <v>4994</v>
      </c>
      <c r="G1002">
        <v>1253</v>
      </c>
      <c r="H1002">
        <v>19.742160797119102</v>
      </c>
    </row>
    <row r="1003" spans="2:8" x14ac:dyDescent="0.35">
      <c r="B1003" t="s">
        <v>4999</v>
      </c>
      <c r="C1003">
        <v>1254</v>
      </c>
      <c r="D1003">
        <v>-32.804233551025398</v>
      </c>
      <c r="F1003" t="s">
        <v>4999</v>
      </c>
      <c r="G1003">
        <v>1254</v>
      </c>
    </row>
    <row r="1004" spans="2:8" x14ac:dyDescent="0.35">
      <c r="B1004" t="s">
        <v>5004</v>
      </c>
      <c r="C1004">
        <v>1255</v>
      </c>
      <c r="D1004">
        <v>-75.757575988769503</v>
      </c>
      <c r="F1004" t="s">
        <v>5004</v>
      </c>
      <c r="G1004">
        <v>1255</v>
      </c>
    </row>
    <row r="1005" spans="2:8" x14ac:dyDescent="0.35">
      <c r="B1005" t="s">
        <v>5009</v>
      </c>
      <c r="C1005">
        <v>1256</v>
      </c>
      <c r="D1005">
        <v>67.368423461914105</v>
      </c>
      <c r="F1005" t="s">
        <v>5009</v>
      </c>
      <c r="G1005">
        <v>1256</v>
      </c>
      <c r="H1005">
        <v>30.275007247924801</v>
      </c>
    </row>
    <row r="1006" spans="2:8" x14ac:dyDescent="0.35">
      <c r="B1006" t="s">
        <v>5014</v>
      </c>
      <c r="C1006">
        <v>1258</v>
      </c>
      <c r="D1006">
        <v>125.882354736328</v>
      </c>
      <c r="F1006" t="s">
        <v>5014</v>
      </c>
      <c r="G1006">
        <v>1258</v>
      </c>
      <c r="H1006">
        <v>-4.9072813987731898</v>
      </c>
    </row>
    <row r="1007" spans="2:8" x14ac:dyDescent="0.35">
      <c r="B1007" t="s">
        <v>5019</v>
      </c>
      <c r="C1007">
        <v>1259</v>
      </c>
      <c r="D1007">
        <v>71.314743041992202</v>
      </c>
      <c r="F1007" t="s">
        <v>5019</v>
      </c>
      <c r="G1007">
        <v>1259</v>
      </c>
      <c r="H1007">
        <v>6.35780906677246</v>
      </c>
    </row>
    <row r="1008" spans="2:8" x14ac:dyDescent="0.35">
      <c r="B1008" t="s">
        <v>5024</v>
      </c>
      <c r="C1008">
        <v>1260</v>
      </c>
      <c r="D1008">
        <v>81.132072448730497</v>
      </c>
      <c r="F1008" t="s">
        <v>5024</v>
      </c>
      <c r="G1008">
        <v>1260</v>
      </c>
      <c r="H1008">
        <v>-7.0854854583740199</v>
      </c>
    </row>
    <row r="1009" spans="2:8" x14ac:dyDescent="0.35">
      <c r="B1009" t="s">
        <v>5029</v>
      </c>
      <c r="C1009">
        <v>1261</v>
      </c>
      <c r="D1009">
        <v>116.666664123535</v>
      </c>
      <c r="F1009" t="s">
        <v>5029</v>
      </c>
      <c r="G1009">
        <v>1261</v>
      </c>
    </row>
    <row r="1010" spans="2:8" x14ac:dyDescent="0.35">
      <c r="B1010" t="s">
        <v>5034</v>
      </c>
      <c r="C1010">
        <v>1264</v>
      </c>
      <c r="D1010">
        <v>9.7560977935790998</v>
      </c>
      <c r="F1010" t="s">
        <v>5034</v>
      </c>
      <c r="G1010">
        <v>1264</v>
      </c>
      <c r="H1010">
        <v>14.761858940124499</v>
      </c>
    </row>
    <row r="1011" spans="2:8" x14ac:dyDescent="0.35">
      <c r="B1011" t="s">
        <v>5039</v>
      </c>
      <c r="C1011">
        <v>1265</v>
      </c>
      <c r="D1011">
        <v>-90.935958862304702</v>
      </c>
      <c r="F1011" t="s">
        <v>5039</v>
      </c>
      <c r="G1011">
        <v>1265</v>
      </c>
    </row>
    <row r="1012" spans="2:8" x14ac:dyDescent="0.35">
      <c r="B1012" t="s">
        <v>5044</v>
      </c>
      <c r="C1012">
        <v>1266</v>
      </c>
      <c r="D1012">
        <v>19.1176452636719</v>
      </c>
      <c r="F1012" t="s">
        <v>5044</v>
      </c>
      <c r="G1012">
        <v>1266</v>
      </c>
    </row>
    <row r="1013" spans="2:8" x14ac:dyDescent="0.35">
      <c r="B1013" t="s">
        <v>5049</v>
      </c>
      <c r="C1013">
        <v>1267</v>
      </c>
      <c r="D1013">
        <v>74.518882751464801</v>
      </c>
      <c r="F1013" t="s">
        <v>5049</v>
      </c>
      <c r="G1013">
        <v>1267</v>
      </c>
      <c r="H1013">
        <v>6.1460123062133798</v>
      </c>
    </row>
    <row r="1014" spans="2:8" x14ac:dyDescent="0.35">
      <c r="B1014" t="s">
        <v>5053</v>
      </c>
      <c r="C1014">
        <v>1268</v>
      </c>
      <c r="D1014">
        <v>-94.417266845703097</v>
      </c>
      <c r="F1014" t="s">
        <v>5053</v>
      </c>
      <c r="G1014">
        <v>1268</v>
      </c>
    </row>
    <row r="1015" spans="2:8" x14ac:dyDescent="0.35">
      <c r="B1015" t="s">
        <v>5058</v>
      </c>
      <c r="C1015">
        <v>1269</v>
      </c>
      <c r="D1015">
        <v>13.6842126846313</v>
      </c>
      <c r="F1015" t="s">
        <v>5058</v>
      </c>
      <c r="G1015">
        <v>1269</v>
      </c>
      <c r="H1015">
        <v>-23.902095794677699</v>
      </c>
    </row>
    <row r="1016" spans="2:8" x14ac:dyDescent="0.35">
      <c r="B1016" t="s">
        <v>5063</v>
      </c>
      <c r="C1016">
        <v>1270</v>
      </c>
      <c r="D1016">
        <v>66.829269409179702</v>
      </c>
      <c r="F1016" t="s">
        <v>5063</v>
      </c>
      <c r="G1016">
        <v>1270</v>
      </c>
      <c r="H1016">
        <v>100.699981689453</v>
      </c>
    </row>
    <row r="1017" spans="2:8" x14ac:dyDescent="0.35">
      <c r="B1017" t="s">
        <v>5068</v>
      </c>
      <c r="C1017">
        <v>1271</v>
      </c>
      <c r="D1017">
        <v>-2.9126231670379599</v>
      </c>
      <c r="F1017" t="s">
        <v>5068</v>
      </c>
      <c r="G1017">
        <v>1271</v>
      </c>
      <c r="H1017">
        <v>-1.6686270236969001</v>
      </c>
    </row>
    <row r="1018" spans="2:8" x14ac:dyDescent="0.35">
      <c r="B1018" t="s">
        <v>5073</v>
      </c>
      <c r="C1018">
        <v>1273</v>
      </c>
      <c r="D1018">
        <v>-23.4090900421143</v>
      </c>
      <c r="F1018" t="s">
        <v>5073</v>
      </c>
      <c r="G1018">
        <v>1273</v>
      </c>
      <c r="H1018">
        <v>-37.114791870117202</v>
      </c>
    </row>
    <row r="1019" spans="2:8" x14ac:dyDescent="0.35">
      <c r="B1019" t="s">
        <v>5078</v>
      </c>
      <c r="C1019">
        <v>1274</v>
      </c>
      <c r="D1019">
        <v>265.56869506835898</v>
      </c>
      <c r="F1019" t="s">
        <v>5078</v>
      </c>
      <c r="G1019">
        <v>1274</v>
      </c>
      <c r="H1019">
        <v>19.6544704437256</v>
      </c>
    </row>
    <row r="1020" spans="2:8" x14ac:dyDescent="0.35">
      <c r="B1020" t="s">
        <v>5083</v>
      </c>
      <c r="C1020">
        <v>1275</v>
      </c>
      <c r="D1020">
        <v>15.7894735336304</v>
      </c>
      <c r="F1020" t="s">
        <v>5083</v>
      </c>
      <c r="G1020">
        <v>1275</v>
      </c>
      <c r="H1020">
        <v>1.58361840248108</v>
      </c>
    </row>
    <row r="1021" spans="2:8" x14ac:dyDescent="0.35">
      <c r="B1021" t="s">
        <v>5088</v>
      </c>
      <c r="C1021">
        <v>1276</v>
      </c>
      <c r="D1021">
        <v>1644.36083984375</v>
      </c>
      <c r="F1021" t="s">
        <v>5088</v>
      </c>
      <c r="G1021">
        <v>1276</v>
      </c>
      <c r="H1021">
        <v>7.1132655143737802</v>
      </c>
    </row>
    <row r="1022" spans="2:8" x14ac:dyDescent="0.35">
      <c r="B1022" t="s">
        <v>5092</v>
      </c>
      <c r="C1022">
        <v>1277</v>
      </c>
      <c r="D1022">
        <v>-5.2307691574096697</v>
      </c>
      <c r="F1022" t="s">
        <v>5092</v>
      </c>
      <c r="G1022">
        <v>1277</v>
      </c>
      <c r="H1022">
        <v>-51.986099243164098</v>
      </c>
    </row>
    <row r="1023" spans="2:8" x14ac:dyDescent="0.35">
      <c r="B1023" t="s">
        <v>5097</v>
      </c>
      <c r="C1023">
        <v>1278</v>
      </c>
      <c r="F1023" t="s">
        <v>5097</v>
      </c>
      <c r="G1023">
        <v>1278</v>
      </c>
    </row>
    <row r="1024" spans="2:8" x14ac:dyDescent="0.35">
      <c r="B1024" t="s">
        <v>5102</v>
      </c>
      <c r="C1024">
        <v>1279</v>
      </c>
      <c r="D1024">
        <v>-96.4383544921875</v>
      </c>
      <c r="F1024" t="s">
        <v>5102</v>
      </c>
      <c r="G1024">
        <v>1279</v>
      </c>
    </row>
    <row r="1025" spans="2:8" x14ac:dyDescent="0.35">
      <c r="B1025" t="s">
        <v>5106</v>
      </c>
      <c r="C1025">
        <v>1280</v>
      </c>
      <c r="D1025">
        <v>-72.209022521972699</v>
      </c>
      <c r="F1025" t="s">
        <v>5106</v>
      </c>
      <c r="G1025">
        <v>1280</v>
      </c>
      <c r="H1025">
        <v>-9.3056726455688494</v>
      </c>
    </row>
    <row r="1026" spans="2:8" x14ac:dyDescent="0.35">
      <c r="B1026" t="s">
        <v>5111</v>
      </c>
      <c r="C1026">
        <v>1282</v>
      </c>
      <c r="F1026" t="s">
        <v>5111</v>
      </c>
      <c r="G1026">
        <v>1282</v>
      </c>
      <c r="H1026">
        <v>4.20180416107178</v>
      </c>
    </row>
    <row r="1027" spans="2:8" x14ac:dyDescent="0.35">
      <c r="B1027" t="s">
        <v>5116</v>
      </c>
      <c r="C1027">
        <v>1283</v>
      </c>
      <c r="D1027">
        <v>129.56521606445301</v>
      </c>
      <c r="F1027" t="s">
        <v>5116</v>
      </c>
      <c r="G1027">
        <v>1283</v>
      </c>
      <c r="H1027">
        <v>-4.8546209335327104</v>
      </c>
    </row>
    <row r="1028" spans="2:8" x14ac:dyDescent="0.35">
      <c r="B1028" t="s">
        <v>5120</v>
      </c>
      <c r="C1028">
        <v>1284</v>
      </c>
      <c r="D1028">
        <v>0.4983269572258</v>
      </c>
      <c r="F1028" t="s">
        <v>5120</v>
      </c>
      <c r="G1028">
        <v>1284</v>
      </c>
      <c r="H1028">
        <v>-2.2053277492523198</v>
      </c>
    </row>
    <row r="1029" spans="2:8" x14ac:dyDescent="0.35">
      <c r="B1029" t="s">
        <v>5125</v>
      </c>
      <c r="C1029">
        <v>1285</v>
      </c>
      <c r="D1029">
        <v>-88.188407897949205</v>
      </c>
      <c r="F1029" t="s">
        <v>5125</v>
      </c>
      <c r="G1029">
        <v>1285</v>
      </c>
    </row>
    <row r="1030" spans="2:8" x14ac:dyDescent="0.35">
      <c r="B1030" t="s">
        <v>5130</v>
      </c>
      <c r="C1030">
        <v>1286</v>
      </c>
      <c r="D1030">
        <v>1807.69226074219</v>
      </c>
      <c r="F1030" t="s">
        <v>5130</v>
      </c>
      <c r="G1030">
        <v>1286</v>
      </c>
      <c r="H1030">
        <v>20.8777561187744</v>
      </c>
    </row>
    <row r="1031" spans="2:8" x14ac:dyDescent="0.35">
      <c r="B1031" t="s">
        <v>5135</v>
      </c>
      <c r="C1031">
        <v>1287</v>
      </c>
      <c r="D1031">
        <v>-87.034454345703097</v>
      </c>
      <c r="F1031" t="s">
        <v>5135</v>
      </c>
      <c r="G1031">
        <v>1287</v>
      </c>
    </row>
    <row r="1032" spans="2:8" x14ac:dyDescent="0.35">
      <c r="B1032" t="s">
        <v>5141</v>
      </c>
      <c r="C1032">
        <v>1288</v>
      </c>
      <c r="F1032" t="s">
        <v>5141</v>
      </c>
      <c r="G1032">
        <v>1288</v>
      </c>
    </row>
    <row r="1033" spans="2:8" x14ac:dyDescent="0.35">
      <c r="B1033" t="s">
        <v>5146</v>
      </c>
      <c r="C1033">
        <v>1289</v>
      </c>
      <c r="D1033">
        <v>-87.994926452636705</v>
      </c>
      <c r="F1033" t="s">
        <v>5146</v>
      </c>
      <c r="G1033">
        <v>1289</v>
      </c>
    </row>
    <row r="1034" spans="2:8" x14ac:dyDescent="0.35">
      <c r="B1034" t="s">
        <v>5151</v>
      </c>
      <c r="C1034">
        <v>1290</v>
      </c>
      <c r="D1034">
        <v>-73.202613830566406</v>
      </c>
      <c r="F1034" t="s">
        <v>5151</v>
      </c>
      <c r="G1034">
        <v>1290</v>
      </c>
    </row>
    <row r="1035" spans="2:8" x14ac:dyDescent="0.35">
      <c r="B1035" t="s">
        <v>5156</v>
      </c>
      <c r="C1035">
        <v>1291</v>
      </c>
      <c r="F1035" t="s">
        <v>5156</v>
      </c>
      <c r="G1035">
        <v>1291</v>
      </c>
    </row>
    <row r="1036" spans="2:8" x14ac:dyDescent="0.35">
      <c r="B1036" t="s">
        <v>5161</v>
      </c>
      <c r="C1036">
        <v>1292</v>
      </c>
      <c r="D1036">
        <v>6.4038372039794904</v>
      </c>
      <c r="F1036" t="s">
        <v>5161</v>
      </c>
      <c r="G1036">
        <v>1292</v>
      </c>
      <c r="H1036">
        <v>-0.96109509468078602</v>
      </c>
    </row>
    <row r="1037" spans="2:8" x14ac:dyDescent="0.35">
      <c r="B1037" t="s">
        <v>5166</v>
      </c>
      <c r="C1037">
        <v>1293</v>
      </c>
      <c r="D1037">
        <v>-94.133926391601605</v>
      </c>
      <c r="F1037" t="s">
        <v>5166</v>
      </c>
      <c r="G1037">
        <v>1293</v>
      </c>
      <c r="H1037">
        <v>41</v>
      </c>
    </row>
    <row r="1038" spans="2:8" x14ac:dyDescent="0.35">
      <c r="B1038" t="s">
        <v>5171</v>
      </c>
      <c r="C1038">
        <v>1295</v>
      </c>
      <c r="D1038">
        <v>-99.219329833984403</v>
      </c>
      <c r="F1038" t="s">
        <v>5171</v>
      </c>
      <c r="G1038">
        <v>1295</v>
      </c>
    </row>
    <row r="1039" spans="2:8" x14ac:dyDescent="0.35">
      <c r="B1039" t="s">
        <v>5176</v>
      </c>
      <c r="C1039">
        <v>1297</v>
      </c>
      <c r="D1039">
        <v>249.65034484863301</v>
      </c>
      <c r="F1039" t="s">
        <v>5176</v>
      </c>
      <c r="G1039">
        <v>1297</v>
      </c>
      <c r="H1039">
        <v>-8.8182477951049805</v>
      </c>
    </row>
    <row r="1040" spans="2:8" x14ac:dyDescent="0.35">
      <c r="B1040" t="s">
        <v>5181</v>
      </c>
      <c r="C1040">
        <v>1298</v>
      </c>
      <c r="D1040">
        <v>-9.0196084976196307</v>
      </c>
      <c r="F1040" t="s">
        <v>5181</v>
      </c>
      <c r="G1040">
        <v>1298</v>
      </c>
    </row>
    <row r="1041" spans="2:8" x14ac:dyDescent="0.35">
      <c r="B1041" t="s">
        <v>5186</v>
      </c>
      <c r="C1041">
        <v>1299</v>
      </c>
      <c r="D1041">
        <v>90</v>
      </c>
      <c r="F1041" t="s">
        <v>5186</v>
      </c>
      <c r="G1041">
        <v>1299</v>
      </c>
    </row>
    <row r="1042" spans="2:8" x14ac:dyDescent="0.35">
      <c r="B1042" t="s">
        <v>5191</v>
      </c>
      <c r="C1042">
        <v>1300</v>
      </c>
      <c r="D1042">
        <v>439.53488159179699</v>
      </c>
      <c r="F1042" t="s">
        <v>5191</v>
      </c>
      <c r="G1042">
        <v>1300</v>
      </c>
      <c r="H1042">
        <v>4.8856244087219203</v>
      </c>
    </row>
    <row r="1043" spans="2:8" x14ac:dyDescent="0.35">
      <c r="B1043" t="s">
        <v>5196</v>
      </c>
      <c r="C1043">
        <v>1302</v>
      </c>
      <c r="D1043">
        <v>1393.8271484375</v>
      </c>
      <c r="F1043" t="s">
        <v>5196</v>
      </c>
      <c r="G1043">
        <v>1302</v>
      </c>
      <c r="H1043">
        <v>48.667804718017599</v>
      </c>
    </row>
    <row r="1044" spans="2:8" x14ac:dyDescent="0.35">
      <c r="B1044" t="s">
        <v>5200</v>
      </c>
      <c r="C1044">
        <v>1303</v>
      </c>
      <c r="F1044" t="s">
        <v>5200</v>
      </c>
      <c r="G1044">
        <v>1303</v>
      </c>
      <c r="H1044">
        <v>30.837944030761701</v>
      </c>
    </row>
    <row r="1045" spans="2:8" x14ac:dyDescent="0.35">
      <c r="B1045" t="s">
        <v>5205</v>
      </c>
      <c r="C1045">
        <v>1304</v>
      </c>
      <c r="F1045" t="s">
        <v>5205</v>
      </c>
      <c r="G1045">
        <v>1304</v>
      </c>
    </row>
    <row r="1046" spans="2:8" x14ac:dyDescent="0.35">
      <c r="B1046" t="s">
        <v>5210</v>
      </c>
      <c r="C1046">
        <v>1305</v>
      </c>
      <c r="F1046" t="s">
        <v>5210</v>
      </c>
      <c r="G1046">
        <v>1305</v>
      </c>
    </row>
    <row r="1047" spans="2:8" x14ac:dyDescent="0.35">
      <c r="B1047" t="s">
        <v>5215</v>
      </c>
      <c r="C1047">
        <v>1306</v>
      </c>
      <c r="F1047" t="s">
        <v>5215</v>
      </c>
      <c r="G1047">
        <v>1306</v>
      </c>
    </row>
    <row r="1048" spans="2:8" x14ac:dyDescent="0.35">
      <c r="B1048" t="s">
        <v>5220</v>
      </c>
      <c r="C1048">
        <v>1309</v>
      </c>
      <c r="F1048" t="s">
        <v>5220</v>
      </c>
      <c r="G1048">
        <v>1309</v>
      </c>
    </row>
    <row r="1049" spans="2:8" x14ac:dyDescent="0.35">
      <c r="B1049" t="s">
        <v>5225</v>
      </c>
      <c r="C1049">
        <v>1310</v>
      </c>
      <c r="F1049" t="s">
        <v>5225</v>
      </c>
      <c r="G1049">
        <v>1310</v>
      </c>
    </row>
    <row r="1050" spans="2:8" x14ac:dyDescent="0.35">
      <c r="B1050" t="s">
        <v>5230</v>
      </c>
      <c r="C1050">
        <v>1311</v>
      </c>
      <c r="F1050" t="s">
        <v>5230</v>
      </c>
      <c r="G1050">
        <v>1311</v>
      </c>
      <c r="H1050">
        <v>-23.3960781097412</v>
      </c>
    </row>
    <row r="1051" spans="2:8" x14ac:dyDescent="0.35">
      <c r="B1051" t="s">
        <v>5235</v>
      </c>
      <c r="C1051">
        <v>1312</v>
      </c>
      <c r="F1051" t="s">
        <v>5235</v>
      </c>
      <c r="G1051">
        <v>1312</v>
      </c>
      <c r="H1051">
        <v>33.033470153808601</v>
      </c>
    </row>
    <row r="1052" spans="2:8" x14ac:dyDescent="0.35">
      <c r="B1052" t="s">
        <v>5240</v>
      </c>
      <c r="C1052">
        <v>1313</v>
      </c>
      <c r="F1052" t="s">
        <v>5240</v>
      </c>
      <c r="G1052">
        <v>1313</v>
      </c>
      <c r="H1052">
        <v>-8.1911411285400408</v>
      </c>
    </row>
    <row r="1053" spans="2:8" x14ac:dyDescent="0.35">
      <c r="B1053" t="s">
        <v>5245</v>
      </c>
      <c r="C1053">
        <v>1314</v>
      </c>
      <c r="F1053" t="s">
        <v>5245</v>
      </c>
      <c r="G1053">
        <v>1314</v>
      </c>
      <c r="H1053">
        <v>-3.5692076683044398</v>
      </c>
    </row>
    <row r="1054" spans="2:8" x14ac:dyDescent="0.35">
      <c r="B1054" t="s">
        <v>5250</v>
      </c>
      <c r="C1054">
        <v>1315</v>
      </c>
      <c r="F1054" t="s">
        <v>5250</v>
      </c>
      <c r="G1054">
        <v>1315</v>
      </c>
    </row>
    <row r="1055" spans="2:8" x14ac:dyDescent="0.35">
      <c r="B1055" t="s">
        <v>8084</v>
      </c>
      <c r="C1055">
        <v>1316</v>
      </c>
      <c r="F1055" t="s">
        <v>8084</v>
      </c>
      <c r="G1055">
        <v>1316</v>
      </c>
    </row>
    <row r="1056" spans="2:8" x14ac:dyDescent="0.35">
      <c r="B1056" t="s">
        <v>5259</v>
      </c>
      <c r="C1056">
        <v>1317</v>
      </c>
      <c r="F1056" t="s">
        <v>5259</v>
      </c>
      <c r="G1056">
        <v>1317</v>
      </c>
    </row>
    <row r="1057" spans="2:8" x14ac:dyDescent="0.35">
      <c r="B1057" t="s">
        <v>5264</v>
      </c>
      <c r="C1057">
        <v>1319</v>
      </c>
      <c r="F1057" t="s">
        <v>5264</v>
      </c>
      <c r="G1057">
        <v>1319</v>
      </c>
    </row>
    <row r="1058" spans="2:8" x14ac:dyDescent="0.35">
      <c r="B1058" t="s">
        <v>5269</v>
      </c>
      <c r="C1058">
        <v>1320</v>
      </c>
      <c r="F1058" t="s">
        <v>5269</v>
      </c>
      <c r="G1058">
        <v>1320</v>
      </c>
    </row>
    <row r="1059" spans="2:8" x14ac:dyDescent="0.35">
      <c r="B1059" t="s">
        <v>5274</v>
      </c>
      <c r="C1059">
        <v>1321</v>
      </c>
      <c r="F1059" t="s">
        <v>5274</v>
      </c>
      <c r="G1059">
        <v>1321</v>
      </c>
      <c r="H1059">
        <v>8.6693906784057599</v>
      </c>
    </row>
    <row r="1060" spans="2:8" x14ac:dyDescent="0.35">
      <c r="B1060" t="s">
        <v>5279</v>
      </c>
      <c r="C1060">
        <v>1322</v>
      </c>
      <c r="F1060" t="s">
        <v>5279</v>
      </c>
      <c r="G1060">
        <v>1322</v>
      </c>
      <c r="H1060">
        <v>21.465450286865199</v>
      </c>
    </row>
    <row r="1061" spans="2:8" x14ac:dyDescent="0.35">
      <c r="B1061" t="s">
        <v>5284</v>
      </c>
      <c r="C1061">
        <v>1323</v>
      </c>
      <c r="F1061" t="s">
        <v>5284</v>
      </c>
      <c r="G1061">
        <v>1323</v>
      </c>
      <c r="H1061">
        <v>-2.4854071140289302</v>
      </c>
    </row>
    <row r="1062" spans="2:8" x14ac:dyDescent="0.35">
      <c r="B1062" t="s">
        <v>5289</v>
      </c>
      <c r="C1062">
        <v>1324</v>
      </c>
      <c r="F1062" t="s">
        <v>5289</v>
      </c>
      <c r="G1062">
        <v>1324</v>
      </c>
      <c r="H1062">
        <v>-35.589969635009801</v>
      </c>
    </row>
    <row r="1063" spans="2:8" x14ac:dyDescent="0.35">
      <c r="B1063" t="s">
        <v>5294</v>
      </c>
      <c r="C1063">
        <v>1325</v>
      </c>
      <c r="F1063" t="s">
        <v>5294</v>
      </c>
      <c r="G1063">
        <v>1325</v>
      </c>
      <c r="H1063">
        <v>-33.293678283691399</v>
      </c>
    </row>
    <row r="1064" spans="2:8" x14ac:dyDescent="0.35">
      <c r="B1064" t="s">
        <v>5299</v>
      </c>
      <c r="C1064">
        <v>1326</v>
      </c>
      <c r="F1064" t="s">
        <v>5299</v>
      </c>
      <c r="G1064">
        <v>1326</v>
      </c>
    </row>
    <row r="1065" spans="2:8" x14ac:dyDescent="0.35">
      <c r="B1065" t="s">
        <v>5304</v>
      </c>
      <c r="C1065">
        <v>1327</v>
      </c>
      <c r="F1065" t="s">
        <v>5304</v>
      </c>
      <c r="G1065">
        <v>1327</v>
      </c>
    </row>
    <row r="1066" spans="2:8" x14ac:dyDescent="0.35">
      <c r="B1066" t="s">
        <v>5309</v>
      </c>
      <c r="C1066">
        <v>1328</v>
      </c>
      <c r="F1066" t="s">
        <v>5309</v>
      </c>
      <c r="G1066">
        <v>1328</v>
      </c>
    </row>
    <row r="1067" spans="2:8" x14ac:dyDescent="0.35">
      <c r="B1067" t="s">
        <v>5314</v>
      </c>
      <c r="C1067">
        <v>1329</v>
      </c>
      <c r="F1067" t="s">
        <v>5314</v>
      </c>
      <c r="G1067">
        <v>1329</v>
      </c>
    </row>
    <row r="1068" spans="2:8" x14ac:dyDescent="0.35">
      <c r="B1068" t="s">
        <v>5318</v>
      </c>
      <c r="C1068">
        <v>1330</v>
      </c>
      <c r="F1068" t="s">
        <v>5318</v>
      </c>
      <c r="G1068">
        <v>1330</v>
      </c>
    </row>
    <row r="1069" spans="2:8" x14ac:dyDescent="0.35">
      <c r="B1069" t="s">
        <v>5323</v>
      </c>
      <c r="C1069">
        <v>1331</v>
      </c>
      <c r="F1069" t="s">
        <v>5323</v>
      </c>
      <c r="G1069">
        <v>1331</v>
      </c>
    </row>
    <row r="1070" spans="2:8" x14ac:dyDescent="0.35">
      <c r="B1070" t="s">
        <v>5328</v>
      </c>
      <c r="C1070">
        <v>1333</v>
      </c>
      <c r="F1070" t="s">
        <v>5328</v>
      </c>
      <c r="G1070">
        <v>1333</v>
      </c>
    </row>
    <row r="1071" spans="2:8" x14ac:dyDescent="0.35">
      <c r="B1071" t="s">
        <v>5333</v>
      </c>
      <c r="C1071">
        <v>1334</v>
      </c>
      <c r="F1071" t="s">
        <v>5333</v>
      </c>
      <c r="G1071">
        <v>1334</v>
      </c>
    </row>
    <row r="1072" spans="2:8" x14ac:dyDescent="0.35">
      <c r="B1072" t="s">
        <v>5338</v>
      </c>
      <c r="C1072">
        <v>1335</v>
      </c>
      <c r="F1072" t="s">
        <v>5338</v>
      </c>
      <c r="G1072">
        <v>1335</v>
      </c>
    </row>
    <row r="1073" spans="2:8" x14ac:dyDescent="0.35">
      <c r="B1073" t="s">
        <v>5343</v>
      </c>
      <c r="C1073">
        <v>1336</v>
      </c>
      <c r="F1073" t="s">
        <v>5343</v>
      </c>
      <c r="G1073">
        <v>1336</v>
      </c>
    </row>
    <row r="1074" spans="2:8" x14ac:dyDescent="0.35">
      <c r="B1074" t="s">
        <v>5348</v>
      </c>
      <c r="C1074">
        <v>1337</v>
      </c>
      <c r="F1074" t="s">
        <v>5348</v>
      </c>
      <c r="G1074">
        <v>1337</v>
      </c>
    </row>
    <row r="1075" spans="2:8" x14ac:dyDescent="0.35">
      <c r="B1075" t="s">
        <v>5353</v>
      </c>
      <c r="C1075">
        <v>1338</v>
      </c>
      <c r="F1075" t="s">
        <v>5353</v>
      </c>
      <c r="G1075">
        <v>1338</v>
      </c>
    </row>
    <row r="1076" spans="2:8" x14ac:dyDescent="0.35">
      <c r="B1076" t="s">
        <v>5358</v>
      </c>
      <c r="C1076">
        <v>1339</v>
      </c>
      <c r="F1076" t="s">
        <v>5358</v>
      </c>
      <c r="G1076">
        <v>1339</v>
      </c>
      <c r="H1076">
        <v>3.2687652111053498</v>
      </c>
    </row>
    <row r="1077" spans="2:8" x14ac:dyDescent="0.35">
      <c r="B1077" t="s">
        <v>5363</v>
      </c>
      <c r="C1077">
        <v>1340</v>
      </c>
      <c r="F1077" t="s">
        <v>5363</v>
      </c>
      <c r="G1077">
        <v>1340</v>
      </c>
      <c r="H1077">
        <v>90.6400146484375</v>
      </c>
    </row>
    <row r="1078" spans="2:8" x14ac:dyDescent="0.35">
      <c r="B1078" t="s">
        <v>5368</v>
      </c>
      <c r="C1078">
        <v>1341</v>
      </c>
      <c r="F1078" t="s">
        <v>5368</v>
      </c>
      <c r="G1078">
        <v>1341</v>
      </c>
      <c r="H1078">
        <v>11.212481498718301</v>
      </c>
    </row>
    <row r="1079" spans="2:8" x14ac:dyDescent="0.35">
      <c r="B1079" t="s">
        <v>5373</v>
      </c>
      <c r="C1079">
        <v>1342</v>
      </c>
      <c r="F1079" t="s">
        <v>5373</v>
      </c>
      <c r="G1079">
        <v>1342</v>
      </c>
    </row>
    <row r="1080" spans="2:8" x14ac:dyDescent="0.35">
      <c r="B1080" t="s">
        <v>5378</v>
      </c>
      <c r="C1080">
        <v>1343</v>
      </c>
      <c r="F1080" t="s">
        <v>5378</v>
      </c>
      <c r="G1080">
        <v>1343</v>
      </c>
      <c r="H1080">
        <v>-14.933235168456999</v>
      </c>
    </row>
    <row r="1081" spans="2:8" x14ac:dyDescent="0.35">
      <c r="B1081" t="s">
        <v>5383</v>
      </c>
      <c r="C1081">
        <v>1344</v>
      </c>
      <c r="F1081" t="s">
        <v>5383</v>
      </c>
      <c r="G1081">
        <v>1344</v>
      </c>
    </row>
    <row r="1082" spans="2:8" x14ac:dyDescent="0.35">
      <c r="B1082" t="s">
        <v>5388</v>
      </c>
      <c r="C1082">
        <v>1345</v>
      </c>
      <c r="F1082" t="s">
        <v>5388</v>
      </c>
      <c r="G1082">
        <v>1345</v>
      </c>
      <c r="H1082">
        <v>0.60528522729873702</v>
      </c>
    </row>
    <row r="1083" spans="2:8" x14ac:dyDescent="0.35">
      <c r="B1083" t="s">
        <v>5393</v>
      </c>
      <c r="C1083">
        <v>1347</v>
      </c>
      <c r="F1083" t="s">
        <v>5393</v>
      </c>
      <c r="G1083">
        <v>1347</v>
      </c>
      <c r="H1083">
        <v>10.893792152404799</v>
      </c>
    </row>
    <row r="1084" spans="2:8" x14ac:dyDescent="0.35">
      <c r="B1084" t="s">
        <v>5398</v>
      </c>
      <c r="C1084">
        <v>1349</v>
      </c>
      <c r="F1084" t="s">
        <v>5398</v>
      </c>
      <c r="G1084">
        <v>1349</v>
      </c>
    </row>
    <row r="1085" spans="2:8" x14ac:dyDescent="0.35">
      <c r="B1085" t="s">
        <v>5403</v>
      </c>
      <c r="C1085">
        <v>1350</v>
      </c>
      <c r="F1085" t="s">
        <v>5403</v>
      </c>
      <c r="G1085">
        <v>1350</v>
      </c>
    </row>
    <row r="1086" spans="2:8" x14ac:dyDescent="0.35">
      <c r="B1086" t="s">
        <v>5408</v>
      </c>
      <c r="C1086">
        <v>1351</v>
      </c>
      <c r="F1086" t="s">
        <v>5408</v>
      </c>
      <c r="G1086">
        <v>1351</v>
      </c>
    </row>
    <row r="1087" spans="2:8" x14ac:dyDescent="0.35">
      <c r="B1087" t="s">
        <v>5413</v>
      </c>
      <c r="C1087">
        <v>1352</v>
      </c>
      <c r="F1087" t="s">
        <v>5413</v>
      </c>
      <c r="G1087">
        <v>1352</v>
      </c>
    </row>
    <row r="1088" spans="2:8" x14ac:dyDescent="0.35">
      <c r="B1088" t="s">
        <v>5418</v>
      </c>
      <c r="C1088">
        <v>1354</v>
      </c>
      <c r="F1088" t="s">
        <v>5418</v>
      </c>
      <c r="G1088">
        <v>1354</v>
      </c>
    </row>
    <row r="1089" spans="2:8" x14ac:dyDescent="0.35">
      <c r="B1089" t="s">
        <v>5423</v>
      </c>
      <c r="C1089">
        <v>1355</v>
      </c>
      <c r="F1089" t="s">
        <v>5423</v>
      </c>
      <c r="G1089">
        <v>1355</v>
      </c>
    </row>
    <row r="1090" spans="2:8" x14ac:dyDescent="0.35">
      <c r="B1090" t="s">
        <v>5428</v>
      </c>
      <c r="C1090">
        <v>1357</v>
      </c>
      <c r="F1090" t="s">
        <v>5428</v>
      </c>
      <c r="G1090">
        <v>1357</v>
      </c>
    </row>
    <row r="1091" spans="2:8" x14ac:dyDescent="0.35">
      <c r="B1091" t="s">
        <v>5433</v>
      </c>
      <c r="C1091">
        <v>1358</v>
      </c>
      <c r="F1091" t="s">
        <v>5433</v>
      </c>
      <c r="G1091">
        <v>1358</v>
      </c>
      <c r="H1091">
        <v>-20.681829452514599</v>
      </c>
    </row>
    <row r="1092" spans="2:8" x14ac:dyDescent="0.35">
      <c r="B1092" t="s">
        <v>5438</v>
      </c>
      <c r="C1092">
        <v>1359</v>
      </c>
      <c r="F1092" t="s">
        <v>5438</v>
      </c>
      <c r="G1092">
        <v>1359</v>
      </c>
      <c r="H1092">
        <v>12.6247882843018</v>
      </c>
    </row>
    <row r="1093" spans="2:8" x14ac:dyDescent="0.35">
      <c r="B1093" t="s">
        <v>5443</v>
      </c>
      <c r="C1093">
        <v>1360</v>
      </c>
      <c r="F1093" t="s">
        <v>5443</v>
      </c>
      <c r="G1093">
        <v>1360</v>
      </c>
    </row>
    <row r="1094" spans="2:8" x14ac:dyDescent="0.35">
      <c r="B1094" t="s">
        <v>5448</v>
      </c>
      <c r="C1094">
        <v>1361</v>
      </c>
      <c r="F1094" t="s">
        <v>5448</v>
      </c>
      <c r="G1094">
        <v>1361</v>
      </c>
    </row>
    <row r="1095" spans="2:8" x14ac:dyDescent="0.35">
      <c r="B1095" t="s">
        <v>5453</v>
      </c>
      <c r="C1095">
        <v>1362</v>
      </c>
      <c r="F1095" t="s">
        <v>5453</v>
      </c>
      <c r="G1095">
        <v>1362</v>
      </c>
    </row>
    <row r="1096" spans="2:8" x14ac:dyDescent="0.35">
      <c r="B1096" t="s">
        <v>5458</v>
      </c>
      <c r="C1096">
        <v>1363</v>
      </c>
      <c r="F1096" t="s">
        <v>5458</v>
      </c>
      <c r="G1096">
        <v>1363</v>
      </c>
    </row>
    <row r="1097" spans="2:8" x14ac:dyDescent="0.35">
      <c r="B1097" t="s">
        <v>5463</v>
      </c>
      <c r="C1097">
        <v>1365</v>
      </c>
      <c r="F1097" t="s">
        <v>5463</v>
      </c>
      <c r="G1097">
        <v>1365</v>
      </c>
    </row>
    <row r="1098" spans="2:8" x14ac:dyDescent="0.35">
      <c r="B1098" t="s">
        <v>5468</v>
      </c>
      <c r="C1098">
        <v>1366</v>
      </c>
      <c r="F1098" t="s">
        <v>5468</v>
      </c>
      <c r="G1098">
        <v>1366</v>
      </c>
    </row>
    <row r="1099" spans="2:8" x14ac:dyDescent="0.35">
      <c r="B1099" t="s">
        <v>5473</v>
      </c>
      <c r="C1099">
        <v>1367</v>
      </c>
      <c r="F1099" t="s">
        <v>5473</v>
      </c>
      <c r="G1099">
        <v>1367</v>
      </c>
      <c r="H1099">
        <v>529.99420166015602</v>
      </c>
    </row>
    <row r="1100" spans="2:8" x14ac:dyDescent="0.35">
      <c r="B1100" t="s">
        <v>5478</v>
      </c>
      <c r="C1100">
        <v>1368</v>
      </c>
      <c r="F1100" t="s">
        <v>5478</v>
      </c>
      <c r="G1100">
        <v>1368</v>
      </c>
      <c r="H1100">
        <v>-5.5601429939270002</v>
      </c>
    </row>
    <row r="1101" spans="2:8" x14ac:dyDescent="0.35">
      <c r="B1101" t="s">
        <v>5483</v>
      </c>
      <c r="C1101">
        <v>1369</v>
      </c>
      <c r="F1101" t="s">
        <v>5483</v>
      </c>
      <c r="G1101">
        <v>1369</v>
      </c>
    </row>
    <row r="1102" spans="2:8" x14ac:dyDescent="0.35">
      <c r="B1102" t="s">
        <v>5487</v>
      </c>
      <c r="C1102">
        <v>1371</v>
      </c>
      <c r="F1102" t="s">
        <v>5487</v>
      </c>
      <c r="G1102">
        <v>1371</v>
      </c>
      <c r="H1102">
        <v>-6.6614584922790501</v>
      </c>
    </row>
    <row r="1103" spans="2:8" x14ac:dyDescent="0.35">
      <c r="B1103" t="s">
        <v>5492</v>
      </c>
      <c r="C1103">
        <v>1372</v>
      </c>
      <c r="F1103" t="s">
        <v>5492</v>
      </c>
      <c r="G1103">
        <v>1372</v>
      </c>
    </row>
    <row r="1104" spans="2:8" x14ac:dyDescent="0.35">
      <c r="B1104" t="s">
        <v>5497</v>
      </c>
      <c r="C1104">
        <v>1374</v>
      </c>
      <c r="F1104" t="s">
        <v>5497</v>
      </c>
      <c r="G1104">
        <v>1374</v>
      </c>
      <c r="H1104">
        <v>-7.5519952774047896</v>
      </c>
    </row>
    <row r="1105" spans="2:8" x14ac:dyDescent="0.35">
      <c r="B1105" t="s">
        <v>5502</v>
      </c>
      <c r="C1105">
        <v>1376</v>
      </c>
      <c r="F1105" t="s">
        <v>5502</v>
      </c>
      <c r="G1105">
        <v>1376</v>
      </c>
    </row>
    <row r="1106" spans="2:8" x14ac:dyDescent="0.35">
      <c r="B1106" t="s">
        <v>5507</v>
      </c>
      <c r="C1106">
        <v>1377</v>
      </c>
      <c r="F1106" t="s">
        <v>5507</v>
      </c>
      <c r="G1106">
        <v>1377</v>
      </c>
    </row>
    <row r="1107" spans="2:8" x14ac:dyDescent="0.35">
      <c r="B1107" t="s">
        <v>5512</v>
      </c>
      <c r="C1107">
        <v>1378</v>
      </c>
      <c r="F1107" t="s">
        <v>5512</v>
      </c>
      <c r="G1107">
        <v>1378</v>
      </c>
      <c r="H1107">
        <v>-15.6875267028809</v>
      </c>
    </row>
    <row r="1108" spans="2:8" x14ac:dyDescent="0.35">
      <c r="B1108" t="s">
        <v>5517</v>
      </c>
      <c r="C1108">
        <v>1379</v>
      </c>
      <c r="F1108" t="s">
        <v>5517</v>
      </c>
      <c r="G1108">
        <v>1379</v>
      </c>
      <c r="H1108">
        <v>19.865653991699201</v>
      </c>
    </row>
    <row r="1109" spans="2:8" x14ac:dyDescent="0.35">
      <c r="B1109" t="s">
        <v>5522</v>
      </c>
      <c r="C1109">
        <v>1380</v>
      </c>
      <c r="F1109" t="s">
        <v>5522</v>
      </c>
      <c r="G1109">
        <v>1380</v>
      </c>
    </row>
    <row r="1110" spans="2:8" x14ac:dyDescent="0.35">
      <c r="B1110" t="s">
        <v>5527</v>
      </c>
      <c r="C1110">
        <v>1381</v>
      </c>
      <c r="F1110" t="s">
        <v>5527</v>
      </c>
      <c r="G1110">
        <v>1381</v>
      </c>
      <c r="H1110">
        <v>3.8066778182983398</v>
      </c>
    </row>
    <row r="1111" spans="2:8" x14ac:dyDescent="0.35">
      <c r="B1111" t="s">
        <v>5532</v>
      </c>
      <c r="C1111">
        <v>1382</v>
      </c>
      <c r="F1111" t="s">
        <v>5532</v>
      </c>
      <c r="G1111">
        <v>1382</v>
      </c>
    </row>
    <row r="1112" spans="2:8" x14ac:dyDescent="0.35">
      <c r="B1112" t="s">
        <v>5537</v>
      </c>
      <c r="C1112">
        <v>1383</v>
      </c>
      <c r="F1112" t="s">
        <v>5537</v>
      </c>
      <c r="G1112">
        <v>1383</v>
      </c>
    </row>
    <row r="1113" spans="2:8" x14ac:dyDescent="0.35">
      <c r="B1113" t="s">
        <v>5542</v>
      </c>
      <c r="C1113">
        <v>1384</v>
      </c>
      <c r="F1113" t="s">
        <v>5542</v>
      </c>
      <c r="G1113">
        <v>1384</v>
      </c>
    </row>
    <row r="1114" spans="2:8" x14ac:dyDescent="0.35">
      <c r="B1114" t="s">
        <v>5547</v>
      </c>
      <c r="C1114">
        <v>1385</v>
      </c>
      <c r="F1114" t="s">
        <v>5547</v>
      </c>
      <c r="G1114">
        <v>1385</v>
      </c>
    </row>
    <row r="1115" spans="2:8" x14ac:dyDescent="0.35">
      <c r="B1115" t="s">
        <v>5552</v>
      </c>
      <c r="C1115">
        <v>1386</v>
      </c>
      <c r="F1115" t="s">
        <v>5552</v>
      </c>
      <c r="G1115">
        <v>1386</v>
      </c>
    </row>
    <row r="1116" spans="2:8" x14ac:dyDescent="0.35">
      <c r="B1116" t="s">
        <v>5557</v>
      </c>
      <c r="C1116">
        <v>1388</v>
      </c>
      <c r="F1116" t="s">
        <v>5557</v>
      </c>
      <c r="G1116">
        <v>1388</v>
      </c>
      <c r="H1116">
        <v>8.3944187164306605</v>
      </c>
    </row>
    <row r="1117" spans="2:8" x14ac:dyDescent="0.35">
      <c r="B1117" t="s">
        <v>5562</v>
      </c>
      <c r="C1117">
        <v>1389</v>
      </c>
      <c r="F1117" t="s">
        <v>5562</v>
      </c>
      <c r="G1117">
        <v>1389</v>
      </c>
    </row>
    <row r="1118" spans="2:8" x14ac:dyDescent="0.35">
      <c r="B1118" t="s">
        <v>5567</v>
      </c>
      <c r="C1118">
        <v>1390</v>
      </c>
      <c r="F1118" t="s">
        <v>5567</v>
      </c>
      <c r="G1118">
        <v>1390</v>
      </c>
    </row>
    <row r="1119" spans="2:8" x14ac:dyDescent="0.35">
      <c r="B1119" t="s">
        <v>5572</v>
      </c>
      <c r="C1119">
        <v>1391</v>
      </c>
      <c r="F1119" t="s">
        <v>5572</v>
      </c>
      <c r="G1119">
        <v>1391</v>
      </c>
    </row>
    <row r="1120" spans="2:8" x14ac:dyDescent="0.35">
      <c r="B1120" t="s">
        <v>5577</v>
      </c>
      <c r="C1120">
        <v>1392</v>
      </c>
      <c r="F1120" t="s">
        <v>5577</v>
      </c>
      <c r="G1120">
        <v>1392</v>
      </c>
    </row>
    <row r="1121" spans="2:8" x14ac:dyDescent="0.35">
      <c r="B1121" t="s">
        <v>5582</v>
      </c>
      <c r="C1121">
        <v>1393</v>
      </c>
      <c r="F1121" t="s">
        <v>5582</v>
      </c>
      <c r="G1121">
        <v>1393</v>
      </c>
    </row>
    <row r="1122" spans="2:8" x14ac:dyDescent="0.35">
      <c r="B1122" t="s">
        <v>5587</v>
      </c>
      <c r="C1122">
        <v>1394</v>
      </c>
      <c r="F1122" t="s">
        <v>5587</v>
      </c>
      <c r="G1122">
        <v>1394</v>
      </c>
    </row>
    <row r="1123" spans="2:8" x14ac:dyDescent="0.35">
      <c r="B1123" t="s">
        <v>5592</v>
      </c>
      <c r="C1123">
        <v>1395</v>
      </c>
      <c r="F1123" t="s">
        <v>5592</v>
      </c>
      <c r="G1123">
        <v>1395</v>
      </c>
    </row>
    <row r="1124" spans="2:8" x14ac:dyDescent="0.35">
      <c r="B1124" t="s">
        <v>5597</v>
      </c>
      <c r="C1124">
        <v>1396</v>
      </c>
      <c r="F1124" t="s">
        <v>5597</v>
      </c>
      <c r="G1124">
        <v>1396</v>
      </c>
    </row>
    <row r="1125" spans="2:8" x14ac:dyDescent="0.35">
      <c r="B1125" t="s">
        <v>5602</v>
      </c>
      <c r="C1125">
        <v>1397</v>
      </c>
      <c r="F1125" t="s">
        <v>5602</v>
      </c>
      <c r="G1125">
        <v>1397</v>
      </c>
    </row>
    <row r="1126" spans="2:8" x14ac:dyDescent="0.35">
      <c r="B1126" t="s">
        <v>5607</v>
      </c>
      <c r="C1126">
        <v>1398</v>
      </c>
      <c r="F1126" t="s">
        <v>5607</v>
      </c>
      <c r="G1126">
        <v>1398</v>
      </c>
    </row>
    <row r="1127" spans="2:8" x14ac:dyDescent="0.35">
      <c r="B1127" t="s">
        <v>5612</v>
      </c>
      <c r="C1127">
        <v>1399</v>
      </c>
      <c r="F1127" t="s">
        <v>5612</v>
      </c>
      <c r="G1127">
        <v>1399</v>
      </c>
    </row>
    <row r="1128" spans="2:8" x14ac:dyDescent="0.35">
      <c r="B1128" t="s">
        <v>5617</v>
      </c>
      <c r="C1128">
        <v>1400</v>
      </c>
      <c r="F1128" t="s">
        <v>5617</v>
      </c>
      <c r="G1128">
        <v>1400</v>
      </c>
    </row>
    <row r="1129" spans="2:8" x14ac:dyDescent="0.35">
      <c r="B1129" t="s">
        <v>5622</v>
      </c>
      <c r="C1129">
        <v>1401</v>
      </c>
      <c r="F1129" t="s">
        <v>5622</v>
      </c>
      <c r="G1129">
        <v>1401</v>
      </c>
    </row>
    <row r="1130" spans="2:8" x14ac:dyDescent="0.35">
      <c r="B1130" t="s">
        <v>5627</v>
      </c>
      <c r="C1130">
        <v>1402</v>
      </c>
      <c r="F1130" t="s">
        <v>5627</v>
      </c>
      <c r="G1130">
        <v>1402</v>
      </c>
    </row>
    <row r="1131" spans="2:8" x14ac:dyDescent="0.35">
      <c r="B1131" t="s">
        <v>5632</v>
      </c>
      <c r="C1131">
        <v>1403</v>
      </c>
      <c r="F1131" t="s">
        <v>5632</v>
      </c>
      <c r="G1131">
        <v>1403</v>
      </c>
    </row>
    <row r="1132" spans="2:8" x14ac:dyDescent="0.35">
      <c r="B1132" t="s">
        <v>5637</v>
      </c>
      <c r="C1132">
        <v>1404</v>
      </c>
      <c r="F1132" t="s">
        <v>5637</v>
      </c>
      <c r="G1132">
        <v>1404</v>
      </c>
    </row>
    <row r="1133" spans="2:8" x14ac:dyDescent="0.35">
      <c r="B1133" t="s">
        <v>5642</v>
      </c>
      <c r="C1133">
        <v>1405</v>
      </c>
      <c r="D1133">
        <v>2782.35278320313</v>
      </c>
      <c r="F1133" t="s">
        <v>5642</v>
      </c>
      <c r="G1133">
        <v>1405</v>
      </c>
      <c r="H1133">
        <v>220.77691650390599</v>
      </c>
    </row>
    <row r="1134" spans="2:8" x14ac:dyDescent="0.35">
      <c r="B1134" t="s">
        <v>5647</v>
      </c>
      <c r="C1134">
        <v>1406</v>
      </c>
      <c r="F1134" t="s">
        <v>5647</v>
      </c>
      <c r="G1134">
        <v>1406</v>
      </c>
    </row>
    <row r="1135" spans="2:8" x14ac:dyDescent="0.35">
      <c r="B1135" t="s">
        <v>5652</v>
      </c>
      <c r="C1135">
        <v>1408</v>
      </c>
      <c r="F1135" t="s">
        <v>5652</v>
      </c>
      <c r="G1135">
        <v>1408</v>
      </c>
    </row>
    <row r="1136" spans="2:8" x14ac:dyDescent="0.35">
      <c r="B1136" t="s">
        <v>5657</v>
      </c>
      <c r="C1136">
        <v>1409</v>
      </c>
      <c r="F1136" t="s">
        <v>5657</v>
      </c>
      <c r="G1136">
        <v>1409</v>
      </c>
    </row>
    <row r="1137" spans="2:8" x14ac:dyDescent="0.35">
      <c r="B1137" t="s">
        <v>5662</v>
      </c>
      <c r="C1137">
        <v>1410</v>
      </c>
      <c r="F1137" t="s">
        <v>5662</v>
      </c>
      <c r="G1137">
        <v>1410</v>
      </c>
    </row>
    <row r="1138" spans="2:8" x14ac:dyDescent="0.35">
      <c r="B1138" t="s">
        <v>5667</v>
      </c>
      <c r="C1138">
        <v>1411</v>
      </c>
      <c r="F1138" t="s">
        <v>5667</v>
      </c>
      <c r="G1138">
        <v>1411</v>
      </c>
    </row>
    <row r="1139" spans="2:8" x14ac:dyDescent="0.35">
      <c r="B1139" t="s">
        <v>5672</v>
      </c>
      <c r="C1139">
        <v>1412</v>
      </c>
      <c r="F1139" t="s">
        <v>5672</v>
      </c>
      <c r="G1139">
        <v>1412</v>
      </c>
    </row>
    <row r="1140" spans="2:8" x14ac:dyDescent="0.35">
      <c r="B1140" t="s">
        <v>5677</v>
      </c>
      <c r="C1140">
        <v>1414</v>
      </c>
      <c r="F1140" t="s">
        <v>5677</v>
      </c>
      <c r="G1140">
        <v>1414</v>
      </c>
    </row>
    <row r="1141" spans="2:8" x14ac:dyDescent="0.35">
      <c r="B1141" t="s">
        <v>5682</v>
      </c>
      <c r="C1141">
        <v>1415</v>
      </c>
      <c r="F1141" t="s">
        <v>5682</v>
      </c>
      <c r="G1141">
        <v>1415</v>
      </c>
    </row>
    <row r="1142" spans="2:8" x14ac:dyDescent="0.35">
      <c r="B1142" t="s">
        <v>5687</v>
      </c>
      <c r="C1142">
        <v>1416</v>
      </c>
      <c r="F1142" t="s">
        <v>5687</v>
      </c>
      <c r="G1142">
        <v>1416</v>
      </c>
    </row>
    <row r="1143" spans="2:8" x14ac:dyDescent="0.35">
      <c r="B1143" t="s">
        <v>5692</v>
      </c>
      <c r="C1143">
        <v>1417</v>
      </c>
      <c r="F1143" t="s">
        <v>5692</v>
      </c>
      <c r="G1143">
        <v>1417</v>
      </c>
    </row>
    <row r="1144" spans="2:8" x14ac:dyDescent="0.35">
      <c r="B1144" t="s">
        <v>5697</v>
      </c>
      <c r="C1144">
        <v>1418</v>
      </c>
      <c r="F1144" t="s">
        <v>5697</v>
      </c>
      <c r="G1144">
        <v>1418</v>
      </c>
    </row>
    <row r="1145" spans="2:8" x14ac:dyDescent="0.35">
      <c r="B1145" t="s">
        <v>5702</v>
      </c>
      <c r="C1145">
        <v>1419</v>
      </c>
      <c r="F1145" t="s">
        <v>5702</v>
      </c>
      <c r="G1145">
        <v>1419</v>
      </c>
      <c r="H1145">
        <v>-1.25470590591431</v>
      </c>
    </row>
    <row r="1146" spans="2:8" x14ac:dyDescent="0.35">
      <c r="B1146" t="s">
        <v>5707</v>
      </c>
      <c r="C1146">
        <v>1420</v>
      </c>
      <c r="F1146" t="s">
        <v>5707</v>
      </c>
      <c r="G1146">
        <v>1420</v>
      </c>
    </row>
    <row r="1147" spans="2:8" x14ac:dyDescent="0.35">
      <c r="B1147" t="s">
        <v>5712</v>
      </c>
      <c r="C1147">
        <v>1421</v>
      </c>
      <c r="F1147" t="s">
        <v>5712</v>
      </c>
      <c r="G1147">
        <v>1421</v>
      </c>
      <c r="H1147">
        <v>66.214668273925795</v>
      </c>
    </row>
    <row r="1148" spans="2:8" x14ac:dyDescent="0.35">
      <c r="B1148" t="s">
        <v>5717</v>
      </c>
      <c r="C1148">
        <v>1422</v>
      </c>
      <c r="F1148" t="s">
        <v>5717</v>
      </c>
      <c r="G1148">
        <v>1422</v>
      </c>
    </row>
    <row r="1149" spans="2:8" x14ac:dyDescent="0.35">
      <c r="B1149" t="s">
        <v>5721</v>
      </c>
      <c r="C1149">
        <v>1423</v>
      </c>
      <c r="F1149" t="s">
        <v>5721</v>
      </c>
      <c r="G1149">
        <v>1423</v>
      </c>
    </row>
    <row r="1150" spans="2:8" x14ac:dyDescent="0.35">
      <c r="B1150" t="s">
        <v>5726</v>
      </c>
      <c r="C1150">
        <v>1424</v>
      </c>
      <c r="F1150" t="s">
        <v>5726</v>
      </c>
      <c r="G1150">
        <v>1424</v>
      </c>
    </row>
    <row r="1151" spans="2:8" x14ac:dyDescent="0.35">
      <c r="B1151" t="s">
        <v>5731</v>
      </c>
      <c r="C1151">
        <v>1425</v>
      </c>
      <c r="F1151" t="s">
        <v>5731</v>
      </c>
      <c r="G1151">
        <v>1425</v>
      </c>
      <c r="H1151">
        <v>3.9760716259479502E-2</v>
      </c>
    </row>
    <row r="1152" spans="2:8" x14ac:dyDescent="0.35">
      <c r="B1152" t="s">
        <v>5736</v>
      </c>
      <c r="C1152">
        <v>1426</v>
      </c>
      <c r="F1152" t="s">
        <v>5736</v>
      </c>
      <c r="G1152">
        <v>1426</v>
      </c>
    </row>
    <row r="1153" spans="2:8" x14ac:dyDescent="0.35">
      <c r="B1153" t="s">
        <v>5741</v>
      </c>
      <c r="C1153">
        <v>1427</v>
      </c>
      <c r="F1153" t="s">
        <v>5741</v>
      </c>
      <c r="G1153">
        <v>1427</v>
      </c>
    </row>
    <row r="1154" spans="2:8" x14ac:dyDescent="0.35">
      <c r="B1154" t="s">
        <v>5746</v>
      </c>
      <c r="C1154">
        <v>1428</v>
      </c>
      <c r="F1154" t="s">
        <v>5746</v>
      </c>
      <c r="G1154">
        <v>1428</v>
      </c>
    </row>
    <row r="1155" spans="2:8" x14ac:dyDescent="0.35">
      <c r="B1155" t="s">
        <v>5751</v>
      </c>
      <c r="C1155">
        <v>1429</v>
      </c>
      <c r="F1155" t="s">
        <v>5751</v>
      </c>
      <c r="G1155">
        <v>1429</v>
      </c>
    </row>
    <row r="1156" spans="2:8" x14ac:dyDescent="0.35">
      <c r="B1156" t="s">
        <v>5756</v>
      </c>
      <c r="C1156">
        <v>1431</v>
      </c>
      <c r="F1156" t="s">
        <v>5756</v>
      </c>
      <c r="G1156">
        <v>1431</v>
      </c>
    </row>
    <row r="1157" spans="2:8" x14ac:dyDescent="0.35">
      <c r="B1157" t="s">
        <v>5761</v>
      </c>
      <c r="C1157">
        <v>1432</v>
      </c>
      <c r="F1157" t="s">
        <v>5761</v>
      </c>
      <c r="G1157">
        <v>1432</v>
      </c>
    </row>
    <row r="1158" spans="2:8" x14ac:dyDescent="0.35">
      <c r="B1158" t="s">
        <v>5766</v>
      </c>
      <c r="C1158">
        <v>1433</v>
      </c>
      <c r="F1158" t="s">
        <v>5766</v>
      </c>
      <c r="G1158">
        <v>1433</v>
      </c>
    </row>
    <row r="1159" spans="2:8" x14ac:dyDescent="0.35">
      <c r="B1159" t="s">
        <v>5771</v>
      </c>
      <c r="C1159">
        <v>1434</v>
      </c>
      <c r="F1159" t="s">
        <v>5771</v>
      </c>
      <c r="G1159">
        <v>1434</v>
      </c>
    </row>
    <row r="1160" spans="2:8" x14ac:dyDescent="0.35">
      <c r="B1160" t="s">
        <v>5776</v>
      </c>
      <c r="C1160">
        <v>1435</v>
      </c>
      <c r="F1160" t="s">
        <v>5776</v>
      </c>
      <c r="G1160">
        <v>1435</v>
      </c>
    </row>
    <row r="1161" spans="2:8" x14ac:dyDescent="0.35">
      <c r="B1161" t="s">
        <v>5781</v>
      </c>
      <c r="C1161">
        <v>1436</v>
      </c>
      <c r="F1161" t="s">
        <v>5781</v>
      </c>
      <c r="G1161">
        <v>1436</v>
      </c>
    </row>
    <row r="1162" spans="2:8" x14ac:dyDescent="0.35">
      <c r="B1162" t="s">
        <v>5786</v>
      </c>
      <c r="C1162">
        <v>1437</v>
      </c>
      <c r="F1162" t="s">
        <v>5786</v>
      </c>
      <c r="G1162">
        <v>1437</v>
      </c>
      <c r="H1162">
        <v>28.9518642425537</v>
      </c>
    </row>
    <row r="1163" spans="2:8" x14ac:dyDescent="0.35">
      <c r="B1163" t="s">
        <v>5791</v>
      </c>
      <c r="C1163">
        <v>1438</v>
      </c>
      <c r="F1163" t="s">
        <v>5791</v>
      </c>
      <c r="G1163">
        <v>1438</v>
      </c>
      <c r="H1163">
        <v>27.821651458740199</v>
      </c>
    </row>
    <row r="1164" spans="2:8" x14ac:dyDescent="0.35">
      <c r="B1164" t="s">
        <v>5796</v>
      </c>
      <c r="C1164">
        <v>1439</v>
      </c>
      <c r="F1164" t="s">
        <v>5796</v>
      </c>
      <c r="G1164">
        <v>1439</v>
      </c>
    </row>
    <row r="1165" spans="2:8" x14ac:dyDescent="0.35">
      <c r="B1165" t="s">
        <v>5801</v>
      </c>
      <c r="C1165">
        <v>1440</v>
      </c>
      <c r="F1165" t="s">
        <v>5801</v>
      </c>
      <c r="G1165">
        <v>1440</v>
      </c>
    </row>
    <row r="1166" spans="2:8" x14ac:dyDescent="0.35">
      <c r="B1166" t="s">
        <v>5806</v>
      </c>
      <c r="C1166">
        <v>1441</v>
      </c>
      <c r="F1166" t="s">
        <v>5806</v>
      </c>
      <c r="G1166">
        <v>1441</v>
      </c>
    </row>
    <row r="1167" spans="2:8" x14ac:dyDescent="0.35">
      <c r="B1167" t="s">
        <v>5811</v>
      </c>
      <c r="C1167">
        <v>1442</v>
      </c>
      <c r="F1167" t="s">
        <v>5811</v>
      </c>
      <c r="G1167">
        <v>1442</v>
      </c>
    </row>
    <row r="1168" spans="2:8" x14ac:dyDescent="0.35">
      <c r="B1168" t="s">
        <v>5816</v>
      </c>
      <c r="C1168">
        <v>1443</v>
      </c>
      <c r="F1168" t="s">
        <v>5816</v>
      </c>
      <c r="G1168">
        <v>1443</v>
      </c>
      <c r="H1168">
        <v>-53.814266204833999</v>
      </c>
    </row>
    <row r="1169" spans="2:8" x14ac:dyDescent="0.35">
      <c r="B1169" t="s">
        <v>5821</v>
      </c>
      <c r="C1169">
        <v>1445</v>
      </c>
      <c r="F1169" t="s">
        <v>5821</v>
      </c>
      <c r="G1169">
        <v>1445</v>
      </c>
    </row>
    <row r="1170" spans="2:8" x14ac:dyDescent="0.35">
      <c r="B1170" t="s">
        <v>5826</v>
      </c>
      <c r="C1170">
        <v>1446</v>
      </c>
      <c r="F1170" t="s">
        <v>5826</v>
      </c>
      <c r="G1170">
        <v>1446</v>
      </c>
    </row>
    <row r="1171" spans="2:8" x14ac:dyDescent="0.35">
      <c r="B1171" t="s">
        <v>5831</v>
      </c>
      <c r="C1171">
        <v>1447</v>
      </c>
      <c r="F1171" t="s">
        <v>5831</v>
      </c>
      <c r="G1171">
        <v>1447</v>
      </c>
    </row>
    <row r="1172" spans="2:8" x14ac:dyDescent="0.35">
      <c r="B1172" t="s">
        <v>5836</v>
      </c>
      <c r="C1172">
        <v>1450</v>
      </c>
      <c r="F1172" t="s">
        <v>5836</v>
      </c>
      <c r="G1172">
        <v>1450</v>
      </c>
    </row>
    <row r="1173" spans="2:8" x14ac:dyDescent="0.35">
      <c r="B1173" t="s">
        <v>5841</v>
      </c>
      <c r="C1173">
        <v>1451</v>
      </c>
      <c r="F1173" t="s">
        <v>5841</v>
      </c>
      <c r="G1173">
        <v>1451</v>
      </c>
    </row>
    <row r="1174" spans="2:8" x14ac:dyDescent="0.35">
      <c r="B1174" t="s">
        <v>5846</v>
      </c>
      <c r="C1174">
        <v>1452</v>
      </c>
      <c r="F1174" t="s">
        <v>5846</v>
      </c>
      <c r="G1174">
        <v>1452</v>
      </c>
    </row>
    <row r="1175" spans="2:8" x14ac:dyDescent="0.35">
      <c r="B1175" t="s">
        <v>5851</v>
      </c>
      <c r="C1175">
        <v>1453</v>
      </c>
      <c r="F1175" t="s">
        <v>5851</v>
      </c>
      <c r="G1175">
        <v>1453</v>
      </c>
    </row>
    <row r="1176" spans="2:8" x14ac:dyDescent="0.35">
      <c r="B1176" t="s">
        <v>5856</v>
      </c>
      <c r="C1176">
        <v>1455</v>
      </c>
      <c r="F1176" t="s">
        <v>5856</v>
      </c>
      <c r="G1176">
        <v>1455</v>
      </c>
    </row>
    <row r="1177" spans="2:8" x14ac:dyDescent="0.35">
      <c r="B1177" t="s">
        <v>5861</v>
      </c>
      <c r="C1177">
        <v>1456</v>
      </c>
      <c r="F1177" t="s">
        <v>5861</v>
      </c>
      <c r="G1177">
        <v>1456</v>
      </c>
    </row>
    <row r="1178" spans="2:8" x14ac:dyDescent="0.35">
      <c r="B1178" t="s">
        <v>5866</v>
      </c>
      <c r="C1178">
        <v>1457</v>
      </c>
      <c r="F1178" t="s">
        <v>5866</v>
      </c>
      <c r="G1178">
        <v>1457</v>
      </c>
    </row>
    <row r="1179" spans="2:8" x14ac:dyDescent="0.35">
      <c r="B1179" t="s">
        <v>5871</v>
      </c>
      <c r="C1179">
        <v>1459</v>
      </c>
      <c r="F1179" t="s">
        <v>5871</v>
      </c>
      <c r="G1179">
        <v>1459</v>
      </c>
      <c r="H1179">
        <v>-39.386558532714801</v>
      </c>
    </row>
    <row r="1180" spans="2:8" x14ac:dyDescent="0.35">
      <c r="B1180" t="s">
        <v>5876</v>
      </c>
      <c r="C1180">
        <v>1461</v>
      </c>
      <c r="F1180" t="s">
        <v>5876</v>
      </c>
      <c r="G1180">
        <v>1461</v>
      </c>
    </row>
    <row r="1181" spans="2:8" x14ac:dyDescent="0.35">
      <c r="B1181" t="s">
        <v>5881</v>
      </c>
      <c r="C1181">
        <v>1462</v>
      </c>
      <c r="F1181" t="s">
        <v>5881</v>
      </c>
      <c r="G1181">
        <v>1462</v>
      </c>
    </row>
    <row r="1182" spans="2:8" x14ac:dyDescent="0.35">
      <c r="B1182" t="s">
        <v>5886</v>
      </c>
      <c r="C1182">
        <v>1463</v>
      </c>
      <c r="F1182" t="s">
        <v>5886</v>
      </c>
      <c r="G1182">
        <v>1463</v>
      </c>
    </row>
    <row r="1183" spans="2:8" x14ac:dyDescent="0.35">
      <c r="B1183" t="s">
        <v>5891</v>
      </c>
      <c r="C1183">
        <v>1464</v>
      </c>
      <c r="F1183" t="s">
        <v>5891</v>
      </c>
      <c r="G1183">
        <v>1464</v>
      </c>
    </row>
    <row r="1184" spans="2:8" x14ac:dyDescent="0.35">
      <c r="B1184" t="s">
        <v>5896</v>
      </c>
      <c r="C1184">
        <v>1465</v>
      </c>
      <c r="F1184" t="s">
        <v>5896</v>
      </c>
      <c r="G1184">
        <v>1465</v>
      </c>
    </row>
    <row r="1185" spans="2:8" x14ac:dyDescent="0.35">
      <c r="B1185" t="s">
        <v>5901</v>
      </c>
      <c r="C1185">
        <v>1466</v>
      </c>
      <c r="F1185" t="s">
        <v>5901</v>
      </c>
      <c r="G1185">
        <v>1466</v>
      </c>
    </row>
    <row r="1186" spans="2:8" x14ac:dyDescent="0.35">
      <c r="B1186" t="s">
        <v>5904</v>
      </c>
      <c r="C1186">
        <v>1467</v>
      </c>
      <c r="F1186" t="s">
        <v>5904</v>
      </c>
      <c r="G1186">
        <v>1467</v>
      </c>
    </row>
    <row r="1187" spans="2:8" x14ac:dyDescent="0.35">
      <c r="B1187" t="s">
        <v>5909</v>
      </c>
      <c r="C1187">
        <v>1468</v>
      </c>
      <c r="F1187" t="s">
        <v>5909</v>
      </c>
      <c r="G1187">
        <v>1468</v>
      </c>
    </row>
    <row r="1188" spans="2:8" x14ac:dyDescent="0.35">
      <c r="B1188" t="s">
        <v>5914</v>
      </c>
      <c r="C1188">
        <v>1469</v>
      </c>
      <c r="F1188" t="s">
        <v>5914</v>
      </c>
      <c r="G1188">
        <v>1469</v>
      </c>
    </row>
    <row r="1189" spans="2:8" x14ac:dyDescent="0.35">
      <c r="B1189" t="s">
        <v>5919</v>
      </c>
      <c r="C1189">
        <v>1470</v>
      </c>
      <c r="F1189" t="s">
        <v>5919</v>
      </c>
      <c r="G1189">
        <v>1470</v>
      </c>
      <c r="H1189">
        <v>9.0190696716308594</v>
      </c>
    </row>
    <row r="1190" spans="2:8" x14ac:dyDescent="0.35">
      <c r="B1190" t="s">
        <v>5924</v>
      </c>
      <c r="C1190">
        <v>1471</v>
      </c>
      <c r="F1190" t="s">
        <v>5924</v>
      </c>
      <c r="G1190">
        <v>1471</v>
      </c>
    </row>
    <row r="1191" spans="2:8" x14ac:dyDescent="0.35">
      <c r="B1191" t="s">
        <v>5929</v>
      </c>
      <c r="C1191">
        <v>1472</v>
      </c>
      <c r="F1191" t="s">
        <v>5929</v>
      </c>
      <c r="G1191">
        <v>1472</v>
      </c>
    </row>
    <row r="1192" spans="2:8" x14ac:dyDescent="0.35">
      <c r="B1192" t="s">
        <v>5934</v>
      </c>
      <c r="C1192">
        <v>1473</v>
      </c>
      <c r="F1192" t="s">
        <v>5934</v>
      </c>
      <c r="G1192">
        <v>1473</v>
      </c>
    </row>
    <row r="1193" spans="2:8" x14ac:dyDescent="0.35">
      <c r="B1193" t="s">
        <v>5939</v>
      </c>
      <c r="C1193">
        <v>1474</v>
      </c>
      <c r="F1193" t="s">
        <v>5939</v>
      </c>
      <c r="G1193">
        <v>1474</v>
      </c>
    </row>
    <row r="1194" spans="2:8" x14ac:dyDescent="0.35">
      <c r="B1194" t="s">
        <v>5944</v>
      </c>
      <c r="C1194">
        <v>1475</v>
      </c>
      <c r="F1194" t="s">
        <v>5944</v>
      </c>
      <c r="G1194">
        <v>1475</v>
      </c>
    </row>
    <row r="1195" spans="2:8" x14ac:dyDescent="0.35">
      <c r="B1195" t="s">
        <v>5949</v>
      </c>
      <c r="C1195">
        <v>1476</v>
      </c>
      <c r="F1195" t="s">
        <v>5949</v>
      </c>
      <c r="G1195">
        <v>1476</v>
      </c>
    </row>
    <row r="1196" spans="2:8" x14ac:dyDescent="0.35">
      <c r="B1196" t="s">
        <v>5954</v>
      </c>
      <c r="C1196">
        <v>1477</v>
      </c>
      <c r="F1196" t="s">
        <v>5954</v>
      </c>
      <c r="G1196">
        <v>1477</v>
      </c>
      <c r="H1196">
        <v>-7.5392193794250497</v>
      </c>
    </row>
    <row r="1197" spans="2:8" x14ac:dyDescent="0.35">
      <c r="B1197" t="s">
        <v>5959</v>
      </c>
      <c r="C1197">
        <v>1478</v>
      </c>
      <c r="F1197" t="s">
        <v>5959</v>
      </c>
      <c r="G1197">
        <v>1478</v>
      </c>
    </row>
    <row r="1198" spans="2:8" x14ac:dyDescent="0.35">
      <c r="B1198" t="s">
        <v>5964</v>
      </c>
      <c r="C1198">
        <v>1479</v>
      </c>
      <c r="F1198" t="s">
        <v>5964</v>
      </c>
      <c r="G1198">
        <v>1479</v>
      </c>
    </row>
    <row r="1199" spans="2:8" x14ac:dyDescent="0.35">
      <c r="B1199" t="s">
        <v>5969</v>
      </c>
      <c r="C1199">
        <v>1480</v>
      </c>
      <c r="F1199" t="s">
        <v>5969</v>
      </c>
      <c r="G1199">
        <v>1480</v>
      </c>
    </row>
    <row r="1200" spans="2:8" x14ac:dyDescent="0.35">
      <c r="B1200" t="s">
        <v>5974</v>
      </c>
      <c r="C1200">
        <v>1481</v>
      </c>
      <c r="F1200" t="s">
        <v>5974</v>
      </c>
      <c r="G1200">
        <v>1481</v>
      </c>
    </row>
    <row r="1201" spans="2:8" x14ac:dyDescent="0.35">
      <c r="B1201" t="s">
        <v>5979</v>
      </c>
      <c r="C1201">
        <v>1482</v>
      </c>
      <c r="F1201" t="s">
        <v>5979</v>
      </c>
      <c r="G1201">
        <v>1482</v>
      </c>
    </row>
    <row r="1202" spans="2:8" x14ac:dyDescent="0.35">
      <c r="B1202" t="s">
        <v>5984</v>
      </c>
      <c r="C1202">
        <v>1483</v>
      </c>
      <c r="F1202" t="s">
        <v>5984</v>
      </c>
      <c r="G1202">
        <v>1483</v>
      </c>
    </row>
    <row r="1203" spans="2:8" x14ac:dyDescent="0.35">
      <c r="B1203" t="s">
        <v>5989</v>
      </c>
      <c r="C1203">
        <v>1485</v>
      </c>
      <c r="F1203" t="s">
        <v>5989</v>
      </c>
      <c r="G1203">
        <v>1485</v>
      </c>
    </row>
    <row r="1204" spans="2:8" x14ac:dyDescent="0.35">
      <c r="B1204" t="s">
        <v>5994</v>
      </c>
      <c r="C1204">
        <v>1486</v>
      </c>
      <c r="F1204" t="s">
        <v>5994</v>
      </c>
      <c r="G1204">
        <v>1486</v>
      </c>
    </row>
    <row r="1205" spans="2:8" x14ac:dyDescent="0.35">
      <c r="B1205" t="s">
        <v>5999</v>
      </c>
      <c r="C1205">
        <v>1487</v>
      </c>
      <c r="F1205" t="s">
        <v>5999</v>
      </c>
      <c r="G1205">
        <v>1487</v>
      </c>
    </row>
    <row r="1206" spans="2:8" x14ac:dyDescent="0.35">
      <c r="B1206" t="s">
        <v>6004</v>
      </c>
      <c r="C1206">
        <v>1488</v>
      </c>
      <c r="F1206" t="s">
        <v>6004</v>
      </c>
      <c r="G1206">
        <v>1488</v>
      </c>
      <c r="H1206">
        <v>82.892044067382798</v>
      </c>
    </row>
    <row r="1207" spans="2:8" x14ac:dyDescent="0.35">
      <c r="B1207" t="s">
        <v>6009</v>
      </c>
      <c r="C1207">
        <v>1489</v>
      </c>
      <c r="F1207" t="s">
        <v>6009</v>
      </c>
      <c r="G1207">
        <v>1489</v>
      </c>
    </row>
    <row r="1208" spans="2:8" x14ac:dyDescent="0.35">
      <c r="B1208" t="s">
        <v>6013</v>
      </c>
      <c r="C1208">
        <v>1490</v>
      </c>
      <c r="F1208" t="s">
        <v>6013</v>
      </c>
      <c r="G1208">
        <v>1490</v>
      </c>
      <c r="H1208">
        <v>-4.7341036796569798</v>
      </c>
    </row>
    <row r="1209" spans="2:8" x14ac:dyDescent="0.35">
      <c r="B1209" t="s">
        <v>6018</v>
      </c>
      <c r="C1209">
        <v>1491</v>
      </c>
      <c r="F1209" t="s">
        <v>6018</v>
      </c>
      <c r="G1209">
        <v>1491</v>
      </c>
    </row>
    <row r="1210" spans="2:8" x14ac:dyDescent="0.35">
      <c r="B1210" t="s">
        <v>6023</v>
      </c>
      <c r="C1210">
        <v>1492</v>
      </c>
      <c r="F1210" t="s">
        <v>6023</v>
      </c>
      <c r="G1210">
        <v>1492</v>
      </c>
    </row>
    <row r="1211" spans="2:8" x14ac:dyDescent="0.35">
      <c r="B1211" t="s">
        <v>6028</v>
      </c>
      <c r="C1211">
        <v>1515</v>
      </c>
      <c r="F1211" t="s">
        <v>6028</v>
      </c>
      <c r="G1211">
        <v>1515</v>
      </c>
      <c r="H1211">
        <v>3.6120147705078098</v>
      </c>
    </row>
    <row r="1212" spans="2:8" x14ac:dyDescent="0.35">
      <c r="B1212" t="s">
        <v>6033</v>
      </c>
      <c r="C1212">
        <v>1516</v>
      </c>
      <c r="F1212" t="s">
        <v>6033</v>
      </c>
      <c r="G1212">
        <v>1516</v>
      </c>
    </row>
    <row r="1213" spans="2:8" x14ac:dyDescent="0.35">
      <c r="B1213" t="s">
        <v>6038</v>
      </c>
      <c r="C1213">
        <v>1517</v>
      </c>
      <c r="F1213" t="s">
        <v>6038</v>
      </c>
      <c r="G1213">
        <v>1517</v>
      </c>
      <c r="H1213">
        <v>41.466323852539098</v>
      </c>
    </row>
    <row r="1214" spans="2:8" x14ac:dyDescent="0.35">
      <c r="B1214" t="s">
        <v>6043</v>
      </c>
      <c r="C1214">
        <v>1518</v>
      </c>
      <c r="F1214" t="s">
        <v>6043</v>
      </c>
      <c r="G1214">
        <v>1518</v>
      </c>
    </row>
    <row r="1215" spans="2:8" x14ac:dyDescent="0.35">
      <c r="B1215" t="s">
        <v>6048</v>
      </c>
      <c r="C1215">
        <v>1520</v>
      </c>
      <c r="F1215" t="s">
        <v>6048</v>
      </c>
      <c r="G1215">
        <v>1520</v>
      </c>
    </row>
    <row r="1216" spans="2:8" x14ac:dyDescent="0.35">
      <c r="B1216" t="s">
        <v>6053</v>
      </c>
      <c r="C1216">
        <v>1521</v>
      </c>
      <c r="F1216" t="s">
        <v>6053</v>
      </c>
      <c r="G1216">
        <v>1521</v>
      </c>
    </row>
    <row r="1217" spans="2:8" x14ac:dyDescent="0.35">
      <c r="B1217" t="s">
        <v>6058</v>
      </c>
      <c r="C1217">
        <v>1522</v>
      </c>
      <c r="F1217" t="s">
        <v>6058</v>
      </c>
      <c r="G1217">
        <v>1522</v>
      </c>
    </row>
    <row r="1218" spans="2:8" x14ac:dyDescent="0.35">
      <c r="B1218" t="s">
        <v>6063</v>
      </c>
      <c r="C1218">
        <v>1523</v>
      </c>
      <c r="F1218" t="s">
        <v>6063</v>
      </c>
      <c r="G1218">
        <v>1523</v>
      </c>
    </row>
    <row r="1219" spans="2:8" x14ac:dyDescent="0.35">
      <c r="B1219" t="s">
        <v>6068</v>
      </c>
      <c r="C1219">
        <v>1524</v>
      </c>
      <c r="F1219" t="s">
        <v>6068</v>
      </c>
      <c r="G1219">
        <v>1524</v>
      </c>
    </row>
    <row r="1220" spans="2:8" x14ac:dyDescent="0.35">
      <c r="B1220" t="s">
        <v>6073</v>
      </c>
      <c r="C1220">
        <v>1526</v>
      </c>
      <c r="F1220" t="s">
        <v>6073</v>
      </c>
      <c r="G1220">
        <v>1526</v>
      </c>
      <c r="H1220">
        <v>-25.1255702972412</v>
      </c>
    </row>
    <row r="1221" spans="2:8" x14ac:dyDescent="0.35">
      <c r="B1221" t="s">
        <v>6078</v>
      </c>
      <c r="C1221">
        <v>1527</v>
      </c>
      <c r="F1221" t="s">
        <v>6078</v>
      </c>
      <c r="G1221">
        <v>1527</v>
      </c>
      <c r="H1221">
        <v>19.5677185058594</v>
      </c>
    </row>
    <row r="1222" spans="2:8" x14ac:dyDescent="0.35">
      <c r="B1222" t="s">
        <v>6083</v>
      </c>
      <c r="C1222">
        <v>1528</v>
      </c>
      <c r="F1222" t="s">
        <v>6083</v>
      </c>
      <c r="G1222">
        <v>1528</v>
      </c>
      <c r="H1222">
        <v>64.773910522460895</v>
      </c>
    </row>
    <row r="1223" spans="2:8" x14ac:dyDescent="0.35">
      <c r="B1223" t="s">
        <v>6088</v>
      </c>
      <c r="C1223">
        <v>1529</v>
      </c>
      <c r="F1223" t="s">
        <v>6088</v>
      </c>
      <c r="G1223">
        <v>1529</v>
      </c>
    </row>
    <row r="1224" spans="2:8" x14ac:dyDescent="0.35">
      <c r="B1224" t="s">
        <v>6093</v>
      </c>
      <c r="C1224">
        <v>1530</v>
      </c>
      <c r="F1224" t="s">
        <v>6093</v>
      </c>
      <c r="G1224">
        <v>1530</v>
      </c>
    </row>
    <row r="1225" spans="2:8" x14ac:dyDescent="0.35">
      <c r="B1225" t="s">
        <v>6098</v>
      </c>
      <c r="C1225">
        <v>1532</v>
      </c>
      <c r="F1225" t="s">
        <v>6098</v>
      </c>
      <c r="G1225">
        <v>1532</v>
      </c>
    </row>
    <row r="1226" spans="2:8" x14ac:dyDescent="0.35">
      <c r="B1226" t="s">
        <v>6103</v>
      </c>
      <c r="C1226">
        <v>1533</v>
      </c>
      <c r="F1226" t="s">
        <v>6103</v>
      </c>
      <c r="G1226">
        <v>1533</v>
      </c>
    </row>
    <row r="1227" spans="2:8" x14ac:dyDescent="0.35">
      <c r="B1227" t="s">
        <v>6108</v>
      </c>
      <c r="C1227">
        <v>1535</v>
      </c>
      <c r="F1227" t="s">
        <v>6108</v>
      </c>
      <c r="G1227">
        <v>1535</v>
      </c>
      <c r="H1227">
        <v>-42.072135925292997</v>
      </c>
    </row>
    <row r="1228" spans="2:8" x14ac:dyDescent="0.35">
      <c r="B1228" t="s">
        <v>6112</v>
      </c>
      <c r="C1228">
        <v>1536</v>
      </c>
      <c r="F1228" t="s">
        <v>6112</v>
      </c>
      <c r="G1228">
        <v>1536</v>
      </c>
    </row>
    <row r="1229" spans="2:8" x14ac:dyDescent="0.35">
      <c r="B1229" t="s">
        <v>6117</v>
      </c>
      <c r="C1229">
        <v>1538</v>
      </c>
      <c r="F1229" t="s">
        <v>6117</v>
      </c>
      <c r="G1229">
        <v>1538</v>
      </c>
    </row>
    <row r="1230" spans="2:8" x14ac:dyDescent="0.35">
      <c r="B1230" t="s">
        <v>6122</v>
      </c>
      <c r="C1230">
        <v>1539</v>
      </c>
      <c r="F1230" t="s">
        <v>6122</v>
      </c>
      <c r="G1230">
        <v>1539</v>
      </c>
    </row>
    <row r="1231" spans="2:8" x14ac:dyDescent="0.35">
      <c r="B1231" t="s">
        <v>6127</v>
      </c>
      <c r="C1231">
        <v>1540</v>
      </c>
      <c r="F1231" t="s">
        <v>6127</v>
      </c>
      <c r="G1231">
        <v>1540</v>
      </c>
    </row>
    <row r="1232" spans="2:8" x14ac:dyDescent="0.35">
      <c r="B1232" t="s">
        <v>6132</v>
      </c>
      <c r="C1232">
        <v>1541</v>
      </c>
      <c r="F1232" t="s">
        <v>6132</v>
      </c>
      <c r="G1232">
        <v>1541</v>
      </c>
    </row>
    <row r="1233" spans="2:8" x14ac:dyDescent="0.35">
      <c r="B1233" t="s">
        <v>6137</v>
      </c>
      <c r="C1233">
        <v>1542</v>
      </c>
      <c r="F1233" t="s">
        <v>6137</v>
      </c>
      <c r="G1233">
        <v>1542</v>
      </c>
    </row>
    <row r="1234" spans="2:8" x14ac:dyDescent="0.35">
      <c r="B1234" t="s">
        <v>8090</v>
      </c>
      <c r="C1234">
        <v>1543</v>
      </c>
      <c r="F1234" t="s">
        <v>8090</v>
      </c>
      <c r="G1234">
        <v>1543</v>
      </c>
    </row>
    <row r="1235" spans="2:8" x14ac:dyDescent="0.35">
      <c r="B1235" t="s">
        <v>6146</v>
      </c>
      <c r="C1235">
        <v>1544</v>
      </c>
      <c r="F1235" t="s">
        <v>6146</v>
      </c>
      <c r="G1235">
        <v>1544</v>
      </c>
    </row>
    <row r="1236" spans="2:8" x14ac:dyDescent="0.35">
      <c r="B1236" t="s">
        <v>6151</v>
      </c>
      <c r="C1236">
        <v>1545</v>
      </c>
      <c r="F1236" t="s">
        <v>6151</v>
      </c>
      <c r="G1236">
        <v>1545</v>
      </c>
    </row>
    <row r="1237" spans="2:8" x14ac:dyDescent="0.35">
      <c r="B1237" t="s">
        <v>6156</v>
      </c>
      <c r="C1237">
        <v>1546</v>
      </c>
      <c r="F1237" t="s">
        <v>6156</v>
      </c>
      <c r="G1237">
        <v>1546</v>
      </c>
      <c r="H1237">
        <v>14.6341638565063</v>
      </c>
    </row>
    <row r="1238" spans="2:8" x14ac:dyDescent="0.35">
      <c r="B1238" t="s">
        <v>6161</v>
      </c>
      <c r="C1238">
        <v>1547</v>
      </c>
      <c r="F1238" t="s">
        <v>6161</v>
      </c>
      <c r="G1238">
        <v>1547</v>
      </c>
    </row>
    <row r="1239" spans="2:8" x14ac:dyDescent="0.35">
      <c r="B1239" t="s">
        <v>6166</v>
      </c>
      <c r="C1239">
        <v>1548</v>
      </c>
      <c r="F1239" t="s">
        <v>6166</v>
      </c>
      <c r="G1239">
        <v>1548</v>
      </c>
    </row>
    <row r="1240" spans="2:8" x14ac:dyDescent="0.35">
      <c r="B1240" t="s">
        <v>6171</v>
      </c>
      <c r="C1240">
        <v>1549</v>
      </c>
      <c r="F1240" t="s">
        <v>6171</v>
      </c>
      <c r="G1240">
        <v>1549</v>
      </c>
    </row>
    <row r="1241" spans="2:8" x14ac:dyDescent="0.35">
      <c r="B1241" t="s">
        <v>6176</v>
      </c>
      <c r="C1241">
        <v>1550</v>
      </c>
      <c r="F1241" t="s">
        <v>6176</v>
      </c>
      <c r="G1241">
        <v>1550</v>
      </c>
    </row>
    <row r="1242" spans="2:8" x14ac:dyDescent="0.35">
      <c r="B1242" t="s">
        <v>6181</v>
      </c>
      <c r="C1242">
        <v>1551</v>
      </c>
      <c r="F1242" t="s">
        <v>6181</v>
      </c>
      <c r="G1242">
        <v>1551</v>
      </c>
      <c r="H1242">
        <v>-12.3261671066284</v>
      </c>
    </row>
    <row r="1243" spans="2:8" x14ac:dyDescent="0.35">
      <c r="B1243" t="s">
        <v>6186</v>
      </c>
      <c r="C1243">
        <v>1552</v>
      </c>
      <c r="F1243" t="s">
        <v>6186</v>
      </c>
      <c r="G1243">
        <v>1552</v>
      </c>
    </row>
    <row r="1244" spans="2:8" x14ac:dyDescent="0.35">
      <c r="B1244" t="s">
        <v>6191</v>
      </c>
      <c r="C1244">
        <v>1553</v>
      </c>
      <c r="F1244" t="s">
        <v>6191</v>
      </c>
      <c r="G1244">
        <v>1553</v>
      </c>
    </row>
    <row r="1245" spans="2:8" x14ac:dyDescent="0.35">
      <c r="B1245" t="s">
        <v>6196</v>
      </c>
      <c r="C1245">
        <v>1556</v>
      </c>
      <c r="F1245" t="s">
        <v>6196</v>
      </c>
      <c r="G1245">
        <v>1556</v>
      </c>
    </row>
    <row r="1246" spans="2:8" x14ac:dyDescent="0.35">
      <c r="B1246" t="s">
        <v>6201</v>
      </c>
      <c r="C1246">
        <v>1557</v>
      </c>
      <c r="F1246" t="s">
        <v>6201</v>
      </c>
      <c r="G1246">
        <v>1557</v>
      </c>
      <c r="H1246">
        <v>29.191585540771499</v>
      </c>
    </row>
    <row r="1247" spans="2:8" x14ac:dyDescent="0.35">
      <c r="B1247" t="s">
        <v>6206</v>
      </c>
      <c r="C1247">
        <v>1558</v>
      </c>
      <c r="F1247" t="s">
        <v>6206</v>
      </c>
      <c r="G1247">
        <v>1558</v>
      </c>
      <c r="H1247">
        <v>7.0470676422119096</v>
      </c>
    </row>
    <row r="1248" spans="2:8" x14ac:dyDescent="0.35">
      <c r="B1248" t="s">
        <v>6211</v>
      </c>
      <c r="C1248">
        <v>1559</v>
      </c>
      <c r="F1248" t="s">
        <v>6211</v>
      </c>
      <c r="G1248">
        <v>1559</v>
      </c>
      <c r="H1248">
        <v>-18.2462673187256</v>
      </c>
    </row>
    <row r="1249" spans="2:8" x14ac:dyDescent="0.35">
      <c r="B1249" t="s">
        <v>6216</v>
      </c>
      <c r="C1249">
        <v>1560</v>
      </c>
      <c r="F1249" t="s">
        <v>6216</v>
      </c>
      <c r="G1249">
        <v>1560</v>
      </c>
    </row>
    <row r="1250" spans="2:8" x14ac:dyDescent="0.35">
      <c r="B1250" t="s">
        <v>6221</v>
      </c>
      <c r="C1250">
        <v>1561</v>
      </c>
      <c r="F1250" t="s">
        <v>6221</v>
      </c>
      <c r="G1250">
        <v>1561</v>
      </c>
    </row>
    <row r="1251" spans="2:8" x14ac:dyDescent="0.35">
      <c r="B1251" t="s">
        <v>6225</v>
      </c>
      <c r="C1251">
        <v>1562</v>
      </c>
      <c r="F1251" t="s">
        <v>6225</v>
      </c>
      <c r="G1251">
        <v>1562</v>
      </c>
      <c r="H1251">
        <v>444.26998901367199</v>
      </c>
    </row>
    <row r="1252" spans="2:8" x14ac:dyDescent="0.35">
      <c r="B1252" t="s">
        <v>6230</v>
      </c>
      <c r="C1252">
        <v>1563</v>
      </c>
      <c r="F1252" t="s">
        <v>6230</v>
      </c>
      <c r="G1252">
        <v>1563</v>
      </c>
      <c r="H1252">
        <v>23.0789890289307</v>
      </c>
    </row>
    <row r="1253" spans="2:8" x14ac:dyDescent="0.35">
      <c r="B1253" t="s">
        <v>6235</v>
      </c>
      <c r="C1253">
        <v>1564</v>
      </c>
      <c r="F1253" t="s">
        <v>6235</v>
      </c>
      <c r="G1253">
        <v>1564</v>
      </c>
    </row>
    <row r="1254" spans="2:8" x14ac:dyDescent="0.35">
      <c r="B1254" t="s">
        <v>6240</v>
      </c>
      <c r="C1254">
        <v>1565</v>
      </c>
      <c r="F1254" t="s">
        <v>6240</v>
      </c>
      <c r="G1254">
        <v>1565</v>
      </c>
      <c r="H1254">
        <v>-33.388969421386697</v>
      </c>
    </row>
    <row r="1255" spans="2:8" x14ac:dyDescent="0.35">
      <c r="B1255" t="s">
        <v>6245</v>
      </c>
      <c r="C1255">
        <v>1566</v>
      </c>
      <c r="F1255" t="s">
        <v>6245</v>
      </c>
      <c r="G1255">
        <v>1566</v>
      </c>
    </row>
    <row r="1256" spans="2:8" x14ac:dyDescent="0.35">
      <c r="B1256" t="s">
        <v>6250</v>
      </c>
      <c r="C1256">
        <v>1567</v>
      </c>
      <c r="F1256" t="s">
        <v>6250</v>
      </c>
      <c r="G1256">
        <v>1567</v>
      </c>
      <c r="H1256">
        <v>67.625160217285199</v>
      </c>
    </row>
    <row r="1257" spans="2:8" x14ac:dyDescent="0.35">
      <c r="B1257" t="s">
        <v>6255</v>
      </c>
      <c r="C1257">
        <v>1568</v>
      </c>
      <c r="F1257" t="s">
        <v>6255</v>
      </c>
      <c r="G1257">
        <v>1568</v>
      </c>
    </row>
    <row r="1258" spans="2:8" x14ac:dyDescent="0.35">
      <c r="B1258" t="s">
        <v>6260</v>
      </c>
      <c r="C1258">
        <v>1569</v>
      </c>
      <c r="F1258" t="s">
        <v>6260</v>
      </c>
      <c r="G1258">
        <v>1569</v>
      </c>
      <c r="H1258">
        <v>4.7267775535583496</v>
      </c>
    </row>
    <row r="1259" spans="2:8" x14ac:dyDescent="0.35">
      <c r="B1259" t="s">
        <v>6265</v>
      </c>
      <c r="C1259">
        <v>1570</v>
      </c>
      <c r="F1259" t="s">
        <v>6265</v>
      </c>
      <c r="G1259">
        <v>1570</v>
      </c>
      <c r="H1259">
        <v>35.421524047851598</v>
      </c>
    </row>
    <row r="1260" spans="2:8" x14ac:dyDescent="0.35">
      <c r="B1260" t="s">
        <v>6270</v>
      </c>
      <c r="C1260">
        <v>1571</v>
      </c>
      <c r="F1260" t="s">
        <v>6270</v>
      </c>
      <c r="G1260">
        <v>1571</v>
      </c>
    </row>
    <row r="1261" spans="2:8" x14ac:dyDescent="0.35">
      <c r="B1261" t="s">
        <v>6275</v>
      </c>
      <c r="C1261">
        <v>1572</v>
      </c>
      <c r="F1261" t="s">
        <v>6275</v>
      </c>
      <c r="G1261">
        <v>1572</v>
      </c>
    </row>
    <row r="1262" spans="2:8" x14ac:dyDescent="0.35">
      <c r="B1262" t="s">
        <v>6280</v>
      </c>
      <c r="C1262">
        <v>1573</v>
      </c>
      <c r="F1262" t="s">
        <v>6280</v>
      </c>
      <c r="G1262">
        <v>1573</v>
      </c>
    </row>
    <row r="1263" spans="2:8" x14ac:dyDescent="0.35">
      <c r="B1263" t="s">
        <v>6285</v>
      </c>
      <c r="C1263">
        <v>1574</v>
      </c>
      <c r="F1263" t="s">
        <v>6285</v>
      </c>
      <c r="G1263">
        <v>1574</v>
      </c>
      <c r="H1263">
        <v>53.048004150390597</v>
      </c>
    </row>
    <row r="1264" spans="2:8" x14ac:dyDescent="0.35">
      <c r="B1264" t="s">
        <v>6290</v>
      </c>
      <c r="C1264">
        <v>1575</v>
      </c>
      <c r="F1264" t="s">
        <v>6290</v>
      </c>
      <c r="G1264">
        <v>1575</v>
      </c>
    </row>
    <row r="1265" spans="2:8" x14ac:dyDescent="0.35">
      <c r="B1265" t="s">
        <v>6295</v>
      </c>
      <c r="C1265">
        <v>1576</v>
      </c>
      <c r="F1265" t="s">
        <v>6295</v>
      </c>
      <c r="G1265">
        <v>1576</v>
      </c>
    </row>
    <row r="1266" spans="2:8" x14ac:dyDescent="0.35">
      <c r="B1266" t="s">
        <v>6300</v>
      </c>
      <c r="C1266">
        <v>1577</v>
      </c>
      <c r="F1266" t="s">
        <v>6300</v>
      </c>
      <c r="G1266">
        <v>1577</v>
      </c>
    </row>
    <row r="1267" spans="2:8" x14ac:dyDescent="0.35">
      <c r="B1267" t="s">
        <v>6305</v>
      </c>
      <c r="C1267">
        <v>1578</v>
      </c>
      <c r="F1267" t="s">
        <v>6305</v>
      </c>
      <c r="G1267">
        <v>1578</v>
      </c>
    </row>
    <row r="1268" spans="2:8" x14ac:dyDescent="0.35">
      <c r="B1268" t="s">
        <v>6310</v>
      </c>
      <c r="C1268">
        <v>1579</v>
      </c>
      <c r="F1268" t="s">
        <v>6310</v>
      </c>
      <c r="G1268">
        <v>1579</v>
      </c>
    </row>
    <row r="1269" spans="2:8" x14ac:dyDescent="0.35">
      <c r="B1269" t="s">
        <v>6314</v>
      </c>
      <c r="C1269">
        <v>1580</v>
      </c>
      <c r="F1269" t="s">
        <v>6314</v>
      </c>
      <c r="G1269">
        <v>1580</v>
      </c>
    </row>
    <row r="1270" spans="2:8" x14ac:dyDescent="0.35">
      <c r="B1270" t="s">
        <v>6319</v>
      </c>
      <c r="C1270">
        <v>1581</v>
      </c>
      <c r="F1270" t="s">
        <v>6319</v>
      </c>
      <c r="G1270">
        <v>1581</v>
      </c>
      <c r="H1270">
        <v>-3.0599007606506299</v>
      </c>
    </row>
    <row r="1271" spans="2:8" x14ac:dyDescent="0.35">
      <c r="B1271" t="s">
        <v>6324</v>
      </c>
      <c r="C1271">
        <v>1582</v>
      </c>
      <c r="F1271" t="s">
        <v>6324</v>
      </c>
      <c r="G1271">
        <v>1582</v>
      </c>
      <c r="H1271">
        <v>-6.5814037322998002</v>
      </c>
    </row>
    <row r="1272" spans="2:8" x14ac:dyDescent="0.35">
      <c r="B1272" t="s">
        <v>6329</v>
      </c>
      <c r="C1272">
        <v>1583</v>
      </c>
      <c r="F1272" t="s">
        <v>6329</v>
      </c>
      <c r="G1272">
        <v>1583</v>
      </c>
    </row>
    <row r="1273" spans="2:8" x14ac:dyDescent="0.35">
      <c r="B1273" t="s">
        <v>6334</v>
      </c>
      <c r="C1273">
        <v>1584</v>
      </c>
      <c r="F1273" t="s">
        <v>6334</v>
      </c>
      <c r="G1273">
        <v>1584</v>
      </c>
      <c r="H1273">
        <v>31.279283523559599</v>
      </c>
    </row>
    <row r="1274" spans="2:8" x14ac:dyDescent="0.35">
      <c r="B1274" t="s">
        <v>6339</v>
      </c>
      <c r="C1274">
        <v>1585</v>
      </c>
      <c r="F1274" t="s">
        <v>6339</v>
      </c>
      <c r="G1274">
        <v>1585</v>
      </c>
    </row>
    <row r="1275" spans="2:8" x14ac:dyDescent="0.35">
      <c r="B1275" t="s">
        <v>6344</v>
      </c>
      <c r="C1275">
        <v>1589</v>
      </c>
      <c r="F1275" t="s">
        <v>6344</v>
      </c>
      <c r="G1275">
        <v>1589</v>
      </c>
    </row>
    <row r="1276" spans="2:8" x14ac:dyDescent="0.35">
      <c r="B1276" t="s">
        <v>6349</v>
      </c>
      <c r="C1276">
        <v>1590</v>
      </c>
      <c r="F1276" t="s">
        <v>6349</v>
      </c>
      <c r="G1276">
        <v>1590</v>
      </c>
    </row>
    <row r="1277" spans="2:8" x14ac:dyDescent="0.35">
      <c r="B1277" t="s">
        <v>6354</v>
      </c>
      <c r="C1277">
        <v>1592</v>
      </c>
      <c r="F1277" t="s">
        <v>6354</v>
      </c>
      <c r="G1277">
        <v>1592</v>
      </c>
      <c r="H1277">
        <v>5.2004361152648899</v>
      </c>
    </row>
    <row r="1278" spans="2:8" x14ac:dyDescent="0.35">
      <c r="B1278" t="s">
        <v>6359</v>
      </c>
      <c r="C1278">
        <v>1593</v>
      </c>
      <c r="F1278" t="s">
        <v>6359</v>
      </c>
      <c r="G1278">
        <v>1593</v>
      </c>
    </row>
    <row r="1279" spans="2:8" x14ac:dyDescent="0.35">
      <c r="B1279" t="s">
        <v>6364</v>
      </c>
      <c r="C1279">
        <v>1594</v>
      </c>
      <c r="F1279" t="s">
        <v>6364</v>
      </c>
      <c r="G1279">
        <v>1594</v>
      </c>
    </row>
    <row r="1280" spans="2:8" x14ac:dyDescent="0.35">
      <c r="B1280" t="s">
        <v>6369</v>
      </c>
      <c r="C1280">
        <v>1595</v>
      </c>
      <c r="F1280" t="s">
        <v>6369</v>
      </c>
      <c r="G1280">
        <v>1595</v>
      </c>
      <c r="H1280">
        <v>5.7480311393737802</v>
      </c>
    </row>
    <row r="1281" spans="2:8" x14ac:dyDescent="0.35">
      <c r="B1281" t="s">
        <v>6374</v>
      </c>
      <c r="C1281">
        <v>1596</v>
      </c>
      <c r="F1281" t="s">
        <v>6374</v>
      </c>
      <c r="G1281">
        <v>1596</v>
      </c>
    </row>
    <row r="1282" spans="2:8" x14ac:dyDescent="0.35">
      <c r="B1282" t="s">
        <v>6379</v>
      </c>
      <c r="C1282">
        <v>1597</v>
      </c>
      <c r="F1282" t="s">
        <v>6379</v>
      </c>
      <c r="G1282">
        <v>1597</v>
      </c>
    </row>
    <row r="1283" spans="2:8" x14ac:dyDescent="0.35">
      <c r="B1283" t="s">
        <v>6384</v>
      </c>
      <c r="C1283">
        <v>1598</v>
      </c>
      <c r="F1283" t="s">
        <v>6384</v>
      </c>
      <c r="G1283">
        <v>1598</v>
      </c>
    </row>
    <row r="1284" spans="2:8" x14ac:dyDescent="0.35">
      <c r="B1284" t="s">
        <v>6389</v>
      </c>
      <c r="C1284">
        <v>1599</v>
      </c>
      <c r="F1284" t="s">
        <v>6389</v>
      </c>
      <c r="G1284">
        <v>1599</v>
      </c>
    </row>
    <row r="1285" spans="2:8" x14ac:dyDescent="0.35">
      <c r="B1285" t="s">
        <v>6394</v>
      </c>
      <c r="C1285">
        <v>1600</v>
      </c>
      <c r="F1285" t="s">
        <v>6394</v>
      </c>
      <c r="G1285">
        <v>1600</v>
      </c>
    </row>
    <row r="1286" spans="2:8" x14ac:dyDescent="0.35">
      <c r="B1286" t="s">
        <v>6399</v>
      </c>
      <c r="C1286">
        <v>1601</v>
      </c>
      <c r="F1286" t="s">
        <v>6399</v>
      </c>
      <c r="G1286">
        <v>1601</v>
      </c>
    </row>
    <row r="1287" spans="2:8" x14ac:dyDescent="0.35">
      <c r="B1287" t="s">
        <v>8091</v>
      </c>
      <c r="C1287">
        <v>1602</v>
      </c>
      <c r="F1287" t="s">
        <v>8091</v>
      </c>
      <c r="G1287">
        <v>1602</v>
      </c>
    </row>
    <row r="1288" spans="2:8" x14ac:dyDescent="0.35">
      <c r="B1288" t="s">
        <v>6407</v>
      </c>
      <c r="C1288">
        <v>1603</v>
      </c>
      <c r="F1288" t="s">
        <v>6407</v>
      </c>
      <c r="G1288">
        <v>1603</v>
      </c>
    </row>
    <row r="1289" spans="2:8" x14ac:dyDescent="0.35">
      <c r="B1289" t="s">
        <v>6412</v>
      </c>
      <c r="C1289">
        <v>1604</v>
      </c>
      <c r="F1289" t="s">
        <v>6412</v>
      </c>
      <c r="G1289">
        <v>1604</v>
      </c>
    </row>
    <row r="1290" spans="2:8" x14ac:dyDescent="0.35">
      <c r="B1290" t="s">
        <v>6417</v>
      </c>
      <c r="C1290">
        <v>1605</v>
      </c>
      <c r="D1290">
        <v>187.974685668945</v>
      </c>
      <c r="F1290" t="s">
        <v>6417</v>
      </c>
      <c r="G1290">
        <v>1605</v>
      </c>
      <c r="H1290">
        <v>-1.9803825616836499</v>
      </c>
    </row>
    <row r="1291" spans="2:8" x14ac:dyDescent="0.35">
      <c r="B1291" t="s">
        <v>6422</v>
      </c>
      <c r="C1291">
        <v>1606</v>
      </c>
      <c r="F1291" t="s">
        <v>6422</v>
      </c>
      <c r="G1291">
        <v>1606</v>
      </c>
      <c r="H1291">
        <v>-33.293678283691399</v>
      </c>
    </row>
    <row r="1292" spans="2:8" x14ac:dyDescent="0.35">
      <c r="B1292" t="s">
        <v>6427</v>
      </c>
      <c r="C1292">
        <v>1607</v>
      </c>
      <c r="D1292">
        <v>57.419353485107401</v>
      </c>
      <c r="F1292" t="s">
        <v>6427</v>
      </c>
      <c r="G1292">
        <v>1607</v>
      </c>
    </row>
    <row r="1293" spans="2:8" x14ac:dyDescent="0.35">
      <c r="B1293" t="s">
        <v>6432</v>
      </c>
      <c r="C1293">
        <v>1608</v>
      </c>
      <c r="F1293" t="s">
        <v>6432</v>
      </c>
      <c r="G1293">
        <v>1608</v>
      </c>
      <c r="H1293">
        <v>-23.731002807617202</v>
      </c>
    </row>
    <row r="1294" spans="2:8" x14ac:dyDescent="0.35">
      <c r="B1294" t="s">
        <v>6437</v>
      </c>
      <c r="C1294">
        <v>1609</v>
      </c>
      <c r="D1294">
        <v>13.972602844238301</v>
      </c>
      <c r="F1294" t="s">
        <v>6437</v>
      </c>
      <c r="G1294">
        <v>1609</v>
      </c>
      <c r="H1294">
        <v>-42.909889221191399</v>
      </c>
    </row>
    <row r="1295" spans="2:8" x14ac:dyDescent="0.35">
      <c r="B1295" t="s">
        <v>6442</v>
      </c>
      <c r="C1295">
        <v>1610</v>
      </c>
      <c r="D1295">
        <v>52.586204528808601</v>
      </c>
      <c r="F1295" t="s">
        <v>6442</v>
      </c>
      <c r="G1295">
        <v>1610</v>
      </c>
    </row>
    <row r="1296" spans="2:8" x14ac:dyDescent="0.35">
      <c r="B1296" t="s">
        <v>6447</v>
      </c>
      <c r="C1296">
        <v>1611</v>
      </c>
      <c r="F1296" t="s">
        <v>6447</v>
      </c>
      <c r="G1296">
        <v>1611</v>
      </c>
      <c r="H1296">
        <v>9.0190696716308594</v>
      </c>
    </row>
    <row r="1297" spans="2:8" x14ac:dyDescent="0.35">
      <c r="B1297" t="s">
        <v>6452</v>
      </c>
      <c r="C1297">
        <v>1612</v>
      </c>
      <c r="D1297">
        <v>23.318536758422901</v>
      </c>
      <c r="F1297" t="s">
        <v>6452</v>
      </c>
      <c r="G1297">
        <v>1612</v>
      </c>
      <c r="H1297">
        <v>-1.6568305492401101</v>
      </c>
    </row>
    <row r="1298" spans="2:8" x14ac:dyDescent="0.35">
      <c r="B1298" t="s">
        <v>6457</v>
      </c>
      <c r="C1298">
        <v>1613</v>
      </c>
      <c r="D1298">
        <v>253.22195434570301</v>
      </c>
      <c r="F1298" t="s">
        <v>6457</v>
      </c>
      <c r="G1298">
        <v>1613</v>
      </c>
      <c r="H1298">
        <v>73.283943176269503</v>
      </c>
    </row>
    <row r="1299" spans="2:8" x14ac:dyDescent="0.35">
      <c r="B1299" t="s">
        <v>6462</v>
      </c>
      <c r="C1299">
        <v>1615</v>
      </c>
      <c r="D1299">
        <v>107.447883605957</v>
      </c>
      <c r="F1299" t="s">
        <v>6462</v>
      </c>
      <c r="G1299">
        <v>1615</v>
      </c>
      <c r="H1299">
        <v>2.0552611351013201</v>
      </c>
    </row>
    <row r="1300" spans="2:8" x14ac:dyDescent="0.35">
      <c r="B1300" t="s">
        <v>6467</v>
      </c>
      <c r="C1300">
        <v>1616</v>
      </c>
      <c r="D1300">
        <v>138.40304565429699</v>
      </c>
      <c r="F1300" t="s">
        <v>6467</v>
      </c>
      <c r="G1300">
        <v>1616</v>
      </c>
      <c r="H1300">
        <v>-9.7983722686767596</v>
      </c>
    </row>
    <row r="1301" spans="2:8" x14ac:dyDescent="0.35">
      <c r="B1301" t="s">
        <v>6472</v>
      </c>
      <c r="C1301">
        <v>1617</v>
      </c>
      <c r="D1301">
        <v>322.90417480468801</v>
      </c>
      <c r="F1301" t="s">
        <v>6472</v>
      </c>
      <c r="G1301">
        <v>1617</v>
      </c>
      <c r="H1301">
        <v>21.179050445556602</v>
      </c>
    </row>
    <row r="1302" spans="2:8" x14ac:dyDescent="0.35">
      <c r="B1302" t="s">
        <v>6477</v>
      </c>
      <c r="C1302">
        <v>1618</v>
      </c>
      <c r="D1302">
        <v>182.57685852050801</v>
      </c>
      <c r="F1302" t="s">
        <v>6477</v>
      </c>
      <c r="G1302">
        <v>1618</v>
      </c>
      <c r="H1302">
        <v>20.018379211425799</v>
      </c>
    </row>
    <row r="1303" spans="2:8" x14ac:dyDescent="0.35">
      <c r="B1303" t="s">
        <v>6481</v>
      </c>
      <c r="C1303">
        <v>1619</v>
      </c>
      <c r="F1303" t="s">
        <v>6481</v>
      </c>
      <c r="G1303">
        <v>1619</v>
      </c>
      <c r="H1303">
        <v>3.2289850711822501</v>
      </c>
    </row>
    <row r="1304" spans="2:8" x14ac:dyDescent="0.35">
      <c r="B1304" t="s">
        <v>6486</v>
      </c>
      <c r="C1304">
        <v>1620</v>
      </c>
      <c r="D1304">
        <v>437.33810424804699</v>
      </c>
      <c r="F1304" t="s">
        <v>6486</v>
      </c>
      <c r="G1304">
        <v>1620</v>
      </c>
      <c r="H1304">
        <v>8.2695627212524396</v>
      </c>
    </row>
    <row r="1305" spans="2:8" x14ac:dyDescent="0.35">
      <c r="B1305" t="s">
        <v>6491</v>
      </c>
      <c r="C1305">
        <v>1621</v>
      </c>
      <c r="D1305">
        <v>-57.887912750244098</v>
      </c>
      <c r="F1305" t="s">
        <v>6491</v>
      </c>
      <c r="G1305">
        <v>1621</v>
      </c>
    </row>
    <row r="1306" spans="2:8" x14ac:dyDescent="0.35">
      <c r="B1306" t="s">
        <v>6496</v>
      </c>
      <c r="C1306">
        <v>1622</v>
      </c>
      <c r="D1306">
        <v>-74.343437194824205</v>
      </c>
      <c r="F1306" t="s">
        <v>6496</v>
      </c>
      <c r="G1306">
        <v>1622</v>
      </c>
    </row>
    <row r="1307" spans="2:8" x14ac:dyDescent="0.35">
      <c r="B1307" t="s">
        <v>6500</v>
      </c>
      <c r="C1307">
        <v>1623</v>
      </c>
      <c r="D1307">
        <v>7.92350196838379</v>
      </c>
      <c r="F1307" t="s">
        <v>6500</v>
      </c>
      <c r="G1307">
        <v>1623</v>
      </c>
      <c r="H1307">
        <v>6.97676801681519</v>
      </c>
    </row>
    <row r="1308" spans="2:8" x14ac:dyDescent="0.35">
      <c r="B1308" t="s">
        <v>6504</v>
      </c>
      <c r="C1308">
        <v>1624</v>
      </c>
      <c r="D1308">
        <v>-12.7428331375122</v>
      </c>
      <c r="F1308" t="s">
        <v>6504</v>
      </c>
      <c r="G1308">
        <v>1624</v>
      </c>
    </row>
    <row r="1309" spans="2:8" x14ac:dyDescent="0.35">
      <c r="B1309" t="s">
        <v>6509</v>
      </c>
      <c r="C1309">
        <v>1625</v>
      </c>
      <c r="D1309">
        <v>-71.266372680664105</v>
      </c>
      <c r="F1309" t="s">
        <v>6509</v>
      </c>
      <c r="G1309">
        <v>1625</v>
      </c>
      <c r="H1309">
        <v>52.586536407470703</v>
      </c>
    </row>
    <row r="1310" spans="2:8" x14ac:dyDescent="0.35">
      <c r="B1310" t="s">
        <v>6514</v>
      </c>
      <c r="C1310">
        <v>1626</v>
      </c>
      <c r="F1310" t="s">
        <v>6514</v>
      </c>
      <c r="G1310">
        <v>1626</v>
      </c>
      <c r="H1310">
        <v>-4.7871260643005398</v>
      </c>
    </row>
    <row r="1311" spans="2:8" x14ac:dyDescent="0.35">
      <c r="B1311" t="s">
        <v>6519</v>
      </c>
      <c r="C1311">
        <v>1627</v>
      </c>
      <c r="F1311" t="s">
        <v>6519</v>
      </c>
      <c r="G1311">
        <v>1627</v>
      </c>
      <c r="H1311">
        <v>32.517990112304702</v>
      </c>
    </row>
    <row r="1312" spans="2:8" x14ac:dyDescent="0.35">
      <c r="B1312" t="s">
        <v>6524</v>
      </c>
      <c r="C1312">
        <v>1628</v>
      </c>
      <c r="D1312">
        <v>474.669189453125</v>
      </c>
      <c r="F1312" t="s">
        <v>6524</v>
      </c>
      <c r="G1312">
        <v>1628</v>
      </c>
      <c r="H1312">
        <v>5.1234664916992196</v>
      </c>
    </row>
    <row r="1313" spans="2:8" x14ac:dyDescent="0.35">
      <c r="B1313" t="s">
        <v>6528</v>
      </c>
      <c r="C1313">
        <v>1629</v>
      </c>
      <c r="D1313">
        <v>71.400588989257798</v>
      </c>
      <c r="F1313" t="s">
        <v>6528</v>
      </c>
      <c r="G1313">
        <v>1629</v>
      </c>
      <c r="H1313">
        <v>0.44115483760833701</v>
      </c>
    </row>
    <row r="1314" spans="2:8" x14ac:dyDescent="0.35">
      <c r="B1314" t="s">
        <v>6532</v>
      </c>
      <c r="C1314">
        <v>1630</v>
      </c>
      <c r="D1314">
        <v>8.8319091796875</v>
      </c>
      <c r="F1314" t="s">
        <v>6532</v>
      </c>
      <c r="G1314">
        <v>1630</v>
      </c>
      <c r="H1314">
        <v>-10.5464973449707</v>
      </c>
    </row>
    <row r="1315" spans="2:8" x14ac:dyDescent="0.35">
      <c r="B1315" t="s">
        <v>6536</v>
      </c>
      <c r="C1315">
        <v>1631</v>
      </c>
      <c r="D1315">
        <v>-18.787876129150401</v>
      </c>
      <c r="F1315" t="s">
        <v>6536</v>
      </c>
      <c r="G1315">
        <v>1631</v>
      </c>
    </row>
    <row r="1316" spans="2:8" x14ac:dyDescent="0.35">
      <c r="B1316" t="s">
        <v>6541</v>
      </c>
      <c r="C1316">
        <v>1632</v>
      </c>
      <c r="D1316">
        <v>-58.8036499023438</v>
      </c>
      <c r="F1316" t="s">
        <v>6541</v>
      </c>
      <c r="G1316">
        <v>1632</v>
      </c>
    </row>
    <row r="1317" spans="2:8" x14ac:dyDescent="0.35">
      <c r="B1317" t="s">
        <v>6544</v>
      </c>
      <c r="C1317">
        <v>1633</v>
      </c>
      <c r="F1317" t="s">
        <v>6544</v>
      </c>
      <c r="G1317">
        <v>1633</v>
      </c>
    </row>
    <row r="1318" spans="2:8" x14ac:dyDescent="0.35">
      <c r="B1318" t="s">
        <v>6549</v>
      </c>
      <c r="C1318">
        <v>1634</v>
      </c>
      <c r="D1318">
        <v>118.100883483887</v>
      </c>
      <c r="F1318" t="s">
        <v>6549</v>
      </c>
      <c r="G1318">
        <v>1634</v>
      </c>
      <c r="H1318">
        <v>16.918788909912099</v>
      </c>
    </row>
    <row r="1319" spans="2:8" x14ac:dyDescent="0.35">
      <c r="B1319" t="s">
        <v>6554</v>
      </c>
      <c r="C1319">
        <v>1635</v>
      </c>
      <c r="D1319">
        <v>398.64865112304699</v>
      </c>
      <c r="F1319" t="s">
        <v>6554</v>
      </c>
      <c r="G1319">
        <v>1635</v>
      </c>
      <c r="H1319">
        <v>1.2578866481780999</v>
      </c>
    </row>
    <row r="1320" spans="2:8" x14ac:dyDescent="0.35">
      <c r="B1320" t="s">
        <v>6559</v>
      </c>
      <c r="C1320">
        <v>1636</v>
      </c>
      <c r="D1320">
        <v>704.102294921875</v>
      </c>
      <c r="F1320" t="s">
        <v>6559</v>
      </c>
      <c r="G1320">
        <v>1636</v>
      </c>
      <c r="H1320">
        <v>7.1388750076293901</v>
      </c>
    </row>
    <row r="1321" spans="2:8" x14ac:dyDescent="0.35">
      <c r="B1321" t="s">
        <v>6564</v>
      </c>
      <c r="C1321">
        <v>1637</v>
      </c>
      <c r="D1321">
        <v>-18.3815002441406</v>
      </c>
      <c r="F1321" t="s">
        <v>6564</v>
      </c>
      <c r="G1321">
        <v>1637</v>
      </c>
      <c r="H1321">
        <v>84.140007019042997</v>
      </c>
    </row>
    <row r="1322" spans="2:8" x14ac:dyDescent="0.35">
      <c r="B1322" t="s">
        <v>6569</v>
      </c>
      <c r="C1322">
        <v>1638</v>
      </c>
      <c r="D1322">
        <v>-80.620155334472699</v>
      </c>
      <c r="F1322" t="s">
        <v>6569</v>
      </c>
      <c r="G1322">
        <v>1638</v>
      </c>
    </row>
    <row r="1323" spans="2:8" x14ac:dyDescent="0.35">
      <c r="B1323" t="s">
        <v>6574</v>
      </c>
      <c r="C1323">
        <v>1640</v>
      </c>
      <c r="D1323">
        <v>104.54294586181599</v>
      </c>
      <c r="F1323" t="s">
        <v>6574</v>
      </c>
      <c r="G1323">
        <v>1640</v>
      </c>
      <c r="H1323">
        <v>-7.1843934059143102</v>
      </c>
    </row>
    <row r="1324" spans="2:8" x14ac:dyDescent="0.35">
      <c r="B1324" t="s">
        <v>6579</v>
      </c>
      <c r="C1324">
        <v>1642</v>
      </c>
      <c r="D1324">
        <v>-53.580249786377003</v>
      </c>
      <c r="F1324" t="s">
        <v>6579</v>
      </c>
      <c r="G1324">
        <v>1642</v>
      </c>
      <c r="H1324">
        <v>417.241943359375</v>
      </c>
    </row>
    <row r="1325" spans="2:8" x14ac:dyDescent="0.35">
      <c r="B1325" t="s">
        <v>6585</v>
      </c>
      <c r="C1325">
        <v>1643</v>
      </c>
      <c r="D1325">
        <v>151.93109130859401</v>
      </c>
      <c r="F1325" t="s">
        <v>6585</v>
      </c>
      <c r="G1325">
        <v>1643</v>
      </c>
      <c r="H1325">
        <v>10.247377395629901</v>
      </c>
    </row>
    <row r="1326" spans="2:8" x14ac:dyDescent="0.35">
      <c r="B1326" t="s">
        <v>6590</v>
      </c>
      <c r="C1326">
        <v>1644</v>
      </c>
      <c r="D1326">
        <v>138.70968627929699</v>
      </c>
      <c r="F1326" t="s">
        <v>6590</v>
      </c>
      <c r="G1326">
        <v>1644</v>
      </c>
      <c r="H1326">
        <v>-6.6358132362365696</v>
      </c>
    </row>
    <row r="1327" spans="2:8" x14ac:dyDescent="0.35">
      <c r="B1327" t="s">
        <v>6595</v>
      </c>
      <c r="C1327">
        <v>1645</v>
      </c>
      <c r="D1327">
        <v>-52.0712890625</v>
      </c>
      <c r="F1327" t="s">
        <v>6595</v>
      </c>
      <c r="G1327">
        <v>1645</v>
      </c>
      <c r="H1327">
        <v>-44.942588806152301</v>
      </c>
    </row>
    <row r="1328" spans="2:8" x14ac:dyDescent="0.35">
      <c r="B1328" t="s">
        <v>6600</v>
      </c>
      <c r="C1328">
        <v>1646</v>
      </c>
      <c r="D1328">
        <v>156.56564331054699</v>
      </c>
      <c r="F1328" t="s">
        <v>6600</v>
      </c>
      <c r="G1328">
        <v>1646</v>
      </c>
      <c r="H1328">
        <v>4.6448774337768599</v>
      </c>
    </row>
    <row r="1329" spans="2:8" x14ac:dyDescent="0.35">
      <c r="B1329" t="s">
        <v>6605</v>
      </c>
      <c r="C1329">
        <v>1647</v>
      </c>
      <c r="F1329" t="s">
        <v>6605</v>
      </c>
      <c r="G1329">
        <v>1647</v>
      </c>
    </row>
    <row r="1330" spans="2:8" x14ac:dyDescent="0.35">
      <c r="B1330" t="s">
        <v>6609</v>
      </c>
      <c r="C1330">
        <v>1648</v>
      </c>
      <c r="D1330">
        <v>-96.416664123535199</v>
      </c>
      <c r="F1330" t="s">
        <v>6609</v>
      </c>
      <c r="G1330">
        <v>1648</v>
      </c>
    </row>
    <row r="1331" spans="2:8" x14ac:dyDescent="0.35">
      <c r="B1331" t="s">
        <v>6614</v>
      </c>
      <c r="C1331">
        <v>1649</v>
      </c>
      <c r="D1331">
        <v>95.592277526855497</v>
      </c>
      <c r="F1331" t="s">
        <v>6614</v>
      </c>
      <c r="G1331">
        <v>1649</v>
      </c>
      <c r="H1331">
        <v>13.2171220779419</v>
      </c>
    </row>
    <row r="1332" spans="2:8" x14ac:dyDescent="0.35">
      <c r="B1332" t="s">
        <v>6619</v>
      </c>
      <c r="C1332">
        <v>1650</v>
      </c>
      <c r="D1332">
        <v>-23.894201278686499</v>
      </c>
      <c r="F1332" t="s">
        <v>6619</v>
      </c>
      <c r="G1332">
        <v>1650</v>
      </c>
      <c r="H1332">
        <v>10.3340845108032</v>
      </c>
    </row>
    <row r="1333" spans="2:8" x14ac:dyDescent="0.35">
      <c r="B1333" t="s">
        <v>6624</v>
      </c>
      <c r="C1333">
        <v>1651</v>
      </c>
      <c r="D1333">
        <v>-37.464786529541001</v>
      </c>
      <c r="F1333" t="s">
        <v>6624</v>
      </c>
      <c r="G1333">
        <v>1651</v>
      </c>
      <c r="H1333">
        <v>-40.704303741455099</v>
      </c>
    </row>
    <row r="1334" spans="2:8" x14ac:dyDescent="0.35">
      <c r="B1334" t="s">
        <v>6629</v>
      </c>
      <c r="C1334">
        <v>1652</v>
      </c>
      <c r="F1334" t="s">
        <v>6629</v>
      </c>
      <c r="G1334">
        <v>1652</v>
      </c>
      <c r="H1334">
        <v>-33.783805847167997</v>
      </c>
    </row>
    <row r="1335" spans="2:8" x14ac:dyDescent="0.35">
      <c r="B1335" t="s">
        <v>6634</v>
      </c>
      <c r="C1335">
        <v>1653</v>
      </c>
      <c r="D1335">
        <v>16.334661483764599</v>
      </c>
      <c r="F1335" t="s">
        <v>6634</v>
      </c>
      <c r="G1335">
        <v>1653</v>
      </c>
    </row>
    <row r="1336" spans="2:8" x14ac:dyDescent="0.35">
      <c r="B1336" t="s">
        <v>6639</v>
      </c>
      <c r="C1336">
        <v>1654</v>
      </c>
      <c r="D1336">
        <v>7.53454685211182</v>
      </c>
      <c r="F1336" t="s">
        <v>6639</v>
      </c>
      <c r="G1336">
        <v>1654</v>
      </c>
    </row>
    <row r="1337" spans="2:8" x14ac:dyDescent="0.35">
      <c r="B1337" t="s">
        <v>6644</v>
      </c>
      <c r="C1337">
        <v>1655</v>
      </c>
      <c r="D1337">
        <v>55.258766174316399</v>
      </c>
      <c r="F1337" t="s">
        <v>6644</v>
      </c>
      <c r="G1337">
        <v>1655</v>
      </c>
      <c r="H1337">
        <v>73.455230712890597</v>
      </c>
    </row>
    <row r="1338" spans="2:8" x14ac:dyDescent="0.35">
      <c r="B1338" t="s">
        <v>6649</v>
      </c>
      <c r="C1338">
        <v>1656</v>
      </c>
      <c r="D1338">
        <v>171.86512756347699</v>
      </c>
      <c r="F1338" t="s">
        <v>6649</v>
      </c>
      <c r="G1338">
        <v>1656</v>
      </c>
      <c r="H1338">
        <v>-4.5745286941528303</v>
      </c>
    </row>
    <row r="1339" spans="2:8" x14ac:dyDescent="0.35">
      <c r="B1339" t="s">
        <v>6654</v>
      </c>
      <c r="C1339">
        <v>1658</v>
      </c>
      <c r="D1339">
        <v>301.16278076171898</v>
      </c>
      <c r="F1339" t="s">
        <v>6654</v>
      </c>
      <c r="G1339">
        <v>1658</v>
      </c>
      <c r="H1339">
        <v>5.4345531463623002</v>
      </c>
    </row>
    <row r="1340" spans="2:8" x14ac:dyDescent="0.35">
      <c r="B1340" t="s">
        <v>6659</v>
      </c>
      <c r="C1340">
        <v>1659</v>
      </c>
      <c r="F1340" t="s">
        <v>6659</v>
      </c>
      <c r="G1340">
        <v>1659</v>
      </c>
      <c r="H1340">
        <v>-19.338426589965799</v>
      </c>
    </row>
    <row r="1341" spans="2:8" x14ac:dyDescent="0.35">
      <c r="B1341" t="s">
        <v>6664</v>
      </c>
      <c r="C1341">
        <v>1660</v>
      </c>
      <c r="F1341" t="s">
        <v>6664</v>
      </c>
      <c r="G1341">
        <v>1660</v>
      </c>
    </row>
    <row r="1342" spans="2:8" x14ac:dyDescent="0.35">
      <c r="B1342" t="s">
        <v>6669</v>
      </c>
      <c r="C1342">
        <v>1661</v>
      </c>
      <c r="F1342" t="s">
        <v>6669</v>
      </c>
      <c r="G1342">
        <v>1661</v>
      </c>
    </row>
    <row r="1343" spans="2:8" x14ac:dyDescent="0.35">
      <c r="B1343" t="s">
        <v>6674</v>
      </c>
      <c r="C1343">
        <v>1662</v>
      </c>
      <c r="F1343" t="s">
        <v>6674</v>
      </c>
      <c r="G1343">
        <v>1662</v>
      </c>
    </row>
    <row r="1344" spans="2:8" x14ac:dyDescent="0.35">
      <c r="B1344" t="s">
        <v>6679</v>
      </c>
      <c r="C1344">
        <v>1663</v>
      </c>
      <c r="F1344" t="s">
        <v>6679</v>
      </c>
      <c r="G1344">
        <v>1663</v>
      </c>
      <c r="H1344">
        <v>23.262809753418001</v>
      </c>
    </row>
    <row r="1345" spans="2:8" x14ac:dyDescent="0.35">
      <c r="B1345" t="s">
        <v>6684</v>
      </c>
      <c r="C1345">
        <v>1664</v>
      </c>
      <c r="F1345" t="s">
        <v>6684</v>
      </c>
      <c r="G1345">
        <v>1664</v>
      </c>
    </row>
    <row r="1346" spans="2:8" x14ac:dyDescent="0.35">
      <c r="B1346" t="s">
        <v>6689</v>
      </c>
      <c r="C1346">
        <v>1665</v>
      </c>
      <c r="F1346" t="s">
        <v>6689</v>
      </c>
      <c r="G1346">
        <v>1665</v>
      </c>
      <c r="H1346">
        <v>13.141400337219199</v>
      </c>
    </row>
    <row r="1347" spans="2:8" x14ac:dyDescent="0.35">
      <c r="B1347" t="s">
        <v>8094</v>
      </c>
      <c r="C1347">
        <v>1666</v>
      </c>
      <c r="F1347" t="s">
        <v>8094</v>
      </c>
      <c r="G1347">
        <v>1666</v>
      </c>
    </row>
    <row r="1348" spans="2:8" x14ac:dyDescent="0.35">
      <c r="B1348" t="s">
        <v>6696</v>
      </c>
      <c r="C1348">
        <v>1667</v>
      </c>
      <c r="F1348" t="s">
        <v>6696</v>
      </c>
      <c r="G1348">
        <v>1667</v>
      </c>
    </row>
    <row r="1349" spans="2:8" x14ac:dyDescent="0.35">
      <c r="B1349" t="s">
        <v>6701</v>
      </c>
      <c r="C1349">
        <v>1668</v>
      </c>
      <c r="F1349" t="s">
        <v>6701</v>
      </c>
      <c r="G1349">
        <v>1668</v>
      </c>
    </row>
    <row r="1350" spans="2:8" x14ac:dyDescent="0.35">
      <c r="B1350" t="s">
        <v>6706</v>
      </c>
      <c r="C1350">
        <v>1669</v>
      </c>
      <c r="F1350" t="s">
        <v>6706</v>
      </c>
      <c r="G1350">
        <v>1669</v>
      </c>
    </row>
    <row r="1351" spans="2:8" x14ac:dyDescent="0.35">
      <c r="B1351" t="s">
        <v>6711</v>
      </c>
      <c r="C1351">
        <v>1670</v>
      </c>
      <c r="F1351" t="s">
        <v>6711</v>
      </c>
      <c r="G1351">
        <v>1670</v>
      </c>
    </row>
    <row r="1352" spans="2:8" x14ac:dyDescent="0.35">
      <c r="B1352" t="s">
        <v>6716</v>
      </c>
      <c r="C1352">
        <v>1671</v>
      </c>
      <c r="F1352" t="s">
        <v>6716</v>
      </c>
      <c r="G1352">
        <v>1671</v>
      </c>
    </row>
    <row r="1353" spans="2:8" x14ac:dyDescent="0.35">
      <c r="B1353" t="s">
        <v>6720</v>
      </c>
      <c r="C1353">
        <v>1672</v>
      </c>
      <c r="F1353" t="s">
        <v>6720</v>
      </c>
      <c r="G1353">
        <v>1672</v>
      </c>
      <c r="H1353">
        <v>38.288013458252003</v>
      </c>
    </row>
    <row r="1354" spans="2:8" x14ac:dyDescent="0.35">
      <c r="B1354" t="s">
        <v>6725</v>
      </c>
      <c r="C1354">
        <v>1674</v>
      </c>
      <c r="F1354" t="s">
        <v>6725</v>
      </c>
      <c r="G1354">
        <v>1674</v>
      </c>
    </row>
    <row r="1355" spans="2:8" x14ac:dyDescent="0.35">
      <c r="B1355" t="s">
        <v>6730</v>
      </c>
      <c r="C1355">
        <v>1675</v>
      </c>
      <c r="F1355" t="s">
        <v>6730</v>
      </c>
      <c r="G1355">
        <v>1675</v>
      </c>
    </row>
    <row r="1356" spans="2:8" x14ac:dyDescent="0.35">
      <c r="B1356" t="s">
        <v>6735</v>
      </c>
      <c r="C1356">
        <v>1676</v>
      </c>
      <c r="F1356" t="s">
        <v>6735</v>
      </c>
      <c r="G1356">
        <v>1676</v>
      </c>
      <c r="H1356">
        <v>-8.4251937866210902</v>
      </c>
    </row>
    <row r="1357" spans="2:8" x14ac:dyDescent="0.35">
      <c r="B1357" t="s">
        <v>8097</v>
      </c>
      <c r="C1357">
        <v>1677</v>
      </c>
      <c r="F1357" t="s">
        <v>8097</v>
      </c>
      <c r="G1357">
        <v>1677</v>
      </c>
      <c r="H1357">
        <v>119.80890655517599</v>
      </c>
    </row>
    <row r="1358" spans="2:8" x14ac:dyDescent="0.35">
      <c r="B1358" t="s">
        <v>6744</v>
      </c>
      <c r="C1358">
        <v>1678</v>
      </c>
      <c r="F1358" t="s">
        <v>6744</v>
      </c>
      <c r="G1358">
        <v>1678</v>
      </c>
    </row>
    <row r="1359" spans="2:8" x14ac:dyDescent="0.35">
      <c r="B1359" t="s">
        <v>6749</v>
      </c>
      <c r="C1359">
        <v>1679</v>
      </c>
      <c r="F1359" t="s">
        <v>6749</v>
      </c>
      <c r="G1359">
        <v>1679</v>
      </c>
    </row>
    <row r="1360" spans="2:8" x14ac:dyDescent="0.35">
      <c r="B1360" t="s">
        <v>6754</v>
      </c>
      <c r="C1360">
        <v>1680</v>
      </c>
      <c r="F1360" t="s">
        <v>6754</v>
      </c>
      <c r="G1360">
        <v>1680</v>
      </c>
      <c r="H1360">
        <v>6.1689872741699201</v>
      </c>
    </row>
    <row r="1361" spans="2:8" x14ac:dyDescent="0.35">
      <c r="B1361" t="s">
        <v>6759</v>
      </c>
      <c r="C1361">
        <v>1681</v>
      </c>
      <c r="F1361" t="s">
        <v>6759</v>
      </c>
      <c r="G1361">
        <v>1681</v>
      </c>
      <c r="H1361">
        <v>64.185287475585895</v>
      </c>
    </row>
    <row r="1362" spans="2:8" x14ac:dyDescent="0.35">
      <c r="B1362" t="s">
        <v>6764</v>
      </c>
      <c r="C1362">
        <v>1682</v>
      </c>
      <c r="F1362" t="s">
        <v>6764</v>
      </c>
      <c r="G1362">
        <v>1682</v>
      </c>
      <c r="H1362">
        <v>-27.578075408935501</v>
      </c>
    </row>
    <row r="1363" spans="2:8" x14ac:dyDescent="0.35">
      <c r="B1363" t="s">
        <v>6769</v>
      </c>
      <c r="C1363">
        <v>1683</v>
      </c>
      <c r="F1363" t="s">
        <v>6769</v>
      </c>
      <c r="G1363">
        <v>1683</v>
      </c>
      <c r="H1363">
        <v>20.959064483642599</v>
      </c>
    </row>
    <row r="1364" spans="2:8" x14ac:dyDescent="0.35">
      <c r="B1364" t="s">
        <v>6774</v>
      </c>
      <c r="C1364">
        <v>1684</v>
      </c>
      <c r="F1364" t="s">
        <v>6774</v>
      </c>
      <c r="G1364">
        <v>1684</v>
      </c>
    </row>
    <row r="1365" spans="2:8" x14ac:dyDescent="0.35">
      <c r="B1365" t="s">
        <v>6779</v>
      </c>
      <c r="C1365">
        <v>1685</v>
      </c>
      <c r="F1365" t="s">
        <v>6779</v>
      </c>
      <c r="G1365">
        <v>1685</v>
      </c>
    </row>
    <row r="1366" spans="2:8" x14ac:dyDescent="0.35">
      <c r="B1366" t="s">
        <v>6784</v>
      </c>
      <c r="C1366">
        <v>1686</v>
      </c>
      <c r="F1366" t="s">
        <v>6784</v>
      </c>
      <c r="G1366">
        <v>1686</v>
      </c>
    </row>
    <row r="1367" spans="2:8" x14ac:dyDescent="0.35">
      <c r="B1367" t="s">
        <v>6789</v>
      </c>
      <c r="C1367">
        <v>1688</v>
      </c>
      <c r="F1367" t="s">
        <v>6789</v>
      </c>
      <c r="G1367">
        <v>1688</v>
      </c>
    </row>
    <row r="1368" spans="2:8" x14ac:dyDescent="0.35">
      <c r="B1368" t="s">
        <v>6794</v>
      </c>
      <c r="C1368">
        <v>1689</v>
      </c>
      <c r="F1368" t="s">
        <v>6794</v>
      </c>
      <c r="G1368">
        <v>1689</v>
      </c>
    </row>
    <row r="1369" spans="2:8" x14ac:dyDescent="0.35">
      <c r="B1369" t="s">
        <v>6799</v>
      </c>
      <c r="C1369">
        <v>1690</v>
      </c>
      <c r="F1369" t="s">
        <v>6799</v>
      </c>
      <c r="G1369">
        <v>1690</v>
      </c>
    </row>
    <row r="1370" spans="2:8" x14ac:dyDescent="0.35">
      <c r="B1370" t="s">
        <v>6804</v>
      </c>
      <c r="C1370">
        <v>1691</v>
      </c>
      <c r="F1370" t="s">
        <v>6804</v>
      </c>
      <c r="G1370">
        <v>1691</v>
      </c>
    </row>
    <row r="1371" spans="2:8" x14ac:dyDescent="0.35">
      <c r="B1371" t="s">
        <v>6809</v>
      </c>
      <c r="C1371">
        <v>1692</v>
      </c>
      <c r="F1371" t="s">
        <v>6809</v>
      </c>
      <c r="G1371">
        <v>1692</v>
      </c>
    </row>
    <row r="1372" spans="2:8" x14ac:dyDescent="0.35">
      <c r="B1372" t="s">
        <v>6814</v>
      </c>
      <c r="C1372">
        <v>1693</v>
      </c>
      <c r="F1372" t="s">
        <v>6814</v>
      </c>
      <c r="G1372">
        <v>1693</v>
      </c>
    </row>
    <row r="1373" spans="2:8" x14ac:dyDescent="0.35">
      <c r="B1373" t="s">
        <v>6819</v>
      </c>
      <c r="C1373">
        <v>1694</v>
      </c>
      <c r="F1373" t="s">
        <v>6819</v>
      </c>
      <c r="G1373">
        <v>1694</v>
      </c>
      <c r="H1373">
        <v>22.0088806152344</v>
      </c>
    </row>
    <row r="1374" spans="2:8" x14ac:dyDescent="0.35">
      <c r="B1374" t="s">
        <v>6824</v>
      </c>
      <c r="C1374">
        <v>1695</v>
      </c>
      <c r="F1374" t="s">
        <v>6824</v>
      </c>
      <c r="G1374">
        <v>1695</v>
      </c>
      <c r="H1374">
        <v>46.147090911865199</v>
      </c>
    </row>
    <row r="1375" spans="2:8" x14ac:dyDescent="0.35">
      <c r="B1375" t="s">
        <v>6829</v>
      </c>
      <c r="C1375">
        <v>1697</v>
      </c>
      <c r="F1375" t="s">
        <v>6829</v>
      </c>
      <c r="G1375">
        <v>1697</v>
      </c>
    </row>
    <row r="1376" spans="2:8" x14ac:dyDescent="0.35">
      <c r="B1376" t="s">
        <v>6834</v>
      </c>
      <c r="C1376">
        <v>1698</v>
      </c>
      <c r="F1376" t="s">
        <v>6834</v>
      </c>
      <c r="G1376">
        <v>1698</v>
      </c>
      <c r="H1376">
        <v>-52.881370544433601</v>
      </c>
    </row>
    <row r="1377" spans="2:8" x14ac:dyDescent="0.35">
      <c r="B1377" t="s">
        <v>6839</v>
      </c>
      <c r="C1377">
        <v>1699</v>
      </c>
      <c r="F1377" t="s">
        <v>6839</v>
      </c>
      <c r="G1377">
        <v>1699</v>
      </c>
    </row>
    <row r="1378" spans="2:8" x14ac:dyDescent="0.35">
      <c r="B1378" t="s">
        <v>6844</v>
      </c>
      <c r="C1378">
        <v>1700</v>
      </c>
      <c r="F1378" t="s">
        <v>6844</v>
      </c>
      <c r="G1378">
        <v>1700</v>
      </c>
    </row>
    <row r="1379" spans="2:8" x14ac:dyDescent="0.35">
      <c r="B1379" t="s">
        <v>6849</v>
      </c>
      <c r="C1379">
        <v>1701</v>
      </c>
      <c r="F1379" t="s">
        <v>6849</v>
      </c>
      <c r="G1379">
        <v>1701</v>
      </c>
    </row>
    <row r="1380" spans="2:8" x14ac:dyDescent="0.35">
      <c r="B1380" t="s">
        <v>6854</v>
      </c>
      <c r="C1380">
        <v>1702</v>
      </c>
      <c r="F1380" t="s">
        <v>6854</v>
      </c>
      <c r="G1380">
        <v>1702</v>
      </c>
      <c r="H1380">
        <v>43.319610595703097</v>
      </c>
    </row>
    <row r="1381" spans="2:8" x14ac:dyDescent="0.35">
      <c r="B1381" t="s">
        <v>6859</v>
      </c>
      <c r="C1381">
        <v>1703</v>
      </c>
      <c r="F1381" t="s">
        <v>6859</v>
      </c>
      <c r="G1381">
        <v>1703</v>
      </c>
    </row>
    <row r="1382" spans="2:8" x14ac:dyDescent="0.35">
      <c r="B1382" t="s">
        <v>6864</v>
      </c>
      <c r="C1382">
        <v>1704</v>
      </c>
      <c r="F1382" t="s">
        <v>6864</v>
      </c>
      <c r="G1382">
        <v>1704</v>
      </c>
    </row>
    <row r="1383" spans="2:8" x14ac:dyDescent="0.35">
      <c r="B1383" t="s">
        <v>6869</v>
      </c>
      <c r="C1383">
        <v>1705</v>
      </c>
      <c r="F1383" t="s">
        <v>6869</v>
      </c>
      <c r="G1383">
        <v>1705</v>
      </c>
    </row>
    <row r="1384" spans="2:8" x14ac:dyDescent="0.35">
      <c r="B1384" t="s">
        <v>6873</v>
      </c>
      <c r="C1384">
        <v>1706</v>
      </c>
      <c r="F1384" t="s">
        <v>6873</v>
      </c>
      <c r="G1384">
        <v>1706</v>
      </c>
    </row>
    <row r="1385" spans="2:8" x14ac:dyDescent="0.35">
      <c r="B1385" t="s">
        <v>6878</v>
      </c>
      <c r="C1385">
        <v>1707</v>
      </c>
      <c r="F1385" t="s">
        <v>6878</v>
      </c>
      <c r="G1385">
        <v>1707</v>
      </c>
    </row>
    <row r="1386" spans="2:8" x14ac:dyDescent="0.35">
      <c r="B1386" t="s">
        <v>6883</v>
      </c>
      <c r="C1386">
        <v>1708</v>
      </c>
      <c r="F1386" t="s">
        <v>6883</v>
      </c>
      <c r="G1386">
        <v>1708</v>
      </c>
    </row>
    <row r="1387" spans="2:8" x14ac:dyDescent="0.35">
      <c r="B1387" t="s">
        <v>6888</v>
      </c>
      <c r="C1387">
        <v>1710</v>
      </c>
      <c r="F1387" t="s">
        <v>6888</v>
      </c>
      <c r="G1387">
        <v>1710</v>
      </c>
      <c r="H1387">
        <v>-55.382617950439503</v>
      </c>
    </row>
    <row r="1388" spans="2:8" x14ac:dyDescent="0.35">
      <c r="B1388" t="s">
        <v>6893</v>
      </c>
      <c r="C1388">
        <v>1711</v>
      </c>
      <c r="F1388" t="s">
        <v>6893</v>
      </c>
      <c r="G1388">
        <v>1711</v>
      </c>
      <c r="H1388">
        <v>7.2452268600463903</v>
      </c>
    </row>
    <row r="1389" spans="2:8" x14ac:dyDescent="0.35">
      <c r="B1389" t="s">
        <v>6898</v>
      </c>
      <c r="C1389">
        <v>1712</v>
      </c>
      <c r="F1389" t="s">
        <v>6898</v>
      </c>
      <c r="G1389">
        <v>1712</v>
      </c>
      <c r="H1389">
        <v>7.2452268600463903</v>
      </c>
    </row>
    <row r="1390" spans="2:8" x14ac:dyDescent="0.35">
      <c r="B1390" t="s">
        <v>6903</v>
      </c>
      <c r="C1390">
        <v>1713</v>
      </c>
      <c r="F1390" t="s">
        <v>6903</v>
      </c>
      <c r="G1390">
        <v>1713</v>
      </c>
    </row>
    <row r="1391" spans="2:8" x14ac:dyDescent="0.35">
      <c r="B1391" t="s">
        <v>8099</v>
      </c>
      <c r="C1391">
        <v>1714</v>
      </c>
      <c r="F1391" t="s">
        <v>8099</v>
      </c>
      <c r="G1391">
        <v>1714</v>
      </c>
      <c r="H1391">
        <v>60.147853851318402</v>
      </c>
    </row>
    <row r="1392" spans="2:8" x14ac:dyDescent="0.35">
      <c r="B1392" t="s">
        <v>6911</v>
      </c>
      <c r="C1392">
        <v>1715</v>
      </c>
      <c r="F1392" t="s">
        <v>6911</v>
      </c>
      <c r="G1392">
        <v>1715</v>
      </c>
      <c r="H1392">
        <v>53.2609672546387</v>
      </c>
    </row>
    <row r="1393" spans="2:8" x14ac:dyDescent="0.35">
      <c r="B1393" t="s">
        <v>6915</v>
      </c>
      <c r="C1393">
        <v>1717</v>
      </c>
      <c r="F1393" t="s">
        <v>6915</v>
      </c>
      <c r="G1393">
        <v>1717</v>
      </c>
    </row>
    <row r="1394" spans="2:8" x14ac:dyDescent="0.35">
      <c r="B1394" t="s">
        <v>6920</v>
      </c>
      <c r="C1394">
        <v>1718</v>
      </c>
      <c r="F1394" t="s">
        <v>6920</v>
      </c>
      <c r="G1394">
        <v>1718</v>
      </c>
    </row>
    <row r="1395" spans="2:8" x14ac:dyDescent="0.35">
      <c r="B1395" t="s">
        <v>6925</v>
      </c>
      <c r="C1395">
        <v>1719</v>
      </c>
      <c r="F1395" t="s">
        <v>6925</v>
      </c>
      <c r="G1395">
        <v>1719</v>
      </c>
    </row>
    <row r="1396" spans="2:8" x14ac:dyDescent="0.35">
      <c r="B1396" t="s">
        <v>6930</v>
      </c>
      <c r="C1396">
        <v>1720</v>
      </c>
      <c r="F1396" t="s">
        <v>6930</v>
      </c>
      <c r="G1396">
        <v>1720</v>
      </c>
    </row>
    <row r="1397" spans="2:8" x14ac:dyDescent="0.35">
      <c r="B1397" t="s">
        <v>6935</v>
      </c>
      <c r="C1397">
        <v>1721</v>
      </c>
      <c r="F1397" t="s">
        <v>6935</v>
      </c>
      <c r="G1397">
        <v>1721</v>
      </c>
    </row>
    <row r="1398" spans="2:8" x14ac:dyDescent="0.35">
      <c r="B1398" t="s">
        <v>6940</v>
      </c>
      <c r="C1398">
        <v>1722</v>
      </c>
      <c r="F1398" t="s">
        <v>6940</v>
      </c>
      <c r="G1398">
        <v>1722</v>
      </c>
      <c r="H1398">
        <v>-17.813632965087901</v>
      </c>
    </row>
    <row r="1399" spans="2:8" x14ac:dyDescent="0.35">
      <c r="B1399" t="s">
        <v>6945</v>
      </c>
      <c r="C1399">
        <v>1723</v>
      </c>
      <c r="F1399" t="s">
        <v>6945</v>
      </c>
      <c r="G1399">
        <v>1723</v>
      </c>
    </row>
    <row r="1400" spans="2:8" x14ac:dyDescent="0.35">
      <c r="B1400" t="s">
        <v>6950</v>
      </c>
      <c r="C1400">
        <v>1724</v>
      </c>
      <c r="F1400" t="s">
        <v>6950</v>
      </c>
      <c r="G1400">
        <v>1724</v>
      </c>
      <c r="H1400">
        <v>-47.905971527099602</v>
      </c>
    </row>
    <row r="1401" spans="2:8" x14ac:dyDescent="0.35">
      <c r="B1401" t="s">
        <v>6955</v>
      </c>
      <c r="C1401">
        <v>1725</v>
      </c>
      <c r="F1401" t="s">
        <v>6955</v>
      </c>
      <c r="G1401">
        <v>1725</v>
      </c>
    </row>
    <row r="1402" spans="2:8" x14ac:dyDescent="0.35">
      <c r="B1402" t="s">
        <v>6960</v>
      </c>
      <c r="C1402">
        <v>1726</v>
      </c>
      <c r="F1402" t="s">
        <v>6960</v>
      </c>
      <c r="G1402">
        <v>1726</v>
      </c>
    </row>
    <row r="1403" spans="2:8" x14ac:dyDescent="0.35">
      <c r="B1403" t="s">
        <v>6965</v>
      </c>
      <c r="C1403">
        <v>1727</v>
      </c>
      <c r="F1403" t="s">
        <v>6965</v>
      </c>
      <c r="G1403">
        <v>1727</v>
      </c>
    </row>
    <row r="1404" spans="2:8" x14ac:dyDescent="0.35">
      <c r="B1404" t="s">
        <v>6970</v>
      </c>
      <c r="C1404">
        <v>1728</v>
      </c>
      <c r="F1404" t="s">
        <v>6970</v>
      </c>
      <c r="G1404">
        <v>1728</v>
      </c>
    </row>
    <row r="1405" spans="2:8" x14ac:dyDescent="0.35">
      <c r="B1405" t="s">
        <v>6975</v>
      </c>
      <c r="C1405">
        <v>1729</v>
      </c>
      <c r="F1405" t="s">
        <v>6975</v>
      </c>
      <c r="G1405">
        <v>1729</v>
      </c>
    </row>
    <row r="1406" spans="2:8" x14ac:dyDescent="0.35">
      <c r="B1406" t="s">
        <v>6980</v>
      </c>
      <c r="C1406">
        <v>1730</v>
      </c>
      <c r="F1406" t="s">
        <v>6980</v>
      </c>
      <c r="G1406">
        <v>1730</v>
      </c>
    </row>
    <row r="1407" spans="2:8" x14ac:dyDescent="0.35">
      <c r="B1407" t="s">
        <v>6985</v>
      </c>
      <c r="C1407">
        <v>1731</v>
      </c>
      <c r="F1407" t="s">
        <v>6985</v>
      </c>
      <c r="G1407">
        <v>1731</v>
      </c>
    </row>
    <row r="1408" spans="2:8" x14ac:dyDescent="0.35">
      <c r="B1408" t="s">
        <v>6990</v>
      </c>
      <c r="C1408">
        <v>1732</v>
      </c>
      <c r="F1408" t="s">
        <v>6990</v>
      </c>
      <c r="G1408">
        <v>1732</v>
      </c>
    </row>
    <row r="1409" spans="2:8" x14ac:dyDescent="0.35">
      <c r="B1409" t="s">
        <v>6995</v>
      </c>
      <c r="C1409">
        <v>1734</v>
      </c>
      <c r="F1409" t="s">
        <v>6995</v>
      </c>
      <c r="G1409">
        <v>1734</v>
      </c>
    </row>
    <row r="1410" spans="2:8" x14ac:dyDescent="0.35">
      <c r="B1410" t="s">
        <v>7000</v>
      </c>
      <c r="C1410">
        <v>1735</v>
      </c>
      <c r="F1410" t="s">
        <v>7000</v>
      </c>
      <c r="G1410">
        <v>1735</v>
      </c>
    </row>
    <row r="1411" spans="2:8" x14ac:dyDescent="0.35">
      <c r="B1411" t="s">
        <v>7005</v>
      </c>
      <c r="C1411">
        <v>1736</v>
      </c>
      <c r="F1411" t="s">
        <v>7005</v>
      </c>
      <c r="G1411">
        <v>1736</v>
      </c>
    </row>
    <row r="1412" spans="2:8" x14ac:dyDescent="0.35">
      <c r="B1412" t="s">
        <v>7010</v>
      </c>
      <c r="C1412">
        <v>1737</v>
      </c>
      <c r="F1412" t="s">
        <v>7010</v>
      </c>
      <c r="G1412">
        <v>1737</v>
      </c>
    </row>
    <row r="1413" spans="2:8" x14ac:dyDescent="0.35">
      <c r="B1413" t="s">
        <v>7015</v>
      </c>
      <c r="C1413">
        <v>1738</v>
      </c>
      <c r="F1413" t="s">
        <v>7015</v>
      </c>
      <c r="G1413">
        <v>1738</v>
      </c>
    </row>
    <row r="1414" spans="2:8" x14ac:dyDescent="0.35">
      <c r="B1414" t="s">
        <v>7020</v>
      </c>
      <c r="C1414">
        <v>1739</v>
      </c>
      <c r="F1414" t="s">
        <v>7020</v>
      </c>
      <c r="G1414">
        <v>1739</v>
      </c>
    </row>
    <row r="1415" spans="2:8" x14ac:dyDescent="0.35">
      <c r="B1415" t="s">
        <v>7025</v>
      </c>
      <c r="C1415">
        <v>1740</v>
      </c>
      <c r="F1415" t="s">
        <v>7025</v>
      </c>
      <c r="G1415">
        <v>1740</v>
      </c>
    </row>
    <row r="1416" spans="2:8" x14ac:dyDescent="0.35">
      <c r="B1416" t="s">
        <v>7030</v>
      </c>
      <c r="C1416">
        <v>1741</v>
      </c>
      <c r="F1416" t="s">
        <v>7030</v>
      </c>
      <c r="G1416">
        <v>1741</v>
      </c>
    </row>
    <row r="1417" spans="2:8" x14ac:dyDescent="0.35">
      <c r="B1417" t="s">
        <v>7035</v>
      </c>
      <c r="C1417">
        <v>1742</v>
      </c>
      <c r="F1417" t="s">
        <v>7035</v>
      </c>
      <c r="G1417">
        <v>1742</v>
      </c>
    </row>
    <row r="1418" spans="2:8" x14ac:dyDescent="0.35">
      <c r="B1418" t="s">
        <v>7040</v>
      </c>
      <c r="C1418">
        <v>1744</v>
      </c>
      <c r="F1418" t="s">
        <v>7040</v>
      </c>
      <c r="G1418">
        <v>1744</v>
      </c>
    </row>
    <row r="1419" spans="2:8" x14ac:dyDescent="0.35">
      <c r="B1419" t="s">
        <v>7045</v>
      </c>
      <c r="C1419">
        <v>1745</v>
      </c>
      <c r="F1419" t="s">
        <v>7045</v>
      </c>
      <c r="G1419">
        <v>1745</v>
      </c>
    </row>
    <row r="1420" spans="2:8" x14ac:dyDescent="0.35">
      <c r="B1420" t="s">
        <v>7050</v>
      </c>
      <c r="C1420">
        <v>1746</v>
      </c>
      <c r="F1420" t="s">
        <v>7050</v>
      </c>
      <c r="G1420">
        <v>1746</v>
      </c>
    </row>
    <row r="1421" spans="2:8" x14ac:dyDescent="0.35">
      <c r="B1421" t="s">
        <v>7055</v>
      </c>
      <c r="C1421">
        <v>1747</v>
      </c>
      <c r="F1421" t="s">
        <v>7055</v>
      </c>
      <c r="G1421">
        <v>1747</v>
      </c>
    </row>
    <row r="1422" spans="2:8" x14ac:dyDescent="0.35">
      <c r="B1422" t="s">
        <v>7060</v>
      </c>
      <c r="C1422">
        <v>1748</v>
      </c>
      <c r="F1422" t="s">
        <v>7060</v>
      </c>
      <c r="G1422">
        <v>1748</v>
      </c>
      <c r="H1422">
        <v>165.46290588378901</v>
      </c>
    </row>
    <row r="1423" spans="2:8" x14ac:dyDescent="0.35">
      <c r="B1423" t="s">
        <v>7065</v>
      </c>
      <c r="C1423">
        <v>1749</v>
      </c>
      <c r="F1423" t="s">
        <v>7065</v>
      </c>
      <c r="G1423">
        <v>1749</v>
      </c>
    </row>
    <row r="1424" spans="2:8" x14ac:dyDescent="0.35">
      <c r="B1424" t="s">
        <v>7070</v>
      </c>
      <c r="C1424">
        <v>1750</v>
      </c>
      <c r="F1424" t="s">
        <v>7070</v>
      </c>
      <c r="G1424">
        <v>1750</v>
      </c>
      <c r="H1424">
        <v>12.6625566482544</v>
      </c>
    </row>
    <row r="1425" spans="2:8" x14ac:dyDescent="0.35">
      <c r="B1425" t="s">
        <v>7075</v>
      </c>
      <c r="C1425">
        <v>1751</v>
      </c>
      <c r="F1425" t="s">
        <v>7075</v>
      </c>
      <c r="G1425">
        <v>1751</v>
      </c>
    </row>
    <row r="1426" spans="2:8" x14ac:dyDescent="0.35">
      <c r="B1426" t="s">
        <v>7080</v>
      </c>
      <c r="C1426">
        <v>1752</v>
      </c>
      <c r="F1426" t="s">
        <v>7080</v>
      </c>
      <c r="G1426">
        <v>1752</v>
      </c>
    </row>
    <row r="1427" spans="2:8" x14ac:dyDescent="0.35">
      <c r="B1427" t="s">
        <v>7085</v>
      </c>
      <c r="C1427">
        <v>1753</v>
      </c>
      <c r="F1427" t="s">
        <v>7085</v>
      </c>
      <c r="G1427">
        <v>1753</v>
      </c>
    </row>
    <row r="1428" spans="2:8" x14ac:dyDescent="0.35">
      <c r="B1428" t="s">
        <v>7090</v>
      </c>
      <c r="C1428">
        <v>1754</v>
      </c>
      <c r="F1428" t="s">
        <v>7090</v>
      </c>
      <c r="G1428">
        <v>1754</v>
      </c>
    </row>
    <row r="1429" spans="2:8" x14ac:dyDescent="0.35">
      <c r="B1429" t="s">
        <v>7095</v>
      </c>
      <c r="C1429">
        <v>1755</v>
      </c>
      <c r="F1429" t="s">
        <v>7095</v>
      </c>
      <c r="G1429">
        <v>1755</v>
      </c>
    </row>
    <row r="1430" spans="2:8" x14ac:dyDescent="0.35">
      <c r="B1430" t="s">
        <v>7100</v>
      </c>
      <c r="C1430">
        <v>1756</v>
      </c>
      <c r="F1430" t="s">
        <v>7100</v>
      </c>
      <c r="G1430">
        <v>1756</v>
      </c>
    </row>
    <row r="1431" spans="2:8" x14ac:dyDescent="0.35">
      <c r="B1431" t="s">
        <v>7105</v>
      </c>
      <c r="C1431">
        <v>1757</v>
      </c>
      <c r="F1431" t="s">
        <v>7105</v>
      </c>
      <c r="G1431">
        <v>1757</v>
      </c>
    </row>
    <row r="1432" spans="2:8" x14ac:dyDescent="0.35">
      <c r="B1432" t="s">
        <v>7110</v>
      </c>
      <c r="C1432">
        <v>1758</v>
      </c>
      <c r="F1432" t="s">
        <v>7110</v>
      </c>
      <c r="G1432">
        <v>1758</v>
      </c>
    </row>
    <row r="1433" spans="2:8" x14ac:dyDescent="0.35">
      <c r="B1433" t="s">
        <v>7115</v>
      </c>
      <c r="C1433">
        <v>1759</v>
      </c>
      <c r="F1433" t="s">
        <v>7115</v>
      </c>
      <c r="G1433">
        <v>1759</v>
      </c>
    </row>
    <row r="1434" spans="2:8" x14ac:dyDescent="0.35">
      <c r="B1434" t="s">
        <v>7119</v>
      </c>
      <c r="C1434">
        <v>1760</v>
      </c>
      <c r="F1434" t="s">
        <v>7119</v>
      </c>
      <c r="G1434">
        <v>1760</v>
      </c>
    </row>
    <row r="1435" spans="2:8" x14ac:dyDescent="0.35">
      <c r="B1435" t="s">
        <v>7124</v>
      </c>
      <c r="C1435">
        <v>1761</v>
      </c>
      <c r="F1435" t="s">
        <v>7124</v>
      </c>
      <c r="G1435">
        <v>1761</v>
      </c>
      <c r="H1435">
        <v>-2.41340279579163</v>
      </c>
    </row>
    <row r="1436" spans="2:8" x14ac:dyDescent="0.35">
      <c r="B1436" t="s">
        <v>7129</v>
      </c>
      <c r="C1436">
        <v>1762</v>
      </c>
      <c r="F1436" t="s">
        <v>7129</v>
      </c>
      <c r="G1436">
        <v>1762</v>
      </c>
    </row>
    <row r="1437" spans="2:8" x14ac:dyDescent="0.35">
      <c r="B1437" t="s">
        <v>7134</v>
      </c>
      <c r="C1437">
        <v>1763</v>
      </c>
      <c r="F1437" t="s">
        <v>7134</v>
      </c>
      <c r="G1437">
        <v>1763</v>
      </c>
    </row>
    <row r="1438" spans="2:8" x14ac:dyDescent="0.35">
      <c r="B1438" t="s">
        <v>7139</v>
      </c>
      <c r="C1438">
        <v>1764</v>
      </c>
      <c r="F1438" t="s">
        <v>7139</v>
      </c>
      <c r="G1438">
        <v>1764</v>
      </c>
    </row>
    <row r="1439" spans="2:8" x14ac:dyDescent="0.35">
      <c r="B1439" t="s">
        <v>7144</v>
      </c>
      <c r="C1439">
        <v>1765</v>
      </c>
      <c r="F1439" t="s">
        <v>7144</v>
      </c>
      <c r="G1439">
        <v>1765</v>
      </c>
    </row>
    <row r="1440" spans="2:8" x14ac:dyDescent="0.35">
      <c r="B1440" t="s">
        <v>7149</v>
      </c>
      <c r="C1440">
        <v>1766</v>
      </c>
      <c r="F1440" t="s">
        <v>7149</v>
      </c>
      <c r="G1440">
        <v>1766</v>
      </c>
    </row>
    <row r="1441" spans="2:8" x14ac:dyDescent="0.35">
      <c r="B1441" t="s">
        <v>7154</v>
      </c>
      <c r="C1441">
        <v>1767</v>
      </c>
      <c r="F1441" t="s">
        <v>7154</v>
      </c>
      <c r="G1441">
        <v>1767</v>
      </c>
    </row>
    <row r="1442" spans="2:8" x14ac:dyDescent="0.35">
      <c r="B1442" t="s">
        <v>7159</v>
      </c>
      <c r="C1442">
        <v>1768</v>
      </c>
      <c r="F1442" t="s">
        <v>7159</v>
      </c>
      <c r="G1442">
        <v>1768</v>
      </c>
      <c r="H1442">
        <v>-62.363079071044901</v>
      </c>
    </row>
    <row r="1443" spans="2:8" x14ac:dyDescent="0.35">
      <c r="B1443" t="s">
        <v>7164</v>
      </c>
      <c r="C1443">
        <v>1769</v>
      </c>
      <c r="F1443" t="s">
        <v>7164</v>
      </c>
      <c r="G1443">
        <v>1769</v>
      </c>
    </row>
    <row r="1444" spans="2:8" x14ac:dyDescent="0.35">
      <c r="B1444" t="s">
        <v>7169</v>
      </c>
      <c r="C1444">
        <v>1770</v>
      </c>
      <c r="F1444" t="s">
        <v>7169</v>
      </c>
      <c r="G1444">
        <v>1770</v>
      </c>
    </row>
    <row r="1445" spans="2:8" x14ac:dyDescent="0.35">
      <c r="B1445" t="s">
        <v>7174</v>
      </c>
      <c r="C1445">
        <v>1771</v>
      </c>
      <c r="F1445" t="s">
        <v>7174</v>
      </c>
      <c r="G1445">
        <v>1771</v>
      </c>
      <c r="H1445">
        <v>-2.94982933998108</v>
      </c>
    </row>
    <row r="1446" spans="2:8" x14ac:dyDescent="0.35">
      <c r="B1446" t="s">
        <v>7179</v>
      </c>
      <c r="C1446">
        <v>1772</v>
      </c>
      <c r="F1446" t="s">
        <v>7179</v>
      </c>
      <c r="G1446">
        <v>1772</v>
      </c>
      <c r="H1446">
        <v>27.088947296142599</v>
      </c>
    </row>
    <row r="1447" spans="2:8" x14ac:dyDescent="0.35">
      <c r="B1447" t="s">
        <v>7184</v>
      </c>
      <c r="C1447">
        <v>1773</v>
      </c>
      <c r="F1447" t="s">
        <v>7184</v>
      </c>
      <c r="G1447">
        <v>1773</v>
      </c>
    </row>
    <row r="1448" spans="2:8" x14ac:dyDescent="0.35">
      <c r="B1448" t="s">
        <v>7189</v>
      </c>
      <c r="C1448">
        <v>1774</v>
      </c>
      <c r="F1448" t="s">
        <v>7189</v>
      </c>
      <c r="G1448">
        <v>1774</v>
      </c>
    </row>
    <row r="1449" spans="2:8" x14ac:dyDescent="0.35">
      <c r="B1449" t="s">
        <v>7194</v>
      </c>
      <c r="C1449">
        <v>1775</v>
      </c>
      <c r="F1449" t="s">
        <v>7194</v>
      </c>
      <c r="G1449">
        <v>1775</v>
      </c>
      <c r="H1449">
        <v>0.34617361426353499</v>
      </c>
    </row>
    <row r="1450" spans="2:8" x14ac:dyDescent="0.35">
      <c r="B1450" t="s">
        <v>7199</v>
      </c>
      <c r="C1450">
        <v>1776</v>
      </c>
      <c r="F1450" t="s">
        <v>7199</v>
      </c>
      <c r="G1450">
        <v>1776</v>
      </c>
    </row>
    <row r="1451" spans="2:8" x14ac:dyDescent="0.35">
      <c r="B1451" t="s">
        <v>7204</v>
      </c>
      <c r="C1451">
        <v>1777</v>
      </c>
      <c r="F1451" t="s">
        <v>7204</v>
      </c>
      <c r="G1451">
        <v>1777</v>
      </c>
    </row>
    <row r="1452" spans="2:8" x14ac:dyDescent="0.35">
      <c r="B1452" t="s">
        <v>7209</v>
      </c>
      <c r="C1452">
        <v>1778</v>
      </c>
      <c r="F1452" t="s">
        <v>7209</v>
      </c>
      <c r="G1452">
        <v>1778</v>
      </c>
      <c r="H1452">
        <v>-0.26015141606330899</v>
      </c>
    </row>
    <row r="1453" spans="2:8" x14ac:dyDescent="0.35">
      <c r="B1453" t="s">
        <v>7214</v>
      </c>
      <c r="C1453">
        <v>1779</v>
      </c>
      <c r="F1453" t="s">
        <v>7214</v>
      </c>
      <c r="G1453">
        <v>1779</v>
      </c>
    </row>
    <row r="1454" spans="2:8" x14ac:dyDescent="0.35">
      <c r="B1454" t="s">
        <v>7219</v>
      </c>
      <c r="C1454">
        <v>1780</v>
      </c>
      <c r="F1454" t="s">
        <v>7219</v>
      </c>
      <c r="G1454">
        <v>1780</v>
      </c>
    </row>
    <row r="1455" spans="2:8" x14ac:dyDescent="0.35">
      <c r="B1455" t="s">
        <v>7224</v>
      </c>
      <c r="C1455">
        <v>1781</v>
      </c>
      <c r="F1455" t="s">
        <v>7224</v>
      </c>
      <c r="G1455">
        <v>1781</v>
      </c>
    </row>
    <row r="1456" spans="2:8" x14ac:dyDescent="0.35">
      <c r="B1456" t="s">
        <v>7229</v>
      </c>
      <c r="C1456">
        <v>1783</v>
      </c>
      <c r="F1456" t="s">
        <v>7229</v>
      </c>
      <c r="G1456">
        <v>1783</v>
      </c>
    </row>
    <row r="1457" spans="2:8" x14ac:dyDescent="0.35">
      <c r="B1457" t="s">
        <v>7234</v>
      </c>
      <c r="C1457">
        <v>1784</v>
      </c>
      <c r="F1457" t="s">
        <v>7234</v>
      </c>
      <c r="G1457">
        <v>1784</v>
      </c>
    </row>
    <row r="1458" spans="2:8" x14ac:dyDescent="0.35">
      <c r="B1458" t="s">
        <v>7239</v>
      </c>
      <c r="C1458">
        <v>1785</v>
      </c>
      <c r="F1458" t="s">
        <v>7239</v>
      </c>
      <c r="G1458">
        <v>1785</v>
      </c>
    </row>
    <row r="1459" spans="2:8" x14ac:dyDescent="0.35">
      <c r="B1459" t="s">
        <v>7244</v>
      </c>
      <c r="C1459">
        <v>1786</v>
      </c>
      <c r="F1459" t="s">
        <v>7244</v>
      </c>
      <c r="G1459">
        <v>1786</v>
      </c>
    </row>
    <row r="1460" spans="2:8" x14ac:dyDescent="0.35">
      <c r="B1460" t="s">
        <v>7249</v>
      </c>
      <c r="C1460">
        <v>1787</v>
      </c>
      <c r="F1460" t="s">
        <v>7249</v>
      </c>
      <c r="G1460">
        <v>1787</v>
      </c>
    </row>
    <row r="1461" spans="2:8" x14ac:dyDescent="0.35">
      <c r="B1461" t="s">
        <v>7254</v>
      </c>
      <c r="C1461">
        <v>1788</v>
      </c>
      <c r="F1461" t="s">
        <v>7254</v>
      </c>
      <c r="G1461">
        <v>1788</v>
      </c>
    </row>
    <row r="1462" spans="2:8" x14ac:dyDescent="0.35">
      <c r="B1462" t="s">
        <v>7259</v>
      </c>
      <c r="C1462">
        <v>1789</v>
      </c>
      <c r="F1462" t="s">
        <v>7259</v>
      </c>
      <c r="G1462">
        <v>1789</v>
      </c>
      <c r="H1462">
        <v>44.878501892089801</v>
      </c>
    </row>
    <row r="1463" spans="2:8" x14ac:dyDescent="0.35">
      <c r="B1463" t="s">
        <v>7264</v>
      </c>
      <c r="C1463">
        <v>1790</v>
      </c>
      <c r="F1463" t="s">
        <v>7264</v>
      </c>
      <c r="G1463">
        <v>1790</v>
      </c>
    </row>
    <row r="1464" spans="2:8" x14ac:dyDescent="0.35">
      <c r="B1464" t="s">
        <v>7269</v>
      </c>
      <c r="C1464">
        <v>1791</v>
      </c>
      <c r="F1464" t="s">
        <v>7269</v>
      </c>
      <c r="G1464">
        <v>1791</v>
      </c>
    </row>
    <row r="1465" spans="2:8" x14ac:dyDescent="0.35">
      <c r="B1465" t="s">
        <v>7274</v>
      </c>
      <c r="C1465">
        <v>1793</v>
      </c>
      <c r="F1465" t="s">
        <v>7274</v>
      </c>
      <c r="G1465">
        <v>1793</v>
      </c>
    </row>
    <row r="1466" spans="2:8" x14ac:dyDescent="0.35">
      <c r="B1466" t="s">
        <v>7279</v>
      </c>
      <c r="C1466">
        <v>1794</v>
      </c>
      <c r="F1466" t="s">
        <v>7279</v>
      </c>
      <c r="G1466">
        <v>1794</v>
      </c>
      <c r="H1466">
        <v>28.605239868164102</v>
      </c>
    </row>
    <row r="1467" spans="2:8" x14ac:dyDescent="0.35">
      <c r="B1467" t="s">
        <v>7284</v>
      </c>
      <c r="C1467">
        <v>1795</v>
      </c>
      <c r="F1467" t="s">
        <v>7284</v>
      </c>
      <c r="G1467">
        <v>1795</v>
      </c>
      <c r="H1467">
        <v>28.605239868164102</v>
      </c>
    </row>
    <row r="1468" spans="2:8" x14ac:dyDescent="0.35">
      <c r="B1468" t="s">
        <v>7289</v>
      </c>
      <c r="C1468">
        <v>1796</v>
      </c>
      <c r="F1468" t="s">
        <v>7289</v>
      </c>
      <c r="G1468">
        <v>1796</v>
      </c>
      <c r="H1468">
        <v>135.66354370117199</v>
      </c>
    </row>
    <row r="1469" spans="2:8" x14ac:dyDescent="0.35">
      <c r="B1469" t="s">
        <v>7294</v>
      </c>
      <c r="C1469">
        <v>1797</v>
      </c>
      <c r="F1469" t="s">
        <v>7294</v>
      </c>
      <c r="G1469">
        <v>1797</v>
      </c>
      <c r="H1469">
        <v>-22.4619235992432</v>
      </c>
    </row>
    <row r="1470" spans="2:8" x14ac:dyDescent="0.35">
      <c r="B1470" t="s">
        <v>7298</v>
      </c>
      <c r="C1470">
        <v>1798</v>
      </c>
      <c r="F1470" t="s">
        <v>7298</v>
      </c>
      <c r="G1470">
        <v>1798</v>
      </c>
      <c r="H1470">
        <v>78.449020385742202</v>
      </c>
    </row>
    <row r="1471" spans="2:8" x14ac:dyDescent="0.35">
      <c r="B1471" t="s">
        <v>7303</v>
      </c>
      <c r="C1471">
        <v>1799</v>
      </c>
      <c r="F1471" t="s">
        <v>7303</v>
      </c>
      <c r="G1471">
        <v>1799</v>
      </c>
      <c r="H1471">
        <v>78.449020385742202</v>
      </c>
    </row>
    <row r="1472" spans="2:8" x14ac:dyDescent="0.35">
      <c r="B1472" t="s">
        <v>7308</v>
      </c>
      <c r="C1472">
        <v>1800</v>
      </c>
      <c r="F1472" t="s">
        <v>7308</v>
      </c>
      <c r="G1472">
        <v>1800</v>
      </c>
    </row>
    <row r="1473" spans="2:8" x14ac:dyDescent="0.35">
      <c r="B1473" t="s">
        <v>7313</v>
      </c>
      <c r="C1473">
        <v>1801</v>
      </c>
      <c r="F1473" t="s">
        <v>7313</v>
      </c>
      <c r="G1473">
        <v>1801</v>
      </c>
    </row>
    <row r="1474" spans="2:8" x14ac:dyDescent="0.35">
      <c r="B1474" t="s">
        <v>7318</v>
      </c>
      <c r="C1474">
        <v>1804</v>
      </c>
      <c r="F1474" t="s">
        <v>7318</v>
      </c>
      <c r="G1474">
        <v>1804</v>
      </c>
    </row>
    <row r="1475" spans="2:8" x14ac:dyDescent="0.35">
      <c r="B1475" t="s">
        <v>7323</v>
      </c>
      <c r="C1475">
        <v>1806</v>
      </c>
      <c r="F1475" t="s">
        <v>7323</v>
      </c>
      <c r="G1475">
        <v>1806</v>
      </c>
    </row>
    <row r="1476" spans="2:8" x14ac:dyDescent="0.35">
      <c r="B1476" t="s">
        <v>7328</v>
      </c>
      <c r="C1476">
        <v>1807</v>
      </c>
      <c r="D1476">
        <v>96.850395202636705</v>
      </c>
      <c r="F1476" t="s">
        <v>7328</v>
      </c>
      <c r="G1476">
        <v>1807</v>
      </c>
      <c r="H1476">
        <v>29.1951789855957</v>
      </c>
    </row>
    <row r="1477" spans="2:8" x14ac:dyDescent="0.35">
      <c r="B1477" t="s">
        <v>7333</v>
      </c>
      <c r="C1477">
        <v>1808</v>
      </c>
      <c r="F1477" t="s">
        <v>7333</v>
      </c>
      <c r="G1477">
        <v>1808</v>
      </c>
    </row>
    <row r="1478" spans="2:8" x14ac:dyDescent="0.35">
      <c r="B1478" t="s">
        <v>7338</v>
      </c>
      <c r="C1478">
        <v>1809</v>
      </c>
      <c r="F1478" t="s">
        <v>7338</v>
      </c>
      <c r="G1478">
        <v>1809</v>
      </c>
      <c r="H1478">
        <v>88.332847595214801</v>
      </c>
    </row>
    <row r="1479" spans="2:8" x14ac:dyDescent="0.35">
      <c r="B1479" t="s">
        <v>7343</v>
      </c>
      <c r="C1479">
        <v>1810</v>
      </c>
      <c r="D1479">
        <v>-32.240436553955099</v>
      </c>
      <c r="F1479" t="s">
        <v>7343</v>
      </c>
      <c r="G1479">
        <v>1810</v>
      </c>
    </row>
    <row r="1480" spans="2:8" x14ac:dyDescent="0.35">
      <c r="B1480" t="s">
        <v>7348</v>
      </c>
      <c r="C1480">
        <v>1811</v>
      </c>
      <c r="F1480" t="s">
        <v>7348</v>
      </c>
      <c r="G1480">
        <v>1811</v>
      </c>
      <c r="H1480">
        <v>-11.3660831451416</v>
      </c>
    </row>
    <row r="1481" spans="2:8" x14ac:dyDescent="0.35">
      <c r="B1481" t="s">
        <v>7353</v>
      </c>
      <c r="C1481">
        <v>1812</v>
      </c>
      <c r="F1481" t="s">
        <v>7353</v>
      </c>
      <c r="G1481">
        <v>1812</v>
      </c>
    </row>
    <row r="1482" spans="2:8" x14ac:dyDescent="0.35">
      <c r="B1482" t="s">
        <v>7358</v>
      </c>
      <c r="C1482">
        <v>1813</v>
      </c>
      <c r="F1482" t="s">
        <v>7358</v>
      </c>
      <c r="G1482">
        <v>1813</v>
      </c>
      <c r="H1482">
        <v>-46.195121765136697</v>
      </c>
    </row>
    <row r="1483" spans="2:8" x14ac:dyDescent="0.35">
      <c r="B1483" t="s">
        <v>7363</v>
      </c>
      <c r="C1483">
        <v>1814</v>
      </c>
      <c r="F1483" t="s">
        <v>7363</v>
      </c>
      <c r="G1483">
        <v>1814</v>
      </c>
    </row>
    <row r="1484" spans="2:8" x14ac:dyDescent="0.35">
      <c r="B1484" t="s">
        <v>7368</v>
      </c>
      <c r="C1484">
        <v>1815</v>
      </c>
      <c r="F1484" t="s">
        <v>7368</v>
      </c>
      <c r="G1484">
        <v>1815</v>
      </c>
    </row>
    <row r="1485" spans="2:8" x14ac:dyDescent="0.35">
      <c r="B1485" t="s">
        <v>7373</v>
      </c>
      <c r="C1485">
        <v>1816</v>
      </c>
      <c r="F1485" t="s">
        <v>7373</v>
      </c>
      <c r="G1485">
        <v>1816</v>
      </c>
    </row>
    <row r="1486" spans="2:8" x14ac:dyDescent="0.35">
      <c r="B1486" t="s">
        <v>7377</v>
      </c>
      <c r="C1486">
        <v>1817</v>
      </c>
      <c r="F1486" t="s">
        <v>7377</v>
      </c>
      <c r="G1486">
        <v>1817</v>
      </c>
    </row>
    <row r="1487" spans="2:8" x14ac:dyDescent="0.35">
      <c r="B1487" t="s">
        <v>7382</v>
      </c>
      <c r="C1487">
        <v>1818</v>
      </c>
      <c r="F1487" t="s">
        <v>7382</v>
      </c>
      <c r="G1487">
        <v>1818</v>
      </c>
      <c r="H1487">
        <v>1256.55249023438</v>
      </c>
    </row>
    <row r="1488" spans="2:8" x14ac:dyDescent="0.35">
      <c r="B1488" t="s">
        <v>7387</v>
      </c>
      <c r="C1488">
        <v>1819</v>
      </c>
      <c r="F1488" t="s">
        <v>7387</v>
      </c>
      <c r="G1488">
        <v>1819</v>
      </c>
      <c r="H1488">
        <v>62.841049194335902</v>
      </c>
    </row>
    <row r="1489" spans="2:8" x14ac:dyDescent="0.35">
      <c r="B1489" t="s">
        <v>7392</v>
      </c>
      <c r="C1489">
        <v>1820</v>
      </c>
      <c r="F1489" t="s">
        <v>7392</v>
      </c>
      <c r="G1489">
        <v>1820</v>
      </c>
      <c r="H1489">
        <v>-5.1860613822937003</v>
      </c>
    </row>
    <row r="1490" spans="2:8" x14ac:dyDescent="0.35">
      <c r="B1490" t="s">
        <v>7397</v>
      </c>
      <c r="C1490">
        <v>1821</v>
      </c>
      <c r="D1490">
        <v>-39.84375</v>
      </c>
      <c r="F1490" t="s">
        <v>7397</v>
      </c>
      <c r="G1490">
        <v>1821</v>
      </c>
      <c r="H1490">
        <v>56.234462738037102</v>
      </c>
    </row>
    <row r="1491" spans="2:8" x14ac:dyDescent="0.35">
      <c r="B1491" t="s">
        <v>7402</v>
      </c>
      <c r="C1491">
        <v>1822</v>
      </c>
      <c r="F1491" t="s">
        <v>7402</v>
      </c>
      <c r="G1491">
        <v>1822</v>
      </c>
    </row>
    <row r="1492" spans="2:8" x14ac:dyDescent="0.35">
      <c r="B1492" t="s">
        <v>7407</v>
      </c>
      <c r="C1492">
        <v>1823</v>
      </c>
      <c r="F1492" t="s">
        <v>7407</v>
      </c>
      <c r="G1492">
        <v>1823</v>
      </c>
    </row>
    <row r="1493" spans="2:8" x14ac:dyDescent="0.35">
      <c r="B1493" t="s">
        <v>7411</v>
      </c>
      <c r="C1493">
        <v>1824</v>
      </c>
      <c r="F1493" t="s">
        <v>7411</v>
      </c>
      <c r="G1493">
        <v>1824</v>
      </c>
    </row>
    <row r="1494" spans="2:8" x14ac:dyDescent="0.35">
      <c r="B1494" t="s">
        <v>7416</v>
      </c>
      <c r="C1494">
        <v>1825</v>
      </c>
      <c r="F1494" t="s">
        <v>7416</v>
      </c>
      <c r="G1494">
        <v>1825</v>
      </c>
    </row>
    <row r="1495" spans="2:8" x14ac:dyDescent="0.35">
      <c r="B1495" t="s">
        <v>7421</v>
      </c>
      <c r="C1495">
        <v>1826</v>
      </c>
      <c r="F1495" t="s">
        <v>7421</v>
      </c>
      <c r="G1495">
        <v>1826</v>
      </c>
    </row>
    <row r="1496" spans="2:8" x14ac:dyDescent="0.35">
      <c r="B1496" t="s">
        <v>7426</v>
      </c>
      <c r="C1496">
        <v>1827</v>
      </c>
      <c r="F1496" t="s">
        <v>7426</v>
      </c>
      <c r="G1496">
        <v>1827</v>
      </c>
    </row>
    <row r="1497" spans="2:8" x14ac:dyDescent="0.35">
      <c r="B1497" t="s">
        <v>7431</v>
      </c>
      <c r="C1497">
        <v>1828</v>
      </c>
      <c r="F1497" t="s">
        <v>7431</v>
      </c>
      <c r="G1497">
        <v>1828</v>
      </c>
    </row>
    <row r="1498" spans="2:8" x14ac:dyDescent="0.35">
      <c r="B1498" t="s">
        <v>7436</v>
      </c>
      <c r="C1498">
        <v>1829</v>
      </c>
      <c r="F1498" t="s">
        <v>7436</v>
      </c>
      <c r="G1498">
        <v>1829</v>
      </c>
    </row>
    <row r="1499" spans="2:8" x14ac:dyDescent="0.35">
      <c r="B1499" t="s">
        <v>7441</v>
      </c>
      <c r="C1499">
        <v>1830</v>
      </c>
      <c r="F1499" t="s">
        <v>7441</v>
      </c>
      <c r="G1499">
        <v>1830</v>
      </c>
    </row>
    <row r="1500" spans="2:8" x14ac:dyDescent="0.35">
      <c r="B1500" t="s">
        <v>4254</v>
      </c>
      <c r="C1500">
        <v>1831</v>
      </c>
      <c r="F1500" t="s">
        <v>4254</v>
      </c>
      <c r="G1500">
        <v>1831</v>
      </c>
    </row>
    <row r="1501" spans="2:8" x14ac:dyDescent="0.35">
      <c r="B1501" t="s">
        <v>7449</v>
      </c>
      <c r="C1501">
        <v>1832</v>
      </c>
      <c r="F1501" t="s">
        <v>7449</v>
      </c>
      <c r="G1501">
        <v>1832</v>
      </c>
    </row>
    <row r="1502" spans="2:8" x14ac:dyDescent="0.35">
      <c r="B1502" t="s">
        <v>7454</v>
      </c>
      <c r="C1502">
        <v>1833</v>
      </c>
      <c r="F1502" t="s">
        <v>7454</v>
      </c>
      <c r="G1502">
        <v>1833</v>
      </c>
    </row>
    <row r="1503" spans="2:8" x14ac:dyDescent="0.35">
      <c r="B1503" t="s">
        <v>7459</v>
      </c>
      <c r="C1503">
        <v>1834</v>
      </c>
      <c r="F1503" t="s">
        <v>7459</v>
      </c>
      <c r="G1503">
        <v>1834</v>
      </c>
    </row>
    <row r="1504" spans="2:8" x14ac:dyDescent="0.35">
      <c r="B1504" t="s">
        <v>7464</v>
      </c>
      <c r="C1504">
        <v>1838</v>
      </c>
      <c r="F1504" t="s">
        <v>7464</v>
      </c>
      <c r="G1504">
        <v>1838</v>
      </c>
    </row>
    <row r="1505" spans="2:8" x14ac:dyDescent="0.35">
      <c r="B1505" t="s">
        <v>7469</v>
      </c>
      <c r="C1505">
        <v>1840</v>
      </c>
      <c r="F1505" t="s">
        <v>7469</v>
      </c>
      <c r="G1505">
        <v>1840</v>
      </c>
    </row>
    <row r="1506" spans="2:8" x14ac:dyDescent="0.35">
      <c r="B1506" t="s">
        <v>7474</v>
      </c>
      <c r="C1506">
        <v>1841</v>
      </c>
      <c r="F1506" t="s">
        <v>7474</v>
      </c>
      <c r="G1506">
        <v>1841</v>
      </c>
    </row>
    <row r="1507" spans="2:8" x14ac:dyDescent="0.35">
      <c r="B1507" t="s">
        <v>7479</v>
      </c>
      <c r="C1507">
        <v>1843</v>
      </c>
      <c r="F1507" t="s">
        <v>7479</v>
      </c>
      <c r="G1507">
        <v>1843</v>
      </c>
      <c r="H1507">
        <v>36.382743835449197</v>
      </c>
    </row>
    <row r="1508" spans="2:8" x14ac:dyDescent="0.35">
      <c r="B1508" t="s">
        <v>7484</v>
      </c>
      <c r="C1508">
        <v>1844</v>
      </c>
      <c r="F1508" t="s">
        <v>7484</v>
      </c>
      <c r="G1508">
        <v>1844</v>
      </c>
      <c r="H1508">
        <v>-36.1925239562988</v>
      </c>
    </row>
    <row r="1509" spans="2:8" x14ac:dyDescent="0.35">
      <c r="B1509" t="s">
        <v>7489</v>
      </c>
      <c r="C1509">
        <v>1845</v>
      </c>
      <c r="F1509" t="s">
        <v>7489</v>
      </c>
      <c r="G1509">
        <v>1845</v>
      </c>
    </row>
    <row r="1510" spans="2:8" x14ac:dyDescent="0.35">
      <c r="B1510" t="s">
        <v>7494</v>
      </c>
      <c r="C1510">
        <v>1846</v>
      </c>
      <c r="F1510" t="s">
        <v>7494</v>
      </c>
      <c r="G1510">
        <v>1846</v>
      </c>
    </row>
    <row r="1511" spans="2:8" x14ac:dyDescent="0.35">
      <c r="B1511" t="s">
        <v>7499</v>
      </c>
      <c r="C1511">
        <v>1847</v>
      </c>
      <c r="F1511" t="s">
        <v>7499</v>
      </c>
      <c r="G1511">
        <v>1847</v>
      </c>
    </row>
    <row r="1512" spans="2:8" x14ac:dyDescent="0.35">
      <c r="B1512" t="s">
        <v>7504</v>
      </c>
      <c r="C1512">
        <v>1848</v>
      </c>
      <c r="F1512" t="s">
        <v>7504</v>
      </c>
      <c r="G1512">
        <v>1848</v>
      </c>
    </row>
    <row r="1513" spans="2:8" x14ac:dyDescent="0.35">
      <c r="B1513" t="s">
        <v>7509</v>
      </c>
      <c r="C1513">
        <v>1849</v>
      </c>
      <c r="F1513" t="s">
        <v>7509</v>
      </c>
      <c r="G1513">
        <v>1849</v>
      </c>
    </row>
    <row r="1514" spans="2:8" x14ac:dyDescent="0.35">
      <c r="B1514" t="s">
        <v>7514</v>
      </c>
      <c r="C1514">
        <v>1850</v>
      </c>
      <c r="F1514" t="s">
        <v>7514</v>
      </c>
      <c r="G1514">
        <v>1850</v>
      </c>
    </row>
    <row r="1515" spans="2:8" x14ac:dyDescent="0.35">
      <c r="B1515" t="s">
        <v>7519</v>
      </c>
      <c r="C1515">
        <v>1851</v>
      </c>
      <c r="F1515" t="s">
        <v>7519</v>
      </c>
      <c r="G1515">
        <v>1851</v>
      </c>
    </row>
    <row r="1516" spans="2:8" x14ac:dyDescent="0.35">
      <c r="B1516" t="s">
        <v>7524</v>
      </c>
      <c r="C1516">
        <v>1852</v>
      </c>
      <c r="F1516" t="s">
        <v>7524</v>
      </c>
      <c r="G1516">
        <v>1852</v>
      </c>
      <c r="H1516">
        <v>-4.0989437103271502</v>
      </c>
    </row>
    <row r="1517" spans="2:8" x14ac:dyDescent="0.35">
      <c r="B1517" t="s">
        <v>7529</v>
      </c>
      <c r="C1517">
        <v>1853</v>
      </c>
      <c r="F1517" t="s">
        <v>7529</v>
      </c>
      <c r="G1517">
        <v>1853</v>
      </c>
      <c r="H1517">
        <v>2.16535496711731</v>
      </c>
    </row>
    <row r="1518" spans="2:8" x14ac:dyDescent="0.35">
      <c r="B1518" t="s">
        <v>7534</v>
      </c>
      <c r="C1518">
        <v>1854</v>
      </c>
      <c r="F1518" t="s">
        <v>7534</v>
      </c>
      <c r="G1518">
        <v>1854</v>
      </c>
    </row>
    <row r="1519" spans="2:8" x14ac:dyDescent="0.35">
      <c r="B1519" t="s">
        <v>7539</v>
      </c>
      <c r="C1519">
        <v>1855</v>
      </c>
      <c r="F1519" t="s">
        <v>7539</v>
      </c>
      <c r="G1519">
        <v>1855</v>
      </c>
    </row>
    <row r="1520" spans="2:8" x14ac:dyDescent="0.35">
      <c r="B1520" t="s">
        <v>7544</v>
      </c>
      <c r="C1520">
        <v>1856</v>
      </c>
      <c r="F1520" t="s">
        <v>7544</v>
      </c>
      <c r="G1520">
        <v>1856</v>
      </c>
    </row>
    <row r="1521" spans="2:8" x14ac:dyDescent="0.35">
      <c r="B1521" t="s">
        <v>7549</v>
      </c>
      <c r="C1521">
        <v>1857</v>
      </c>
      <c r="F1521" t="s">
        <v>7549</v>
      </c>
      <c r="G1521">
        <v>1857</v>
      </c>
    </row>
    <row r="1522" spans="2:8" x14ac:dyDescent="0.35">
      <c r="B1522" t="s">
        <v>7554</v>
      </c>
      <c r="C1522">
        <v>1858</v>
      </c>
      <c r="F1522" t="s">
        <v>7554</v>
      </c>
      <c r="G1522">
        <v>1858</v>
      </c>
      <c r="H1522">
        <v>27.583030700683601</v>
      </c>
    </row>
    <row r="1523" spans="2:8" x14ac:dyDescent="0.35">
      <c r="B1523" t="s">
        <v>7559</v>
      </c>
      <c r="C1523">
        <v>1859</v>
      </c>
      <c r="F1523" t="s">
        <v>7559</v>
      </c>
      <c r="G1523">
        <v>1859</v>
      </c>
    </row>
    <row r="1524" spans="2:8" x14ac:dyDescent="0.35">
      <c r="B1524" t="s">
        <v>7563</v>
      </c>
      <c r="C1524">
        <v>1860</v>
      </c>
      <c r="F1524" t="s">
        <v>7563</v>
      </c>
      <c r="G1524">
        <v>1860</v>
      </c>
    </row>
    <row r="1525" spans="2:8" x14ac:dyDescent="0.35">
      <c r="B1525" t="s">
        <v>7568</v>
      </c>
      <c r="C1525">
        <v>1861</v>
      </c>
      <c r="F1525" t="s">
        <v>7568</v>
      </c>
      <c r="G1525">
        <v>1861</v>
      </c>
      <c r="H1525">
        <v>-18.9421195983887</v>
      </c>
    </row>
    <row r="1526" spans="2:8" x14ac:dyDescent="0.35">
      <c r="B1526" t="s">
        <v>7573</v>
      </c>
      <c r="C1526">
        <v>1862</v>
      </c>
      <c r="F1526" t="s">
        <v>7573</v>
      </c>
      <c r="G1526">
        <v>1862</v>
      </c>
    </row>
    <row r="1527" spans="2:8" x14ac:dyDescent="0.35">
      <c r="B1527" t="s">
        <v>7578</v>
      </c>
      <c r="C1527">
        <v>1863</v>
      </c>
      <c r="F1527" t="s">
        <v>7578</v>
      </c>
      <c r="G1527">
        <v>1863</v>
      </c>
      <c r="H1527">
        <v>-19.583122253418001</v>
      </c>
    </row>
    <row r="1528" spans="2:8" x14ac:dyDescent="0.35">
      <c r="B1528" t="s">
        <v>7583</v>
      </c>
      <c r="C1528">
        <v>1864</v>
      </c>
      <c r="F1528" t="s">
        <v>7583</v>
      </c>
      <c r="G1528">
        <v>1864</v>
      </c>
    </row>
    <row r="1529" spans="2:8" x14ac:dyDescent="0.35">
      <c r="B1529" t="s">
        <v>7588</v>
      </c>
      <c r="C1529">
        <v>1865</v>
      </c>
      <c r="F1529" t="s">
        <v>7588</v>
      </c>
      <c r="G1529">
        <v>1865</v>
      </c>
    </row>
    <row r="1530" spans="2:8" x14ac:dyDescent="0.35">
      <c r="B1530" t="s">
        <v>7593</v>
      </c>
      <c r="C1530">
        <v>1866</v>
      </c>
      <c r="F1530" t="s">
        <v>7593</v>
      </c>
      <c r="G1530">
        <v>1866</v>
      </c>
    </row>
    <row r="1531" spans="2:8" x14ac:dyDescent="0.35">
      <c r="B1531" t="s">
        <v>7598</v>
      </c>
      <c r="C1531">
        <v>1867</v>
      </c>
      <c r="F1531" t="s">
        <v>7598</v>
      </c>
      <c r="G1531">
        <v>1867</v>
      </c>
    </row>
    <row r="1532" spans="2:8" x14ac:dyDescent="0.35">
      <c r="B1532" t="s">
        <v>7604</v>
      </c>
      <c r="C1532">
        <v>1868</v>
      </c>
      <c r="F1532" t="s">
        <v>7604</v>
      </c>
      <c r="G1532">
        <v>1868</v>
      </c>
    </row>
    <row r="1533" spans="2:8" x14ac:dyDescent="0.35">
      <c r="B1533" t="s">
        <v>7608</v>
      </c>
      <c r="C1533">
        <v>1869</v>
      </c>
      <c r="F1533" t="s">
        <v>7608</v>
      </c>
      <c r="G1533">
        <v>1869</v>
      </c>
    </row>
    <row r="1534" spans="2:8" x14ac:dyDescent="0.35">
      <c r="B1534" t="s">
        <v>7613</v>
      </c>
      <c r="C1534">
        <v>1870</v>
      </c>
      <c r="F1534" t="s">
        <v>7613</v>
      </c>
      <c r="G1534">
        <v>1870</v>
      </c>
    </row>
    <row r="1535" spans="2:8" x14ac:dyDescent="0.35">
      <c r="B1535" t="s">
        <v>7618</v>
      </c>
      <c r="C1535">
        <v>1871</v>
      </c>
      <c r="F1535" t="s">
        <v>7618</v>
      </c>
      <c r="G1535">
        <v>1871</v>
      </c>
    </row>
    <row r="1536" spans="2:8" x14ac:dyDescent="0.35">
      <c r="B1536" t="s">
        <v>7622</v>
      </c>
      <c r="C1536">
        <v>1872</v>
      </c>
      <c r="F1536" t="s">
        <v>7622</v>
      </c>
      <c r="G1536">
        <v>1872</v>
      </c>
    </row>
    <row r="1537" spans="2:8" x14ac:dyDescent="0.35">
      <c r="B1537" t="s">
        <v>7627</v>
      </c>
      <c r="C1537">
        <v>1873</v>
      </c>
      <c r="F1537" t="s">
        <v>7627</v>
      </c>
      <c r="G1537">
        <v>1873</v>
      </c>
    </row>
    <row r="1538" spans="2:8" x14ac:dyDescent="0.35">
      <c r="B1538" t="s">
        <v>7632</v>
      </c>
      <c r="C1538">
        <v>1874</v>
      </c>
      <c r="F1538" t="s">
        <v>7632</v>
      </c>
      <c r="G1538">
        <v>1874</v>
      </c>
      <c r="H1538">
        <v>11.909553527831999</v>
      </c>
    </row>
    <row r="1539" spans="2:8" x14ac:dyDescent="0.35">
      <c r="B1539" t="s">
        <v>7636</v>
      </c>
      <c r="C1539">
        <v>1875</v>
      </c>
      <c r="F1539" t="s">
        <v>7636</v>
      </c>
      <c r="G1539">
        <v>1875</v>
      </c>
    </row>
    <row r="1540" spans="2:8" x14ac:dyDescent="0.35">
      <c r="B1540" t="s">
        <v>7641</v>
      </c>
      <c r="C1540">
        <v>1876</v>
      </c>
      <c r="F1540" t="s">
        <v>7641</v>
      </c>
      <c r="G1540">
        <v>1876</v>
      </c>
      <c r="H1540">
        <v>-36.935623168945298</v>
      </c>
    </row>
    <row r="1541" spans="2:8" x14ac:dyDescent="0.35">
      <c r="B1541" t="s">
        <v>7646</v>
      </c>
      <c r="C1541">
        <v>1877</v>
      </c>
      <c r="F1541" t="s">
        <v>7646</v>
      </c>
      <c r="G1541">
        <v>1877</v>
      </c>
    </row>
    <row r="1542" spans="2:8" x14ac:dyDescent="0.35">
      <c r="B1542" t="s">
        <v>7651</v>
      </c>
      <c r="C1542">
        <v>1878</v>
      </c>
      <c r="F1542" t="s">
        <v>7651</v>
      </c>
      <c r="G1542">
        <v>1878</v>
      </c>
    </row>
    <row r="1543" spans="2:8" x14ac:dyDescent="0.35">
      <c r="B1543" t="s">
        <v>7656</v>
      </c>
      <c r="C1543">
        <v>1879</v>
      </c>
      <c r="F1543" t="s">
        <v>7656</v>
      </c>
      <c r="G1543">
        <v>1879</v>
      </c>
    </row>
    <row r="1544" spans="2:8" x14ac:dyDescent="0.35">
      <c r="B1544" t="s">
        <v>7661</v>
      </c>
      <c r="C1544">
        <v>1880</v>
      </c>
      <c r="F1544" t="s">
        <v>7661</v>
      </c>
      <c r="G1544">
        <v>1880</v>
      </c>
    </row>
    <row r="1545" spans="2:8" x14ac:dyDescent="0.35">
      <c r="B1545" t="s">
        <v>7666</v>
      </c>
      <c r="C1545">
        <v>1881</v>
      </c>
      <c r="F1545" t="s">
        <v>7666</v>
      </c>
      <c r="G1545">
        <v>1881</v>
      </c>
    </row>
    <row r="1546" spans="2:8" x14ac:dyDescent="0.35">
      <c r="B1546" t="s">
        <v>7671</v>
      </c>
      <c r="C1546">
        <v>1882</v>
      </c>
      <c r="F1546" t="s">
        <v>7671</v>
      </c>
      <c r="G1546">
        <v>1882</v>
      </c>
    </row>
    <row r="1547" spans="2:8" x14ac:dyDescent="0.35">
      <c r="B1547" t="s">
        <v>7676</v>
      </c>
      <c r="C1547">
        <v>1883</v>
      </c>
      <c r="F1547" t="s">
        <v>7676</v>
      </c>
      <c r="G1547">
        <v>1883</v>
      </c>
    </row>
    <row r="1548" spans="2:8" x14ac:dyDescent="0.35">
      <c r="B1548" t="s">
        <v>7681</v>
      </c>
      <c r="C1548">
        <v>1884</v>
      </c>
      <c r="F1548" t="s">
        <v>7681</v>
      </c>
      <c r="G1548">
        <v>1884</v>
      </c>
    </row>
    <row r="1549" spans="2:8" x14ac:dyDescent="0.35">
      <c r="B1549" t="s">
        <v>7686</v>
      </c>
      <c r="C1549">
        <v>1885</v>
      </c>
      <c r="F1549" t="s">
        <v>7686</v>
      </c>
      <c r="G1549">
        <v>1885</v>
      </c>
    </row>
    <row r="1550" spans="2:8" x14ac:dyDescent="0.35">
      <c r="B1550" t="s">
        <v>7690</v>
      </c>
      <c r="C1550">
        <v>1886</v>
      </c>
      <c r="F1550" t="s">
        <v>7690</v>
      </c>
      <c r="G1550">
        <v>1886</v>
      </c>
      <c r="H1550">
        <v>-8.8874549865722692</v>
      </c>
    </row>
    <row r="1551" spans="2:8" x14ac:dyDescent="0.35">
      <c r="B1551" t="s">
        <v>7695</v>
      </c>
      <c r="C1551">
        <v>1887</v>
      </c>
      <c r="F1551" t="s">
        <v>7695</v>
      </c>
      <c r="G1551">
        <v>1887</v>
      </c>
      <c r="H1551">
        <v>2.9503087997436501</v>
      </c>
    </row>
    <row r="1552" spans="2:8" x14ac:dyDescent="0.35">
      <c r="B1552" t="s">
        <v>7700</v>
      </c>
      <c r="C1552">
        <v>1888</v>
      </c>
      <c r="F1552" t="s">
        <v>7700</v>
      </c>
      <c r="G1552">
        <v>1888</v>
      </c>
    </row>
    <row r="1553" spans="2:8" x14ac:dyDescent="0.35">
      <c r="B1553" t="s">
        <v>7705</v>
      </c>
      <c r="C1553">
        <v>1889</v>
      </c>
      <c r="F1553" t="s">
        <v>7705</v>
      </c>
      <c r="G1553">
        <v>1889</v>
      </c>
    </row>
    <row r="1554" spans="2:8" x14ac:dyDescent="0.35">
      <c r="B1554" t="s">
        <v>7710</v>
      </c>
      <c r="C1554">
        <v>1890</v>
      </c>
      <c r="F1554" t="s">
        <v>7710</v>
      </c>
      <c r="G1554">
        <v>1890</v>
      </c>
    </row>
    <row r="1555" spans="2:8" x14ac:dyDescent="0.35">
      <c r="B1555" t="s">
        <v>7715</v>
      </c>
      <c r="C1555">
        <v>1891</v>
      </c>
      <c r="F1555" t="s">
        <v>7715</v>
      </c>
      <c r="G1555">
        <v>1891</v>
      </c>
    </row>
    <row r="1556" spans="2:8" x14ac:dyDescent="0.35">
      <c r="B1556" t="s">
        <v>7720</v>
      </c>
      <c r="C1556">
        <v>1892</v>
      </c>
      <c r="F1556" t="s">
        <v>7720</v>
      </c>
      <c r="G1556">
        <v>1892</v>
      </c>
    </row>
    <row r="1557" spans="2:8" x14ac:dyDescent="0.35">
      <c r="B1557" t="s">
        <v>7725</v>
      </c>
      <c r="C1557">
        <v>1893</v>
      </c>
      <c r="F1557" t="s">
        <v>7725</v>
      </c>
      <c r="G1557">
        <v>1893</v>
      </c>
    </row>
    <row r="1558" spans="2:8" x14ac:dyDescent="0.35">
      <c r="B1558" t="s">
        <v>7730</v>
      </c>
      <c r="C1558">
        <v>1894</v>
      </c>
      <c r="F1558" t="s">
        <v>7730</v>
      </c>
      <c r="G1558">
        <v>1894</v>
      </c>
    </row>
    <row r="1559" spans="2:8" x14ac:dyDescent="0.35">
      <c r="B1559" t="s">
        <v>969</v>
      </c>
      <c r="C1559">
        <v>1895</v>
      </c>
      <c r="F1559" t="s">
        <v>969</v>
      </c>
      <c r="G1559">
        <v>1895</v>
      </c>
      <c r="H1559">
        <v>-31.787979125976602</v>
      </c>
    </row>
    <row r="1560" spans="2:8" x14ac:dyDescent="0.35">
      <c r="B1560" t="s">
        <v>7738</v>
      </c>
      <c r="C1560">
        <v>1896</v>
      </c>
      <c r="F1560" t="s">
        <v>7738</v>
      </c>
      <c r="G1560">
        <v>1896</v>
      </c>
    </row>
    <row r="1561" spans="2:8" x14ac:dyDescent="0.35">
      <c r="B1561" t="s">
        <v>7743</v>
      </c>
      <c r="C1561">
        <v>1897</v>
      </c>
      <c r="F1561" t="s">
        <v>7743</v>
      </c>
      <c r="G1561">
        <v>1897</v>
      </c>
    </row>
    <row r="1562" spans="2:8" x14ac:dyDescent="0.35">
      <c r="B1562" t="s">
        <v>7748</v>
      </c>
      <c r="C1562">
        <v>1898</v>
      </c>
      <c r="F1562" t="s">
        <v>7748</v>
      </c>
      <c r="G1562">
        <v>1898</v>
      </c>
    </row>
    <row r="1563" spans="2:8" x14ac:dyDescent="0.35">
      <c r="B1563" t="s">
        <v>7753</v>
      </c>
      <c r="C1563">
        <v>1899</v>
      </c>
      <c r="F1563" t="s">
        <v>7753</v>
      </c>
      <c r="G1563">
        <v>1899</v>
      </c>
    </row>
    <row r="1564" spans="2:8" x14ac:dyDescent="0.35">
      <c r="B1564" t="s">
        <v>7758</v>
      </c>
      <c r="C1564">
        <v>1900</v>
      </c>
      <c r="F1564" t="s">
        <v>7758</v>
      </c>
      <c r="G1564">
        <v>1900</v>
      </c>
    </row>
    <row r="1565" spans="2:8" x14ac:dyDescent="0.35">
      <c r="B1565" t="s">
        <v>7763</v>
      </c>
      <c r="C1565">
        <v>1901</v>
      </c>
      <c r="F1565" t="s">
        <v>7763</v>
      </c>
      <c r="G1565">
        <v>1901</v>
      </c>
    </row>
    <row r="1566" spans="2:8" x14ac:dyDescent="0.35">
      <c r="B1566" t="s">
        <v>7768</v>
      </c>
      <c r="C1566">
        <v>1902</v>
      </c>
      <c r="F1566" t="s">
        <v>7768</v>
      </c>
      <c r="G1566">
        <v>1902</v>
      </c>
    </row>
    <row r="1567" spans="2:8" x14ac:dyDescent="0.35">
      <c r="B1567" t="s">
        <v>7773</v>
      </c>
      <c r="C1567">
        <v>1903</v>
      </c>
      <c r="F1567" t="s">
        <v>7773</v>
      </c>
      <c r="G1567">
        <v>1903</v>
      </c>
      <c r="H1567">
        <v>19.953393936157202</v>
      </c>
    </row>
    <row r="1568" spans="2:8" x14ac:dyDescent="0.35">
      <c r="B1568" t="s">
        <v>7778</v>
      </c>
      <c r="C1568">
        <v>1904</v>
      </c>
      <c r="F1568" t="s">
        <v>7778</v>
      </c>
      <c r="G1568">
        <v>1904</v>
      </c>
    </row>
    <row r="1569" spans="2:8" x14ac:dyDescent="0.35">
      <c r="B1569" t="s">
        <v>3954</v>
      </c>
      <c r="C1569">
        <v>1905</v>
      </c>
      <c r="F1569" t="s">
        <v>3954</v>
      </c>
      <c r="G1569">
        <v>1905</v>
      </c>
    </row>
    <row r="1570" spans="2:8" x14ac:dyDescent="0.35">
      <c r="B1570" t="s">
        <v>7786</v>
      </c>
      <c r="C1570">
        <v>1906</v>
      </c>
      <c r="F1570" t="s">
        <v>7786</v>
      </c>
      <c r="G1570">
        <v>1906</v>
      </c>
    </row>
    <row r="1571" spans="2:8" x14ac:dyDescent="0.35">
      <c r="B1571" t="s">
        <v>7791</v>
      </c>
      <c r="C1571">
        <v>1912</v>
      </c>
      <c r="F1571" t="s">
        <v>7791</v>
      </c>
      <c r="G1571">
        <v>1912</v>
      </c>
    </row>
    <row r="1572" spans="2:8" x14ac:dyDescent="0.35">
      <c r="B1572" t="s">
        <v>7249</v>
      </c>
      <c r="C1572">
        <v>1913</v>
      </c>
      <c r="F1572" t="s">
        <v>7249</v>
      </c>
      <c r="G1572">
        <v>1913</v>
      </c>
    </row>
    <row r="1573" spans="2:8" x14ac:dyDescent="0.35">
      <c r="B1573" t="s">
        <v>7799</v>
      </c>
      <c r="C1573">
        <v>1914</v>
      </c>
      <c r="F1573" t="s">
        <v>7799</v>
      </c>
      <c r="G1573">
        <v>1914</v>
      </c>
    </row>
    <row r="1574" spans="2:8" x14ac:dyDescent="0.35">
      <c r="B1574" t="s">
        <v>7804</v>
      </c>
      <c r="C1574">
        <v>1915</v>
      </c>
      <c r="F1574" t="s">
        <v>7804</v>
      </c>
      <c r="G1574">
        <v>1915</v>
      </c>
    </row>
    <row r="1575" spans="2:8" x14ac:dyDescent="0.35">
      <c r="B1575" t="s">
        <v>7809</v>
      </c>
      <c r="C1575">
        <v>1917</v>
      </c>
      <c r="F1575" t="s">
        <v>7809</v>
      </c>
      <c r="G1575">
        <v>1917</v>
      </c>
    </row>
    <row r="1576" spans="2:8" x14ac:dyDescent="0.35">
      <c r="B1576" t="s">
        <v>7815</v>
      </c>
      <c r="C1576">
        <v>1918</v>
      </c>
      <c r="F1576" t="s">
        <v>7815</v>
      </c>
      <c r="G1576">
        <v>1918</v>
      </c>
      <c r="H1576">
        <v>302.46228027343801</v>
      </c>
    </row>
    <row r="1577" spans="2:8" x14ac:dyDescent="0.35">
      <c r="B1577" t="s">
        <v>7820</v>
      </c>
      <c r="C1577">
        <v>1921</v>
      </c>
      <c r="F1577" t="s">
        <v>7820</v>
      </c>
      <c r="G1577">
        <v>1921</v>
      </c>
    </row>
    <row r="1578" spans="2:8" x14ac:dyDescent="0.35">
      <c r="B1578" t="s">
        <v>7825</v>
      </c>
      <c r="C1578">
        <v>1922</v>
      </c>
      <c r="F1578" t="s">
        <v>7825</v>
      </c>
      <c r="G1578">
        <v>1922</v>
      </c>
    </row>
    <row r="1579" spans="2:8" x14ac:dyDescent="0.35">
      <c r="B1579" t="s">
        <v>7830</v>
      </c>
      <c r="C1579">
        <v>1923</v>
      </c>
      <c r="F1579" t="s">
        <v>7830</v>
      </c>
      <c r="G1579">
        <v>1923</v>
      </c>
    </row>
    <row r="1580" spans="2:8" x14ac:dyDescent="0.35">
      <c r="B1580" t="s">
        <v>7835</v>
      </c>
      <c r="C1580">
        <v>1924</v>
      </c>
      <c r="F1580" t="s">
        <v>7835</v>
      </c>
      <c r="G1580">
        <v>1924</v>
      </c>
    </row>
    <row r="1581" spans="2:8" x14ac:dyDescent="0.35">
      <c r="B1581" t="s">
        <v>7840</v>
      </c>
      <c r="C1581">
        <v>1926</v>
      </c>
      <c r="F1581" t="s">
        <v>7840</v>
      </c>
      <c r="G1581">
        <v>1926</v>
      </c>
    </row>
    <row r="1582" spans="2:8" x14ac:dyDescent="0.35">
      <c r="B1582" t="s">
        <v>7845</v>
      </c>
      <c r="C1582">
        <v>1927</v>
      </c>
      <c r="F1582" t="s">
        <v>7845</v>
      </c>
      <c r="G1582">
        <v>1927</v>
      </c>
    </row>
    <row r="1583" spans="2:8" x14ac:dyDescent="0.35">
      <c r="B1583" t="s">
        <v>7850</v>
      </c>
      <c r="C1583">
        <v>1928</v>
      </c>
      <c r="F1583" t="s">
        <v>7850</v>
      </c>
      <c r="G1583">
        <v>1928</v>
      </c>
    </row>
    <row r="1584" spans="2:8" x14ac:dyDescent="0.35">
      <c r="B1584" t="s">
        <v>7855</v>
      </c>
      <c r="C1584">
        <v>1929</v>
      </c>
      <c r="F1584" t="s">
        <v>7855</v>
      </c>
      <c r="G1584">
        <v>1929</v>
      </c>
    </row>
    <row r="1585" spans="2:8" x14ac:dyDescent="0.35">
      <c r="B1585" t="s">
        <v>7860</v>
      </c>
      <c r="C1585">
        <v>1930</v>
      </c>
      <c r="F1585" t="s">
        <v>7860</v>
      </c>
      <c r="G1585">
        <v>1930</v>
      </c>
      <c r="H1585">
        <v>-18.404066085815401</v>
      </c>
    </row>
    <row r="1586" spans="2:8" x14ac:dyDescent="0.35">
      <c r="B1586" t="s">
        <v>7865</v>
      </c>
      <c r="C1586">
        <v>1932</v>
      </c>
      <c r="F1586" t="s">
        <v>7865</v>
      </c>
      <c r="G1586">
        <v>1932</v>
      </c>
    </row>
    <row r="1587" spans="2:8" x14ac:dyDescent="0.35">
      <c r="B1587" t="s">
        <v>8102</v>
      </c>
      <c r="C1587">
        <v>1933</v>
      </c>
      <c r="F1587" t="s">
        <v>8102</v>
      </c>
      <c r="G1587">
        <v>1933</v>
      </c>
    </row>
    <row r="1588" spans="2:8" x14ac:dyDescent="0.35">
      <c r="B1588" t="s">
        <v>8107</v>
      </c>
      <c r="C1588">
        <v>1934</v>
      </c>
      <c r="F1588" t="s">
        <v>8107</v>
      </c>
      <c r="G1588">
        <v>1934</v>
      </c>
    </row>
    <row r="1589" spans="2:8" x14ac:dyDescent="0.35">
      <c r="B1589" t="s">
        <v>8112</v>
      </c>
      <c r="C1589">
        <v>1935</v>
      </c>
      <c r="F1589" t="s">
        <v>8112</v>
      </c>
      <c r="G1589">
        <v>1935</v>
      </c>
    </row>
    <row r="1590" spans="2:8" x14ac:dyDescent="0.35">
      <c r="B1590" t="s">
        <v>8117</v>
      </c>
      <c r="C1590">
        <v>1936</v>
      </c>
      <c r="F1590" t="s">
        <v>8117</v>
      </c>
      <c r="G1590">
        <v>1936</v>
      </c>
    </row>
    <row r="1591" spans="2:8" x14ac:dyDescent="0.35">
      <c r="B1591" t="s">
        <v>8122</v>
      </c>
      <c r="C1591">
        <v>1937</v>
      </c>
      <c r="F1591" t="s">
        <v>8122</v>
      </c>
      <c r="G1591">
        <v>1937</v>
      </c>
    </row>
    <row r="1592" spans="2:8" x14ac:dyDescent="0.35">
      <c r="B1592" t="s">
        <v>8127</v>
      </c>
      <c r="C1592">
        <v>1938</v>
      </c>
      <c r="F1592" t="s">
        <v>8127</v>
      </c>
      <c r="G1592">
        <v>1938</v>
      </c>
    </row>
    <row r="1593" spans="2:8" x14ac:dyDescent="0.35">
      <c r="B1593" t="s">
        <v>8132</v>
      </c>
      <c r="C1593">
        <v>1939</v>
      </c>
      <c r="F1593" t="s">
        <v>8132</v>
      </c>
      <c r="G1593">
        <v>1939</v>
      </c>
    </row>
    <row r="1594" spans="2:8" x14ac:dyDescent="0.35">
      <c r="B1594" t="s">
        <v>8137</v>
      </c>
      <c r="C1594">
        <v>1940</v>
      </c>
      <c r="F1594" t="s">
        <v>8137</v>
      </c>
      <c r="G1594">
        <v>1940</v>
      </c>
    </row>
    <row r="1595" spans="2:8" x14ac:dyDescent="0.35">
      <c r="B1595" t="s">
        <v>8142</v>
      </c>
      <c r="C1595">
        <v>1941</v>
      </c>
      <c r="F1595" t="s">
        <v>8142</v>
      </c>
      <c r="G1595">
        <v>1941</v>
      </c>
    </row>
    <row r="1596" spans="2:8" x14ac:dyDescent="0.35">
      <c r="B1596" t="s">
        <v>8147</v>
      </c>
      <c r="C1596">
        <v>1943</v>
      </c>
      <c r="F1596" t="s">
        <v>8147</v>
      </c>
      <c r="G1596">
        <v>1943</v>
      </c>
    </row>
    <row r="1597" spans="2:8" x14ac:dyDescent="0.35">
      <c r="B1597" t="s">
        <v>8151</v>
      </c>
      <c r="C1597">
        <v>1944</v>
      </c>
      <c r="F1597" t="s">
        <v>8151</v>
      </c>
      <c r="G1597">
        <v>1944</v>
      </c>
    </row>
    <row r="1598" spans="2:8" x14ac:dyDescent="0.35">
      <c r="B1598" t="s">
        <v>8156</v>
      </c>
      <c r="C1598">
        <v>1945</v>
      </c>
      <c r="F1598" t="s">
        <v>8156</v>
      </c>
      <c r="G1598">
        <v>1945</v>
      </c>
    </row>
    <row r="1599" spans="2:8" x14ac:dyDescent="0.35">
      <c r="B1599" t="s">
        <v>8161</v>
      </c>
      <c r="C1599">
        <v>1946</v>
      </c>
      <c r="F1599" t="s">
        <v>8161</v>
      </c>
      <c r="G1599">
        <v>1946</v>
      </c>
    </row>
    <row r="1600" spans="2:8" x14ac:dyDescent="0.35">
      <c r="B1600" t="s">
        <v>8166</v>
      </c>
      <c r="C1600">
        <v>1947</v>
      </c>
      <c r="F1600" t="s">
        <v>8166</v>
      </c>
      <c r="G1600">
        <v>1947</v>
      </c>
    </row>
    <row r="1601" spans="2:8" x14ac:dyDescent="0.35">
      <c r="B1601" t="s">
        <v>8171</v>
      </c>
      <c r="C1601">
        <v>1948</v>
      </c>
      <c r="F1601" t="s">
        <v>8171</v>
      </c>
      <c r="G1601">
        <v>1948</v>
      </c>
    </row>
    <row r="1602" spans="2:8" x14ac:dyDescent="0.35">
      <c r="B1602" t="s">
        <v>8176</v>
      </c>
      <c r="C1602">
        <v>1950</v>
      </c>
      <c r="F1602" t="s">
        <v>8176</v>
      </c>
      <c r="G1602">
        <v>1950</v>
      </c>
    </row>
    <row r="1603" spans="2:8" x14ac:dyDescent="0.35">
      <c r="B1603" t="s">
        <v>8181</v>
      </c>
      <c r="C1603">
        <v>1951</v>
      </c>
      <c r="F1603" t="s">
        <v>8181</v>
      </c>
      <c r="G1603">
        <v>1951</v>
      </c>
    </row>
    <row r="1604" spans="2:8" x14ac:dyDescent="0.35">
      <c r="B1604" t="s">
        <v>8186</v>
      </c>
      <c r="C1604">
        <v>1952</v>
      </c>
      <c r="F1604" t="s">
        <v>8186</v>
      </c>
      <c r="G1604">
        <v>1952</v>
      </c>
    </row>
    <row r="1605" spans="2:8" x14ac:dyDescent="0.35">
      <c r="B1605" t="s">
        <v>8191</v>
      </c>
      <c r="C1605">
        <v>1953</v>
      </c>
      <c r="F1605" t="s">
        <v>8191</v>
      </c>
      <c r="G1605">
        <v>1953</v>
      </c>
      <c r="H1605">
        <v>126.75161743164099</v>
      </c>
    </row>
    <row r="1606" spans="2:8" x14ac:dyDescent="0.35">
      <c r="B1606" t="s">
        <v>8196</v>
      </c>
      <c r="C1606">
        <v>1954</v>
      </c>
      <c r="F1606" t="s">
        <v>8196</v>
      </c>
      <c r="G1606">
        <v>1954</v>
      </c>
    </row>
    <row r="1607" spans="2:8" x14ac:dyDescent="0.35">
      <c r="B1607" t="s">
        <v>8201</v>
      </c>
      <c r="C1607">
        <v>1955</v>
      </c>
      <c r="F1607" t="s">
        <v>8201</v>
      </c>
      <c r="G1607">
        <v>1955</v>
      </c>
    </row>
    <row r="1608" spans="2:8" x14ac:dyDescent="0.35">
      <c r="B1608" t="s">
        <v>8206</v>
      </c>
      <c r="C1608">
        <v>1956</v>
      </c>
      <c r="F1608" t="s">
        <v>8206</v>
      </c>
      <c r="G1608">
        <v>1956</v>
      </c>
    </row>
    <row r="1609" spans="2:8" x14ac:dyDescent="0.35">
      <c r="B1609" t="s">
        <v>8211</v>
      </c>
      <c r="C1609">
        <v>1958</v>
      </c>
      <c r="F1609" t="s">
        <v>8211</v>
      </c>
      <c r="G1609">
        <v>1958</v>
      </c>
    </row>
    <row r="1610" spans="2:8" x14ac:dyDescent="0.35">
      <c r="B1610" t="s">
        <v>8216</v>
      </c>
      <c r="C1610">
        <v>1959</v>
      </c>
      <c r="F1610" t="s">
        <v>8216</v>
      </c>
      <c r="G1610">
        <v>1959</v>
      </c>
    </row>
    <row r="1611" spans="2:8" x14ac:dyDescent="0.35">
      <c r="B1611" t="s">
        <v>8221</v>
      </c>
      <c r="C1611">
        <v>1960</v>
      </c>
      <c r="F1611" t="s">
        <v>8221</v>
      </c>
      <c r="G1611">
        <v>1960</v>
      </c>
    </row>
    <row r="1612" spans="2:8" x14ac:dyDescent="0.35">
      <c r="B1612" t="s">
        <v>8226</v>
      </c>
      <c r="C1612">
        <v>1962</v>
      </c>
      <c r="F1612" t="s">
        <v>8226</v>
      </c>
      <c r="G1612">
        <v>1962</v>
      </c>
    </row>
    <row r="1613" spans="2:8" x14ac:dyDescent="0.35">
      <c r="B1613" t="s">
        <v>8231</v>
      </c>
      <c r="C1613">
        <v>1963</v>
      </c>
      <c r="F1613" t="s">
        <v>8231</v>
      </c>
      <c r="G1613">
        <v>1963</v>
      </c>
    </row>
    <row r="1614" spans="2:8" x14ac:dyDescent="0.35">
      <c r="B1614" t="s">
        <v>8236</v>
      </c>
      <c r="C1614">
        <v>1964</v>
      </c>
      <c r="F1614" t="s">
        <v>8236</v>
      </c>
      <c r="G1614">
        <v>1964</v>
      </c>
    </row>
    <row r="1615" spans="2:8" x14ac:dyDescent="0.35">
      <c r="B1615" t="s">
        <v>8241</v>
      </c>
      <c r="C1615">
        <v>1965</v>
      </c>
      <c r="F1615" t="s">
        <v>8241</v>
      </c>
      <c r="G1615">
        <v>1965</v>
      </c>
    </row>
    <row r="1616" spans="2:8" x14ac:dyDescent="0.35">
      <c r="B1616" t="s">
        <v>8246</v>
      </c>
      <c r="C1616">
        <v>1966</v>
      </c>
      <c r="F1616" t="s">
        <v>8246</v>
      </c>
      <c r="G1616">
        <v>1966</v>
      </c>
    </row>
    <row r="1617" spans="2:8" x14ac:dyDescent="0.35">
      <c r="B1617" t="s">
        <v>8251</v>
      </c>
      <c r="C1617">
        <v>1967</v>
      </c>
      <c r="F1617" t="s">
        <v>8251</v>
      </c>
      <c r="G1617">
        <v>1967</v>
      </c>
      <c r="H1617">
        <v>8.5437488555908203</v>
      </c>
    </row>
    <row r="1618" spans="2:8" x14ac:dyDescent="0.35">
      <c r="B1618" t="s">
        <v>8256</v>
      </c>
      <c r="C1618">
        <v>1968</v>
      </c>
      <c r="F1618" t="s">
        <v>8256</v>
      </c>
      <c r="G1618">
        <v>1968</v>
      </c>
    </row>
    <row r="1619" spans="2:8" x14ac:dyDescent="0.35">
      <c r="B1619" t="s">
        <v>8261</v>
      </c>
      <c r="C1619">
        <v>1969</v>
      </c>
      <c r="F1619" t="s">
        <v>8261</v>
      </c>
      <c r="G1619">
        <v>1969</v>
      </c>
    </row>
    <row r="1620" spans="2:8" x14ac:dyDescent="0.35">
      <c r="B1620" t="s">
        <v>8266</v>
      </c>
      <c r="C1620">
        <v>1970</v>
      </c>
      <c r="F1620" t="s">
        <v>8266</v>
      </c>
      <c r="G1620">
        <v>1970</v>
      </c>
    </row>
    <row r="1621" spans="2:8" x14ac:dyDescent="0.35">
      <c r="B1621" t="s">
        <v>8271</v>
      </c>
      <c r="C1621">
        <v>1971</v>
      </c>
      <c r="F1621" t="s">
        <v>8271</v>
      </c>
      <c r="G1621">
        <v>1971</v>
      </c>
    </row>
    <row r="1622" spans="2:8" x14ac:dyDescent="0.35">
      <c r="B1622" t="s">
        <v>8276</v>
      </c>
      <c r="C1622">
        <v>1972</v>
      </c>
      <c r="F1622" t="s">
        <v>8276</v>
      </c>
      <c r="G1622">
        <v>1972</v>
      </c>
    </row>
    <row r="1623" spans="2:8" x14ac:dyDescent="0.35">
      <c r="B1623" t="s">
        <v>8281</v>
      </c>
      <c r="C1623">
        <v>1973</v>
      </c>
      <c r="F1623" t="s">
        <v>8281</v>
      </c>
      <c r="G1623">
        <v>1973</v>
      </c>
    </row>
    <row r="1624" spans="2:8" x14ac:dyDescent="0.35">
      <c r="B1624" t="s">
        <v>8286</v>
      </c>
      <c r="C1624">
        <v>1974</v>
      </c>
      <c r="F1624" t="s">
        <v>8286</v>
      </c>
      <c r="G1624">
        <v>1974</v>
      </c>
    </row>
    <row r="1625" spans="2:8" x14ac:dyDescent="0.35">
      <c r="B1625" t="s">
        <v>8291</v>
      </c>
      <c r="C1625">
        <v>1975</v>
      </c>
      <c r="F1625" t="s">
        <v>8291</v>
      </c>
      <c r="G1625">
        <v>1975</v>
      </c>
    </row>
    <row r="1626" spans="2:8" x14ac:dyDescent="0.35">
      <c r="B1626" t="s">
        <v>8296</v>
      </c>
      <c r="C1626">
        <v>1976</v>
      </c>
      <c r="F1626" t="s">
        <v>8296</v>
      </c>
      <c r="G1626">
        <v>1976</v>
      </c>
    </row>
    <row r="1627" spans="2:8" x14ac:dyDescent="0.35">
      <c r="B1627" t="s">
        <v>8301</v>
      </c>
      <c r="C1627">
        <v>1977</v>
      </c>
      <c r="F1627" t="s">
        <v>8301</v>
      </c>
      <c r="G1627">
        <v>1977</v>
      </c>
    </row>
    <row r="1628" spans="2:8" x14ac:dyDescent="0.35">
      <c r="B1628" t="s">
        <v>8306</v>
      </c>
      <c r="C1628">
        <v>1978</v>
      </c>
      <c r="F1628" t="s">
        <v>8306</v>
      </c>
      <c r="G1628">
        <v>1978</v>
      </c>
    </row>
    <row r="1629" spans="2:8" x14ac:dyDescent="0.35">
      <c r="B1629" t="s">
        <v>8311</v>
      </c>
      <c r="C1629">
        <v>1979</v>
      </c>
      <c r="F1629" t="s">
        <v>8311</v>
      </c>
      <c r="G1629">
        <v>1979</v>
      </c>
    </row>
    <row r="1630" spans="2:8" x14ac:dyDescent="0.35">
      <c r="B1630" t="s">
        <v>8316</v>
      </c>
      <c r="C1630">
        <v>1980</v>
      </c>
      <c r="F1630" t="s">
        <v>8316</v>
      </c>
      <c r="G1630">
        <v>1980</v>
      </c>
    </row>
    <row r="1631" spans="2:8" x14ac:dyDescent="0.35">
      <c r="B1631" t="s">
        <v>8321</v>
      </c>
      <c r="C1631">
        <v>1981</v>
      </c>
      <c r="F1631" t="s">
        <v>8321</v>
      </c>
      <c r="G1631">
        <v>1981</v>
      </c>
    </row>
    <row r="1632" spans="2:8" x14ac:dyDescent="0.35">
      <c r="B1632" t="s">
        <v>8326</v>
      </c>
      <c r="C1632">
        <v>1982</v>
      </c>
      <c r="F1632" t="s">
        <v>8326</v>
      </c>
      <c r="G1632">
        <v>1982</v>
      </c>
    </row>
    <row r="1633" spans="2:7" x14ac:dyDescent="0.35">
      <c r="B1633" t="s">
        <v>8331</v>
      </c>
      <c r="C1633">
        <v>1983</v>
      </c>
      <c r="F1633" t="s">
        <v>8331</v>
      </c>
      <c r="G1633">
        <v>1983</v>
      </c>
    </row>
    <row r="1634" spans="2:7" x14ac:dyDescent="0.35">
      <c r="B1634" t="s">
        <v>8336</v>
      </c>
      <c r="C1634">
        <v>1984</v>
      </c>
      <c r="F1634" t="s">
        <v>8336</v>
      </c>
      <c r="G1634">
        <v>1984</v>
      </c>
    </row>
    <row r="1635" spans="2:7" x14ac:dyDescent="0.35">
      <c r="B1635" t="s">
        <v>8341</v>
      </c>
      <c r="C1635">
        <v>1985</v>
      </c>
      <c r="F1635" t="s">
        <v>8341</v>
      </c>
      <c r="G1635">
        <v>1985</v>
      </c>
    </row>
    <row r="1636" spans="2:7" x14ac:dyDescent="0.35">
      <c r="B1636" t="s">
        <v>8346</v>
      </c>
      <c r="C1636">
        <v>1986</v>
      </c>
      <c r="F1636" t="s">
        <v>8346</v>
      </c>
      <c r="G1636">
        <v>1986</v>
      </c>
    </row>
    <row r="1637" spans="2:7" x14ac:dyDescent="0.35">
      <c r="B1637" t="s">
        <v>8351</v>
      </c>
      <c r="C1637">
        <v>1987</v>
      </c>
      <c r="F1637" t="s">
        <v>8351</v>
      </c>
      <c r="G1637">
        <v>1987</v>
      </c>
    </row>
    <row r="1638" spans="2:7" x14ac:dyDescent="0.35">
      <c r="B1638" t="s">
        <v>8356</v>
      </c>
      <c r="C1638">
        <v>1988</v>
      </c>
      <c r="D1638">
        <v>279.65145874023398</v>
      </c>
      <c r="F1638" t="s">
        <v>8356</v>
      </c>
      <c r="G1638">
        <v>1988</v>
      </c>
    </row>
    <row r="1639" spans="2:7" x14ac:dyDescent="0.35">
      <c r="B1639" t="s">
        <v>8361</v>
      </c>
      <c r="C1639">
        <v>1989</v>
      </c>
      <c r="D1639">
        <v>62.460762023925803</v>
      </c>
      <c r="F1639" t="s">
        <v>8361</v>
      </c>
      <c r="G1639">
        <v>1989</v>
      </c>
    </row>
    <row r="1640" spans="2:7" x14ac:dyDescent="0.35">
      <c r="B1640" t="s">
        <v>8366</v>
      </c>
      <c r="C1640">
        <v>1990</v>
      </c>
      <c r="D1640">
        <v>615.35607910156295</v>
      </c>
      <c r="F1640" t="s">
        <v>8366</v>
      </c>
      <c r="G1640">
        <v>1990</v>
      </c>
    </row>
    <row r="1641" spans="2:7" x14ac:dyDescent="0.35">
      <c r="B1641" t="s">
        <v>8371</v>
      </c>
      <c r="C1641">
        <v>1991</v>
      </c>
      <c r="D1641">
        <v>328.47140502929699</v>
      </c>
      <c r="F1641" t="s">
        <v>8371</v>
      </c>
      <c r="G1641">
        <v>1991</v>
      </c>
    </row>
    <row r="1642" spans="2:7" x14ac:dyDescent="0.35">
      <c r="B1642" t="s">
        <v>8376</v>
      </c>
      <c r="C1642">
        <v>1992</v>
      </c>
      <c r="F1642" t="s">
        <v>8376</v>
      </c>
      <c r="G1642">
        <v>1992</v>
      </c>
    </row>
    <row r="1643" spans="2:7" x14ac:dyDescent="0.35">
      <c r="B1643" t="s">
        <v>8381</v>
      </c>
      <c r="C1643">
        <v>1993</v>
      </c>
      <c r="D1643">
        <v>220.88670349121099</v>
      </c>
      <c r="F1643" t="s">
        <v>8381</v>
      </c>
      <c r="G1643">
        <v>1993</v>
      </c>
    </row>
    <row r="1644" spans="2:7" x14ac:dyDescent="0.35">
      <c r="B1644" t="s">
        <v>8386</v>
      </c>
      <c r="C1644">
        <v>1994</v>
      </c>
      <c r="D1644">
        <v>3.0859069824218799</v>
      </c>
      <c r="F1644" t="s">
        <v>8386</v>
      </c>
      <c r="G1644">
        <v>1994</v>
      </c>
    </row>
    <row r="1645" spans="2:7" x14ac:dyDescent="0.35">
      <c r="B1645" t="s">
        <v>8391</v>
      </c>
      <c r="C1645">
        <v>1995</v>
      </c>
      <c r="D1645">
        <v>-26.244514465331999</v>
      </c>
      <c r="F1645" t="s">
        <v>8391</v>
      </c>
      <c r="G1645">
        <v>1995</v>
      </c>
    </row>
    <row r="1646" spans="2:7" x14ac:dyDescent="0.35">
      <c r="B1646" t="s">
        <v>8396</v>
      </c>
      <c r="C1646">
        <v>1996</v>
      </c>
      <c r="D1646">
        <v>385.50750732421898</v>
      </c>
      <c r="F1646" t="s">
        <v>8396</v>
      </c>
      <c r="G1646">
        <v>1996</v>
      </c>
    </row>
    <row r="1647" spans="2:7" x14ac:dyDescent="0.35">
      <c r="B1647" t="s">
        <v>8401</v>
      </c>
      <c r="C1647">
        <v>1997</v>
      </c>
      <c r="D1647">
        <v>20.3336582183838</v>
      </c>
      <c r="F1647" t="s">
        <v>8401</v>
      </c>
      <c r="G1647">
        <v>1997</v>
      </c>
    </row>
    <row r="1648" spans="2:7" x14ac:dyDescent="0.35">
      <c r="B1648" t="s">
        <v>8406</v>
      </c>
      <c r="C1648">
        <v>1998</v>
      </c>
      <c r="D1648">
        <v>280.633544921875</v>
      </c>
      <c r="F1648" t="s">
        <v>8406</v>
      </c>
      <c r="G1648">
        <v>1998</v>
      </c>
    </row>
    <row r="1649" spans="2:8" x14ac:dyDescent="0.35">
      <c r="B1649" t="s">
        <v>8411</v>
      </c>
      <c r="C1649">
        <v>1999</v>
      </c>
      <c r="D1649">
        <v>265.57608032226602</v>
      </c>
      <c r="F1649" t="s">
        <v>8411</v>
      </c>
      <c r="G1649">
        <v>1999</v>
      </c>
    </row>
    <row r="1650" spans="2:8" x14ac:dyDescent="0.35">
      <c r="B1650" t="s">
        <v>8416</v>
      </c>
      <c r="C1650">
        <v>2000</v>
      </c>
      <c r="D1650">
        <v>371.48800659179699</v>
      </c>
      <c r="F1650" t="s">
        <v>8416</v>
      </c>
      <c r="G1650">
        <v>2000</v>
      </c>
    </row>
    <row r="1651" spans="2:8" x14ac:dyDescent="0.35">
      <c r="B1651" t="s">
        <v>8421</v>
      </c>
      <c r="C1651">
        <v>2001</v>
      </c>
      <c r="F1651" t="s">
        <v>8421</v>
      </c>
      <c r="G1651">
        <v>2001</v>
      </c>
      <c r="H1651">
        <v>23.2012729644775</v>
      </c>
    </row>
    <row r="1652" spans="2:8" x14ac:dyDescent="0.35">
      <c r="B1652" t="s">
        <v>8426</v>
      </c>
      <c r="C1652">
        <v>2002</v>
      </c>
      <c r="F1652" t="s">
        <v>8426</v>
      </c>
      <c r="G1652">
        <v>2002</v>
      </c>
    </row>
    <row r="1653" spans="2:8" x14ac:dyDescent="0.35">
      <c r="B1653" t="s">
        <v>8431</v>
      </c>
      <c r="C1653">
        <v>2003</v>
      </c>
      <c r="F1653" t="s">
        <v>8431</v>
      </c>
      <c r="G1653">
        <v>2003</v>
      </c>
    </row>
    <row r="1654" spans="2:8" x14ac:dyDescent="0.35">
      <c r="B1654" t="s">
        <v>8436</v>
      </c>
      <c r="C1654">
        <v>2004</v>
      </c>
      <c r="F1654" t="s">
        <v>8436</v>
      </c>
      <c r="G1654">
        <v>2004</v>
      </c>
    </row>
    <row r="1655" spans="2:8" x14ac:dyDescent="0.35">
      <c r="B1655" t="s">
        <v>8441</v>
      </c>
      <c r="C1655">
        <v>2005</v>
      </c>
      <c r="F1655" t="s">
        <v>8441</v>
      </c>
      <c r="G1655">
        <v>2005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4F53-057B-40D8-81C3-B73A64334A29}">
  <dimension ref="A1:AL330"/>
  <sheetViews>
    <sheetView tabSelected="1" zoomScale="55" zoomScaleNormal="55" workbookViewId="0">
      <selection activeCell="N2" sqref="N2"/>
    </sheetView>
  </sheetViews>
  <sheetFormatPr defaultRowHeight="14.5" x14ac:dyDescent="0.35"/>
  <cols>
    <col min="2" max="2" width="32.90625" customWidth="1"/>
    <col min="3" max="3" width="13.453125" customWidth="1"/>
    <col min="4" max="4" width="14.36328125" customWidth="1"/>
    <col min="8" max="8" width="11.81640625" customWidth="1"/>
    <col min="9" max="9" width="10.26953125" customWidth="1"/>
    <col min="10" max="10" width="11" customWidth="1"/>
    <col min="11" max="11" width="10.81640625" customWidth="1"/>
    <col min="12" max="12" width="18.7265625" customWidth="1"/>
    <col min="14" max="14" width="15.36328125" customWidth="1"/>
  </cols>
  <sheetData>
    <row r="1" spans="1:16" ht="26" x14ac:dyDescent="0.6">
      <c r="A1" s="35" t="s">
        <v>8454</v>
      </c>
      <c r="C1" s="30" t="s">
        <v>8455</v>
      </c>
      <c r="D1" s="36" t="s">
        <v>8463</v>
      </c>
      <c r="F1" s="30" t="s">
        <v>8457</v>
      </c>
      <c r="G1" s="30"/>
      <c r="H1" s="32">
        <f ca="1">TODAY()-365</f>
        <v>43760</v>
      </c>
      <c r="I1" s="32">
        <f ca="1">TODAY()</f>
        <v>44125</v>
      </c>
      <c r="K1" s="30" t="s">
        <v>8461</v>
      </c>
      <c r="L1" s="34" t="str">
        <f>VLOOKUP(D2,INST!B4:O1686,9,FALSE)</f>
        <v>Industri</v>
      </c>
    </row>
    <row r="2" spans="1:16" x14ac:dyDescent="0.35">
      <c r="A2" s="17" t="s">
        <v>8456</v>
      </c>
      <c r="C2" s="30" t="str">
        <f>_xll.BD_INSTRUMENT_SEARCH(D1)</f>
        <v>Wallenius Wilhelmsen</v>
      </c>
      <c r="D2" s="30">
        <v>1022</v>
      </c>
      <c r="K2" s="30" t="s">
        <v>8460</v>
      </c>
      <c r="L2" s="34" t="str">
        <f>VLOOKUP(D2,INST!B4:O1686,10,FALSE)</f>
        <v>OB Match</v>
      </c>
    </row>
    <row r="3" spans="1:16" x14ac:dyDescent="0.35">
      <c r="K3" s="30" t="s">
        <v>8462</v>
      </c>
      <c r="L3" s="34" t="str">
        <f>VLOOKUP(D2,INST!B4:O1686,11,FALSE)</f>
        <v>Sjöfart &amp; Rederi</v>
      </c>
      <c r="P3" t="s">
        <v>8458</v>
      </c>
    </row>
    <row r="4" spans="1:16" x14ac:dyDescent="0.35">
      <c r="P4" t="s">
        <v>8459</v>
      </c>
    </row>
    <row r="6" spans="1:16" x14ac:dyDescent="0.35">
      <c r="B6" s="31" t="str">
        <f>_xll.BD_KPI_SUMMARY(D2,"r12",10,"D4:AA:72")</f>
        <v>Wallenius Wilhelmsen</v>
      </c>
      <c r="C6" s="31" t="s">
        <v>7870</v>
      </c>
      <c r="D6" s="31" t="s">
        <v>7985</v>
      </c>
      <c r="E6" s="31" t="s">
        <v>7986</v>
      </c>
      <c r="F6" s="31" t="s">
        <v>7987</v>
      </c>
      <c r="G6" s="31" t="s">
        <v>7988</v>
      </c>
      <c r="H6" s="31" t="s">
        <v>7989</v>
      </c>
      <c r="I6" s="31" t="s">
        <v>7990</v>
      </c>
      <c r="J6" s="31" t="s">
        <v>7991</v>
      </c>
      <c r="K6" s="31" t="s">
        <v>7871</v>
      </c>
      <c r="L6" s="31" t="s">
        <v>8453</v>
      </c>
      <c r="M6" s="31" t="s">
        <v>8446</v>
      </c>
    </row>
    <row r="7" spans="1:16" x14ac:dyDescent="0.35">
      <c r="B7" t="s">
        <v>8447</v>
      </c>
      <c r="C7" t="s">
        <v>8464</v>
      </c>
      <c r="D7">
        <v>30936.58</v>
      </c>
      <c r="E7">
        <v>32100.82</v>
      </c>
      <c r="F7">
        <v>32762.78</v>
      </c>
      <c r="G7">
        <v>32763.9</v>
      </c>
      <c r="H7">
        <v>33828.6</v>
      </c>
      <c r="I7">
        <v>34158.800000000003</v>
      </c>
      <c r="J7">
        <v>34166.99</v>
      </c>
      <c r="K7">
        <v>34047.39</v>
      </c>
      <c r="L7">
        <v>32444.75</v>
      </c>
      <c r="M7">
        <v>28969.46</v>
      </c>
    </row>
    <row r="8" spans="1:16" x14ac:dyDescent="0.35">
      <c r="B8" t="s">
        <v>7872</v>
      </c>
      <c r="C8" t="s">
        <v>8464</v>
      </c>
      <c r="D8">
        <v>31373.83</v>
      </c>
      <c r="E8">
        <v>32053.23</v>
      </c>
      <c r="F8">
        <v>32738.93</v>
      </c>
      <c r="G8">
        <v>32747.78</v>
      </c>
      <c r="H8">
        <v>33812.480000000003</v>
      </c>
      <c r="I8">
        <v>34134.620000000003</v>
      </c>
      <c r="J8">
        <v>34150.870000000003</v>
      </c>
      <c r="K8">
        <v>34047.39</v>
      </c>
      <c r="L8">
        <v>32444.75</v>
      </c>
      <c r="M8">
        <v>28969.46</v>
      </c>
    </row>
    <row r="9" spans="1:16" x14ac:dyDescent="0.35">
      <c r="B9" t="s">
        <v>7874</v>
      </c>
      <c r="C9" t="s">
        <v>8464</v>
      </c>
      <c r="D9">
        <v>4648.6000000000004</v>
      </c>
      <c r="E9">
        <v>5174.5600000000004</v>
      </c>
      <c r="F9">
        <v>4905.08</v>
      </c>
      <c r="G9">
        <v>4852.12</v>
      </c>
      <c r="H9">
        <v>5752.11</v>
      </c>
      <c r="I9">
        <v>6323.85</v>
      </c>
      <c r="J9">
        <v>6962.67</v>
      </c>
      <c r="K9">
        <v>7011.55</v>
      </c>
      <c r="L9">
        <v>6245.07</v>
      </c>
      <c r="M9">
        <v>4773.08</v>
      </c>
    </row>
    <row r="10" spans="1:16" x14ac:dyDescent="0.35">
      <c r="B10" t="s">
        <v>7875</v>
      </c>
      <c r="C10" t="s">
        <v>8464</v>
      </c>
      <c r="D10">
        <v>2079.46</v>
      </c>
      <c r="E10">
        <v>2460.81</v>
      </c>
      <c r="F10">
        <v>2157.91</v>
      </c>
      <c r="G10">
        <v>1966.64</v>
      </c>
      <c r="H10">
        <v>2463.63</v>
      </c>
      <c r="I10">
        <v>2665.91</v>
      </c>
      <c r="J10">
        <v>2960.75</v>
      </c>
      <c r="K10">
        <v>3118.18</v>
      </c>
      <c r="L10">
        <v>1141.01</v>
      </c>
      <c r="M10">
        <v>-8.7098999999999993</v>
      </c>
    </row>
    <row r="11" spans="1:16" x14ac:dyDescent="0.35">
      <c r="B11" t="s">
        <v>7876</v>
      </c>
      <c r="C11" t="s">
        <v>8464</v>
      </c>
      <c r="D11">
        <v>1259.95</v>
      </c>
      <c r="E11">
        <v>1612.61</v>
      </c>
      <c r="F11">
        <v>1202.6199999999999</v>
      </c>
      <c r="G11">
        <v>628.67999999999995</v>
      </c>
      <c r="H11">
        <v>564.33000000000004</v>
      </c>
      <c r="I11">
        <v>398.32</v>
      </c>
      <c r="J11">
        <v>340.08</v>
      </c>
      <c r="K11">
        <v>975.52</v>
      </c>
      <c r="L11">
        <v>-1724.58</v>
      </c>
      <c r="M11">
        <v>-2421.38</v>
      </c>
    </row>
    <row r="12" spans="1:16" x14ac:dyDescent="0.35">
      <c r="B12" t="s">
        <v>7877</v>
      </c>
      <c r="C12" t="s">
        <v>8464</v>
      </c>
      <c r="D12">
        <v>939.2</v>
      </c>
      <c r="E12">
        <v>1251.1199999999999</v>
      </c>
      <c r="F12">
        <v>1111.32</v>
      </c>
      <c r="G12">
        <v>419.12</v>
      </c>
      <c r="H12">
        <v>512.72</v>
      </c>
      <c r="I12">
        <v>358.28</v>
      </c>
      <c r="J12">
        <v>403.91</v>
      </c>
      <c r="K12">
        <v>810.03</v>
      </c>
      <c r="L12">
        <v>-1768.13</v>
      </c>
      <c r="M12">
        <v>-2299.44</v>
      </c>
    </row>
    <row r="13" spans="1:16" x14ac:dyDescent="0.35">
      <c r="B13" t="s">
        <v>7878</v>
      </c>
      <c r="C13" t="s">
        <v>8465</v>
      </c>
      <c r="D13">
        <v>2.2197</v>
      </c>
      <c r="E13">
        <v>2.9569999999999999</v>
      </c>
      <c r="F13">
        <v>2.6265000000000001</v>
      </c>
      <c r="G13">
        <v>0.99050000000000005</v>
      </c>
      <c r="H13">
        <v>1.2118</v>
      </c>
      <c r="I13">
        <v>0.84670000000000001</v>
      </c>
      <c r="J13">
        <v>0.9546</v>
      </c>
      <c r="K13">
        <v>1.9144000000000001</v>
      </c>
      <c r="L13">
        <v>-4.1788999999999996</v>
      </c>
      <c r="M13">
        <v>-5.4345999999999997</v>
      </c>
    </row>
    <row r="14" spans="1:16" x14ac:dyDescent="0.35">
      <c r="B14" t="s">
        <v>7880</v>
      </c>
      <c r="C14" t="s">
        <v>7881</v>
      </c>
      <c r="D14">
        <v>423.10399999999998</v>
      </c>
      <c r="E14">
        <v>423.10399999999998</v>
      </c>
      <c r="F14">
        <v>423.10399999999998</v>
      </c>
      <c r="G14">
        <v>423.10399999999998</v>
      </c>
      <c r="H14">
        <v>423.10399999999998</v>
      </c>
      <c r="I14">
        <v>423.10399999999998</v>
      </c>
      <c r="J14">
        <v>423.10399999999998</v>
      </c>
      <c r="K14">
        <v>423.10399999999998</v>
      </c>
      <c r="L14">
        <v>423.10399999999998</v>
      </c>
      <c r="M14">
        <v>423.10399999999998</v>
      </c>
    </row>
    <row r="15" spans="1:16" x14ac:dyDescent="0.35">
      <c r="B15" t="s">
        <v>7882</v>
      </c>
      <c r="C15" t="s">
        <v>8464</v>
      </c>
      <c r="D15">
        <v>0</v>
      </c>
      <c r="E15">
        <v>0</v>
      </c>
      <c r="F15">
        <v>0</v>
      </c>
      <c r="G15">
        <v>1.0589999999999999</v>
      </c>
      <c r="H15">
        <v>1.0589999999999999</v>
      </c>
      <c r="I15">
        <v>1.0589999999999999</v>
      </c>
      <c r="J15">
        <v>1.0589999999999999</v>
      </c>
      <c r="K15">
        <v>0</v>
      </c>
      <c r="L15">
        <v>0</v>
      </c>
      <c r="M15">
        <v>0</v>
      </c>
    </row>
    <row r="17" spans="2:13" x14ac:dyDescent="0.35">
      <c r="B17" t="s">
        <v>7883</v>
      </c>
      <c r="C17" t="s">
        <v>8464</v>
      </c>
      <c r="D17">
        <v>6141.72</v>
      </c>
      <c r="E17">
        <v>6012.76</v>
      </c>
      <c r="F17">
        <v>6270.68</v>
      </c>
      <c r="G17">
        <v>5730.66</v>
      </c>
      <c r="H17">
        <v>6036.03</v>
      </c>
      <c r="I17">
        <v>5914.09</v>
      </c>
      <c r="J17">
        <v>5792.15</v>
      </c>
      <c r="K17">
        <v>5678.92</v>
      </c>
      <c r="L17">
        <v>5243.42</v>
      </c>
      <c r="M17">
        <v>5165.03</v>
      </c>
    </row>
    <row r="18" spans="2:13" x14ac:dyDescent="0.35">
      <c r="B18" t="s">
        <v>7884</v>
      </c>
      <c r="C18" t="s">
        <v>8464</v>
      </c>
      <c r="D18">
        <v>43008.160000000003</v>
      </c>
      <c r="E18">
        <v>42846.96</v>
      </c>
      <c r="F18">
        <v>42435.9</v>
      </c>
      <c r="G18">
        <v>42113.5</v>
      </c>
      <c r="H18">
        <v>52181.61</v>
      </c>
      <c r="I18">
        <v>51868.05</v>
      </c>
      <c r="J18">
        <v>50988.34</v>
      </c>
      <c r="K18">
        <v>50570.26</v>
      </c>
      <c r="L18">
        <v>49255.05</v>
      </c>
      <c r="M18">
        <v>48776</v>
      </c>
    </row>
    <row r="19" spans="2:13" x14ac:dyDescent="0.35">
      <c r="B19" t="s">
        <v>7885</v>
      </c>
      <c r="C19" t="s">
        <v>8464</v>
      </c>
      <c r="D19">
        <v>1523.34</v>
      </c>
      <c r="E19">
        <v>1362.14</v>
      </c>
      <c r="F19">
        <v>1386.32</v>
      </c>
      <c r="G19">
        <v>2160.08</v>
      </c>
      <c r="H19">
        <v>2299.44</v>
      </c>
      <c r="I19">
        <v>2316.86</v>
      </c>
      <c r="J19">
        <v>2264.6</v>
      </c>
      <c r="K19">
        <v>2517.19</v>
      </c>
      <c r="L19">
        <v>1907.49</v>
      </c>
      <c r="M19">
        <v>2238.4699999999998</v>
      </c>
    </row>
    <row r="20" spans="2:13" x14ac:dyDescent="0.35">
      <c r="B20" t="s">
        <v>7886</v>
      </c>
      <c r="C20" t="s">
        <v>8464</v>
      </c>
      <c r="D20">
        <v>50673.22</v>
      </c>
      <c r="E20">
        <v>50221.86</v>
      </c>
      <c r="F20">
        <v>50092.9</v>
      </c>
      <c r="G20">
        <v>50004.24</v>
      </c>
      <c r="H20">
        <v>60517.08</v>
      </c>
      <c r="I20">
        <v>60099</v>
      </c>
      <c r="J20">
        <v>59045.09</v>
      </c>
      <c r="K20">
        <v>58766.37</v>
      </c>
      <c r="L20">
        <v>56405.96</v>
      </c>
      <c r="M20">
        <v>56179.5</v>
      </c>
    </row>
    <row r="21" spans="2:13" x14ac:dyDescent="0.35">
      <c r="B21" t="s">
        <v>7887</v>
      </c>
      <c r="C21" t="s">
        <v>8464</v>
      </c>
      <c r="D21">
        <v>5230.9399999999996</v>
      </c>
      <c r="E21">
        <v>4167.0200000000004</v>
      </c>
      <c r="F21">
        <v>4392.7</v>
      </c>
      <c r="G21">
        <v>3901.04</v>
      </c>
      <c r="H21">
        <v>4834.05</v>
      </c>
      <c r="I21">
        <v>4241.7700000000004</v>
      </c>
      <c r="J21">
        <v>4468.2299999999996</v>
      </c>
      <c r="K21">
        <v>3466.58</v>
      </c>
      <c r="L21">
        <v>3928.21</v>
      </c>
      <c r="M21">
        <v>4694.6899999999996</v>
      </c>
    </row>
    <row r="22" spans="2:13" x14ac:dyDescent="0.35">
      <c r="B22" t="s">
        <v>7888</v>
      </c>
      <c r="C22" t="s">
        <v>8464</v>
      </c>
      <c r="D22">
        <v>11364.6</v>
      </c>
      <c r="E22">
        <v>10252.32</v>
      </c>
      <c r="F22">
        <v>10026.64</v>
      </c>
      <c r="G22">
        <v>9752.6</v>
      </c>
      <c r="H22">
        <v>11601.72</v>
      </c>
      <c r="I22">
        <v>10817.82</v>
      </c>
      <c r="J22">
        <v>10774.27</v>
      </c>
      <c r="K22">
        <v>9128.08</v>
      </c>
      <c r="L22">
        <v>9668.1</v>
      </c>
      <c r="M22">
        <v>8631.61</v>
      </c>
    </row>
    <row r="23" spans="2:13" x14ac:dyDescent="0.35">
      <c r="B23" t="s">
        <v>7889</v>
      </c>
      <c r="C23" t="s">
        <v>8464</v>
      </c>
      <c r="D23">
        <v>62037.82</v>
      </c>
      <c r="E23">
        <v>60474.18</v>
      </c>
      <c r="F23">
        <v>60119.54</v>
      </c>
      <c r="G23">
        <v>59756.84</v>
      </c>
      <c r="H23">
        <v>72118.8</v>
      </c>
      <c r="I23">
        <v>70916.820000000007</v>
      </c>
      <c r="J23">
        <v>69810.649999999994</v>
      </c>
      <c r="K23">
        <v>67903.16</v>
      </c>
      <c r="L23">
        <v>66074.06</v>
      </c>
      <c r="M23">
        <v>64811.11</v>
      </c>
    </row>
    <row r="24" spans="2:13" x14ac:dyDescent="0.35">
      <c r="B24" t="s">
        <v>7890</v>
      </c>
      <c r="C24" t="s">
        <v>8464</v>
      </c>
      <c r="D24">
        <v>22527.7</v>
      </c>
      <c r="E24">
        <v>22616.36</v>
      </c>
      <c r="F24">
        <v>22858.16</v>
      </c>
      <c r="G24">
        <v>23180.560000000001</v>
      </c>
      <c r="H24">
        <v>25259</v>
      </c>
      <c r="I24">
        <v>25049.96</v>
      </c>
      <c r="J24">
        <v>25311.26</v>
      </c>
      <c r="K24">
        <v>25441.91</v>
      </c>
      <c r="L24">
        <v>22881.17</v>
      </c>
      <c r="M24">
        <v>22306.31</v>
      </c>
    </row>
    <row r="25" spans="2:13" x14ac:dyDescent="0.35">
      <c r="B25" t="s">
        <v>7891</v>
      </c>
      <c r="C25" t="s">
        <v>8464</v>
      </c>
      <c r="D25">
        <v>26436.799999999999</v>
      </c>
      <c r="E25">
        <v>27404</v>
      </c>
      <c r="F25">
        <v>27887.599999999999</v>
      </c>
      <c r="G25">
        <v>27653.86</v>
      </c>
      <c r="H25">
        <v>37026.21</v>
      </c>
      <c r="I25">
        <v>36608.129999999997</v>
      </c>
      <c r="J25">
        <v>34456.76</v>
      </c>
      <c r="K25">
        <v>33550.92</v>
      </c>
      <c r="L25">
        <v>34509.019999999997</v>
      </c>
      <c r="M25">
        <v>33620.6</v>
      </c>
    </row>
    <row r="26" spans="2:13" x14ac:dyDescent="0.35">
      <c r="B26" t="s">
        <v>7892</v>
      </c>
      <c r="C26" t="s">
        <v>8464</v>
      </c>
      <c r="D26">
        <v>13065.26</v>
      </c>
      <c r="E26">
        <v>10453.82</v>
      </c>
      <c r="F26">
        <v>9373.7800000000007</v>
      </c>
      <c r="G26">
        <v>8922.42</v>
      </c>
      <c r="H26">
        <v>9824.8799999999992</v>
      </c>
      <c r="I26">
        <v>9258.73</v>
      </c>
      <c r="J26">
        <v>10051.34</v>
      </c>
      <c r="K26">
        <v>8910.33</v>
      </c>
      <c r="L26">
        <v>8692.58</v>
      </c>
      <c r="M26">
        <v>8884.2000000000007</v>
      </c>
    </row>
    <row r="27" spans="2:13" x14ac:dyDescent="0.35">
      <c r="B27" t="s">
        <v>7893</v>
      </c>
      <c r="C27" t="s">
        <v>8464</v>
      </c>
      <c r="D27">
        <v>62037.82</v>
      </c>
      <c r="E27">
        <v>60474.18</v>
      </c>
      <c r="F27">
        <v>60119.54</v>
      </c>
      <c r="G27">
        <v>59756.84</v>
      </c>
      <c r="H27">
        <v>72118.8</v>
      </c>
      <c r="I27">
        <v>70916.820000000007</v>
      </c>
      <c r="J27">
        <v>69810.649999999994</v>
      </c>
      <c r="K27">
        <v>67903.16</v>
      </c>
      <c r="L27">
        <v>66074.06</v>
      </c>
      <c r="M27">
        <v>64811.11</v>
      </c>
    </row>
    <row r="28" spans="2:13" x14ac:dyDescent="0.35">
      <c r="B28" t="s">
        <v>7894</v>
      </c>
      <c r="C28" t="s">
        <v>8464</v>
      </c>
      <c r="D28">
        <v>23994.62</v>
      </c>
      <c r="E28">
        <v>25848.42</v>
      </c>
      <c r="F28">
        <v>21496.02</v>
      </c>
      <c r="G28">
        <v>24986</v>
      </c>
      <c r="H28">
        <v>34369.660000000003</v>
      </c>
      <c r="I28">
        <v>33542.21</v>
      </c>
      <c r="J28">
        <v>31573.75</v>
      </c>
      <c r="K28">
        <v>31756.66</v>
      </c>
      <c r="L28">
        <v>30955.34</v>
      </c>
      <c r="M28">
        <v>29936.27</v>
      </c>
    </row>
    <row r="30" spans="2:13" x14ac:dyDescent="0.35">
      <c r="B30" t="s">
        <v>7895</v>
      </c>
      <c r="C30" t="s">
        <v>8464</v>
      </c>
      <c r="D30">
        <v>4447.43</v>
      </c>
      <c r="E30">
        <v>2259.4499999999998</v>
      </c>
      <c r="F30">
        <v>2289.1</v>
      </c>
      <c r="G30">
        <v>2103.66</v>
      </c>
      <c r="H30">
        <v>2527.7199999999998</v>
      </c>
      <c r="I30">
        <v>5057.3900000000003</v>
      </c>
      <c r="J30">
        <v>6166.42</v>
      </c>
      <c r="K30">
        <v>6523.79</v>
      </c>
      <c r="L30">
        <v>6166.68</v>
      </c>
      <c r="M30">
        <v>6340.88</v>
      </c>
    </row>
    <row r="31" spans="2:13" x14ac:dyDescent="0.35">
      <c r="B31" t="s">
        <v>7896</v>
      </c>
      <c r="C31" t="s">
        <v>8464</v>
      </c>
      <c r="D31">
        <v>4431.1499999999996</v>
      </c>
      <c r="E31">
        <v>3201.13</v>
      </c>
      <c r="F31">
        <v>2194.6999999999998</v>
      </c>
      <c r="G31">
        <v>-1402.44</v>
      </c>
      <c r="H31">
        <v>-1092</v>
      </c>
      <c r="I31">
        <v>-1143.22</v>
      </c>
      <c r="J31">
        <v>-927.29</v>
      </c>
      <c r="K31">
        <v>-1158.43</v>
      </c>
      <c r="L31">
        <v>-1306.5</v>
      </c>
      <c r="M31">
        <v>-958.1</v>
      </c>
    </row>
    <row r="32" spans="2:13" x14ac:dyDescent="0.35">
      <c r="B32" t="s">
        <v>7897</v>
      </c>
      <c r="C32" t="s">
        <v>8464</v>
      </c>
      <c r="D32">
        <v>-4689.09</v>
      </c>
      <c r="E32">
        <v>-3519.67</v>
      </c>
      <c r="F32">
        <v>-2762.3</v>
      </c>
      <c r="G32">
        <v>-3215.94</v>
      </c>
      <c r="H32">
        <v>-2155.27</v>
      </c>
      <c r="I32">
        <v>-4154.0200000000004</v>
      </c>
      <c r="J32">
        <v>-5486.26</v>
      </c>
      <c r="K32">
        <v>-6105.71</v>
      </c>
      <c r="L32">
        <v>-5757.31</v>
      </c>
      <c r="M32">
        <v>-4921.1499999999996</v>
      </c>
    </row>
    <row r="33" spans="2:13" x14ac:dyDescent="0.35">
      <c r="B33" t="s">
        <v>7898</v>
      </c>
      <c r="C33" t="s">
        <v>8464</v>
      </c>
      <c r="D33">
        <v>4189.49</v>
      </c>
      <c r="E33">
        <v>1940.91</v>
      </c>
      <c r="F33">
        <v>1721.5</v>
      </c>
      <c r="G33">
        <v>-2514.7199999999998</v>
      </c>
      <c r="H33">
        <v>-719.55</v>
      </c>
      <c r="I33">
        <v>-239.85</v>
      </c>
      <c r="J33">
        <v>-247.13</v>
      </c>
      <c r="K33">
        <v>-740.35</v>
      </c>
      <c r="L33">
        <v>-897.13</v>
      </c>
      <c r="M33">
        <v>461.63</v>
      </c>
    </row>
    <row r="34" spans="2:13" x14ac:dyDescent="0.35">
      <c r="B34" t="s">
        <v>7899</v>
      </c>
      <c r="C34" t="s">
        <v>8464</v>
      </c>
      <c r="D34">
        <v>8878.58</v>
      </c>
      <c r="E34">
        <v>5460.58</v>
      </c>
      <c r="F34">
        <v>4483.8</v>
      </c>
      <c r="G34">
        <v>701.22</v>
      </c>
      <c r="H34">
        <v>1435.72</v>
      </c>
      <c r="I34">
        <v>3914.17</v>
      </c>
      <c r="J34">
        <v>5239.13</v>
      </c>
      <c r="K34">
        <v>5365.36</v>
      </c>
      <c r="L34">
        <v>4860.18</v>
      </c>
      <c r="M34">
        <v>5382.78</v>
      </c>
    </row>
    <row r="36" spans="2:13" x14ac:dyDescent="0.35">
      <c r="B36" t="s">
        <v>7900</v>
      </c>
      <c r="C36" t="s">
        <v>8464</v>
      </c>
      <c r="D36">
        <v>4767.9599609375</v>
      </c>
      <c r="E36">
        <v>5174.56005859375</v>
      </c>
      <c r="F36">
        <v>4905.080078125</v>
      </c>
      <c r="G36">
        <v>4747.33984375</v>
      </c>
      <c r="H36">
        <v>5630.56005859375</v>
      </c>
      <c r="I36">
        <v>6227.77978515625</v>
      </c>
      <c r="J36">
        <v>6884.02001953125</v>
      </c>
      <c r="K36">
        <v>7455.759765625</v>
      </c>
      <c r="L36">
        <v>5426.330078125</v>
      </c>
      <c r="M36">
        <v>4172.08984375</v>
      </c>
    </row>
    <row r="37" spans="2:13" x14ac:dyDescent="0.35">
      <c r="B37" t="s">
        <v>7901</v>
      </c>
      <c r="C37" t="s">
        <v>8464</v>
      </c>
      <c r="D37">
        <v>39502.05859375</v>
      </c>
      <c r="E37">
        <v>37857.8203125</v>
      </c>
      <c r="F37">
        <v>37261.37890625</v>
      </c>
      <c r="G37">
        <v>36576.28125</v>
      </c>
      <c r="H37">
        <v>46851.08984375</v>
      </c>
      <c r="I37">
        <v>45866.859375</v>
      </c>
      <c r="J37">
        <v>44508.1015625</v>
      </c>
      <c r="K37">
        <v>42461.25</v>
      </c>
      <c r="L37">
        <v>43201.6015625</v>
      </c>
      <c r="M37">
        <v>42504.80078125</v>
      </c>
    </row>
    <row r="38" spans="2:13" x14ac:dyDescent="0.35">
      <c r="B38" t="s">
        <v>7902</v>
      </c>
      <c r="C38" t="s">
        <v>8465</v>
      </c>
      <c r="D38">
        <v>73.117996215820313</v>
      </c>
      <c r="E38">
        <v>75.870002746582031</v>
      </c>
      <c r="F38">
        <v>77.433998107910156</v>
      </c>
      <c r="G38">
        <v>77.436996459960938</v>
      </c>
      <c r="H38">
        <v>79.9530029296875</v>
      </c>
      <c r="I38">
        <v>80.734001159667969</v>
      </c>
      <c r="J38">
        <v>80.752998352050781</v>
      </c>
      <c r="K38">
        <v>80.470001220703125</v>
      </c>
      <c r="L38">
        <v>76.682998657226563</v>
      </c>
      <c r="M38">
        <v>68.469001770019531</v>
      </c>
    </row>
    <row r="39" spans="2:13" x14ac:dyDescent="0.35">
      <c r="B39" t="s">
        <v>7903</v>
      </c>
      <c r="C39" t="s">
        <v>8465</v>
      </c>
      <c r="D39">
        <v>11.269000053405762</v>
      </c>
      <c r="E39">
        <v>12.229999542236328</v>
      </c>
      <c r="F39">
        <v>11.593000411987305</v>
      </c>
      <c r="G39">
        <v>11.220000267028809</v>
      </c>
      <c r="H39">
        <v>13.307999610900879</v>
      </c>
      <c r="I39">
        <v>14.718999862670898</v>
      </c>
      <c r="J39">
        <v>16.270000457763672</v>
      </c>
      <c r="K39">
        <v>17.621999740600586</v>
      </c>
      <c r="L39">
        <v>12.824999809265137</v>
      </c>
      <c r="M39">
        <v>9.8610000610351563</v>
      </c>
    </row>
    <row r="40" spans="2:13" x14ac:dyDescent="0.35">
      <c r="B40" t="s">
        <v>7878</v>
      </c>
      <c r="C40" t="s">
        <v>8465</v>
      </c>
      <c r="D40">
        <v>2.2200000286102295</v>
      </c>
      <c r="E40">
        <v>2.9570000171661377</v>
      </c>
      <c r="F40">
        <v>2.625999927520752</v>
      </c>
      <c r="G40">
        <v>0.99000000953674316</v>
      </c>
      <c r="H40">
        <v>1.2120000123977661</v>
      </c>
      <c r="I40">
        <v>0.84700000286102295</v>
      </c>
      <c r="J40">
        <v>0.95499998331069946</v>
      </c>
      <c r="K40">
        <v>1.9140000343322754</v>
      </c>
      <c r="L40">
        <v>-4.1789999008178711</v>
      </c>
      <c r="M40">
        <v>-5.434999942779541</v>
      </c>
    </row>
    <row r="41" spans="2:13" x14ac:dyDescent="0.35">
      <c r="B41" t="s">
        <v>7882</v>
      </c>
      <c r="C41" t="s">
        <v>8465</v>
      </c>
      <c r="D41">
        <v>0</v>
      </c>
      <c r="E41">
        <v>0</v>
      </c>
      <c r="F41">
        <v>0</v>
      </c>
      <c r="G41">
        <v>1.0590000152587891</v>
      </c>
      <c r="H41">
        <v>1.0590000152587891</v>
      </c>
      <c r="I41">
        <v>1.0590000152587891</v>
      </c>
      <c r="J41">
        <v>1.0590000152587891</v>
      </c>
      <c r="K41">
        <v>0</v>
      </c>
      <c r="L41">
        <v>0</v>
      </c>
      <c r="M41">
        <v>0</v>
      </c>
    </row>
    <row r="42" spans="2:13" x14ac:dyDescent="0.35">
      <c r="B42" t="s">
        <v>7904</v>
      </c>
      <c r="C42" t="s">
        <v>8465</v>
      </c>
      <c r="D42">
        <v>49.166999816894531</v>
      </c>
      <c r="E42">
        <v>49.358001708984375</v>
      </c>
      <c r="F42">
        <v>49.681999206542969</v>
      </c>
      <c r="G42">
        <v>50.444000244140625</v>
      </c>
      <c r="H42">
        <v>54.902999877929688</v>
      </c>
      <c r="I42">
        <v>54.326000213623047</v>
      </c>
      <c r="J42">
        <v>54.902999877929688</v>
      </c>
      <c r="K42">
        <v>55.129001617431641</v>
      </c>
      <c r="L42">
        <v>49.283000946044922</v>
      </c>
      <c r="M42">
        <v>48.048000335693359</v>
      </c>
    </row>
    <row r="43" spans="2:13" x14ac:dyDescent="0.35">
      <c r="B43" t="s">
        <v>7905</v>
      </c>
      <c r="C43" t="s">
        <v>8465</v>
      </c>
      <c r="D43">
        <v>56.71099853515625</v>
      </c>
      <c r="E43">
        <v>61.091999053955078</v>
      </c>
      <c r="F43">
        <v>50.805999755859375</v>
      </c>
      <c r="G43">
        <v>59.054000854492188</v>
      </c>
      <c r="H43">
        <v>81.232002258300781</v>
      </c>
      <c r="I43">
        <v>79.277000427246094</v>
      </c>
      <c r="J43">
        <v>74.624000549316406</v>
      </c>
      <c r="K43">
        <v>75.055999755859375</v>
      </c>
      <c r="L43">
        <v>73.162002563476563</v>
      </c>
      <c r="M43">
        <v>70.753997802734375</v>
      </c>
    </row>
    <row r="44" spans="2:13" x14ac:dyDescent="0.35">
      <c r="B44" t="s">
        <v>7906</v>
      </c>
      <c r="C44" t="s">
        <v>8465</v>
      </c>
      <c r="D44">
        <v>10.51099967956543</v>
      </c>
      <c r="E44">
        <v>5.3400001525878906</v>
      </c>
      <c r="F44">
        <v>5.4099998474121094</v>
      </c>
      <c r="G44">
        <v>4.9720001220703125</v>
      </c>
      <c r="H44">
        <v>5.9739999771118164</v>
      </c>
      <c r="I44">
        <v>11.953000068664551</v>
      </c>
      <c r="J44">
        <v>14.574000358581543</v>
      </c>
      <c r="K44">
        <v>15.418999671936035</v>
      </c>
      <c r="L44">
        <v>14.574999809265137</v>
      </c>
      <c r="M44">
        <v>14.987000465393066</v>
      </c>
    </row>
    <row r="45" spans="2:13" x14ac:dyDescent="0.35">
      <c r="B45" t="s">
        <v>7907</v>
      </c>
      <c r="C45" t="s">
        <v>8465</v>
      </c>
      <c r="D45">
        <v>20.983999252319336</v>
      </c>
      <c r="E45">
        <v>12.906000137329102</v>
      </c>
      <c r="F45">
        <v>10.597000122070313</v>
      </c>
      <c r="G45">
        <v>1.656999945640564</v>
      </c>
      <c r="H45">
        <v>3.3929998874664307</v>
      </c>
      <c r="I45">
        <v>9.2510004043579102</v>
      </c>
      <c r="J45">
        <v>12.383000373840332</v>
      </c>
      <c r="K45">
        <v>12.680999755859375</v>
      </c>
      <c r="L45">
        <v>11.487000465393066</v>
      </c>
      <c r="M45">
        <v>12.722000122070313</v>
      </c>
    </row>
    <row r="46" spans="2:13" x14ac:dyDescent="0.35">
      <c r="B46" t="s">
        <v>7908</v>
      </c>
      <c r="C46" t="s">
        <v>8465</v>
      </c>
      <c r="D46">
        <v>9.9020004272460938</v>
      </c>
      <c r="E46">
        <v>4.5869998931884766</v>
      </c>
      <c r="F46">
        <v>4.0689997673034668</v>
      </c>
      <c r="G46">
        <v>-5.9439997673034668</v>
      </c>
      <c r="H46">
        <v>-1.7009999752044678</v>
      </c>
      <c r="I46">
        <v>-0.56699997186660767</v>
      </c>
      <c r="J46">
        <v>-0.58399999141693115</v>
      </c>
      <c r="K46">
        <v>-1.75</v>
      </c>
      <c r="L46">
        <v>-2.119999885559082</v>
      </c>
      <c r="M46">
        <v>1.090999960899353</v>
      </c>
    </row>
    <row r="47" spans="2:13" x14ac:dyDescent="0.35">
      <c r="B47" t="s">
        <v>7909</v>
      </c>
      <c r="C47" t="s">
        <v>7910</v>
      </c>
      <c r="D47">
        <v>15.411999702453613</v>
      </c>
      <c r="E47">
        <v>16.120000839233398</v>
      </c>
      <c r="F47">
        <v>14.972000122070313</v>
      </c>
      <c r="G47">
        <v>14.489999771118164</v>
      </c>
      <c r="H47">
        <v>16.643999099731445</v>
      </c>
      <c r="I47">
        <v>18.232000350952148</v>
      </c>
      <c r="J47">
        <v>20.148000717163086</v>
      </c>
      <c r="K47">
        <v>21.898000717163086</v>
      </c>
      <c r="L47">
        <v>16.725000381469727</v>
      </c>
      <c r="M47">
        <v>14.402000427246094</v>
      </c>
    </row>
    <row r="48" spans="2:13" x14ac:dyDescent="0.35">
      <c r="B48" t="s">
        <v>7911</v>
      </c>
      <c r="C48" t="s">
        <v>7910</v>
      </c>
      <c r="D48">
        <v>15.026000022888184</v>
      </c>
      <c r="E48">
        <v>16.120000839233398</v>
      </c>
      <c r="F48">
        <v>14.972000122070313</v>
      </c>
      <c r="G48">
        <v>14.809000015258789</v>
      </c>
      <c r="H48">
        <v>17.003999710083008</v>
      </c>
      <c r="I48">
        <v>18.51300048828125</v>
      </c>
      <c r="J48">
        <v>20.378000259399414</v>
      </c>
      <c r="K48">
        <v>20.593999862670898</v>
      </c>
      <c r="L48">
        <v>19.24799919128418</v>
      </c>
      <c r="M48">
        <v>16.47599983215332</v>
      </c>
    </row>
    <row r="49" spans="2:13" x14ac:dyDescent="0.35">
      <c r="B49" t="s">
        <v>7912</v>
      </c>
      <c r="C49" t="s">
        <v>7910</v>
      </c>
      <c r="D49">
        <v>6.7220001220703125</v>
      </c>
      <c r="E49">
        <v>7.6659998893737793</v>
      </c>
      <c r="F49">
        <v>6.5859999656677246</v>
      </c>
      <c r="G49">
        <v>6.0019998550415039</v>
      </c>
      <c r="H49">
        <v>7.2829999923706055</v>
      </c>
      <c r="I49">
        <v>7.8039999008178711</v>
      </c>
      <c r="J49">
        <v>8.6660003662109375</v>
      </c>
      <c r="K49">
        <v>9.1579999923706055</v>
      </c>
      <c r="L49">
        <v>3.5169999599456787</v>
      </c>
      <c r="M49">
        <v>-2.9999999329447746E-2</v>
      </c>
    </row>
    <row r="50" spans="2:13" x14ac:dyDescent="0.35">
      <c r="B50" t="s">
        <v>7913</v>
      </c>
      <c r="C50" t="s">
        <v>7910</v>
      </c>
      <c r="D50">
        <v>3.0360000133514404</v>
      </c>
      <c r="E50">
        <v>3.8970000743865967</v>
      </c>
      <c r="F50">
        <v>3.3919999599456787</v>
      </c>
      <c r="G50">
        <v>1.2790000438690186</v>
      </c>
      <c r="H50">
        <v>1.5160000324249268</v>
      </c>
      <c r="I50">
        <v>1.0490000247955322</v>
      </c>
      <c r="J50">
        <v>1.1820000410079956</v>
      </c>
      <c r="K50">
        <v>2.3789999485015869</v>
      </c>
      <c r="L50">
        <v>-5.4499998092651367</v>
      </c>
      <c r="M50">
        <v>-7.9369997978210449</v>
      </c>
    </row>
    <row r="51" spans="2:13" x14ac:dyDescent="0.35">
      <c r="B51" t="s">
        <v>7914</v>
      </c>
      <c r="C51" t="s">
        <v>7910</v>
      </c>
      <c r="D51">
        <v>9.8999996185302734</v>
      </c>
      <c r="E51">
        <v>9.9429998397827148</v>
      </c>
      <c r="F51">
        <v>10.430000305175781</v>
      </c>
      <c r="G51">
        <v>9.5900001525878906</v>
      </c>
      <c r="H51">
        <v>8.369999885559082</v>
      </c>
      <c r="I51">
        <v>8.3389997482299805</v>
      </c>
      <c r="J51">
        <v>8.2969999313354492</v>
      </c>
      <c r="K51">
        <v>8.3629999160766602</v>
      </c>
      <c r="L51">
        <v>7.935999870300293</v>
      </c>
      <c r="M51">
        <v>7.9689998626708984</v>
      </c>
    </row>
    <row r="52" spans="2:13" x14ac:dyDescent="0.35">
      <c r="B52" t="s">
        <v>7915</v>
      </c>
      <c r="C52" t="s">
        <v>7910</v>
      </c>
      <c r="D52">
        <v>8.4320001602172852</v>
      </c>
      <c r="E52">
        <v>6.8909997940063477</v>
      </c>
      <c r="F52">
        <v>7.3070001602172852</v>
      </c>
      <c r="G52">
        <v>6.5279998779296875</v>
      </c>
      <c r="H52">
        <v>6.7030000686645508</v>
      </c>
      <c r="I52">
        <v>5.9809999465942383</v>
      </c>
      <c r="J52">
        <v>6.4000000953674316</v>
      </c>
      <c r="K52">
        <v>5.1050000190734863</v>
      </c>
      <c r="L52">
        <v>5.945000171661377</v>
      </c>
      <c r="M52">
        <v>7.2439999580383301</v>
      </c>
    </row>
    <row r="53" spans="2:13" x14ac:dyDescent="0.35">
      <c r="B53" t="s">
        <v>7916</v>
      </c>
      <c r="C53" t="s">
        <v>7910</v>
      </c>
      <c r="D53">
        <v>-2.7409999370574951</v>
      </c>
      <c r="E53">
        <v>-0.33300000429153442</v>
      </c>
      <c r="F53">
        <v>1.0859999656677246</v>
      </c>
      <c r="G53">
        <v>1.3890000581741333</v>
      </c>
      <c r="H53">
        <v>2.4639999866485596</v>
      </c>
      <c r="I53">
        <v>2.1979999542236328</v>
      </c>
      <c r="J53">
        <v>1.0360000133514404</v>
      </c>
      <c r="K53">
        <v>0.32100000977516174</v>
      </c>
      <c r="L53">
        <v>1.4759999513626099</v>
      </c>
      <c r="M53">
        <v>-0.38999998569488525</v>
      </c>
    </row>
    <row r="54" spans="2:13" x14ac:dyDescent="0.35">
      <c r="B54" t="s">
        <v>7917</v>
      </c>
      <c r="C54" t="s">
        <v>7910</v>
      </c>
      <c r="D54">
        <v>36.312999725341797</v>
      </c>
      <c r="E54">
        <v>37.397998809814453</v>
      </c>
      <c r="F54">
        <v>38.020999908447266</v>
      </c>
      <c r="G54">
        <v>38.791000366210938</v>
      </c>
      <c r="H54">
        <v>35.023998260498047</v>
      </c>
      <c r="I54">
        <v>35.323001861572266</v>
      </c>
      <c r="J54">
        <v>36.256999969482422</v>
      </c>
      <c r="K54">
        <v>37.467998504638672</v>
      </c>
      <c r="L54">
        <v>34.630001068115234</v>
      </c>
      <c r="M54">
        <v>34.416999816894531</v>
      </c>
    </row>
    <row r="55" spans="2:13" x14ac:dyDescent="0.35">
      <c r="B55" t="s">
        <v>7918</v>
      </c>
      <c r="C55" t="s">
        <v>7910</v>
      </c>
      <c r="D55">
        <v>4.1690001487731934</v>
      </c>
      <c r="E55">
        <v>5.5320000648498535</v>
      </c>
      <c r="F55">
        <v>4.8619999885559082</v>
      </c>
      <c r="G55">
        <v>1.8079999685287476</v>
      </c>
      <c r="H55">
        <v>2.0299999713897705</v>
      </c>
      <c r="I55">
        <v>1.4299999475479126</v>
      </c>
      <c r="J55">
        <v>1.5959999561309814</v>
      </c>
      <c r="K55">
        <v>3.1840000152587891</v>
      </c>
      <c r="L55">
        <v>-7.7270002365112305</v>
      </c>
      <c r="M55">
        <v>-10.307999610900879</v>
      </c>
    </row>
    <row r="56" spans="2:13" x14ac:dyDescent="0.35">
      <c r="B56" t="s">
        <v>7919</v>
      </c>
      <c r="C56" t="s">
        <v>7910</v>
      </c>
      <c r="D56">
        <v>1.5140000581741333</v>
      </c>
      <c r="E56">
        <v>2.0690000057220459</v>
      </c>
      <c r="F56">
        <v>1.8489999771118164</v>
      </c>
      <c r="G56">
        <v>0.70099997520446777</v>
      </c>
      <c r="H56">
        <v>0.71100002527236938</v>
      </c>
      <c r="I56">
        <v>0.50499999523162842</v>
      </c>
      <c r="J56">
        <v>0.57899999618530273</v>
      </c>
      <c r="K56">
        <v>1.1929999589920044</v>
      </c>
      <c r="L56">
        <v>-2.6760001182556152</v>
      </c>
      <c r="M56">
        <v>-3.5480000972747803</v>
      </c>
    </row>
    <row r="57" spans="2:13" x14ac:dyDescent="0.35">
      <c r="B57" t="s">
        <v>7894</v>
      </c>
      <c r="C57" t="s">
        <v>7910</v>
      </c>
      <c r="D57">
        <v>38.676998138427734</v>
      </c>
      <c r="E57">
        <v>42.743000030517578</v>
      </c>
      <c r="F57">
        <v>35.755001068115234</v>
      </c>
      <c r="G57">
        <v>41.812999725341797</v>
      </c>
      <c r="H57">
        <v>47.657001495361328</v>
      </c>
      <c r="I57">
        <v>47.298000335693359</v>
      </c>
      <c r="J57">
        <v>45.228000640869141</v>
      </c>
      <c r="K57">
        <v>46.768001556396484</v>
      </c>
      <c r="L57">
        <v>46.8489990234375</v>
      </c>
      <c r="M57">
        <v>46.189998626708984</v>
      </c>
    </row>
    <row r="58" spans="2:13" x14ac:dyDescent="0.35">
      <c r="B58" t="s">
        <v>7920</v>
      </c>
      <c r="C58" t="s">
        <v>7910</v>
      </c>
      <c r="D58">
        <v>14.37600040435791</v>
      </c>
      <c r="E58">
        <v>7.0390000343322754</v>
      </c>
      <c r="F58">
        <v>6.9869999885559082</v>
      </c>
      <c r="G58">
        <v>6.4210000038146973</v>
      </c>
      <c r="H58">
        <v>7.4720001220703125</v>
      </c>
      <c r="I58">
        <v>14.805999755859375</v>
      </c>
      <c r="J58">
        <v>18.048000335693359</v>
      </c>
      <c r="K58">
        <v>19.160999298095703</v>
      </c>
      <c r="L58">
        <v>19.006999969482422</v>
      </c>
      <c r="M58">
        <v>21.88800048828125</v>
      </c>
    </row>
    <row r="59" spans="2:13" x14ac:dyDescent="0.35">
      <c r="B59" t="s">
        <v>7921</v>
      </c>
      <c r="C59" t="s">
        <v>7910</v>
      </c>
      <c r="D59">
        <v>-99.634002685546875</v>
      </c>
      <c r="E59">
        <v>-141.677001953125</v>
      </c>
      <c r="F59">
        <v>-95.875999450683594</v>
      </c>
      <c r="G59">
        <v>66.666999816894531</v>
      </c>
      <c r="H59">
        <v>43.201000213623047</v>
      </c>
      <c r="I59">
        <v>22.604999542236328</v>
      </c>
      <c r="J59">
        <v>15.038000106811523</v>
      </c>
      <c r="K59">
        <v>17.756999969482422</v>
      </c>
      <c r="L59">
        <v>21.186000823974609</v>
      </c>
      <c r="M59">
        <v>15.109999656677246</v>
      </c>
    </row>
    <row r="60" spans="2:13" x14ac:dyDescent="0.35">
      <c r="B60" t="s">
        <v>7922</v>
      </c>
      <c r="C60" t="s">
        <v>7910</v>
      </c>
      <c r="D60">
        <v>28.698999404907227</v>
      </c>
      <c r="E60">
        <v>17.01099967956543</v>
      </c>
      <c r="F60">
        <v>13.685999870300293</v>
      </c>
      <c r="G60">
        <v>2.1400001049041748</v>
      </c>
      <c r="H60">
        <v>4.2439999580383301</v>
      </c>
      <c r="I60">
        <v>11.458999633789063</v>
      </c>
      <c r="J60">
        <v>15.333999633789063</v>
      </c>
      <c r="K60">
        <v>15.758999824523926</v>
      </c>
      <c r="L60">
        <v>14.979999542236328</v>
      </c>
      <c r="M60">
        <v>18.580999374389648</v>
      </c>
    </row>
    <row r="61" spans="2:13" x14ac:dyDescent="0.35">
      <c r="B61" t="s">
        <v>7923</v>
      </c>
      <c r="C61" t="s">
        <v>7910</v>
      </c>
      <c r="D61">
        <v>0</v>
      </c>
      <c r="E61">
        <v>0</v>
      </c>
      <c r="F61">
        <v>0</v>
      </c>
      <c r="G61">
        <v>63.897998809814453</v>
      </c>
      <c r="H61">
        <v>31.208999633789063</v>
      </c>
      <c r="I61">
        <v>11.446999549865723</v>
      </c>
      <c r="J61">
        <v>8.5520000457763672</v>
      </c>
      <c r="K61">
        <v>0</v>
      </c>
      <c r="L61">
        <v>0</v>
      </c>
      <c r="M61">
        <v>0</v>
      </c>
    </row>
    <row r="62" spans="2:13" x14ac:dyDescent="0.35">
      <c r="B62" t="s">
        <v>7924</v>
      </c>
      <c r="C62" t="s">
        <v>7910</v>
      </c>
      <c r="D62">
        <v>13.541999816894531</v>
      </c>
      <c r="E62">
        <v>6.0460000038146973</v>
      </c>
      <c r="F62">
        <v>5.254000186920166</v>
      </c>
      <c r="G62">
        <v>-7.6750001907348633</v>
      </c>
      <c r="H62">
        <v>-2.127000093460083</v>
      </c>
      <c r="I62">
        <v>-0.70200002193450928</v>
      </c>
      <c r="J62">
        <v>-0.72299998998641968</v>
      </c>
      <c r="K62">
        <v>-2.1740000247955322</v>
      </c>
      <c r="L62">
        <v>-2.7650001049041748</v>
      </c>
      <c r="M62">
        <v>1.593999981880188</v>
      </c>
    </row>
    <row r="64" spans="2:13" x14ac:dyDescent="0.35">
      <c r="B64" t="s">
        <v>7940</v>
      </c>
      <c r="C64" t="s">
        <v>8465</v>
      </c>
      <c r="D64">
        <v>53.2</v>
      </c>
      <c r="E64">
        <v>51.85</v>
      </c>
      <c r="F64">
        <v>48.725000000000001</v>
      </c>
      <c r="G64">
        <v>46.774999999999999</v>
      </c>
      <c r="H64">
        <v>42.274999999999999</v>
      </c>
      <c r="I64">
        <v>32.04</v>
      </c>
      <c r="J64">
        <v>27.91</v>
      </c>
      <c r="K64">
        <v>25.765000000000001</v>
      </c>
      <c r="L64">
        <v>19.72</v>
      </c>
      <c r="M64">
        <v>18.190000000000001</v>
      </c>
    </row>
    <row r="65" spans="2:38" x14ac:dyDescent="0.35">
      <c r="B65" t="s">
        <v>7941</v>
      </c>
      <c r="C65" t="s">
        <v>8465</v>
      </c>
      <c r="D65">
        <v>66.2</v>
      </c>
      <c r="E65">
        <v>66.2</v>
      </c>
      <c r="F65">
        <v>66.2</v>
      </c>
      <c r="G65">
        <v>66.2</v>
      </c>
      <c r="H65">
        <v>57.4</v>
      </c>
      <c r="I65">
        <v>40.5</v>
      </c>
      <c r="J65">
        <v>36.5</v>
      </c>
      <c r="K65">
        <v>32.35</v>
      </c>
      <c r="L65">
        <v>31.86</v>
      </c>
      <c r="M65">
        <v>28.8</v>
      </c>
    </row>
    <row r="66" spans="2:38" x14ac:dyDescent="0.35">
      <c r="B66" t="s">
        <v>7942</v>
      </c>
      <c r="C66" t="s">
        <v>8465</v>
      </c>
      <c r="D66">
        <v>40.200000000000003</v>
      </c>
      <c r="E66">
        <v>37.5</v>
      </c>
      <c r="F66">
        <v>31.25</v>
      </c>
      <c r="G66">
        <v>27.35</v>
      </c>
      <c r="H66">
        <v>27.15</v>
      </c>
      <c r="I66">
        <v>23.58</v>
      </c>
      <c r="J66">
        <v>19.32</v>
      </c>
      <c r="K66">
        <v>19.18</v>
      </c>
      <c r="L66">
        <v>7.58</v>
      </c>
      <c r="M66">
        <v>7.58</v>
      </c>
    </row>
    <row r="67" spans="2:38" x14ac:dyDescent="0.35">
      <c r="B67" t="s">
        <v>7943</v>
      </c>
      <c r="D67" s="1">
        <v>42826</v>
      </c>
      <c r="E67" s="1">
        <v>42917</v>
      </c>
      <c r="F67" s="1">
        <v>43009</v>
      </c>
      <c r="G67" s="1">
        <v>43101</v>
      </c>
      <c r="H67" s="1">
        <v>43191</v>
      </c>
      <c r="I67" s="1">
        <v>43282</v>
      </c>
      <c r="J67" s="1">
        <v>43374</v>
      </c>
      <c r="K67" s="1">
        <v>43466</v>
      </c>
      <c r="L67" s="1">
        <v>43556</v>
      </c>
      <c r="M67" s="1">
        <v>43647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35">
      <c r="B68" t="s">
        <v>7944</v>
      </c>
      <c r="D68" s="1">
        <v>43190</v>
      </c>
      <c r="E68" s="1">
        <v>43281</v>
      </c>
      <c r="F68" s="1">
        <v>43373</v>
      </c>
      <c r="G68" s="1">
        <v>43465</v>
      </c>
      <c r="H68" s="1">
        <v>43555</v>
      </c>
      <c r="I68" s="1">
        <v>43646</v>
      </c>
      <c r="J68" s="1">
        <v>43738</v>
      </c>
      <c r="K68" s="1">
        <v>43830</v>
      </c>
      <c r="L68" s="1">
        <v>43921</v>
      </c>
      <c r="M68" s="1">
        <v>44012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35">
      <c r="B69" t="s">
        <v>7945</v>
      </c>
      <c r="D69" t="b">
        <v>0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</row>
    <row r="70" spans="2:38" x14ac:dyDescent="0.35">
      <c r="B70" t="s">
        <v>8448</v>
      </c>
      <c r="D70" t="s">
        <v>8449</v>
      </c>
      <c r="E70" t="s">
        <v>8449</v>
      </c>
      <c r="F70" t="s">
        <v>8449</v>
      </c>
      <c r="G70" t="s">
        <v>8449</v>
      </c>
      <c r="H70" t="s">
        <v>8449</v>
      </c>
      <c r="I70" t="s">
        <v>8449</v>
      </c>
      <c r="J70" t="s">
        <v>8449</v>
      </c>
      <c r="K70" t="s">
        <v>8449</v>
      </c>
      <c r="L70" t="s">
        <v>8449</v>
      </c>
      <c r="M70" t="s">
        <v>8449</v>
      </c>
    </row>
    <row r="71" spans="2:38" x14ac:dyDescent="0.35">
      <c r="B71" t="s">
        <v>8450</v>
      </c>
      <c r="D71">
        <v>8.06</v>
      </c>
      <c r="E71">
        <v>8.06</v>
      </c>
      <c r="F71">
        <v>8.06</v>
      </c>
      <c r="G71">
        <v>8.06</v>
      </c>
      <c r="H71">
        <v>8.7100000000000009</v>
      </c>
      <c r="I71">
        <v>8.7100000000000009</v>
      </c>
      <c r="J71">
        <v>8.7100000000000009</v>
      </c>
      <c r="K71">
        <v>8.7100000000000009</v>
      </c>
      <c r="L71">
        <v>8.7100000000000009</v>
      </c>
      <c r="M71">
        <v>8.7100000000000009</v>
      </c>
    </row>
    <row r="72" spans="2:38" x14ac:dyDescent="0.35">
      <c r="B72" t="s">
        <v>8451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x14ac:dyDescent="0.35">
      <c r="B73" t="s">
        <v>7946</v>
      </c>
      <c r="D73">
        <v>1022</v>
      </c>
      <c r="E73">
        <v>1022</v>
      </c>
      <c r="F73">
        <v>1022</v>
      </c>
      <c r="G73">
        <v>1022</v>
      </c>
      <c r="H73">
        <v>1022</v>
      </c>
      <c r="I73">
        <v>1022</v>
      </c>
      <c r="J73">
        <v>1022</v>
      </c>
      <c r="K73">
        <v>1022</v>
      </c>
      <c r="L73">
        <v>1022</v>
      </c>
      <c r="M73">
        <v>1022</v>
      </c>
    </row>
    <row r="79" spans="2:38" x14ac:dyDescent="0.35">
      <c r="B79" s="33" t="str">
        <f>_xll.BD_STOCKPRICE(D2,H1,I1)</f>
        <v>Wallenius Wilhelmsen</v>
      </c>
      <c r="C79" s="33" t="s">
        <v>7947</v>
      </c>
      <c r="D79" s="33" t="s">
        <v>7951</v>
      </c>
      <c r="E79" s="33" t="s">
        <v>7948</v>
      </c>
      <c r="F79" s="33" t="s">
        <v>7949</v>
      </c>
      <c r="G79" s="33" t="s">
        <v>7950</v>
      </c>
      <c r="H79" s="33" t="s">
        <v>7952</v>
      </c>
    </row>
    <row r="80" spans="2:38" x14ac:dyDescent="0.35">
      <c r="B80">
        <v>1022</v>
      </c>
      <c r="C80" s="1">
        <v>43760</v>
      </c>
      <c r="D80">
        <v>19.899999999999999</v>
      </c>
      <c r="E80">
        <v>20.02</v>
      </c>
      <c r="F80">
        <v>19.59</v>
      </c>
      <c r="G80">
        <v>19.78</v>
      </c>
      <c r="H80">
        <v>72612</v>
      </c>
    </row>
    <row r="81" spans="2:8" x14ac:dyDescent="0.35">
      <c r="B81">
        <v>1022</v>
      </c>
      <c r="C81" s="1">
        <v>43761</v>
      </c>
      <c r="D81">
        <v>19.78</v>
      </c>
      <c r="E81">
        <v>19.91</v>
      </c>
      <c r="F81">
        <v>19.29</v>
      </c>
      <c r="G81">
        <v>19.38</v>
      </c>
      <c r="H81">
        <v>234773</v>
      </c>
    </row>
    <row r="82" spans="2:8" x14ac:dyDescent="0.35">
      <c r="B82">
        <v>1022</v>
      </c>
      <c r="C82" s="1">
        <v>43762</v>
      </c>
      <c r="D82">
        <v>19.3</v>
      </c>
      <c r="E82">
        <v>19.96</v>
      </c>
      <c r="F82">
        <v>19.3</v>
      </c>
      <c r="G82">
        <v>19.690000000000001</v>
      </c>
      <c r="H82">
        <v>164675</v>
      </c>
    </row>
    <row r="83" spans="2:8" x14ac:dyDescent="0.35">
      <c r="B83">
        <v>1022</v>
      </c>
      <c r="C83" s="1">
        <v>43763</v>
      </c>
      <c r="D83">
        <v>19.25</v>
      </c>
      <c r="E83">
        <v>19.73</v>
      </c>
      <c r="F83">
        <v>19.25</v>
      </c>
      <c r="G83">
        <v>19.61</v>
      </c>
      <c r="H83">
        <v>117006</v>
      </c>
    </row>
    <row r="84" spans="2:8" x14ac:dyDescent="0.35">
      <c r="B84">
        <v>1022</v>
      </c>
      <c r="C84" s="1">
        <v>43766</v>
      </c>
      <c r="D84">
        <v>19.61</v>
      </c>
      <c r="E84">
        <v>19.920000000000002</v>
      </c>
      <c r="F84">
        <v>19.54</v>
      </c>
      <c r="G84">
        <v>19.670000000000002</v>
      </c>
      <c r="H84">
        <v>81798</v>
      </c>
    </row>
    <row r="85" spans="2:8" x14ac:dyDescent="0.35">
      <c r="B85">
        <v>1022</v>
      </c>
      <c r="C85" s="1">
        <v>43767</v>
      </c>
      <c r="D85">
        <v>19.739999999999998</v>
      </c>
      <c r="E85">
        <v>19.940000000000001</v>
      </c>
      <c r="F85">
        <v>19.5</v>
      </c>
      <c r="G85">
        <v>19.54</v>
      </c>
      <c r="H85">
        <v>134117</v>
      </c>
    </row>
    <row r="86" spans="2:8" x14ac:dyDescent="0.35">
      <c r="B86">
        <v>1022</v>
      </c>
      <c r="C86" s="1">
        <v>43768</v>
      </c>
      <c r="D86">
        <v>19.5</v>
      </c>
      <c r="E86">
        <v>19.97</v>
      </c>
      <c r="F86">
        <v>19.440000000000001</v>
      </c>
      <c r="G86">
        <v>19.8</v>
      </c>
      <c r="H86">
        <v>280054</v>
      </c>
    </row>
    <row r="87" spans="2:8" x14ac:dyDescent="0.35">
      <c r="B87">
        <v>1022</v>
      </c>
      <c r="C87" s="1">
        <v>43769</v>
      </c>
      <c r="D87">
        <v>19.899999999999999</v>
      </c>
      <c r="E87">
        <v>20.2</v>
      </c>
      <c r="F87">
        <v>19.72</v>
      </c>
      <c r="G87">
        <v>20</v>
      </c>
      <c r="H87">
        <v>250689</v>
      </c>
    </row>
    <row r="88" spans="2:8" x14ac:dyDescent="0.35">
      <c r="B88">
        <v>1022</v>
      </c>
      <c r="C88" s="1">
        <v>43770</v>
      </c>
      <c r="D88">
        <v>20</v>
      </c>
      <c r="E88">
        <v>20.9</v>
      </c>
      <c r="F88">
        <v>19.88</v>
      </c>
      <c r="G88">
        <v>20.6</v>
      </c>
      <c r="H88">
        <v>407038</v>
      </c>
    </row>
    <row r="89" spans="2:8" x14ac:dyDescent="0.35">
      <c r="B89">
        <v>1022</v>
      </c>
      <c r="C89" s="1">
        <v>43773</v>
      </c>
      <c r="D89">
        <v>20.6</v>
      </c>
      <c r="E89">
        <v>21.2</v>
      </c>
      <c r="F89">
        <v>20.54</v>
      </c>
      <c r="G89">
        <v>20.96</v>
      </c>
      <c r="H89">
        <v>281951</v>
      </c>
    </row>
    <row r="90" spans="2:8" x14ac:dyDescent="0.35">
      <c r="B90">
        <v>1022</v>
      </c>
      <c r="C90" s="1">
        <v>43774</v>
      </c>
      <c r="D90">
        <v>20.72</v>
      </c>
      <c r="E90">
        <v>21.54</v>
      </c>
      <c r="F90">
        <v>20.239999999999998</v>
      </c>
      <c r="G90">
        <v>20.64</v>
      </c>
      <c r="H90">
        <v>194812</v>
      </c>
    </row>
    <row r="91" spans="2:8" x14ac:dyDescent="0.35">
      <c r="B91">
        <v>1022</v>
      </c>
      <c r="C91" s="1">
        <v>43775</v>
      </c>
      <c r="D91">
        <v>21.46</v>
      </c>
      <c r="E91">
        <v>22.38</v>
      </c>
      <c r="F91">
        <v>20.48</v>
      </c>
      <c r="G91">
        <v>22.34</v>
      </c>
      <c r="H91">
        <v>661100</v>
      </c>
    </row>
    <row r="92" spans="2:8" x14ac:dyDescent="0.35">
      <c r="B92">
        <v>1022</v>
      </c>
      <c r="C92" s="1">
        <v>43776</v>
      </c>
      <c r="D92">
        <v>22.36</v>
      </c>
      <c r="E92">
        <v>23.42</v>
      </c>
      <c r="F92">
        <v>22.12</v>
      </c>
      <c r="G92">
        <v>23.4</v>
      </c>
      <c r="H92">
        <v>825923</v>
      </c>
    </row>
    <row r="93" spans="2:8" x14ac:dyDescent="0.35">
      <c r="B93">
        <v>1022</v>
      </c>
      <c r="C93" s="1">
        <v>43777</v>
      </c>
      <c r="D93">
        <v>23.48</v>
      </c>
      <c r="E93">
        <v>23.48</v>
      </c>
      <c r="F93">
        <v>22.48</v>
      </c>
      <c r="G93">
        <v>23.1</v>
      </c>
      <c r="H93">
        <v>310993</v>
      </c>
    </row>
    <row r="94" spans="2:8" x14ac:dyDescent="0.35">
      <c r="B94">
        <v>1022</v>
      </c>
      <c r="C94" s="1">
        <v>43780</v>
      </c>
      <c r="D94">
        <v>23.96</v>
      </c>
      <c r="E94">
        <v>23.96</v>
      </c>
      <c r="F94">
        <v>22.4</v>
      </c>
      <c r="G94">
        <v>22.5</v>
      </c>
      <c r="H94">
        <v>305375</v>
      </c>
    </row>
    <row r="95" spans="2:8" x14ac:dyDescent="0.35">
      <c r="B95">
        <v>1022</v>
      </c>
      <c r="C95" s="1">
        <v>43781</v>
      </c>
      <c r="D95">
        <v>22.26</v>
      </c>
      <c r="E95">
        <v>22.52</v>
      </c>
      <c r="F95">
        <v>21.58</v>
      </c>
      <c r="G95">
        <v>21.94</v>
      </c>
      <c r="H95">
        <v>131288</v>
      </c>
    </row>
    <row r="96" spans="2:8" x14ac:dyDescent="0.35">
      <c r="B96">
        <v>1022</v>
      </c>
      <c r="C96" s="1">
        <v>43782</v>
      </c>
      <c r="D96">
        <v>22</v>
      </c>
      <c r="E96">
        <v>22.04</v>
      </c>
      <c r="F96">
        <v>21.4</v>
      </c>
      <c r="G96">
        <v>21.66</v>
      </c>
      <c r="H96">
        <v>116664</v>
      </c>
    </row>
    <row r="97" spans="2:8" x14ac:dyDescent="0.35">
      <c r="B97">
        <v>1022</v>
      </c>
      <c r="C97" s="1">
        <v>43783</v>
      </c>
      <c r="D97">
        <v>22.5</v>
      </c>
      <c r="E97">
        <v>22.5</v>
      </c>
      <c r="F97">
        <v>21.54</v>
      </c>
      <c r="G97">
        <v>22.22</v>
      </c>
      <c r="H97">
        <v>81824</v>
      </c>
    </row>
    <row r="98" spans="2:8" x14ac:dyDescent="0.35">
      <c r="B98">
        <v>1022</v>
      </c>
      <c r="C98" s="1">
        <v>43784</v>
      </c>
      <c r="D98">
        <v>22.2</v>
      </c>
      <c r="E98">
        <v>22.2</v>
      </c>
      <c r="F98">
        <v>21.54</v>
      </c>
      <c r="G98">
        <v>21.74</v>
      </c>
      <c r="H98">
        <v>107010</v>
      </c>
    </row>
    <row r="99" spans="2:8" x14ac:dyDescent="0.35">
      <c r="B99">
        <v>1022</v>
      </c>
      <c r="C99" s="1">
        <v>43787</v>
      </c>
      <c r="D99">
        <v>21.7</v>
      </c>
      <c r="E99">
        <v>22.2</v>
      </c>
      <c r="F99">
        <v>21.32</v>
      </c>
      <c r="G99">
        <v>22.06</v>
      </c>
      <c r="H99">
        <v>166451</v>
      </c>
    </row>
    <row r="100" spans="2:8" x14ac:dyDescent="0.35">
      <c r="B100">
        <v>1022</v>
      </c>
      <c r="C100" s="1">
        <v>43788</v>
      </c>
      <c r="D100">
        <v>22.5</v>
      </c>
      <c r="E100">
        <v>22.5</v>
      </c>
      <c r="F100">
        <v>21.44</v>
      </c>
      <c r="G100">
        <v>21.62</v>
      </c>
      <c r="H100">
        <v>260658</v>
      </c>
    </row>
    <row r="101" spans="2:8" x14ac:dyDescent="0.35">
      <c r="B101">
        <v>1022</v>
      </c>
      <c r="C101" s="1">
        <v>43789</v>
      </c>
      <c r="D101">
        <v>21.62</v>
      </c>
      <c r="E101">
        <v>21.62</v>
      </c>
      <c r="F101">
        <v>21.08</v>
      </c>
      <c r="G101">
        <v>21.32</v>
      </c>
      <c r="H101">
        <v>105597</v>
      </c>
    </row>
    <row r="102" spans="2:8" x14ac:dyDescent="0.35">
      <c r="B102">
        <v>1022</v>
      </c>
      <c r="C102" s="1">
        <v>43790</v>
      </c>
      <c r="D102">
        <v>21.1</v>
      </c>
      <c r="E102">
        <v>21.2</v>
      </c>
      <c r="F102">
        <v>20.5</v>
      </c>
      <c r="G102">
        <v>21.04</v>
      </c>
      <c r="H102">
        <v>221950</v>
      </c>
    </row>
    <row r="103" spans="2:8" x14ac:dyDescent="0.35">
      <c r="B103">
        <v>1022</v>
      </c>
      <c r="C103" s="1">
        <v>43791</v>
      </c>
      <c r="D103">
        <v>20.96</v>
      </c>
      <c r="E103">
        <v>21.32</v>
      </c>
      <c r="F103">
        <v>20.84</v>
      </c>
      <c r="G103">
        <v>21.32</v>
      </c>
      <c r="H103">
        <v>135757</v>
      </c>
    </row>
    <row r="104" spans="2:8" x14ac:dyDescent="0.35">
      <c r="B104">
        <v>1022</v>
      </c>
      <c r="C104" s="1">
        <v>43794</v>
      </c>
      <c r="D104">
        <v>21.3</v>
      </c>
      <c r="E104">
        <v>21.66</v>
      </c>
      <c r="F104">
        <v>21.3</v>
      </c>
      <c r="G104">
        <v>21.36</v>
      </c>
      <c r="H104">
        <v>112246</v>
      </c>
    </row>
    <row r="105" spans="2:8" x14ac:dyDescent="0.35">
      <c r="B105">
        <v>1022</v>
      </c>
      <c r="C105" s="1">
        <v>43795</v>
      </c>
      <c r="D105">
        <v>21.26</v>
      </c>
      <c r="E105">
        <v>21.34</v>
      </c>
      <c r="F105">
        <v>20.74</v>
      </c>
      <c r="G105">
        <v>20.92</v>
      </c>
      <c r="H105">
        <v>168542</v>
      </c>
    </row>
    <row r="106" spans="2:8" x14ac:dyDescent="0.35">
      <c r="B106">
        <v>1022</v>
      </c>
      <c r="C106" s="1">
        <v>43796</v>
      </c>
      <c r="D106">
        <v>22</v>
      </c>
      <c r="E106">
        <v>22</v>
      </c>
      <c r="F106">
        <v>20.86</v>
      </c>
      <c r="G106">
        <v>21.4</v>
      </c>
      <c r="H106">
        <v>359233</v>
      </c>
    </row>
    <row r="107" spans="2:8" x14ac:dyDescent="0.35">
      <c r="B107">
        <v>1022</v>
      </c>
      <c r="C107" s="1">
        <v>43797</v>
      </c>
      <c r="D107">
        <v>22</v>
      </c>
      <c r="E107">
        <v>22</v>
      </c>
      <c r="F107">
        <v>20.98</v>
      </c>
      <c r="G107">
        <v>21.06</v>
      </c>
      <c r="H107">
        <v>122403</v>
      </c>
    </row>
    <row r="108" spans="2:8" x14ac:dyDescent="0.35">
      <c r="B108">
        <v>1022</v>
      </c>
      <c r="C108" s="1">
        <v>43798</v>
      </c>
      <c r="D108">
        <v>21.24</v>
      </c>
      <c r="E108">
        <v>21.24</v>
      </c>
      <c r="F108">
        <v>20.68</v>
      </c>
      <c r="G108">
        <v>20.96</v>
      </c>
      <c r="H108">
        <v>77229</v>
      </c>
    </row>
    <row r="109" spans="2:8" x14ac:dyDescent="0.35">
      <c r="B109">
        <v>1022</v>
      </c>
      <c r="C109" s="1">
        <v>43801</v>
      </c>
      <c r="D109">
        <v>21.1</v>
      </c>
      <c r="E109">
        <v>21.24</v>
      </c>
      <c r="F109">
        <v>20.84</v>
      </c>
      <c r="G109">
        <v>20.94</v>
      </c>
      <c r="H109">
        <v>68428</v>
      </c>
    </row>
    <row r="110" spans="2:8" x14ac:dyDescent="0.35">
      <c r="B110">
        <v>1022</v>
      </c>
      <c r="C110" s="1">
        <v>43802</v>
      </c>
      <c r="D110">
        <v>21.18</v>
      </c>
      <c r="E110">
        <v>21.18</v>
      </c>
      <c r="F110">
        <v>20.66</v>
      </c>
      <c r="G110">
        <v>20.7</v>
      </c>
      <c r="H110">
        <v>302686</v>
      </c>
    </row>
    <row r="111" spans="2:8" x14ac:dyDescent="0.35">
      <c r="B111">
        <v>1022</v>
      </c>
      <c r="C111" s="1">
        <v>43803</v>
      </c>
      <c r="D111">
        <v>20.9</v>
      </c>
      <c r="E111">
        <v>21.14</v>
      </c>
      <c r="F111">
        <v>20.64</v>
      </c>
      <c r="G111">
        <v>20.96</v>
      </c>
      <c r="H111">
        <v>75003</v>
      </c>
    </row>
    <row r="112" spans="2:8" x14ac:dyDescent="0.35">
      <c r="B112">
        <v>1022</v>
      </c>
      <c r="C112" s="1">
        <v>43804</v>
      </c>
      <c r="D112">
        <v>20.94</v>
      </c>
      <c r="E112">
        <v>21</v>
      </c>
      <c r="F112">
        <v>20.76</v>
      </c>
      <c r="G112">
        <v>20.96</v>
      </c>
      <c r="H112">
        <v>84485</v>
      </c>
    </row>
    <row r="113" spans="2:8" x14ac:dyDescent="0.35">
      <c r="B113">
        <v>1022</v>
      </c>
      <c r="C113" s="1">
        <v>43805</v>
      </c>
      <c r="D113">
        <v>21.2</v>
      </c>
      <c r="E113">
        <v>21.3</v>
      </c>
      <c r="F113">
        <v>20.66</v>
      </c>
      <c r="G113">
        <v>21.3</v>
      </c>
      <c r="H113">
        <v>127230</v>
      </c>
    </row>
    <row r="114" spans="2:8" x14ac:dyDescent="0.35">
      <c r="B114">
        <v>1022</v>
      </c>
      <c r="C114" s="1">
        <v>43808</v>
      </c>
      <c r="D114">
        <v>21.24</v>
      </c>
      <c r="E114">
        <v>21.4</v>
      </c>
      <c r="F114">
        <v>20.86</v>
      </c>
      <c r="G114">
        <v>21.4</v>
      </c>
      <c r="H114">
        <v>163035</v>
      </c>
    </row>
    <row r="115" spans="2:8" x14ac:dyDescent="0.35">
      <c r="B115">
        <v>1022</v>
      </c>
      <c r="C115" s="1">
        <v>43809</v>
      </c>
      <c r="D115">
        <v>21.2</v>
      </c>
      <c r="E115">
        <v>21.26</v>
      </c>
      <c r="F115">
        <v>20.94</v>
      </c>
      <c r="G115">
        <v>21.16</v>
      </c>
      <c r="H115">
        <v>89785</v>
      </c>
    </row>
    <row r="116" spans="2:8" x14ac:dyDescent="0.35">
      <c r="B116">
        <v>1022</v>
      </c>
      <c r="C116" s="1">
        <v>43810</v>
      </c>
      <c r="D116">
        <v>20.72</v>
      </c>
      <c r="E116">
        <v>21.28</v>
      </c>
      <c r="F116">
        <v>20.72</v>
      </c>
      <c r="G116">
        <v>21</v>
      </c>
      <c r="H116">
        <v>317939</v>
      </c>
    </row>
    <row r="117" spans="2:8" x14ac:dyDescent="0.35">
      <c r="B117">
        <v>1022</v>
      </c>
      <c r="C117" s="1">
        <v>43811</v>
      </c>
      <c r="D117">
        <v>21</v>
      </c>
      <c r="E117">
        <v>21.22</v>
      </c>
      <c r="F117">
        <v>20.83</v>
      </c>
      <c r="G117">
        <v>21.02</v>
      </c>
      <c r="H117">
        <v>124256</v>
      </c>
    </row>
    <row r="118" spans="2:8" x14ac:dyDescent="0.35">
      <c r="B118">
        <v>1022</v>
      </c>
      <c r="C118" s="1">
        <v>43812</v>
      </c>
      <c r="D118">
        <v>21.38</v>
      </c>
      <c r="E118">
        <v>21.5</v>
      </c>
      <c r="F118">
        <v>21</v>
      </c>
      <c r="G118">
        <v>21.36</v>
      </c>
      <c r="H118">
        <v>199628</v>
      </c>
    </row>
    <row r="119" spans="2:8" x14ac:dyDescent="0.35">
      <c r="B119">
        <v>1022</v>
      </c>
      <c r="C119" s="1">
        <v>43815</v>
      </c>
      <c r="D119">
        <v>21.54</v>
      </c>
      <c r="E119">
        <v>21.54</v>
      </c>
      <c r="F119">
        <v>21.08</v>
      </c>
      <c r="G119">
        <v>21.42</v>
      </c>
      <c r="H119">
        <v>284460</v>
      </c>
    </row>
    <row r="120" spans="2:8" x14ac:dyDescent="0.35">
      <c r="B120">
        <v>1022</v>
      </c>
      <c r="C120" s="1">
        <v>43816</v>
      </c>
      <c r="D120">
        <v>21.5</v>
      </c>
      <c r="E120">
        <v>21.5</v>
      </c>
      <c r="F120">
        <v>21.08</v>
      </c>
      <c r="G120">
        <v>21.28</v>
      </c>
      <c r="H120">
        <v>92442</v>
      </c>
    </row>
    <row r="121" spans="2:8" x14ac:dyDescent="0.35">
      <c r="B121">
        <v>1022</v>
      </c>
      <c r="C121" s="1">
        <v>43817</v>
      </c>
      <c r="D121">
        <v>21</v>
      </c>
      <c r="E121">
        <v>21.22</v>
      </c>
      <c r="F121">
        <v>20.78</v>
      </c>
      <c r="G121">
        <v>21.1</v>
      </c>
      <c r="H121">
        <v>96424</v>
      </c>
    </row>
    <row r="122" spans="2:8" x14ac:dyDescent="0.35">
      <c r="B122">
        <v>1022</v>
      </c>
      <c r="C122" s="1">
        <v>43818</v>
      </c>
      <c r="D122">
        <v>21.04</v>
      </c>
      <c r="E122">
        <v>21.1</v>
      </c>
      <c r="F122">
        <v>20.7</v>
      </c>
      <c r="G122">
        <v>20.82</v>
      </c>
      <c r="H122">
        <v>804648</v>
      </c>
    </row>
    <row r="123" spans="2:8" x14ac:dyDescent="0.35">
      <c r="B123">
        <v>1022</v>
      </c>
      <c r="C123" s="1">
        <v>43819</v>
      </c>
      <c r="D123">
        <v>20.86</v>
      </c>
      <c r="E123">
        <v>21.38</v>
      </c>
      <c r="F123">
        <v>20.86</v>
      </c>
      <c r="G123">
        <v>21.38</v>
      </c>
      <c r="H123">
        <v>241359</v>
      </c>
    </row>
    <row r="124" spans="2:8" x14ac:dyDescent="0.35">
      <c r="B124">
        <v>1022</v>
      </c>
      <c r="C124" s="1">
        <v>43822</v>
      </c>
      <c r="D124">
        <v>21.76</v>
      </c>
      <c r="E124">
        <v>21.76</v>
      </c>
      <c r="F124">
        <v>21.44</v>
      </c>
      <c r="G124">
        <v>21.66</v>
      </c>
      <c r="H124">
        <v>136219</v>
      </c>
    </row>
    <row r="125" spans="2:8" x14ac:dyDescent="0.35">
      <c r="B125">
        <v>1022</v>
      </c>
      <c r="C125" s="1">
        <v>43826</v>
      </c>
      <c r="D125">
        <v>21.9</v>
      </c>
      <c r="E125">
        <v>22.02</v>
      </c>
      <c r="F125">
        <v>21.8</v>
      </c>
      <c r="G125">
        <v>21.8</v>
      </c>
      <c r="H125">
        <v>143051</v>
      </c>
    </row>
    <row r="126" spans="2:8" x14ac:dyDescent="0.35">
      <c r="B126">
        <v>1022</v>
      </c>
      <c r="C126" s="1">
        <v>43829</v>
      </c>
      <c r="D126">
        <v>21.88</v>
      </c>
      <c r="E126">
        <v>22.5</v>
      </c>
      <c r="F126">
        <v>21.6</v>
      </c>
      <c r="G126">
        <v>21.82</v>
      </c>
      <c r="H126">
        <v>258272</v>
      </c>
    </row>
    <row r="127" spans="2:8" x14ac:dyDescent="0.35">
      <c r="B127">
        <v>1022</v>
      </c>
      <c r="C127" s="1">
        <v>43832</v>
      </c>
      <c r="D127">
        <v>23.56</v>
      </c>
      <c r="E127">
        <v>24.72</v>
      </c>
      <c r="F127">
        <v>23.56</v>
      </c>
      <c r="G127">
        <v>24.1</v>
      </c>
      <c r="H127">
        <v>1086892</v>
      </c>
    </row>
    <row r="128" spans="2:8" x14ac:dyDescent="0.35">
      <c r="B128">
        <v>1022</v>
      </c>
      <c r="C128" s="1">
        <v>43833</v>
      </c>
      <c r="D128">
        <v>24.7</v>
      </c>
      <c r="E128">
        <v>27.5</v>
      </c>
      <c r="F128">
        <v>24.56</v>
      </c>
      <c r="G128">
        <v>27.2</v>
      </c>
      <c r="H128">
        <v>844856</v>
      </c>
    </row>
    <row r="129" spans="2:8" x14ac:dyDescent="0.35">
      <c r="B129">
        <v>1022</v>
      </c>
      <c r="C129" s="1">
        <v>43836</v>
      </c>
      <c r="D129">
        <v>27.2</v>
      </c>
      <c r="E129">
        <v>27.58</v>
      </c>
      <c r="F129">
        <v>26.7</v>
      </c>
      <c r="G129">
        <v>27</v>
      </c>
      <c r="H129">
        <v>393381</v>
      </c>
    </row>
    <row r="130" spans="2:8" x14ac:dyDescent="0.35">
      <c r="B130">
        <v>1022</v>
      </c>
      <c r="C130" s="1">
        <v>43837</v>
      </c>
      <c r="D130">
        <v>27</v>
      </c>
      <c r="E130">
        <v>27.46</v>
      </c>
      <c r="F130">
        <v>26.88</v>
      </c>
      <c r="G130">
        <v>27.34</v>
      </c>
      <c r="H130">
        <v>227160</v>
      </c>
    </row>
    <row r="131" spans="2:8" x14ac:dyDescent="0.35">
      <c r="B131">
        <v>1022</v>
      </c>
      <c r="C131" s="1">
        <v>43838</v>
      </c>
      <c r="D131">
        <v>27.4</v>
      </c>
      <c r="E131">
        <v>27.4</v>
      </c>
      <c r="F131">
        <v>26.92</v>
      </c>
      <c r="G131">
        <v>27.3</v>
      </c>
      <c r="H131">
        <v>190049</v>
      </c>
    </row>
    <row r="132" spans="2:8" x14ac:dyDescent="0.35">
      <c r="B132">
        <v>1022</v>
      </c>
      <c r="C132" s="1">
        <v>43839</v>
      </c>
      <c r="D132">
        <v>28.3</v>
      </c>
      <c r="E132">
        <v>28.8</v>
      </c>
      <c r="F132">
        <v>27.88</v>
      </c>
      <c r="G132">
        <v>27.98</v>
      </c>
      <c r="H132">
        <v>702237</v>
      </c>
    </row>
    <row r="133" spans="2:8" x14ac:dyDescent="0.35">
      <c r="B133">
        <v>1022</v>
      </c>
      <c r="C133" s="1">
        <v>43840</v>
      </c>
      <c r="D133">
        <v>27.98</v>
      </c>
      <c r="E133">
        <v>28.78</v>
      </c>
      <c r="F133">
        <v>27.94</v>
      </c>
      <c r="G133">
        <v>28.4</v>
      </c>
      <c r="H133">
        <v>491984</v>
      </c>
    </row>
    <row r="134" spans="2:8" x14ac:dyDescent="0.35">
      <c r="B134">
        <v>1022</v>
      </c>
      <c r="C134" s="1">
        <v>43843</v>
      </c>
      <c r="D134">
        <v>28.52</v>
      </c>
      <c r="E134">
        <v>28.8</v>
      </c>
      <c r="F134">
        <v>27.84</v>
      </c>
      <c r="G134">
        <v>28.32</v>
      </c>
      <c r="H134">
        <v>283505</v>
      </c>
    </row>
    <row r="135" spans="2:8" x14ac:dyDescent="0.35">
      <c r="B135">
        <v>1022</v>
      </c>
      <c r="C135" s="1">
        <v>43844</v>
      </c>
      <c r="D135">
        <v>28.28</v>
      </c>
      <c r="E135">
        <v>28.28</v>
      </c>
      <c r="F135">
        <v>27.64</v>
      </c>
      <c r="G135">
        <v>27.96</v>
      </c>
      <c r="H135">
        <v>316119</v>
      </c>
    </row>
    <row r="136" spans="2:8" x14ac:dyDescent="0.35">
      <c r="B136">
        <v>1022</v>
      </c>
      <c r="C136" s="1">
        <v>43845</v>
      </c>
      <c r="D136">
        <v>27.9</v>
      </c>
      <c r="E136">
        <v>27.9</v>
      </c>
      <c r="F136">
        <v>26.76</v>
      </c>
      <c r="G136">
        <v>27</v>
      </c>
      <c r="H136">
        <v>278216</v>
      </c>
    </row>
    <row r="137" spans="2:8" x14ac:dyDescent="0.35">
      <c r="B137">
        <v>1022</v>
      </c>
      <c r="C137" s="1">
        <v>43846</v>
      </c>
      <c r="D137">
        <v>26.26</v>
      </c>
      <c r="E137">
        <v>27.26</v>
      </c>
      <c r="F137">
        <v>26.26</v>
      </c>
      <c r="G137">
        <v>27.26</v>
      </c>
      <c r="H137">
        <v>285698</v>
      </c>
    </row>
    <row r="138" spans="2:8" x14ac:dyDescent="0.35">
      <c r="B138">
        <v>1022</v>
      </c>
      <c r="C138" s="1">
        <v>43847</v>
      </c>
      <c r="D138">
        <v>27.1</v>
      </c>
      <c r="E138">
        <v>27.46</v>
      </c>
      <c r="F138">
        <v>26.74</v>
      </c>
      <c r="G138">
        <v>27.12</v>
      </c>
      <c r="H138">
        <v>163644</v>
      </c>
    </row>
    <row r="139" spans="2:8" x14ac:dyDescent="0.35">
      <c r="B139">
        <v>1022</v>
      </c>
      <c r="C139" s="1">
        <v>43850</v>
      </c>
      <c r="D139">
        <v>26.6</v>
      </c>
      <c r="E139">
        <v>27.76</v>
      </c>
      <c r="F139">
        <v>26.6</v>
      </c>
      <c r="G139">
        <v>27.24</v>
      </c>
      <c r="H139">
        <v>112781</v>
      </c>
    </row>
    <row r="140" spans="2:8" x14ac:dyDescent="0.35">
      <c r="B140">
        <v>1022</v>
      </c>
      <c r="C140" s="1">
        <v>43851</v>
      </c>
      <c r="D140">
        <v>27.48</v>
      </c>
      <c r="E140">
        <v>27.48</v>
      </c>
      <c r="F140">
        <v>26.7</v>
      </c>
      <c r="G140">
        <v>27.16</v>
      </c>
      <c r="H140">
        <v>148258</v>
      </c>
    </row>
    <row r="141" spans="2:8" x14ac:dyDescent="0.35">
      <c r="B141">
        <v>1022</v>
      </c>
      <c r="C141" s="1">
        <v>43852</v>
      </c>
      <c r="D141">
        <v>27.6</v>
      </c>
      <c r="E141">
        <v>27.6</v>
      </c>
      <c r="F141">
        <v>26.62</v>
      </c>
      <c r="G141">
        <v>26.8</v>
      </c>
      <c r="H141">
        <v>148498</v>
      </c>
    </row>
    <row r="142" spans="2:8" x14ac:dyDescent="0.35">
      <c r="B142">
        <v>1022</v>
      </c>
      <c r="C142" s="1">
        <v>43853</v>
      </c>
      <c r="D142">
        <v>26.32</v>
      </c>
      <c r="E142">
        <v>27.04</v>
      </c>
      <c r="F142">
        <v>26</v>
      </c>
      <c r="G142">
        <v>26.12</v>
      </c>
      <c r="H142">
        <v>215475</v>
      </c>
    </row>
    <row r="143" spans="2:8" x14ac:dyDescent="0.35">
      <c r="B143">
        <v>1022</v>
      </c>
      <c r="C143" s="1">
        <v>43854</v>
      </c>
      <c r="D143">
        <v>26.22</v>
      </c>
      <c r="E143">
        <v>26.54</v>
      </c>
      <c r="F143">
        <v>25.88</v>
      </c>
      <c r="G143">
        <v>26.26</v>
      </c>
      <c r="H143">
        <v>154339</v>
      </c>
    </row>
    <row r="144" spans="2:8" x14ac:dyDescent="0.35">
      <c r="B144">
        <v>1022</v>
      </c>
      <c r="C144" s="1">
        <v>43857</v>
      </c>
      <c r="D144">
        <v>26.3</v>
      </c>
      <c r="E144">
        <v>26.4</v>
      </c>
      <c r="F144">
        <v>25.14</v>
      </c>
      <c r="G144">
        <v>25.52</v>
      </c>
      <c r="H144">
        <v>81636</v>
      </c>
    </row>
    <row r="145" spans="2:8" x14ac:dyDescent="0.35">
      <c r="B145">
        <v>1022</v>
      </c>
      <c r="C145" s="1">
        <v>43858</v>
      </c>
      <c r="D145">
        <v>24.9</v>
      </c>
      <c r="E145">
        <v>25.34</v>
      </c>
      <c r="F145">
        <v>24.76</v>
      </c>
      <c r="G145">
        <v>25.3</v>
      </c>
      <c r="H145">
        <v>185514</v>
      </c>
    </row>
    <row r="146" spans="2:8" x14ac:dyDescent="0.35">
      <c r="B146">
        <v>1022</v>
      </c>
      <c r="C146" s="1">
        <v>43859</v>
      </c>
      <c r="D146">
        <v>25.54</v>
      </c>
      <c r="E146">
        <v>25.66</v>
      </c>
      <c r="F146">
        <v>25.18</v>
      </c>
      <c r="G146">
        <v>25.66</v>
      </c>
      <c r="H146">
        <v>52458</v>
      </c>
    </row>
    <row r="147" spans="2:8" x14ac:dyDescent="0.35">
      <c r="B147">
        <v>1022</v>
      </c>
      <c r="C147" s="1">
        <v>43860</v>
      </c>
      <c r="D147">
        <v>25.66</v>
      </c>
      <c r="E147">
        <v>25.76</v>
      </c>
      <c r="F147">
        <v>24.72</v>
      </c>
      <c r="G147">
        <v>24.8</v>
      </c>
      <c r="H147">
        <v>151428</v>
      </c>
    </row>
    <row r="148" spans="2:8" x14ac:dyDescent="0.35">
      <c r="B148">
        <v>1022</v>
      </c>
      <c r="C148" s="1">
        <v>43861</v>
      </c>
      <c r="D148">
        <v>24.7</v>
      </c>
      <c r="E148">
        <v>25.08</v>
      </c>
      <c r="F148">
        <v>24.24</v>
      </c>
      <c r="G148">
        <v>24.6</v>
      </c>
      <c r="H148">
        <v>168552</v>
      </c>
    </row>
    <row r="149" spans="2:8" x14ac:dyDescent="0.35">
      <c r="B149">
        <v>1022</v>
      </c>
      <c r="C149" s="1">
        <v>43864</v>
      </c>
      <c r="D149">
        <v>24.6</v>
      </c>
      <c r="E149">
        <v>24.6</v>
      </c>
      <c r="F149">
        <v>23.82</v>
      </c>
      <c r="G149">
        <v>24.46</v>
      </c>
      <c r="H149">
        <v>120128</v>
      </c>
    </row>
    <row r="150" spans="2:8" x14ac:dyDescent="0.35">
      <c r="B150">
        <v>1022</v>
      </c>
      <c r="C150" s="1">
        <v>43865</v>
      </c>
      <c r="D150">
        <v>24.4</v>
      </c>
      <c r="E150">
        <v>24.88</v>
      </c>
      <c r="F150">
        <v>24.16</v>
      </c>
      <c r="G150">
        <v>24.36</v>
      </c>
      <c r="H150">
        <v>70594</v>
      </c>
    </row>
    <row r="151" spans="2:8" x14ac:dyDescent="0.35">
      <c r="B151">
        <v>1022</v>
      </c>
      <c r="C151" s="1">
        <v>43866</v>
      </c>
      <c r="D151">
        <v>24.8</v>
      </c>
      <c r="E151">
        <v>24.92</v>
      </c>
      <c r="F151">
        <v>24</v>
      </c>
      <c r="G151">
        <v>24.26</v>
      </c>
      <c r="H151">
        <v>158645</v>
      </c>
    </row>
    <row r="152" spans="2:8" x14ac:dyDescent="0.35">
      <c r="B152">
        <v>1022</v>
      </c>
      <c r="C152" s="1">
        <v>43867</v>
      </c>
      <c r="D152">
        <v>24.36</v>
      </c>
      <c r="E152">
        <v>25.98</v>
      </c>
      <c r="F152">
        <v>24.36</v>
      </c>
      <c r="G152">
        <v>25.72</v>
      </c>
      <c r="H152">
        <v>280110</v>
      </c>
    </row>
    <row r="153" spans="2:8" x14ac:dyDescent="0.35">
      <c r="B153">
        <v>1022</v>
      </c>
      <c r="C153" s="1">
        <v>43868</v>
      </c>
      <c r="D153">
        <v>26.14</v>
      </c>
      <c r="E153">
        <v>26.14</v>
      </c>
      <c r="F153">
        <v>24.4</v>
      </c>
      <c r="G153">
        <v>24.54</v>
      </c>
      <c r="H153">
        <v>273993</v>
      </c>
    </row>
    <row r="154" spans="2:8" x14ac:dyDescent="0.35">
      <c r="B154">
        <v>1022</v>
      </c>
      <c r="C154" s="1">
        <v>43871</v>
      </c>
      <c r="D154">
        <v>24.5</v>
      </c>
      <c r="E154">
        <v>24.76</v>
      </c>
      <c r="F154">
        <v>23.96</v>
      </c>
      <c r="G154">
        <v>23.98</v>
      </c>
      <c r="H154">
        <v>206667</v>
      </c>
    </row>
    <row r="155" spans="2:8" x14ac:dyDescent="0.35">
      <c r="B155">
        <v>1022</v>
      </c>
      <c r="C155" s="1">
        <v>43872</v>
      </c>
      <c r="D155">
        <v>24</v>
      </c>
      <c r="E155">
        <v>25.28</v>
      </c>
      <c r="F155">
        <v>24</v>
      </c>
      <c r="G155">
        <v>25.28</v>
      </c>
      <c r="H155">
        <v>175282</v>
      </c>
    </row>
    <row r="156" spans="2:8" x14ac:dyDescent="0.35">
      <c r="B156">
        <v>1022</v>
      </c>
      <c r="C156" s="1">
        <v>43873</v>
      </c>
      <c r="D156">
        <v>24.68</v>
      </c>
      <c r="E156">
        <v>24.68</v>
      </c>
      <c r="F156">
        <v>22.46</v>
      </c>
      <c r="G156">
        <v>23.06</v>
      </c>
      <c r="H156">
        <v>809586</v>
      </c>
    </row>
    <row r="157" spans="2:8" x14ac:dyDescent="0.35">
      <c r="B157">
        <v>1022</v>
      </c>
      <c r="C157" s="1">
        <v>43874</v>
      </c>
      <c r="D157">
        <v>22.82</v>
      </c>
      <c r="E157">
        <v>22.98</v>
      </c>
      <c r="F157">
        <v>21.6</v>
      </c>
      <c r="G157">
        <v>21.78</v>
      </c>
      <c r="H157">
        <v>535236</v>
      </c>
    </row>
    <row r="158" spans="2:8" x14ac:dyDescent="0.35">
      <c r="B158">
        <v>1022</v>
      </c>
      <c r="C158" s="1">
        <v>43875</v>
      </c>
      <c r="D158">
        <v>22.18</v>
      </c>
      <c r="E158">
        <v>22.18</v>
      </c>
      <c r="F158">
        <v>21.16</v>
      </c>
      <c r="G158">
        <v>21.26</v>
      </c>
      <c r="H158">
        <v>261138</v>
      </c>
    </row>
    <row r="159" spans="2:8" x14ac:dyDescent="0.35">
      <c r="B159">
        <v>1022</v>
      </c>
      <c r="C159" s="1">
        <v>43878</v>
      </c>
      <c r="D159">
        <v>21.3</v>
      </c>
      <c r="E159">
        <v>21.6</v>
      </c>
      <c r="F159">
        <v>21.28</v>
      </c>
      <c r="G159">
        <v>21.52</v>
      </c>
      <c r="H159">
        <v>192924</v>
      </c>
    </row>
    <row r="160" spans="2:8" x14ac:dyDescent="0.35">
      <c r="B160">
        <v>1022</v>
      </c>
      <c r="C160" s="1">
        <v>43879</v>
      </c>
      <c r="D160">
        <v>21.52</v>
      </c>
      <c r="E160">
        <v>21.52</v>
      </c>
      <c r="F160">
        <v>20.68</v>
      </c>
      <c r="G160">
        <v>21.12</v>
      </c>
      <c r="H160">
        <v>288646</v>
      </c>
    </row>
    <row r="161" spans="2:8" x14ac:dyDescent="0.35">
      <c r="B161">
        <v>1022</v>
      </c>
      <c r="C161" s="1">
        <v>43880</v>
      </c>
      <c r="D161">
        <v>21.18</v>
      </c>
      <c r="E161">
        <v>21.2</v>
      </c>
      <c r="F161">
        <v>20.72</v>
      </c>
      <c r="G161">
        <v>21.08</v>
      </c>
      <c r="H161">
        <v>116085</v>
      </c>
    </row>
    <row r="162" spans="2:8" x14ac:dyDescent="0.35">
      <c r="B162">
        <v>1022</v>
      </c>
      <c r="C162" s="1">
        <v>43881</v>
      </c>
      <c r="D162">
        <v>21.18</v>
      </c>
      <c r="E162">
        <v>21.24</v>
      </c>
      <c r="F162">
        <v>20.78</v>
      </c>
      <c r="G162">
        <v>20.88</v>
      </c>
      <c r="H162">
        <v>159614</v>
      </c>
    </row>
    <row r="163" spans="2:8" x14ac:dyDescent="0.35">
      <c r="B163">
        <v>1022</v>
      </c>
      <c r="C163" s="1">
        <v>43882</v>
      </c>
      <c r="D163">
        <v>21</v>
      </c>
      <c r="E163">
        <v>21</v>
      </c>
      <c r="F163">
        <v>20.32</v>
      </c>
      <c r="G163">
        <v>20.58</v>
      </c>
      <c r="H163">
        <v>265008</v>
      </c>
    </row>
    <row r="164" spans="2:8" x14ac:dyDescent="0.35">
      <c r="B164">
        <v>1022</v>
      </c>
      <c r="C164" s="1">
        <v>43885</v>
      </c>
      <c r="D164">
        <v>20</v>
      </c>
      <c r="E164">
        <v>20</v>
      </c>
      <c r="F164">
        <v>18.87</v>
      </c>
      <c r="G164">
        <v>19.38</v>
      </c>
      <c r="H164">
        <v>386834</v>
      </c>
    </row>
    <row r="165" spans="2:8" x14ac:dyDescent="0.35">
      <c r="B165">
        <v>1022</v>
      </c>
      <c r="C165" s="1">
        <v>43886</v>
      </c>
      <c r="D165">
        <v>19.21</v>
      </c>
      <c r="E165">
        <v>19.309999999999999</v>
      </c>
      <c r="F165">
        <v>18.55</v>
      </c>
      <c r="G165">
        <v>18.989999999999998</v>
      </c>
      <c r="H165">
        <v>317358</v>
      </c>
    </row>
    <row r="166" spans="2:8" x14ac:dyDescent="0.35">
      <c r="B166">
        <v>1022</v>
      </c>
      <c r="C166" s="1">
        <v>43887</v>
      </c>
      <c r="D166">
        <v>18.75</v>
      </c>
      <c r="E166">
        <v>18.75</v>
      </c>
      <c r="F166">
        <v>17.78</v>
      </c>
      <c r="G166">
        <v>18.170000000000002</v>
      </c>
      <c r="H166">
        <v>664618</v>
      </c>
    </row>
    <row r="167" spans="2:8" x14ac:dyDescent="0.35">
      <c r="B167">
        <v>1022</v>
      </c>
      <c r="C167" s="1">
        <v>43888</v>
      </c>
      <c r="D167">
        <v>18.05</v>
      </c>
      <c r="E167">
        <v>18.05</v>
      </c>
      <c r="F167">
        <v>16.8</v>
      </c>
      <c r="G167">
        <v>17.03</v>
      </c>
      <c r="H167">
        <v>284044</v>
      </c>
    </row>
    <row r="168" spans="2:8" x14ac:dyDescent="0.35">
      <c r="B168">
        <v>1022</v>
      </c>
      <c r="C168" s="1">
        <v>43889</v>
      </c>
      <c r="D168">
        <v>16.7</v>
      </c>
      <c r="E168">
        <v>17.190000000000001</v>
      </c>
      <c r="F168">
        <v>16.13</v>
      </c>
      <c r="G168">
        <v>17.190000000000001</v>
      </c>
      <c r="H168">
        <v>609324</v>
      </c>
    </row>
    <row r="169" spans="2:8" x14ac:dyDescent="0.35">
      <c r="B169">
        <v>1022</v>
      </c>
      <c r="C169" s="1">
        <v>43892</v>
      </c>
      <c r="D169">
        <v>18.190000000000001</v>
      </c>
      <c r="E169">
        <v>18.399999999999999</v>
      </c>
      <c r="F169">
        <v>16.12</v>
      </c>
      <c r="G169">
        <v>16.88</v>
      </c>
      <c r="H169">
        <v>347038</v>
      </c>
    </row>
    <row r="170" spans="2:8" x14ac:dyDescent="0.35">
      <c r="B170">
        <v>1022</v>
      </c>
      <c r="C170" s="1">
        <v>43893</v>
      </c>
      <c r="D170">
        <v>17.399999999999999</v>
      </c>
      <c r="E170">
        <v>17.399999999999999</v>
      </c>
      <c r="F170">
        <v>16.260000000000002</v>
      </c>
      <c r="G170">
        <v>16.55</v>
      </c>
      <c r="H170">
        <v>430004</v>
      </c>
    </row>
    <row r="171" spans="2:8" x14ac:dyDescent="0.35">
      <c r="B171">
        <v>1022</v>
      </c>
      <c r="C171" s="1">
        <v>43894</v>
      </c>
      <c r="D171">
        <v>16.54</v>
      </c>
      <c r="E171">
        <v>16.54</v>
      </c>
      <c r="F171">
        <v>15.28</v>
      </c>
      <c r="G171">
        <v>15.88</v>
      </c>
      <c r="H171">
        <v>5018732</v>
      </c>
    </row>
    <row r="172" spans="2:8" x14ac:dyDescent="0.35">
      <c r="B172">
        <v>1022</v>
      </c>
      <c r="C172" s="1">
        <v>43895</v>
      </c>
      <c r="D172">
        <v>16.79</v>
      </c>
      <c r="E172">
        <v>16.79</v>
      </c>
      <c r="F172">
        <v>15.1</v>
      </c>
      <c r="G172">
        <v>15.37</v>
      </c>
      <c r="H172">
        <v>759984</v>
      </c>
    </row>
    <row r="173" spans="2:8" x14ac:dyDescent="0.35">
      <c r="B173">
        <v>1022</v>
      </c>
      <c r="C173" s="1">
        <v>43896</v>
      </c>
      <c r="D173">
        <v>15</v>
      </c>
      <c r="E173">
        <v>15</v>
      </c>
      <c r="F173">
        <v>14.09</v>
      </c>
      <c r="G173">
        <v>14.81</v>
      </c>
      <c r="H173">
        <v>909094</v>
      </c>
    </row>
    <row r="174" spans="2:8" x14ac:dyDescent="0.35">
      <c r="B174">
        <v>1022</v>
      </c>
      <c r="C174" s="1">
        <v>43899</v>
      </c>
      <c r="D174">
        <v>13.95</v>
      </c>
      <c r="E174">
        <v>14</v>
      </c>
      <c r="F174">
        <v>13.06</v>
      </c>
      <c r="G174">
        <v>13.38</v>
      </c>
      <c r="H174">
        <v>789785</v>
      </c>
    </row>
    <row r="175" spans="2:8" x14ac:dyDescent="0.35">
      <c r="B175">
        <v>1022</v>
      </c>
      <c r="C175" s="1">
        <v>43900</v>
      </c>
      <c r="D175">
        <v>13.75</v>
      </c>
      <c r="E175">
        <v>13.95</v>
      </c>
      <c r="F175">
        <v>13.12</v>
      </c>
      <c r="G175">
        <v>13.36</v>
      </c>
      <c r="H175">
        <v>729031</v>
      </c>
    </row>
    <row r="176" spans="2:8" x14ac:dyDescent="0.35">
      <c r="B176">
        <v>1022</v>
      </c>
      <c r="C176" s="1">
        <v>43901</v>
      </c>
      <c r="D176">
        <v>13.4</v>
      </c>
      <c r="E176">
        <v>13.45</v>
      </c>
      <c r="F176">
        <v>12.19</v>
      </c>
      <c r="G176">
        <v>12.23</v>
      </c>
      <c r="H176">
        <v>624621</v>
      </c>
    </row>
    <row r="177" spans="2:8" x14ac:dyDescent="0.35">
      <c r="B177">
        <v>1022</v>
      </c>
      <c r="C177" s="1">
        <v>43902</v>
      </c>
      <c r="D177">
        <v>11.01</v>
      </c>
      <c r="E177">
        <v>11.62</v>
      </c>
      <c r="F177">
        <v>10.24</v>
      </c>
      <c r="G177">
        <v>10.89</v>
      </c>
      <c r="H177">
        <v>791517</v>
      </c>
    </row>
    <row r="178" spans="2:8" x14ac:dyDescent="0.35">
      <c r="B178">
        <v>1022</v>
      </c>
      <c r="C178" s="1">
        <v>43903</v>
      </c>
      <c r="D178">
        <v>10.86</v>
      </c>
      <c r="E178">
        <v>11.9</v>
      </c>
      <c r="F178">
        <v>10.5</v>
      </c>
      <c r="G178">
        <v>11.06</v>
      </c>
      <c r="H178">
        <v>768183</v>
      </c>
    </row>
    <row r="179" spans="2:8" x14ac:dyDescent="0.35">
      <c r="B179">
        <v>1022</v>
      </c>
      <c r="C179" s="1">
        <v>43906</v>
      </c>
      <c r="D179">
        <v>10.8</v>
      </c>
      <c r="E179">
        <v>10.8</v>
      </c>
      <c r="F179">
        <v>8.5</v>
      </c>
      <c r="G179">
        <v>8.85</v>
      </c>
      <c r="H179">
        <v>936395</v>
      </c>
    </row>
    <row r="180" spans="2:8" x14ac:dyDescent="0.35">
      <c r="B180">
        <v>1022</v>
      </c>
      <c r="C180" s="1">
        <v>43907</v>
      </c>
      <c r="D180">
        <v>9.4499999999999993</v>
      </c>
      <c r="E180">
        <v>9.4499999999999993</v>
      </c>
      <c r="F180">
        <v>8.3450000000000006</v>
      </c>
      <c r="G180">
        <v>8.5500000000000007</v>
      </c>
      <c r="H180">
        <v>1028652</v>
      </c>
    </row>
    <row r="181" spans="2:8" x14ac:dyDescent="0.35">
      <c r="B181">
        <v>1022</v>
      </c>
      <c r="C181" s="1">
        <v>43908</v>
      </c>
      <c r="D181">
        <v>8.6999999999999993</v>
      </c>
      <c r="E181">
        <v>9.2249999999999996</v>
      </c>
      <c r="F181">
        <v>8.6750000000000007</v>
      </c>
      <c r="G181">
        <v>8.8550000000000004</v>
      </c>
      <c r="H181">
        <v>732672</v>
      </c>
    </row>
    <row r="182" spans="2:8" x14ac:dyDescent="0.35">
      <c r="B182">
        <v>1022</v>
      </c>
      <c r="C182" s="1">
        <v>43909</v>
      </c>
      <c r="D182">
        <v>10.99</v>
      </c>
      <c r="E182">
        <v>10.99</v>
      </c>
      <c r="F182">
        <v>8.0500000000000007</v>
      </c>
      <c r="G182">
        <v>8.41</v>
      </c>
      <c r="H182">
        <v>1919592</v>
      </c>
    </row>
    <row r="183" spans="2:8" x14ac:dyDescent="0.35">
      <c r="B183">
        <v>1022</v>
      </c>
      <c r="C183" s="1">
        <v>43910</v>
      </c>
      <c r="D183">
        <v>9.5</v>
      </c>
      <c r="E183">
        <v>9.8350000000000009</v>
      </c>
      <c r="F183">
        <v>8.0150000000000006</v>
      </c>
      <c r="G183">
        <v>8.6</v>
      </c>
      <c r="H183">
        <v>1083276</v>
      </c>
    </row>
    <row r="184" spans="2:8" x14ac:dyDescent="0.35">
      <c r="B184">
        <v>1022</v>
      </c>
      <c r="C184" s="1">
        <v>43913</v>
      </c>
      <c r="D184">
        <v>7.8</v>
      </c>
      <c r="E184">
        <v>8.1950000000000003</v>
      </c>
      <c r="F184">
        <v>7.58</v>
      </c>
      <c r="G184">
        <v>7.7450000000000001</v>
      </c>
      <c r="H184">
        <v>1388178</v>
      </c>
    </row>
    <row r="185" spans="2:8" x14ac:dyDescent="0.35">
      <c r="B185">
        <v>1022</v>
      </c>
      <c r="C185" s="1">
        <v>43914</v>
      </c>
      <c r="D185">
        <v>8.6999999999999993</v>
      </c>
      <c r="E185">
        <v>8.6999999999999993</v>
      </c>
      <c r="F185">
        <v>8</v>
      </c>
      <c r="G185">
        <v>8.0500000000000007</v>
      </c>
      <c r="H185">
        <v>949100</v>
      </c>
    </row>
    <row r="186" spans="2:8" x14ac:dyDescent="0.35">
      <c r="B186">
        <v>1022</v>
      </c>
      <c r="C186" s="1">
        <v>43915</v>
      </c>
      <c r="D186">
        <v>8.5500000000000007</v>
      </c>
      <c r="E186">
        <v>8.69</v>
      </c>
      <c r="F186">
        <v>8.1199999999999992</v>
      </c>
      <c r="G186">
        <v>8.3000000000000007</v>
      </c>
      <c r="H186">
        <v>1147808</v>
      </c>
    </row>
    <row r="187" spans="2:8" x14ac:dyDescent="0.35">
      <c r="B187">
        <v>1022</v>
      </c>
      <c r="C187" s="1">
        <v>43916</v>
      </c>
      <c r="D187">
        <v>8.3000000000000007</v>
      </c>
      <c r="E187">
        <v>9.0399999999999991</v>
      </c>
      <c r="F187">
        <v>8.0299999999999994</v>
      </c>
      <c r="G187">
        <v>8.9849999999999994</v>
      </c>
      <c r="H187">
        <v>1851029</v>
      </c>
    </row>
    <row r="188" spans="2:8" x14ac:dyDescent="0.35">
      <c r="B188">
        <v>1022</v>
      </c>
      <c r="C188" s="1">
        <v>43917</v>
      </c>
      <c r="D188">
        <v>9.6999999999999993</v>
      </c>
      <c r="E188">
        <v>9.8000000000000007</v>
      </c>
      <c r="F188">
        <v>8.4450000000000003</v>
      </c>
      <c r="G188">
        <v>8.7349999999999994</v>
      </c>
      <c r="H188">
        <v>1724637</v>
      </c>
    </row>
    <row r="189" spans="2:8" x14ac:dyDescent="0.35">
      <c r="B189">
        <v>1022</v>
      </c>
      <c r="C189" s="1">
        <v>43920</v>
      </c>
      <c r="D189">
        <v>8.8000000000000007</v>
      </c>
      <c r="E189">
        <v>9.625</v>
      </c>
      <c r="F189">
        <v>8.7349999999999994</v>
      </c>
      <c r="G189">
        <v>9.2349999999999994</v>
      </c>
      <c r="H189">
        <v>1855154</v>
      </c>
    </row>
    <row r="190" spans="2:8" x14ac:dyDescent="0.35">
      <c r="B190">
        <v>1022</v>
      </c>
      <c r="C190" s="1">
        <v>43921</v>
      </c>
      <c r="D190">
        <v>9.7949999999999999</v>
      </c>
      <c r="E190">
        <v>9.99</v>
      </c>
      <c r="F190">
        <v>9.6</v>
      </c>
      <c r="G190">
        <v>9.99</v>
      </c>
      <c r="H190">
        <v>1341755</v>
      </c>
    </row>
    <row r="191" spans="2:8" x14ac:dyDescent="0.35">
      <c r="B191">
        <v>1022</v>
      </c>
      <c r="C191" s="1">
        <v>43922</v>
      </c>
      <c r="D191">
        <v>9.8000000000000007</v>
      </c>
      <c r="E191">
        <v>10.5</v>
      </c>
      <c r="F191">
        <v>9.3000000000000007</v>
      </c>
      <c r="G191">
        <v>10.16</v>
      </c>
      <c r="H191">
        <v>1325659</v>
      </c>
    </row>
    <row r="192" spans="2:8" x14ac:dyDescent="0.35">
      <c r="B192">
        <v>1022</v>
      </c>
      <c r="C192" s="1">
        <v>43923</v>
      </c>
      <c r="D192">
        <v>9.6</v>
      </c>
      <c r="E192">
        <v>9.6199999999999992</v>
      </c>
      <c r="F192">
        <v>8.5399999999999991</v>
      </c>
      <c r="G192">
        <v>8.94</v>
      </c>
      <c r="H192">
        <v>2775203</v>
      </c>
    </row>
    <row r="193" spans="2:8" x14ac:dyDescent="0.35">
      <c r="B193">
        <v>1022</v>
      </c>
      <c r="C193" s="1">
        <v>43924</v>
      </c>
      <c r="D193">
        <v>9</v>
      </c>
      <c r="E193">
        <v>9.15</v>
      </c>
      <c r="F193">
        <v>8.94</v>
      </c>
      <c r="G193">
        <v>9.08</v>
      </c>
      <c r="H193">
        <v>777087</v>
      </c>
    </row>
    <row r="194" spans="2:8" x14ac:dyDescent="0.35">
      <c r="B194">
        <v>1022</v>
      </c>
      <c r="C194" s="1">
        <v>43927</v>
      </c>
      <c r="D194">
        <v>9.11</v>
      </c>
      <c r="E194">
        <v>9.76</v>
      </c>
      <c r="F194">
        <v>9.0299999999999994</v>
      </c>
      <c r="G194">
        <v>9.65</v>
      </c>
      <c r="H194">
        <v>874882</v>
      </c>
    </row>
    <row r="195" spans="2:8" x14ac:dyDescent="0.35">
      <c r="B195">
        <v>1022</v>
      </c>
      <c r="C195" s="1">
        <v>43928</v>
      </c>
      <c r="D195">
        <v>10</v>
      </c>
      <c r="E195">
        <v>10.84</v>
      </c>
      <c r="F195">
        <v>10</v>
      </c>
      <c r="G195">
        <v>10.42</v>
      </c>
      <c r="H195">
        <v>1439011</v>
      </c>
    </row>
    <row r="196" spans="2:8" x14ac:dyDescent="0.35">
      <c r="B196">
        <v>1022</v>
      </c>
      <c r="C196" s="1">
        <v>43929</v>
      </c>
      <c r="D196">
        <v>10.199999999999999</v>
      </c>
      <c r="E196">
        <v>10.48</v>
      </c>
      <c r="F196">
        <v>9.74</v>
      </c>
      <c r="G196">
        <v>10.48</v>
      </c>
      <c r="H196">
        <v>493158</v>
      </c>
    </row>
    <row r="197" spans="2:8" x14ac:dyDescent="0.35">
      <c r="B197">
        <v>1022</v>
      </c>
      <c r="C197" s="1">
        <v>43930</v>
      </c>
      <c r="D197">
        <v>10.48</v>
      </c>
      <c r="E197">
        <v>10.48</v>
      </c>
      <c r="F197">
        <v>10.48</v>
      </c>
      <c r="G197">
        <v>10.48</v>
      </c>
      <c r="H197">
        <v>0</v>
      </c>
    </row>
    <row r="198" spans="2:8" x14ac:dyDescent="0.35">
      <c r="B198">
        <v>1022</v>
      </c>
      <c r="C198" s="1">
        <v>43935</v>
      </c>
      <c r="D198">
        <v>10.7</v>
      </c>
      <c r="E198">
        <v>11.24</v>
      </c>
      <c r="F198">
        <v>10.44</v>
      </c>
      <c r="G198">
        <v>10.7</v>
      </c>
      <c r="H198">
        <v>873472</v>
      </c>
    </row>
    <row r="199" spans="2:8" x14ac:dyDescent="0.35">
      <c r="B199">
        <v>1022</v>
      </c>
      <c r="C199" s="1">
        <v>43936</v>
      </c>
      <c r="D199">
        <v>10.9</v>
      </c>
      <c r="E199">
        <v>10.9</v>
      </c>
      <c r="F199">
        <v>10</v>
      </c>
      <c r="G199">
        <v>10.08</v>
      </c>
      <c r="H199">
        <v>661606</v>
      </c>
    </row>
    <row r="200" spans="2:8" x14ac:dyDescent="0.35">
      <c r="B200">
        <v>1022</v>
      </c>
      <c r="C200" s="1">
        <v>43937</v>
      </c>
      <c r="D200">
        <v>10.08</v>
      </c>
      <c r="E200">
        <v>10.28</v>
      </c>
      <c r="F200">
        <v>9.8800000000000008</v>
      </c>
      <c r="G200">
        <v>10.02</v>
      </c>
      <c r="H200">
        <v>350749</v>
      </c>
    </row>
    <row r="201" spans="2:8" x14ac:dyDescent="0.35">
      <c r="B201">
        <v>1022</v>
      </c>
      <c r="C201" s="1">
        <v>43938</v>
      </c>
      <c r="D201">
        <v>10.4</v>
      </c>
      <c r="E201">
        <v>10.72</v>
      </c>
      <c r="F201">
        <v>10.18</v>
      </c>
      <c r="G201">
        <v>10.18</v>
      </c>
      <c r="H201">
        <v>707054</v>
      </c>
    </row>
    <row r="202" spans="2:8" x14ac:dyDescent="0.35">
      <c r="B202">
        <v>1022</v>
      </c>
      <c r="C202" s="1">
        <v>43941</v>
      </c>
      <c r="D202">
        <v>10.54</v>
      </c>
      <c r="E202">
        <v>11.16</v>
      </c>
      <c r="F202">
        <v>10.220000000000001</v>
      </c>
      <c r="G202">
        <v>10.92</v>
      </c>
      <c r="H202">
        <v>1027291</v>
      </c>
    </row>
    <row r="203" spans="2:8" x14ac:dyDescent="0.35">
      <c r="B203">
        <v>1022</v>
      </c>
      <c r="C203" s="1">
        <v>43942</v>
      </c>
      <c r="D203">
        <v>10.7</v>
      </c>
      <c r="E203">
        <v>10.7</v>
      </c>
      <c r="F203">
        <v>10.220000000000001</v>
      </c>
      <c r="G203">
        <v>10.4</v>
      </c>
      <c r="H203">
        <v>451048</v>
      </c>
    </row>
    <row r="204" spans="2:8" x14ac:dyDescent="0.35">
      <c r="B204">
        <v>1022</v>
      </c>
      <c r="C204" s="1">
        <v>43943</v>
      </c>
      <c r="D204">
        <v>10.4</v>
      </c>
      <c r="E204">
        <v>10.54</v>
      </c>
      <c r="F204">
        <v>10.199999999999999</v>
      </c>
      <c r="G204">
        <v>10.34</v>
      </c>
      <c r="H204">
        <v>331245</v>
      </c>
    </row>
    <row r="205" spans="2:8" x14ac:dyDescent="0.35">
      <c r="B205">
        <v>1022</v>
      </c>
      <c r="C205" s="1">
        <v>43944</v>
      </c>
      <c r="D205">
        <v>10.5</v>
      </c>
      <c r="E205">
        <v>10.5</v>
      </c>
      <c r="F205">
        <v>10.1</v>
      </c>
      <c r="G205">
        <v>10.38</v>
      </c>
      <c r="H205">
        <v>588845</v>
      </c>
    </row>
    <row r="206" spans="2:8" x14ac:dyDescent="0.35">
      <c r="B206">
        <v>1022</v>
      </c>
      <c r="C206" s="1">
        <v>43945</v>
      </c>
      <c r="D206">
        <v>10.3</v>
      </c>
      <c r="E206">
        <v>10.3</v>
      </c>
      <c r="F206">
        <v>9.83</v>
      </c>
      <c r="G206">
        <v>9.9499999999999993</v>
      </c>
      <c r="H206">
        <v>1520825</v>
      </c>
    </row>
    <row r="207" spans="2:8" x14ac:dyDescent="0.35">
      <c r="B207">
        <v>1022</v>
      </c>
      <c r="C207" s="1">
        <v>43948</v>
      </c>
      <c r="D207">
        <v>10.039999999999999</v>
      </c>
      <c r="E207">
        <v>10.26</v>
      </c>
      <c r="F207">
        <v>9.61</v>
      </c>
      <c r="G207">
        <v>9.8699999999999992</v>
      </c>
      <c r="H207">
        <v>763803</v>
      </c>
    </row>
    <row r="208" spans="2:8" x14ac:dyDescent="0.35">
      <c r="B208">
        <v>1022</v>
      </c>
      <c r="C208" s="1">
        <v>43949</v>
      </c>
      <c r="D208">
        <v>9.8699999999999992</v>
      </c>
      <c r="E208">
        <v>10.28</v>
      </c>
      <c r="F208">
        <v>9.8000000000000007</v>
      </c>
      <c r="G208">
        <v>10.199999999999999</v>
      </c>
      <c r="H208">
        <v>583293</v>
      </c>
    </row>
    <row r="209" spans="2:8" x14ac:dyDescent="0.35">
      <c r="B209">
        <v>1022</v>
      </c>
      <c r="C209" s="1">
        <v>43950</v>
      </c>
      <c r="D209">
        <v>10.3</v>
      </c>
      <c r="E209">
        <v>11.32</v>
      </c>
      <c r="F209">
        <v>10</v>
      </c>
      <c r="G209">
        <v>11.24</v>
      </c>
      <c r="H209">
        <v>1103067</v>
      </c>
    </row>
    <row r="210" spans="2:8" x14ac:dyDescent="0.35">
      <c r="B210">
        <v>1022</v>
      </c>
      <c r="C210" s="1">
        <v>43951</v>
      </c>
      <c r="D210">
        <v>11.5</v>
      </c>
      <c r="E210">
        <v>11.86</v>
      </c>
      <c r="F210">
        <v>10.88</v>
      </c>
      <c r="G210">
        <v>11.26</v>
      </c>
      <c r="H210">
        <v>898881</v>
      </c>
    </row>
    <row r="211" spans="2:8" x14ac:dyDescent="0.35">
      <c r="B211">
        <v>1022</v>
      </c>
      <c r="C211" s="1">
        <v>43955</v>
      </c>
      <c r="D211">
        <v>14</v>
      </c>
      <c r="E211">
        <v>14.9</v>
      </c>
      <c r="F211">
        <v>12</v>
      </c>
      <c r="G211">
        <v>12.4</v>
      </c>
      <c r="H211">
        <v>3125431</v>
      </c>
    </row>
    <row r="212" spans="2:8" x14ac:dyDescent="0.35">
      <c r="B212">
        <v>1022</v>
      </c>
      <c r="C212" s="1">
        <v>43956</v>
      </c>
      <c r="D212">
        <v>12.9</v>
      </c>
      <c r="E212">
        <v>13.14</v>
      </c>
      <c r="F212">
        <v>12.28</v>
      </c>
      <c r="G212">
        <v>12.4</v>
      </c>
      <c r="H212">
        <v>830327</v>
      </c>
    </row>
    <row r="213" spans="2:8" x14ac:dyDescent="0.35">
      <c r="B213">
        <v>1022</v>
      </c>
      <c r="C213" s="1">
        <v>43957</v>
      </c>
      <c r="D213">
        <v>12.5</v>
      </c>
      <c r="E213">
        <v>12.52</v>
      </c>
      <c r="F213">
        <v>12.2</v>
      </c>
      <c r="G213">
        <v>12.5</v>
      </c>
      <c r="H213">
        <v>512294</v>
      </c>
    </row>
    <row r="214" spans="2:8" x14ac:dyDescent="0.35">
      <c r="B214">
        <v>1022</v>
      </c>
      <c r="C214" s="1">
        <v>43958</v>
      </c>
      <c r="D214">
        <v>12.6</v>
      </c>
      <c r="E214">
        <v>12.72</v>
      </c>
      <c r="F214">
        <v>12.14</v>
      </c>
      <c r="G214">
        <v>12.5</v>
      </c>
      <c r="H214">
        <v>632294</v>
      </c>
    </row>
    <row r="215" spans="2:8" x14ac:dyDescent="0.35">
      <c r="B215">
        <v>1022</v>
      </c>
      <c r="C215" s="1">
        <v>43959</v>
      </c>
      <c r="D215">
        <v>12.6</v>
      </c>
      <c r="E215">
        <v>13.3</v>
      </c>
      <c r="F215">
        <v>12.52</v>
      </c>
      <c r="G215">
        <v>13</v>
      </c>
      <c r="H215">
        <v>807487</v>
      </c>
    </row>
    <row r="216" spans="2:8" x14ac:dyDescent="0.35">
      <c r="B216">
        <v>1022</v>
      </c>
      <c r="C216" s="1">
        <v>43962</v>
      </c>
      <c r="D216">
        <v>13.5</v>
      </c>
      <c r="E216">
        <v>13.5</v>
      </c>
      <c r="F216">
        <v>12.3</v>
      </c>
      <c r="G216">
        <v>12.62</v>
      </c>
      <c r="H216">
        <v>561251</v>
      </c>
    </row>
    <row r="217" spans="2:8" x14ac:dyDescent="0.35">
      <c r="B217">
        <v>1022</v>
      </c>
      <c r="C217" s="1">
        <v>43963</v>
      </c>
      <c r="D217">
        <v>12.6</v>
      </c>
      <c r="E217">
        <v>12.64</v>
      </c>
      <c r="F217">
        <v>12.14</v>
      </c>
      <c r="G217">
        <v>12.22</v>
      </c>
      <c r="H217">
        <v>492059</v>
      </c>
    </row>
    <row r="218" spans="2:8" x14ac:dyDescent="0.35">
      <c r="B218">
        <v>1022</v>
      </c>
      <c r="C218" s="1">
        <v>43964</v>
      </c>
      <c r="D218">
        <v>12.1</v>
      </c>
      <c r="E218">
        <v>12.1</v>
      </c>
      <c r="F218">
        <v>11.36</v>
      </c>
      <c r="G218">
        <v>11.5</v>
      </c>
      <c r="H218">
        <v>1003186</v>
      </c>
    </row>
    <row r="219" spans="2:8" x14ac:dyDescent="0.35">
      <c r="B219">
        <v>1022</v>
      </c>
      <c r="C219" s="1">
        <v>43965</v>
      </c>
      <c r="D219">
        <v>11.5</v>
      </c>
      <c r="E219">
        <v>11.5</v>
      </c>
      <c r="F219">
        <v>10.38</v>
      </c>
      <c r="G219">
        <v>10.7</v>
      </c>
      <c r="H219">
        <v>1503370</v>
      </c>
    </row>
    <row r="220" spans="2:8" x14ac:dyDescent="0.35">
      <c r="B220">
        <v>1022</v>
      </c>
      <c r="C220" s="1">
        <v>43966</v>
      </c>
      <c r="D220">
        <v>11.24</v>
      </c>
      <c r="E220">
        <v>11.66</v>
      </c>
      <c r="F220">
        <v>10.88</v>
      </c>
      <c r="G220">
        <v>10.96</v>
      </c>
      <c r="H220">
        <v>1647788</v>
      </c>
    </row>
    <row r="221" spans="2:8" x14ac:dyDescent="0.35">
      <c r="B221">
        <v>1022</v>
      </c>
      <c r="C221" s="1">
        <v>43969</v>
      </c>
      <c r="D221">
        <v>11.34</v>
      </c>
      <c r="E221">
        <v>11.4</v>
      </c>
      <c r="F221">
        <v>10.98</v>
      </c>
      <c r="G221">
        <v>11.4</v>
      </c>
      <c r="H221">
        <v>476543</v>
      </c>
    </row>
    <row r="222" spans="2:8" x14ac:dyDescent="0.35">
      <c r="B222">
        <v>1022</v>
      </c>
      <c r="C222" s="1">
        <v>43970</v>
      </c>
      <c r="D222">
        <v>11.9</v>
      </c>
      <c r="E222">
        <v>14.8</v>
      </c>
      <c r="F222">
        <v>11.9</v>
      </c>
      <c r="G222">
        <v>14.7</v>
      </c>
      <c r="H222">
        <v>5810875</v>
      </c>
    </row>
    <row r="223" spans="2:8" x14ac:dyDescent="0.35">
      <c r="B223">
        <v>1022</v>
      </c>
      <c r="C223" s="1">
        <v>43971</v>
      </c>
      <c r="D223">
        <v>14.58</v>
      </c>
      <c r="E223">
        <v>14.6</v>
      </c>
      <c r="F223">
        <v>13.2</v>
      </c>
      <c r="G223">
        <v>14.2</v>
      </c>
      <c r="H223">
        <v>3292271</v>
      </c>
    </row>
    <row r="224" spans="2:8" x14ac:dyDescent="0.35">
      <c r="B224">
        <v>1022</v>
      </c>
      <c r="C224" s="1">
        <v>43973</v>
      </c>
      <c r="D224">
        <v>14.1</v>
      </c>
      <c r="E224">
        <v>14.52</v>
      </c>
      <c r="F224">
        <v>13.5</v>
      </c>
      <c r="G224">
        <v>14.32</v>
      </c>
      <c r="H224">
        <v>1060970</v>
      </c>
    </row>
    <row r="225" spans="2:8" x14ac:dyDescent="0.35">
      <c r="B225">
        <v>1022</v>
      </c>
      <c r="C225" s="1">
        <v>43976</v>
      </c>
      <c r="D225">
        <v>14.6</v>
      </c>
      <c r="E225">
        <v>15.2</v>
      </c>
      <c r="F225">
        <v>14.46</v>
      </c>
      <c r="G225">
        <v>15.02</v>
      </c>
      <c r="H225">
        <v>1071348</v>
      </c>
    </row>
    <row r="226" spans="2:8" x14ac:dyDescent="0.35">
      <c r="B226">
        <v>1022</v>
      </c>
      <c r="C226" s="1">
        <v>43977</v>
      </c>
      <c r="D226">
        <v>15.4</v>
      </c>
      <c r="E226">
        <v>16.12</v>
      </c>
      <c r="F226">
        <v>15.36</v>
      </c>
      <c r="G226">
        <v>15.76</v>
      </c>
      <c r="H226">
        <v>1626354</v>
      </c>
    </row>
    <row r="227" spans="2:8" x14ac:dyDescent="0.35">
      <c r="B227">
        <v>1022</v>
      </c>
      <c r="C227" s="1">
        <v>43978</v>
      </c>
      <c r="D227">
        <v>16.100000000000001</v>
      </c>
      <c r="E227">
        <v>16.239999999999998</v>
      </c>
      <c r="F227">
        <v>15.44</v>
      </c>
      <c r="G227">
        <v>15.7</v>
      </c>
      <c r="H227">
        <v>1638015</v>
      </c>
    </row>
    <row r="228" spans="2:8" x14ac:dyDescent="0.35">
      <c r="B228">
        <v>1022</v>
      </c>
      <c r="C228" s="1">
        <v>43979</v>
      </c>
      <c r="D228">
        <v>15.76</v>
      </c>
      <c r="E228">
        <v>16.100000000000001</v>
      </c>
      <c r="F228">
        <v>14.8</v>
      </c>
      <c r="G228">
        <v>14.9</v>
      </c>
      <c r="H228">
        <v>1337398</v>
      </c>
    </row>
    <row r="229" spans="2:8" x14ac:dyDescent="0.35">
      <c r="B229">
        <v>1022</v>
      </c>
      <c r="C229" s="1">
        <v>43980</v>
      </c>
      <c r="D229">
        <v>14.9</v>
      </c>
      <c r="E229">
        <v>14.92</v>
      </c>
      <c r="F229">
        <v>14.08</v>
      </c>
      <c r="G229">
        <v>14.46</v>
      </c>
      <c r="H229">
        <v>989362</v>
      </c>
    </row>
    <row r="230" spans="2:8" x14ac:dyDescent="0.35">
      <c r="B230">
        <v>1022</v>
      </c>
      <c r="C230" s="1">
        <v>43984</v>
      </c>
      <c r="D230">
        <v>14.9</v>
      </c>
      <c r="E230">
        <v>15.06</v>
      </c>
      <c r="F230">
        <v>14.34</v>
      </c>
      <c r="G230">
        <v>14.4</v>
      </c>
      <c r="H230">
        <v>636886</v>
      </c>
    </row>
    <row r="231" spans="2:8" x14ac:dyDescent="0.35">
      <c r="B231">
        <v>1022</v>
      </c>
      <c r="C231" s="1">
        <v>43985</v>
      </c>
      <c r="D231">
        <v>14.52</v>
      </c>
      <c r="E231">
        <v>15.08</v>
      </c>
      <c r="F231">
        <v>14.34</v>
      </c>
      <c r="G231">
        <v>15</v>
      </c>
      <c r="H231">
        <v>1026203</v>
      </c>
    </row>
    <row r="232" spans="2:8" x14ac:dyDescent="0.35">
      <c r="B232">
        <v>1022</v>
      </c>
      <c r="C232" s="1">
        <v>43986</v>
      </c>
      <c r="D232">
        <v>15.4</v>
      </c>
      <c r="E232">
        <v>15.4</v>
      </c>
      <c r="F232">
        <v>14.46</v>
      </c>
      <c r="G232">
        <v>14.8</v>
      </c>
      <c r="H232">
        <v>641572</v>
      </c>
    </row>
    <row r="233" spans="2:8" x14ac:dyDescent="0.35">
      <c r="B233">
        <v>1022</v>
      </c>
      <c r="C233" s="1">
        <v>43987</v>
      </c>
      <c r="D233">
        <v>14.8</v>
      </c>
      <c r="E233">
        <v>15.2</v>
      </c>
      <c r="F233">
        <v>14.7</v>
      </c>
      <c r="G233">
        <v>14.82</v>
      </c>
      <c r="H233">
        <v>832015</v>
      </c>
    </row>
    <row r="234" spans="2:8" x14ac:dyDescent="0.35">
      <c r="B234">
        <v>1022</v>
      </c>
      <c r="C234" s="1">
        <v>43990</v>
      </c>
      <c r="D234">
        <v>14.92</v>
      </c>
      <c r="E234">
        <v>16.100000000000001</v>
      </c>
      <c r="F234">
        <v>14.88</v>
      </c>
      <c r="G234">
        <v>15.66</v>
      </c>
      <c r="H234">
        <v>1143958</v>
      </c>
    </row>
    <row r="235" spans="2:8" x14ac:dyDescent="0.35">
      <c r="B235">
        <v>1022</v>
      </c>
      <c r="C235" s="1">
        <v>43991</v>
      </c>
      <c r="D235">
        <v>15.86</v>
      </c>
      <c r="E235">
        <v>15.98</v>
      </c>
      <c r="F235">
        <v>14.82</v>
      </c>
      <c r="G235">
        <v>15</v>
      </c>
      <c r="H235">
        <v>1068658</v>
      </c>
    </row>
    <row r="236" spans="2:8" x14ac:dyDescent="0.35">
      <c r="B236">
        <v>1022</v>
      </c>
      <c r="C236" s="1">
        <v>43992</v>
      </c>
      <c r="D236">
        <v>15.1</v>
      </c>
      <c r="E236">
        <v>15.3</v>
      </c>
      <c r="F236">
        <v>14.12</v>
      </c>
      <c r="G236">
        <v>14.88</v>
      </c>
      <c r="H236">
        <v>763566</v>
      </c>
    </row>
    <row r="237" spans="2:8" x14ac:dyDescent="0.35">
      <c r="B237">
        <v>1022</v>
      </c>
      <c r="C237" s="1">
        <v>43993</v>
      </c>
      <c r="D237">
        <v>14.02</v>
      </c>
      <c r="E237">
        <v>14.38</v>
      </c>
      <c r="F237">
        <v>13.58</v>
      </c>
      <c r="G237">
        <v>14.1</v>
      </c>
      <c r="H237">
        <v>1041323</v>
      </c>
    </row>
    <row r="238" spans="2:8" x14ac:dyDescent="0.35">
      <c r="B238">
        <v>1022</v>
      </c>
      <c r="C238" s="1">
        <v>43994</v>
      </c>
      <c r="D238">
        <v>13.28</v>
      </c>
      <c r="E238">
        <v>14.3</v>
      </c>
      <c r="F238">
        <v>13.2</v>
      </c>
      <c r="G238">
        <v>14.24</v>
      </c>
      <c r="H238">
        <v>670199</v>
      </c>
    </row>
    <row r="239" spans="2:8" x14ac:dyDescent="0.35">
      <c r="B239">
        <v>1022</v>
      </c>
      <c r="C239" s="1">
        <v>43997</v>
      </c>
      <c r="D239">
        <v>13.7</v>
      </c>
      <c r="E239">
        <v>13.92</v>
      </c>
      <c r="F239">
        <v>13.36</v>
      </c>
      <c r="G239">
        <v>13.64</v>
      </c>
      <c r="H239">
        <v>473468</v>
      </c>
    </row>
    <row r="240" spans="2:8" x14ac:dyDescent="0.35">
      <c r="B240">
        <v>1022</v>
      </c>
      <c r="C240" s="1">
        <v>43998</v>
      </c>
      <c r="D240">
        <v>14.1</v>
      </c>
      <c r="E240">
        <v>14.34</v>
      </c>
      <c r="F240">
        <v>13.86</v>
      </c>
      <c r="G240">
        <v>14.08</v>
      </c>
      <c r="H240">
        <v>683731</v>
      </c>
    </row>
    <row r="241" spans="2:8" x14ac:dyDescent="0.35">
      <c r="B241">
        <v>1022</v>
      </c>
      <c r="C241" s="1">
        <v>43999</v>
      </c>
      <c r="D241">
        <v>14</v>
      </c>
      <c r="E241">
        <v>14</v>
      </c>
      <c r="F241">
        <v>13.46</v>
      </c>
      <c r="G241">
        <v>13.64</v>
      </c>
      <c r="H241">
        <v>489279</v>
      </c>
    </row>
    <row r="242" spans="2:8" x14ac:dyDescent="0.35">
      <c r="B242">
        <v>1022</v>
      </c>
      <c r="C242" s="1">
        <v>44000</v>
      </c>
      <c r="D242">
        <v>13.5</v>
      </c>
      <c r="E242">
        <v>13.78</v>
      </c>
      <c r="F242">
        <v>13.02</v>
      </c>
      <c r="G242">
        <v>13.26</v>
      </c>
      <c r="H242">
        <v>738724</v>
      </c>
    </row>
    <row r="243" spans="2:8" x14ac:dyDescent="0.35">
      <c r="B243">
        <v>1022</v>
      </c>
      <c r="C243" s="1">
        <v>44001</v>
      </c>
      <c r="D243">
        <v>13.3</v>
      </c>
      <c r="E243">
        <v>13.64</v>
      </c>
      <c r="F243">
        <v>13.22</v>
      </c>
      <c r="G243">
        <v>13.3</v>
      </c>
      <c r="H243">
        <v>388983</v>
      </c>
    </row>
    <row r="244" spans="2:8" x14ac:dyDescent="0.35">
      <c r="B244">
        <v>1022</v>
      </c>
      <c r="C244" s="1">
        <v>44004</v>
      </c>
      <c r="D244">
        <v>13.4</v>
      </c>
      <c r="E244">
        <v>13.4</v>
      </c>
      <c r="F244">
        <v>12.78</v>
      </c>
      <c r="G244">
        <v>12.9</v>
      </c>
      <c r="H244">
        <v>501818</v>
      </c>
    </row>
    <row r="245" spans="2:8" x14ac:dyDescent="0.35">
      <c r="B245">
        <v>1022</v>
      </c>
      <c r="C245" s="1">
        <v>44005</v>
      </c>
      <c r="D245">
        <v>13</v>
      </c>
      <c r="E245">
        <v>13.5</v>
      </c>
      <c r="F245">
        <v>12.98</v>
      </c>
      <c r="G245">
        <v>13.24</v>
      </c>
      <c r="H245">
        <v>465921</v>
      </c>
    </row>
    <row r="246" spans="2:8" x14ac:dyDescent="0.35">
      <c r="B246">
        <v>1022</v>
      </c>
      <c r="C246" s="1">
        <v>44006</v>
      </c>
      <c r="D246">
        <v>13.26</v>
      </c>
      <c r="E246">
        <v>13.36</v>
      </c>
      <c r="F246">
        <v>12.92</v>
      </c>
      <c r="G246">
        <v>13.02</v>
      </c>
      <c r="H246">
        <v>324731</v>
      </c>
    </row>
    <row r="247" spans="2:8" x14ac:dyDescent="0.35">
      <c r="B247">
        <v>1022</v>
      </c>
      <c r="C247" s="1">
        <v>44007</v>
      </c>
      <c r="D247">
        <v>12.94</v>
      </c>
      <c r="E247">
        <v>12.94</v>
      </c>
      <c r="F247">
        <v>12.46</v>
      </c>
      <c r="G247">
        <v>12.7</v>
      </c>
      <c r="H247">
        <v>442409</v>
      </c>
    </row>
    <row r="248" spans="2:8" x14ac:dyDescent="0.35">
      <c r="B248">
        <v>1022</v>
      </c>
      <c r="C248" s="1">
        <v>44008</v>
      </c>
      <c r="D248">
        <v>13</v>
      </c>
      <c r="E248">
        <v>13</v>
      </c>
      <c r="F248">
        <v>12.42</v>
      </c>
      <c r="G248">
        <v>12.5</v>
      </c>
      <c r="H248">
        <v>437862</v>
      </c>
    </row>
    <row r="249" spans="2:8" x14ac:dyDescent="0.35">
      <c r="B249">
        <v>1022</v>
      </c>
      <c r="C249" s="1">
        <v>44011</v>
      </c>
      <c r="D249">
        <v>12.42</v>
      </c>
      <c r="E249">
        <v>12.9</v>
      </c>
      <c r="F249">
        <v>12.3</v>
      </c>
      <c r="G249">
        <v>12.56</v>
      </c>
      <c r="H249">
        <v>324579</v>
      </c>
    </row>
    <row r="250" spans="2:8" x14ac:dyDescent="0.35">
      <c r="B250">
        <v>1022</v>
      </c>
      <c r="C250" s="1">
        <v>44012</v>
      </c>
      <c r="D250">
        <v>12.6</v>
      </c>
      <c r="E250">
        <v>12.74</v>
      </c>
      <c r="F250">
        <v>12.3</v>
      </c>
      <c r="G250">
        <v>12.42</v>
      </c>
      <c r="H250">
        <v>410313</v>
      </c>
    </row>
    <row r="251" spans="2:8" x14ac:dyDescent="0.35">
      <c r="B251">
        <v>1022</v>
      </c>
      <c r="C251" s="1">
        <v>44013</v>
      </c>
      <c r="D251">
        <v>12.38</v>
      </c>
      <c r="E251">
        <v>12.68</v>
      </c>
      <c r="F251">
        <v>12.04</v>
      </c>
      <c r="G251">
        <v>12.2</v>
      </c>
      <c r="H251">
        <v>530204</v>
      </c>
    </row>
    <row r="252" spans="2:8" x14ac:dyDescent="0.35">
      <c r="B252">
        <v>1022</v>
      </c>
      <c r="C252" s="1">
        <v>44014</v>
      </c>
      <c r="D252">
        <v>12.38</v>
      </c>
      <c r="E252">
        <v>13.64</v>
      </c>
      <c r="F252">
        <v>12.14</v>
      </c>
      <c r="G252">
        <v>13.34</v>
      </c>
      <c r="H252">
        <v>434894</v>
      </c>
    </row>
    <row r="253" spans="2:8" x14ac:dyDescent="0.35">
      <c r="B253">
        <v>1022</v>
      </c>
      <c r="C253" s="1">
        <v>44015</v>
      </c>
      <c r="D253">
        <v>13.5</v>
      </c>
      <c r="E253">
        <v>13.6</v>
      </c>
      <c r="F253">
        <v>13.2</v>
      </c>
      <c r="G253">
        <v>13.24</v>
      </c>
      <c r="H253">
        <v>389136</v>
      </c>
    </row>
    <row r="254" spans="2:8" x14ac:dyDescent="0.35">
      <c r="B254">
        <v>1022</v>
      </c>
      <c r="C254" s="1">
        <v>44018</v>
      </c>
      <c r="D254">
        <v>13.3</v>
      </c>
      <c r="E254">
        <v>13.72</v>
      </c>
      <c r="F254">
        <v>13.3</v>
      </c>
      <c r="G254">
        <v>13.5</v>
      </c>
      <c r="H254">
        <v>328910</v>
      </c>
    </row>
    <row r="255" spans="2:8" x14ac:dyDescent="0.35">
      <c r="B255">
        <v>1022</v>
      </c>
      <c r="C255" s="1">
        <v>44019</v>
      </c>
      <c r="D255">
        <v>13.46</v>
      </c>
      <c r="E255">
        <v>13.66</v>
      </c>
      <c r="F255">
        <v>13.12</v>
      </c>
      <c r="G255">
        <v>13.28</v>
      </c>
      <c r="H255">
        <v>170940</v>
      </c>
    </row>
    <row r="256" spans="2:8" x14ac:dyDescent="0.35">
      <c r="B256">
        <v>1022</v>
      </c>
      <c r="C256" s="1">
        <v>44020</v>
      </c>
      <c r="D256">
        <v>12.98</v>
      </c>
      <c r="E256">
        <v>13.18</v>
      </c>
      <c r="F256">
        <v>12.9</v>
      </c>
      <c r="G256">
        <v>13.02</v>
      </c>
      <c r="H256">
        <v>237049</v>
      </c>
    </row>
    <row r="257" spans="2:8" x14ac:dyDescent="0.35">
      <c r="B257">
        <v>1022</v>
      </c>
      <c r="C257" s="1">
        <v>44021</v>
      </c>
      <c r="D257">
        <v>12.9</v>
      </c>
      <c r="E257">
        <v>13.2</v>
      </c>
      <c r="F257">
        <v>12.84</v>
      </c>
      <c r="G257">
        <v>13.16</v>
      </c>
      <c r="H257">
        <v>116478</v>
      </c>
    </row>
    <row r="258" spans="2:8" x14ac:dyDescent="0.35">
      <c r="B258">
        <v>1022</v>
      </c>
      <c r="C258" s="1">
        <v>44022</v>
      </c>
      <c r="D258">
        <v>12.86</v>
      </c>
      <c r="E258">
        <v>12.86</v>
      </c>
      <c r="F258">
        <v>12.56</v>
      </c>
      <c r="G258">
        <v>12.66</v>
      </c>
      <c r="H258">
        <v>197904</v>
      </c>
    </row>
    <row r="259" spans="2:8" x14ac:dyDescent="0.35">
      <c r="B259">
        <v>1022</v>
      </c>
      <c r="C259" s="1">
        <v>44025</v>
      </c>
      <c r="D259">
        <v>12.7</v>
      </c>
      <c r="E259">
        <v>13.48</v>
      </c>
      <c r="F259">
        <v>12.7</v>
      </c>
      <c r="G259">
        <v>12.98</v>
      </c>
      <c r="H259">
        <v>371417</v>
      </c>
    </row>
    <row r="260" spans="2:8" x14ac:dyDescent="0.35">
      <c r="B260">
        <v>1022</v>
      </c>
      <c r="C260" s="1">
        <v>44026</v>
      </c>
      <c r="D260">
        <v>13.2</v>
      </c>
      <c r="E260">
        <v>13.2</v>
      </c>
      <c r="F260">
        <v>12.62</v>
      </c>
      <c r="G260">
        <v>12.92</v>
      </c>
      <c r="H260">
        <v>252719</v>
      </c>
    </row>
    <row r="261" spans="2:8" x14ac:dyDescent="0.35">
      <c r="B261">
        <v>1022</v>
      </c>
      <c r="C261" s="1">
        <v>44027</v>
      </c>
      <c r="D261">
        <v>13</v>
      </c>
      <c r="E261">
        <v>13.3</v>
      </c>
      <c r="F261">
        <v>13</v>
      </c>
      <c r="G261">
        <v>13.26</v>
      </c>
      <c r="H261">
        <v>475827</v>
      </c>
    </row>
    <row r="262" spans="2:8" x14ac:dyDescent="0.35">
      <c r="B262">
        <v>1022</v>
      </c>
      <c r="C262" s="1">
        <v>44028</v>
      </c>
      <c r="D262">
        <v>13.44</v>
      </c>
      <c r="E262">
        <v>13.44</v>
      </c>
      <c r="F262">
        <v>12.66</v>
      </c>
      <c r="G262">
        <v>12.9</v>
      </c>
      <c r="H262">
        <v>427030</v>
      </c>
    </row>
    <row r="263" spans="2:8" x14ac:dyDescent="0.35">
      <c r="B263">
        <v>1022</v>
      </c>
      <c r="C263" s="1">
        <v>44029</v>
      </c>
      <c r="D263">
        <v>12.92</v>
      </c>
      <c r="E263">
        <v>13.32</v>
      </c>
      <c r="F263">
        <v>12.66</v>
      </c>
      <c r="G263">
        <v>13.24</v>
      </c>
      <c r="H263">
        <v>232057</v>
      </c>
    </row>
    <row r="264" spans="2:8" x14ac:dyDescent="0.35">
      <c r="B264">
        <v>1022</v>
      </c>
      <c r="C264" s="1">
        <v>44032</v>
      </c>
      <c r="D264">
        <v>13.24</v>
      </c>
      <c r="E264">
        <v>13.3</v>
      </c>
      <c r="F264">
        <v>12.92</v>
      </c>
      <c r="G264">
        <v>13.06</v>
      </c>
      <c r="H264">
        <v>284941</v>
      </c>
    </row>
    <row r="265" spans="2:8" x14ac:dyDescent="0.35">
      <c r="B265">
        <v>1022</v>
      </c>
      <c r="C265" s="1">
        <v>44033</v>
      </c>
      <c r="D265">
        <v>13.08</v>
      </c>
      <c r="E265">
        <v>13.54</v>
      </c>
      <c r="F265">
        <v>13.08</v>
      </c>
      <c r="G265">
        <v>13.22</v>
      </c>
      <c r="H265">
        <v>659953</v>
      </c>
    </row>
    <row r="266" spans="2:8" x14ac:dyDescent="0.35">
      <c r="B266">
        <v>1022</v>
      </c>
      <c r="C266" s="1">
        <v>44034</v>
      </c>
      <c r="D266">
        <v>13.1</v>
      </c>
      <c r="E266">
        <v>13.36</v>
      </c>
      <c r="F266">
        <v>12.8</v>
      </c>
      <c r="G266">
        <v>12.9</v>
      </c>
      <c r="H266">
        <v>504308</v>
      </c>
    </row>
    <row r="267" spans="2:8" x14ac:dyDescent="0.35">
      <c r="B267">
        <v>1022</v>
      </c>
      <c r="C267" s="1">
        <v>44035</v>
      </c>
      <c r="D267">
        <v>12.92</v>
      </c>
      <c r="E267">
        <v>13.32</v>
      </c>
      <c r="F267">
        <v>12.9</v>
      </c>
      <c r="G267">
        <v>13.14</v>
      </c>
      <c r="H267">
        <v>350713</v>
      </c>
    </row>
    <row r="268" spans="2:8" x14ac:dyDescent="0.35">
      <c r="B268">
        <v>1022</v>
      </c>
      <c r="C268" s="1">
        <v>44036</v>
      </c>
      <c r="D268">
        <v>13.12</v>
      </c>
      <c r="E268">
        <v>13.12</v>
      </c>
      <c r="F268">
        <v>12.66</v>
      </c>
      <c r="G268">
        <v>13.02</v>
      </c>
      <c r="H268">
        <v>107400</v>
      </c>
    </row>
    <row r="269" spans="2:8" x14ac:dyDescent="0.35">
      <c r="B269">
        <v>1022</v>
      </c>
      <c r="C269" s="1">
        <v>44039</v>
      </c>
      <c r="D269">
        <v>13.2</v>
      </c>
      <c r="E269">
        <v>13.2</v>
      </c>
      <c r="F269">
        <v>12.74</v>
      </c>
      <c r="G269">
        <v>13.04</v>
      </c>
      <c r="H269">
        <v>114515</v>
      </c>
    </row>
    <row r="270" spans="2:8" x14ac:dyDescent="0.35">
      <c r="B270">
        <v>1022</v>
      </c>
      <c r="C270" s="1">
        <v>44040</v>
      </c>
      <c r="D270">
        <v>13</v>
      </c>
      <c r="E270">
        <v>13.4</v>
      </c>
      <c r="F270">
        <v>12.82</v>
      </c>
      <c r="G270">
        <v>13.3</v>
      </c>
      <c r="H270">
        <v>235520</v>
      </c>
    </row>
    <row r="271" spans="2:8" x14ac:dyDescent="0.35">
      <c r="B271">
        <v>1022</v>
      </c>
      <c r="C271" s="1">
        <v>44041</v>
      </c>
      <c r="D271">
        <v>13.3</v>
      </c>
      <c r="E271">
        <v>13.64</v>
      </c>
      <c r="F271">
        <v>13.16</v>
      </c>
      <c r="G271">
        <v>13.48</v>
      </c>
      <c r="H271">
        <v>171255</v>
      </c>
    </row>
    <row r="272" spans="2:8" x14ac:dyDescent="0.35">
      <c r="B272">
        <v>1022</v>
      </c>
      <c r="C272" s="1">
        <v>44042</v>
      </c>
      <c r="D272">
        <v>13.48</v>
      </c>
      <c r="E272">
        <v>13.98</v>
      </c>
      <c r="F272">
        <v>13.2</v>
      </c>
      <c r="G272">
        <v>13.2</v>
      </c>
      <c r="H272">
        <v>265646</v>
      </c>
    </row>
    <row r="273" spans="2:8" x14ac:dyDescent="0.35">
      <c r="B273">
        <v>1022</v>
      </c>
      <c r="C273" s="1">
        <v>44043</v>
      </c>
      <c r="D273">
        <v>13.9</v>
      </c>
      <c r="E273">
        <v>13.9</v>
      </c>
      <c r="F273">
        <v>13.36</v>
      </c>
      <c r="G273">
        <v>13.5</v>
      </c>
      <c r="H273">
        <v>207998</v>
      </c>
    </row>
    <row r="274" spans="2:8" x14ac:dyDescent="0.35">
      <c r="B274">
        <v>1022</v>
      </c>
      <c r="C274" s="1">
        <v>44046</v>
      </c>
      <c r="D274">
        <v>13.5</v>
      </c>
      <c r="E274">
        <v>13.62</v>
      </c>
      <c r="F274">
        <v>13.22</v>
      </c>
      <c r="G274">
        <v>13.38</v>
      </c>
      <c r="H274">
        <v>136233</v>
      </c>
    </row>
    <row r="275" spans="2:8" x14ac:dyDescent="0.35">
      <c r="B275">
        <v>1022</v>
      </c>
      <c r="C275" s="1">
        <v>44047</v>
      </c>
      <c r="D275">
        <v>13.3</v>
      </c>
      <c r="E275">
        <v>13.62</v>
      </c>
      <c r="F275">
        <v>13</v>
      </c>
      <c r="G275">
        <v>13.2</v>
      </c>
      <c r="H275">
        <v>220236</v>
      </c>
    </row>
    <row r="276" spans="2:8" x14ac:dyDescent="0.35">
      <c r="B276">
        <v>1022</v>
      </c>
      <c r="C276" s="1">
        <v>44048</v>
      </c>
      <c r="D276">
        <v>13.2</v>
      </c>
      <c r="E276">
        <v>13.4</v>
      </c>
      <c r="F276">
        <v>13.06</v>
      </c>
      <c r="G276">
        <v>13.12</v>
      </c>
      <c r="H276">
        <v>168773</v>
      </c>
    </row>
    <row r="277" spans="2:8" x14ac:dyDescent="0.35">
      <c r="B277">
        <v>1022</v>
      </c>
      <c r="C277" s="1">
        <v>44049</v>
      </c>
      <c r="D277">
        <v>13</v>
      </c>
      <c r="E277">
        <v>13.26</v>
      </c>
      <c r="F277">
        <v>12.6</v>
      </c>
      <c r="G277">
        <v>12.72</v>
      </c>
      <c r="H277">
        <v>350161</v>
      </c>
    </row>
    <row r="278" spans="2:8" x14ac:dyDescent="0.35">
      <c r="B278">
        <v>1022</v>
      </c>
      <c r="C278" s="1">
        <v>44050</v>
      </c>
      <c r="D278">
        <v>12.72</v>
      </c>
      <c r="E278">
        <v>12.82</v>
      </c>
      <c r="F278">
        <v>12.5</v>
      </c>
      <c r="G278">
        <v>12.5</v>
      </c>
      <c r="H278">
        <v>436814</v>
      </c>
    </row>
    <row r="279" spans="2:8" x14ac:dyDescent="0.35">
      <c r="B279">
        <v>1022</v>
      </c>
      <c r="C279" s="1">
        <v>44053</v>
      </c>
      <c r="D279">
        <v>12.46</v>
      </c>
      <c r="E279">
        <v>13.14</v>
      </c>
      <c r="F279">
        <v>12.3</v>
      </c>
      <c r="G279">
        <v>13</v>
      </c>
      <c r="H279">
        <v>493874</v>
      </c>
    </row>
    <row r="280" spans="2:8" x14ac:dyDescent="0.35">
      <c r="B280">
        <v>1022</v>
      </c>
      <c r="C280" s="1">
        <v>44054</v>
      </c>
      <c r="D280">
        <v>13</v>
      </c>
      <c r="E280">
        <v>13.18</v>
      </c>
      <c r="F280">
        <v>12.9</v>
      </c>
      <c r="G280">
        <v>12.98</v>
      </c>
      <c r="H280">
        <v>430609</v>
      </c>
    </row>
    <row r="281" spans="2:8" x14ac:dyDescent="0.35">
      <c r="B281">
        <v>1022</v>
      </c>
      <c r="C281" s="1">
        <v>44055</v>
      </c>
      <c r="D281">
        <v>12.98</v>
      </c>
      <c r="E281">
        <v>13.1</v>
      </c>
      <c r="F281">
        <v>12.84</v>
      </c>
      <c r="G281">
        <v>12.98</v>
      </c>
      <c r="H281">
        <v>354805</v>
      </c>
    </row>
    <row r="282" spans="2:8" x14ac:dyDescent="0.35">
      <c r="B282">
        <v>1022</v>
      </c>
      <c r="C282" s="1">
        <v>44056</v>
      </c>
      <c r="D282">
        <v>12.84</v>
      </c>
      <c r="E282">
        <v>13.22</v>
      </c>
      <c r="F282">
        <v>12.78</v>
      </c>
      <c r="G282">
        <v>13.1</v>
      </c>
      <c r="H282">
        <v>275269</v>
      </c>
    </row>
    <row r="283" spans="2:8" x14ac:dyDescent="0.35">
      <c r="B283">
        <v>1022</v>
      </c>
      <c r="C283" s="1">
        <v>44057</v>
      </c>
      <c r="D283">
        <v>12.7</v>
      </c>
      <c r="E283">
        <v>13.12</v>
      </c>
      <c r="F283">
        <v>12.7</v>
      </c>
      <c r="G283">
        <v>13.1</v>
      </c>
      <c r="H283">
        <v>135000</v>
      </c>
    </row>
    <row r="284" spans="2:8" x14ac:dyDescent="0.35">
      <c r="B284">
        <v>1022</v>
      </c>
      <c r="C284" s="1">
        <v>44060</v>
      </c>
      <c r="D284">
        <v>13.36</v>
      </c>
      <c r="E284">
        <v>13.36</v>
      </c>
      <c r="F284">
        <v>12.72</v>
      </c>
      <c r="G284">
        <v>12.9</v>
      </c>
      <c r="H284">
        <v>428211</v>
      </c>
    </row>
    <row r="285" spans="2:8" x14ac:dyDescent="0.35">
      <c r="B285">
        <v>1022</v>
      </c>
      <c r="C285" s="1">
        <v>44061</v>
      </c>
      <c r="D285">
        <v>12.9</v>
      </c>
      <c r="E285">
        <v>13.88</v>
      </c>
      <c r="F285">
        <v>12.9</v>
      </c>
      <c r="G285">
        <v>13.78</v>
      </c>
      <c r="H285">
        <v>836375</v>
      </c>
    </row>
    <row r="286" spans="2:8" x14ac:dyDescent="0.35">
      <c r="B286">
        <v>1022</v>
      </c>
      <c r="C286" s="1">
        <v>44062</v>
      </c>
      <c r="D286">
        <v>14.5</v>
      </c>
      <c r="E286">
        <v>15.28</v>
      </c>
      <c r="F286">
        <v>14.22</v>
      </c>
      <c r="G286">
        <v>14.68</v>
      </c>
      <c r="H286">
        <v>2235227</v>
      </c>
    </row>
    <row r="287" spans="2:8" x14ac:dyDescent="0.35">
      <c r="B287">
        <v>1022</v>
      </c>
      <c r="C287" s="1">
        <v>44063</v>
      </c>
      <c r="D287">
        <v>14.8</v>
      </c>
      <c r="E287">
        <v>16.059999999999999</v>
      </c>
      <c r="F287">
        <v>14.78</v>
      </c>
      <c r="G287">
        <v>16</v>
      </c>
      <c r="H287">
        <v>1687930</v>
      </c>
    </row>
    <row r="288" spans="2:8" x14ac:dyDescent="0.35">
      <c r="B288">
        <v>1022</v>
      </c>
      <c r="C288" s="1">
        <v>44064</v>
      </c>
      <c r="D288">
        <v>16</v>
      </c>
      <c r="E288">
        <v>16.600000000000001</v>
      </c>
      <c r="F288">
        <v>15.6</v>
      </c>
      <c r="G288">
        <v>16.239999999999998</v>
      </c>
      <c r="H288">
        <v>755465</v>
      </c>
    </row>
    <row r="289" spans="2:8" x14ac:dyDescent="0.35">
      <c r="B289">
        <v>1022</v>
      </c>
      <c r="C289" s="1">
        <v>44067</v>
      </c>
      <c r="D289">
        <v>16.5</v>
      </c>
      <c r="E289">
        <v>16.52</v>
      </c>
      <c r="F289">
        <v>15.9</v>
      </c>
      <c r="G289">
        <v>16.02</v>
      </c>
      <c r="H289">
        <v>768462</v>
      </c>
    </row>
    <row r="290" spans="2:8" x14ac:dyDescent="0.35">
      <c r="B290">
        <v>1022</v>
      </c>
      <c r="C290" s="1">
        <v>44068</v>
      </c>
      <c r="D290">
        <v>16.38</v>
      </c>
      <c r="E290">
        <v>16.600000000000001</v>
      </c>
      <c r="F290">
        <v>15.42</v>
      </c>
      <c r="G290">
        <v>15.42</v>
      </c>
      <c r="H290">
        <v>502531</v>
      </c>
    </row>
    <row r="291" spans="2:8" x14ac:dyDescent="0.35">
      <c r="B291">
        <v>1022</v>
      </c>
      <c r="C291" s="1">
        <v>44069</v>
      </c>
      <c r="D291">
        <v>15.42</v>
      </c>
      <c r="E291">
        <v>15.84</v>
      </c>
      <c r="F291">
        <v>15.42</v>
      </c>
      <c r="G291">
        <v>15.76</v>
      </c>
      <c r="H291">
        <v>275425</v>
      </c>
    </row>
    <row r="292" spans="2:8" x14ac:dyDescent="0.35">
      <c r="B292">
        <v>1022</v>
      </c>
      <c r="C292" s="1">
        <v>44070</v>
      </c>
      <c r="D292">
        <v>15.3</v>
      </c>
      <c r="E292">
        <v>15.9</v>
      </c>
      <c r="F292">
        <v>15.3</v>
      </c>
      <c r="G292">
        <v>15.72</v>
      </c>
      <c r="H292">
        <v>220703</v>
      </c>
    </row>
    <row r="293" spans="2:8" x14ac:dyDescent="0.35">
      <c r="B293">
        <v>1022</v>
      </c>
      <c r="C293" s="1">
        <v>44071</v>
      </c>
      <c r="D293">
        <v>15.9</v>
      </c>
      <c r="E293">
        <v>15.9</v>
      </c>
      <c r="F293">
        <v>15.26</v>
      </c>
      <c r="G293">
        <v>15.56</v>
      </c>
      <c r="H293">
        <v>244768</v>
      </c>
    </row>
    <row r="294" spans="2:8" x14ac:dyDescent="0.35">
      <c r="B294">
        <v>1022</v>
      </c>
      <c r="C294" s="1">
        <v>44074</v>
      </c>
      <c r="D294">
        <v>15.5</v>
      </c>
      <c r="E294">
        <v>15.66</v>
      </c>
      <c r="F294">
        <v>15.3</v>
      </c>
      <c r="G294">
        <v>15.36</v>
      </c>
      <c r="H294">
        <v>327316</v>
      </c>
    </row>
    <row r="295" spans="2:8" x14ac:dyDescent="0.35">
      <c r="B295">
        <v>1022</v>
      </c>
      <c r="C295" s="1">
        <v>44075</v>
      </c>
      <c r="D295">
        <v>15.18</v>
      </c>
      <c r="E295">
        <v>15.18</v>
      </c>
      <c r="F295">
        <v>14.82</v>
      </c>
      <c r="G295">
        <v>15</v>
      </c>
      <c r="H295">
        <v>343133</v>
      </c>
    </row>
    <row r="296" spans="2:8" x14ac:dyDescent="0.35">
      <c r="B296">
        <v>1022</v>
      </c>
      <c r="C296" s="1">
        <v>44076</v>
      </c>
      <c r="D296">
        <v>14.86</v>
      </c>
      <c r="E296">
        <v>14.88</v>
      </c>
      <c r="F296">
        <v>14.52</v>
      </c>
      <c r="G296">
        <v>14.68</v>
      </c>
      <c r="H296">
        <v>156582</v>
      </c>
    </row>
    <row r="297" spans="2:8" x14ac:dyDescent="0.35">
      <c r="B297">
        <v>1022</v>
      </c>
      <c r="C297" s="1">
        <v>44077</v>
      </c>
      <c r="D297">
        <v>14.56</v>
      </c>
      <c r="E297">
        <v>14.74</v>
      </c>
      <c r="F297">
        <v>14.3</v>
      </c>
      <c r="G297">
        <v>14.4</v>
      </c>
      <c r="H297">
        <v>277648</v>
      </c>
    </row>
    <row r="298" spans="2:8" x14ac:dyDescent="0.35">
      <c r="B298">
        <v>1022</v>
      </c>
      <c r="C298" s="1">
        <v>44078</v>
      </c>
      <c r="D298">
        <v>14.22</v>
      </c>
      <c r="E298">
        <v>14.8</v>
      </c>
      <c r="F298">
        <v>13.96</v>
      </c>
      <c r="G298">
        <v>14.5</v>
      </c>
      <c r="H298">
        <v>396187</v>
      </c>
    </row>
    <row r="299" spans="2:8" x14ac:dyDescent="0.35">
      <c r="B299">
        <v>1022</v>
      </c>
      <c r="C299" s="1">
        <v>44081</v>
      </c>
      <c r="D299">
        <v>14.5</v>
      </c>
      <c r="E299">
        <v>14.82</v>
      </c>
      <c r="F299">
        <v>14.12</v>
      </c>
      <c r="G299">
        <v>14.58</v>
      </c>
      <c r="H299">
        <v>490308</v>
      </c>
    </row>
    <row r="300" spans="2:8" x14ac:dyDescent="0.35">
      <c r="B300">
        <v>1022</v>
      </c>
      <c r="C300" s="1">
        <v>44082</v>
      </c>
      <c r="D300">
        <v>15</v>
      </c>
      <c r="E300">
        <v>15</v>
      </c>
      <c r="F300">
        <v>14.3</v>
      </c>
      <c r="G300">
        <v>14.38</v>
      </c>
      <c r="H300">
        <v>276807</v>
      </c>
    </row>
    <row r="301" spans="2:8" x14ac:dyDescent="0.35">
      <c r="B301">
        <v>1022</v>
      </c>
      <c r="C301" s="1">
        <v>44083</v>
      </c>
      <c r="D301">
        <v>14.76</v>
      </c>
      <c r="E301">
        <v>14.76</v>
      </c>
      <c r="F301">
        <v>13.8</v>
      </c>
      <c r="G301">
        <v>14.08</v>
      </c>
      <c r="H301">
        <v>559425</v>
      </c>
    </row>
    <row r="302" spans="2:8" x14ac:dyDescent="0.35">
      <c r="B302">
        <v>1022</v>
      </c>
      <c r="C302" s="1">
        <v>44084</v>
      </c>
      <c r="D302">
        <v>14.08</v>
      </c>
      <c r="E302">
        <v>14.4</v>
      </c>
      <c r="F302">
        <v>14.04</v>
      </c>
      <c r="G302">
        <v>14.32</v>
      </c>
      <c r="H302">
        <v>150013</v>
      </c>
    </row>
    <row r="303" spans="2:8" x14ac:dyDescent="0.35">
      <c r="B303">
        <v>1022</v>
      </c>
      <c r="C303" s="1">
        <v>44085</v>
      </c>
      <c r="D303">
        <v>14.5</v>
      </c>
      <c r="E303">
        <v>14.5</v>
      </c>
      <c r="F303">
        <v>14.08</v>
      </c>
      <c r="G303">
        <v>14.3</v>
      </c>
      <c r="H303">
        <v>164541</v>
      </c>
    </row>
    <row r="304" spans="2:8" x14ac:dyDescent="0.35">
      <c r="B304">
        <v>1022</v>
      </c>
      <c r="C304" s="1">
        <v>44088</v>
      </c>
      <c r="D304">
        <v>14.4</v>
      </c>
      <c r="E304">
        <v>14.68</v>
      </c>
      <c r="F304">
        <v>14.2</v>
      </c>
      <c r="G304">
        <v>14.4</v>
      </c>
      <c r="H304">
        <v>203914</v>
      </c>
    </row>
    <row r="305" spans="2:8" x14ac:dyDescent="0.35">
      <c r="B305">
        <v>1022</v>
      </c>
      <c r="C305" s="1">
        <v>44089</v>
      </c>
      <c r="D305">
        <v>14.4</v>
      </c>
      <c r="E305">
        <v>14.96</v>
      </c>
      <c r="F305">
        <v>14.4</v>
      </c>
      <c r="G305">
        <v>14.76</v>
      </c>
      <c r="H305">
        <v>160325</v>
      </c>
    </row>
    <row r="306" spans="2:8" x14ac:dyDescent="0.35">
      <c r="B306">
        <v>1022</v>
      </c>
      <c r="C306" s="1">
        <v>44090</v>
      </c>
      <c r="D306">
        <v>15</v>
      </c>
      <c r="E306">
        <v>15.08</v>
      </c>
      <c r="F306">
        <v>14.32</v>
      </c>
      <c r="G306">
        <v>14.42</v>
      </c>
      <c r="H306">
        <v>249404</v>
      </c>
    </row>
    <row r="307" spans="2:8" x14ac:dyDescent="0.35">
      <c r="B307">
        <v>1022</v>
      </c>
      <c r="C307" s="1">
        <v>44091</v>
      </c>
      <c r="D307">
        <v>14.38</v>
      </c>
      <c r="E307">
        <v>14.86</v>
      </c>
      <c r="F307">
        <v>14.22</v>
      </c>
      <c r="G307">
        <v>14.78</v>
      </c>
      <c r="H307">
        <v>229945</v>
      </c>
    </row>
    <row r="308" spans="2:8" x14ac:dyDescent="0.35">
      <c r="B308">
        <v>1022</v>
      </c>
      <c r="C308" s="1">
        <v>44092</v>
      </c>
      <c r="D308">
        <v>14.78</v>
      </c>
      <c r="E308">
        <v>14.78</v>
      </c>
      <c r="F308">
        <v>14.42</v>
      </c>
      <c r="G308">
        <v>14.6</v>
      </c>
      <c r="H308">
        <v>129645</v>
      </c>
    </row>
    <row r="309" spans="2:8" x14ac:dyDescent="0.35">
      <c r="B309">
        <v>1022</v>
      </c>
      <c r="C309" s="1">
        <v>44095</v>
      </c>
      <c r="D309">
        <v>14.5</v>
      </c>
      <c r="E309">
        <v>14.68</v>
      </c>
      <c r="F309">
        <v>13.86</v>
      </c>
      <c r="G309">
        <v>14.08</v>
      </c>
      <c r="H309">
        <v>267694</v>
      </c>
    </row>
    <row r="310" spans="2:8" x14ac:dyDescent="0.35">
      <c r="B310">
        <v>1022</v>
      </c>
      <c r="C310" s="1">
        <v>44096</v>
      </c>
      <c r="D310">
        <v>13.8</v>
      </c>
      <c r="E310">
        <v>14.32</v>
      </c>
      <c r="F310">
        <v>13.52</v>
      </c>
      <c r="G310">
        <v>13.6</v>
      </c>
      <c r="H310">
        <v>325268</v>
      </c>
    </row>
    <row r="311" spans="2:8" x14ac:dyDescent="0.35">
      <c r="B311">
        <v>1022</v>
      </c>
      <c r="C311" s="1">
        <v>44097</v>
      </c>
      <c r="D311">
        <v>13.64</v>
      </c>
      <c r="E311">
        <v>14.06</v>
      </c>
      <c r="F311">
        <v>13.56</v>
      </c>
      <c r="G311">
        <v>14.02</v>
      </c>
      <c r="H311">
        <v>177986</v>
      </c>
    </row>
    <row r="312" spans="2:8" x14ac:dyDescent="0.35">
      <c r="B312">
        <v>1022</v>
      </c>
      <c r="C312" s="1">
        <v>44098</v>
      </c>
      <c r="D312">
        <v>13.8</v>
      </c>
      <c r="E312">
        <v>13.9</v>
      </c>
      <c r="F312">
        <v>13.56</v>
      </c>
      <c r="G312">
        <v>13.6</v>
      </c>
      <c r="H312">
        <v>201995</v>
      </c>
    </row>
    <row r="313" spans="2:8" x14ac:dyDescent="0.35">
      <c r="B313">
        <v>1022</v>
      </c>
      <c r="C313" s="1">
        <v>44099</v>
      </c>
      <c r="D313">
        <v>13.68</v>
      </c>
      <c r="E313">
        <v>13.82</v>
      </c>
      <c r="F313">
        <v>13.58</v>
      </c>
      <c r="G313">
        <v>13.7</v>
      </c>
      <c r="H313">
        <v>173992</v>
      </c>
    </row>
    <row r="314" spans="2:8" x14ac:dyDescent="0.35">
      <c r="B314">
        <v>1022</v>
      </c>
      <c r="C314" s="1">
        <v>44102</v>
      </c>
      <c r="D314">
        <v>13.8</v>
      </c>
      <c r="E314">
        <v>14.08</v>
      </c>
      <c r="F314">
        <v>13.76</v>
      </c>
      <c r="G314">
        <v>14.08</v>
      </c>
      <c r="H314">
        <v>133067</v>
      </c>
    </row>
    <row r="315" spans="2:8" x14ac:dyDescent="0.35">
      <c r="B315">
        <v>1022</v>
      </c>
      <c r="C315" s="1">
        <v>44103</v>
      </c>
      <c r="D315">
        <v>14</v>
      </c>
      <c r="E315">
        <v>14.28</v>
      </c>
      <c r="F315">
        <v>13.96</v>
      </c>
      <c r="G315">
        <v>14.28</v>
      </c>
      <c r="H315">
        <v>82523</v>
      </c>
    </row>
    <row r="316" spans="2:8" x14ac:dyDescent="0.35">
      <c r="B316">
        <v>1022</v>
      </c>
      <c r="C316" s="1">
        <v>44104</v>
      </c>
      <c r="D316">
        <v>14.28</v>
      </c>
      <c r="E316">
        <v>14.28</v>
      </c>
      <c r="F316">
        <v>13.82</v>
      </c>
      <c r="G316">
        <v>14.28</v>
      </c>
      <c r="H316">
        <v>96148</v>
      </c>
    </row>
    <row r="317" spans="2:8" x14ac:dyDescent="0.35">
      <c r="B317">
        <v>1022</v>
      </c>
      <c r="C317" s="1">
        <v>44105</v>
      </c>
      <c r="D317">
        <v>14.3</v>
      </c>
      <c r="E317">
        <v>14.66</v>
      </c>
      <c r="F317">
        <v>14.12</v>
      </c>
      <c r="G317">
        <v>14.12</v>
      </c>
      <c r="H317">
        <v>170268</v>
      </c>
    </row>
    <row r="318" spans="2:8" x14ac:dyDescent="0.35">
      <c r="B318">
        <v>1022</v>
      </c>
      <c r="C318" s="1">
        <v>44106</v>
      </c>
      <c r="D318">
        <v>14</v>
      </c>
      <c r="E318">
        <v>14.1</v>
      </c>
      <c r="F318">
        <v>13.68</v>
      </c>
      <c r="G318">
        <v>14.08</v>
      </c>
      <c r="H318">
        <v>82154</v>
      </c>
    </row>
    <row r="319" spans="2:8" x14ac:dyDescent="0.35">
      <c r="B319">
        <v>1022</v>
      </c>
      <c r="C319" s="1">
        <v>44109</v>
      </c>
      <c r="D319">
        <v>14.1</v>
      </c>
      <c r="E319">
        <v>14.5</v>
      </c>
      <c r="F319">
        <v>14.02</v>
      </c>
      <c r="G319">
        <v>14.32</v>
      </c>
      <c r="H319">
        <v>179310</v>
      </c>
    </row>
    <row r="320" spans="2:8" x14ac:dyDescent="0.35">
      <c r="B320">
        <v>1022</v>
      </c>
      <c r="C320" s="1">
        <v>44110</v>
      </c>
      <c r="D320">
        <v>14.14</v>
      </c>
      <c r="E320">
        <v>14.66</v>
      </c>
      <c r="F320">
        <v>13.94</v>
      </c>
      <c r="G320">
        <v>13.96</v>
      </c>
      <c r="H320">
        <v>231847</v>
      </c>
    </row>
    <row r="321" spans="2:8" x14ac:dyDescent="0.35">
      <c r="B321">
        <v>1022</v>
      </c>
      <c r="C321" s="1">
        <v>44111</v>
      </c>
      <c r="D321">
        <v>13.8</v>
      </c>
      <c r="E321">
        <v>14.18</v>
      </c>
      <c r="F321">
        <v>13.8</v>
      </c>
      <c r="G321">
        <v>13.94</v>
      </c>
      <c r="H321">
        <v>193663</v>
      </c>
    </row>
    <row r="322" spans="2:8" x14ac:dyDescent="0.35">
      <c r="B322">
        <v>1022</v>
      </c>
      <c r="C322" s="1">
        <v>44112</v>
      </c>
      <c r="D322">
        <v>13.94</v>
      </c>
      <c r="E322">
        <v>14.58</v>
      </c>
      <c r="F322">
        <v>13.94</v>
      </c>
      <c r="G322">
        <v>14.58</v>
      </c>
      <c r="H322">
        <v>154666</v>
      </c>
    </row>
    <row r="323" spans="2:8" x14ac:dyDescent="0.35">
      <c r="B323">
        <v>1022</v>
      </c>
      <c r="C323" s="1">
        <v>44113</v>
      </c>
      <c r="D323">
        <v>14.76</v>
      </c>
      <c r="E323">
        <v>15.7</v>
      </c>
      <c r="F323">
        <v>14.52</v>
      </c>
      <c r="G323">
        <v>15.62</v>
      </c>
      <c r="H323">
        <v>665862</v>
      </c>
    </row>
    <row r="324" spans="2:8" x14ac:dyDescent="0.35">
      <c r="B324">
        <v>1022</v>
      </c>
      <c r="C324" s="1">
        <v>44116</v>
      </c>
      <c r="D324">
        <v>15.62</v>
      </c>
      <c r="E324">
        <v>16.12</v>
      </c>
      <c r="F324">
        <v>15.54</v>
      </c>
      <c r="G324">
        <v>15.78</v>
      </c>
      <c r="H324">
        <v>371818</v>
      </c>
    </row>
    <row r="325" spans="2:8" x14ac:dyDescent="0.35">
      <c r="B325">
        <v>1022</v>
      </c>
      <c r="C325" s="1">
        <v>44117</v>
      </c>
      <c r="D325">
        <v>15.96</v>
      </c>
      <c r="E325">
        <v>15.96</v>
      </c>
      <c r="F325">
        <v>15.1</v>
      </c>
      <c r="G325">
        <v>15.48</v>
      </c>
      <c r="H325">
        <v>418724</v>
      </c>
    </row>
    <row r="326" spans="2:8" x14ac:dyDescent="0.35">
      <c r="B326">
        <v>1022</v>
      </c>
      <c r="C326" s="1">
        <v>44118</v>
      </c>
      <c r="D326">
        <v>15.48</v>
      </c>
      <c r="E326">
        <v>15.8</v>
      </c>
      <c r="F326">
        <v>15.36</v>
      </c>
      <c r="G326">
        <v>15.8</v>
      </c>
      <c r="H326">
        <v>223021</v>
      </c>
    </row>
    <row r="327" spans="2:8" x14ac:dyDescent="0.35">
      <c r="B327">
        <v>1022</v>
      </c>
      <c r="C327" s="1">
        <v>44119</v>
      </c>
      <c r="D327">
        <v>15.6</v>
      </c>
      <c r="E327">
        <v>15.6</v>
      </c>
      <c r="F327">
        <v>14.82</v>
      </c>
      <c r="G327">
        <v>14.94</v>
      </c>
      <c r="H327">
        <v>240526</v>
      </c>
    </row>
    <row r="328" spans="2:8" x14ac:dyDescent="0.35">
      <c r="B328">
        <v>1022</v>
      </c>
      <c r="C328" s="1">
        <v>44120</v>
      </c>
      <c r="D328">
        <v>15.1</v>
      </c>
      <c r="E328">
        <v>15.4</v>
      </c>
      <c r="F328">
        <v>14.9</v>
      </c>
      <c r="G328">
        <v>15</v>
      </c>
      <c r="H328">
        <v>497160</v>
      </c>
    </row>
    <row r="329" spans="2:8" x14ac:dyDescent="0.35">
      <c r="B329">
        <v>1022</v>
      </c>
      <c r="C329" s="1">
        <v>44123</v>
      </c>
      <c r="D329">
        <v>15.26</v>
      </c>
      <c r="E329">
        <v>15.4</v>
      </c>
      <c r="F329">
        <v>14.94</v>
      </c>
      <c r="G329">
        <v>15.28</v>
      </c>
      <c r="H329">
        <v>252724</v>
      </c>
    </row>
    <row r="330" spans="2:8" x14ac:dyDescent="0.35">
      <c r="B330">
        <v>1022</v>
      </c>
      <c r="C330" s="1">
        <v>44124</v>
      </c>
      <c r="D330">
        <v>15.3</v>
      </c>
      <c r="E330">
        <v>16</v>
      </c>
      <c r="F330">
        <v>15.2</v>
      </c>
      <c r="G330">
        <v>15.96</v>
      </c>
      <c r="H330">
        <v>403829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0EEF3603-E098-4D43-99B6-FB3181C9D61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Dashboard!D7:M7</xm:f>
              <xm:sqref>N7</xm:sqref>
            </x14:sparkline>
            <x14:sparkline>
              <xm:f>Dashboard!D8:M8</xm:f>
              <xm:sqref>N8</xm:sqref>
            </x14:sparkline>
            <x14:sparkline>
              <xm:f>Dashboard!D9:M9</xm:f>
              <xm:sqref>N9</xm:sqref>
            </x14:sparkline>
            <x14:sparkline>
              <xm:f>Dashboard!D10:M10</xm:f>
              <xm:sqref>N10</xm:sqref>
            </x14:sparkline>
            <x14:sparkline>
              <xm:f>Dashboard!D11:M11</xm:f>
              <xm:sqref>N11</xm:sqref>
            </x14:sparkline>
            <x14:sparkline>
              <xm:f>Dashboard!D12:M12</xm:f>
              <xm:sqref>N12</xm:sqref>
            </x14:sparkline>
            <x14:sparkline>
              <xm:f>Dashboard!D13:M13</xm:f>
              <xm:sqref>N13</xm:sqref>
            </x14:sparkline>
            <x14:sparkline>
              <xm:f>Dashboard!D14:M14</xm:f>
              <xm:sqref>N14</xm:sqref>
            </x14:sparkline>
            <x14:sparkline>
              <xm:f>Dashboard!D15:M15</xm:f>
              <xm:sqref>N15</xm:sqref>
            </x14:sparkline>
            <x14:sparkline>
              <xm:f>Dashboard!D16:M16</xm:f>
              <xm:sqref>N16</xm:sqref>
            </x14:sparkline>
            <x14:sparkline>
              <xm:f>Dashboard!D17:M17</xm:f>
              <xm:sqref>N17</xm:sqref>
            </x14:sparkline>
            <x14:sparkline>
              <xm:f>Dashboard!D18:M18</xm:f>
              <xm:sqref>N18</xm:sqref>
            </x14:sparkline>
            <x14:sparkline>
              <xm:f>Dashboard!D19:M19</xm:f>
              <xm:sqref>N19</xm:sqref>
            </x14:sparkline>
            <x14:sparkline>
              <xm:f>Dashboard!D20:M20</xm:f>
              <xm:sqref>N20</xm:sqref>
            </x14:sparkline>
            <x14:sparkline>
              <xm:f>Dashboard!D21:M21</xm:f>
              <xm:sqref>N21</xm:sqref>
            </x14:sparkline>
            <x14:sparkline>
              <xm:f>Dashboard!D22:M22</xm:f>
              <xm:sqref>N22</xm:sqref>
            </x14:sparkline>
            <x14:sparkline>
              <xm:f>Dashboard!D23:M23</xm:f>
              <xm:sqref>N23</xm:sqref>
            </x14:sparkline>
            <x14:sparkline>
              <xm:f>Dashboard!D24:M24</xm:f>
              <xm:sqref>N24</xm:sqref>
            </x14:sparkline>
            <x14:sparkline>
              <xm:f>Dashboard!D25:M25</xm:f>
              <xm:sqref>N25</xm:sqref>
            </x14:sparkline>
            <x14:sparkline>
              <xm:f>Dashboard!D26:M26</xm:f>
              <xm:sqref>N26</xm:sqref>
            </x14:sparkline>
            <x14:sparkline>
              <xm:f>Dashboard!D27:M27</xm:f>
              <xm:sqref>N27</xm:sqref>
            </x14:sparkline>
            <x14:sparkline>
              <xm:f>Dashboard!D28:M28</xm:f>
              <xm:sqref>N28</xm:sqref>
            </x14:sparkline>
            <x14:sparkline>
              <xm:f>Dashboard!D29:M29</xm:f>
              <xm:sqref>N29</xm:sqref>
            </x14:sparkline>
            <x14:sparkline>
              <xm:f>Dashboard!D30:M30</xm:f>
              <xm:sqref>N30</xm:sqref>
            </x14:sparkline>
            <x14:sparkline>
              <xm:f>Dashboard!D31:M31</xm:f>
              <xm:sqref>N31</xm:sqref>
            </x14:sparkline>
            <x14:sparkline>
              <xm:f>Dashboard!D32:M32</xm:f>
              <xm:sqref>N32</xm:sqref>
            </x14:sparkline>
            <x14:sparkline>
              <xm:f>Dashboard!D33:M33</xm:f>
              <xm:sqref>N33</xm:sqref>
            </x14:sparkline>
            <x14:sparkline>
              <xm:f>Dashboard!D34:M34</xm:f>
              <xm:sqref>N34</xm:sqref>
            </x14:sparkline>
            <x14:sparkline>
              <xm:f>Dashboard!D35:M35</xm:f>
              <xm:sqref>N35</xm:sqref>
            </x14:sparkline>
            <x14:sparkline>
              <xm:f>Dashboard!D36:M36</xm:f>
              <xm:sqref>N36</xm:sqref>
            </x14:sparkline>
            <x14:sparkline>
              <xm:f>Dashboard!D37:M37</xm:f>
              <xm:sqref>N37</xm:sqref>
            </x14:sparkline>
            <x14:sparkline>
              <xm:f>Dashboard!D38:M38</xm:f>
              <xm:sqref>N38</xm:sqref>
            </x14:sparkline>
            <x14:sparkline>
              <xm:f>Dashboard!D39:M39</xm:f>
              <xm:sqref>N39</xm:sqref>
            </x14:sparkline>
            <x14:sparkline>
              <xm:f>Dashboard!D40:M40</xm:f>
              <xm:sqref>N40</xm:sqref>
            </x14:sparkline>
            <x14:sparkline>
              <xm:f>Dashboard!D41:M41</xm:f>
              <xm:sqref>N41</xm:sqref>
            </x14:sparkline>
            <x14:sparkline>
              <xm:f>Dashboard!D42:M42</xm:f>
              <xm:sqref>N42</xm:sqref>
            </x14:sparkline>
            <x14:sparkline>
              <xm:f>Dashboard!D43:M43</xm:f>
              <xm:sqref>N43</xm:sqref>
            </x14:sparkline>
            <x14:sparkline>
              <xm:f>Dashboard!D44:M44</xm:f>
              <xm:sqref>N44</xm:sqref>
            </x14:sparkline>
            <x14:sparkline>
              <xm:f>Dashboard!D45:M45</xm:f>
              <xm:sqref>N45</xm:sqref>
            </x14:sparkline>
            <x14:sparkline>
              <xm:f>Dashboard!D46:M46</xm:f>
              <xm:sqref>N46</xm:sqref>
            </x14:sparkline>
            <x14:sparkline>
              <xm:f>Dashboard!D47:M47</xm:f>
              <xm:sqref>N47</xm:sqref>
            </x14:sparkline>
            <x14:sparkline>
              <xm:f>Dashboard!D48:M48</xm:f>
              <xm:sqref>N48</xm:sqref>
            </x14:sparkline>
            <x14:sparkline>
              <xm:f>Dashboard!D49:M49</xm:f>
              <xm:sqref>N49</xm:sqref>
            </x14:sparkline>
            <x14:sparkline>
              <xm:f>Dashboard!D50:M50</xm:f>
              <xm:sqref>N50</xm:sqref>
            </x14:sparkline>
            <x14:sparkline>
              <xm:f>Dashboard!D51:M51</xm:f>
              <xm:sqref>N51</xm:sqref>
            </x14:sparkline>
            <x14:sparkline>
              <xm:f>Dashboard!D52:M52</xm:f>
              <xm:sqref>N52</xm:sqref>
            </x14:sparkline>
            <x14:sparkline>
              <xm:f>Dashboard!D53:M53</xm:f>
              <xm:sqref>N53</xm:sqref>
            </x14:sparkline>
            <x14:sparkline>
              <xm:f>Dashboard!D54:M54</xm:f>
              <xm:sqref>N54</xm:sqref>
            </x14:sparkline>
            <x14:sparkline>
              <xm:f>Dashboard!D55:M55</xm:f>
              <xm:sqref>N55</xm:sqref>
            </x14:sparkline>
            <x14:sparkline>
              <xm:f>Dashboard!D56:M56</xm:f>
              <xm:sqref>N56</xm:sqref>
            </x14:sparkline>
            <x14:sparkline>
              <xm:f>Dashboard!D57:M57</xm:f>
              <xm:sqref>N57</xm:sqref>
            </x14:sparkline>
            <x14:sparkline>
              <xm:f>Dashboard!D58:M58</xm:f>
              <xm:sqref>N58</xm:sqref>
            </x14:sparkline>
            <x14:sparkline>
              <xm:f>Dashboard!D59:M59</xm:f>
              <xm:sqref>N59</xm:sqref>
            </x14:sparkline>
            <x14:sparkline>
              <xm:f>Dashboard!D60:M60</xm:f>
              <xm:sqref>N60</xm:sqref>
            </x14:sparkline>
            <x14:sparkline>
              <xm:f>Dashboard!D61:M61</xm:f>
              <xm:sqref>N61</xm:sqref>
            </x14:sparkline>
            <x14:sparkline>
              <xm:f>Dashboard!D62:M62</xm:f>
              <xm:sqref>N62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INST</vt:lpstr>
      <vt:lpstr>SUMMARY</vt:lpstr>
      <vt:lpstr>STOCKPRICE</vt:lpstr>
      <vt:lpstr>STOCKPRICE 2</vt:lpstr>
      <vt:lpstr>REPORTS</vt:lpstr>
      <vt:lpstr>REPORTS 2</vt:lpstr>
      <vt:lpstr>KPI HIST</vt:lpstr>
      <vt:lpstr>KPI SCREENER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 Outlook</cp:lastModifiedBy>
  <dcterms:created xsi:type="dcterms:W3CDTF">2020-02-02T21:28:13Z</dcterms:created>
  <dcterms:modified xsi:type="dcterms:W3CDTF">2020-10-21T11:09:47Z</dcterms:modified>
</cp:coreProperties>
</file>