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lad\Documents\Diagnoza-project\Proiect-diagnoza-2023_2024\docs\"/>
    </mc:Choice>
  </mc:AlternateContent>
  <xr:revisionPtr revIDLastSave="0" documentId="13_ncr:1_{AFD73026-4F55-46B3-8EB3-D72DAA02FF74}" xr6:coauthVersionLast="47" xr6:coauthVersionMax="47" xr10:uidLastSave="{00000000-0000-0000-0000-000000000000}"/>
  <bookViews>
    <workbookView xWindow="5565" yWindow="4560" windowWidth="27945" windowHeight="13545" xr2:uid="{00000000-000D-0000-FFFF-FFFF00000000}"/>
  </bookViews>
  <sheets>
    <sheet name="Requirements" sheetId="1" r:id="rId1"/>
    <sheet name="Sensor valu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T3" i="2"/>
  <c r="U3" i="2"/>
  <c r="N3" i="2"/>
  <c r="O2" i="2"/>
  <c r="P2" i="2"/>
  <c r="Q2" i="2"/>
  <c r="R2" i="2"/>
  <c r="S2" i="2"/>
  <c r="T2" i="2"/>
  <c r="U2" i="2"/>
  <c r="N2" i="2"/>
</calcChain>
</file>

<file path=xl/sharedStrings.xml><?xml version="1.0" encoding="utf-8"?>
<sst xmlns="http://schemas.openxmlformats.org/spreadsheetml/2006/main" count="73" uniqueCount="70">
  <si>
    <t>Title</t>
  </si>
  <si>
    <t>Description</t>
  </si>
  <si>
    <t>REQ_NR1</t>
  </si>
  <si>
    <t>Power distribution</t>
  </si>
  <si>
    <t>REQ_NR2</t>
  </si>
  <si>
    <t>REQ_NR3</t>
  </si>
  <si>
    <t>REQ_NR4</t>
  </si>
  <si>
    <t>REQ_NR5</t>
  </si>
  <si>
    <t>REQ_NR6</t>
  </si>
  <si>
    <t>REQ_NR7</t>
  </si>
  <si>
    <t>REQ_NR8</t>
  </si>
  <si>
    <t>REQ_NR9</t>
  </si>
  <si>
    <t>REQ_NR10</t>
  </si>
  <si>
    <t>REQ_NR11</t>
  </si>
  <si>
    <t>REQ_NR12</t>
  </si>
  <si>
    <t>REQ_NR13</t>
  </si>
  <si>
    <t>REQ_NR14</t>
  </si>
  <si>
    <t>REQ_NR15</t>
  </si>
  <si>
    <t>REQ_NR16</t>
  </si>
  <si>
    <t>REQ_NR17</t>
  </si>
  <si>
    <t>REQ_NR18</t>
  </si>
  <si>
    <t>ADC max voltage</t>
  </si>
  <si>
    <t>ADC precizion</t>
  </si>
  <si>
    <t>Requirement Number</t>
  </si>
  <si>
    <t>Time constrains</t>
  </si>
  <si>
    <t>Switch/button bouce</t>
  </si>
  <si>
    <t>FSM</t>
  </si>
  <si>
    <t>Switch/button state change</t>
  </si>
  <si>
    <t>Temp. Sensor emulation</t>
  </si>
  <si>
    <t>Temp. Sensor Values</t>
  </si>
  <si>
    <t>Temp. Sensor logics</t>
  </si>
  <si>
    <t>KL15 emulation</t>
  </si>
  <si>
    <t>KL15 logic</t>
  </si>
  <si>
    <t>VSS emulation</t>
  </si>
  <si>
    <t>VSS logic</t>
  </si>
  <si>
    <t>Temperature [C]</t>
  </si>
  <si>
    <t>Resistance [ohm]</t>
  </si>
  <si>
    <t>Voltage</t>
  </si>
  <si>
    <t>Rt (sensor)</t>
  </si>
  <si>
    <t>Rx</t>
  </si>
  <si>
    <t>ohm</t>
  </si>
  <si>
    <t>Quants</t>
  </si>
  <si>
    <t>Aprox Quants</t>
  </si>
  <si>
    <t>max qunat 4096</t>
  </si>
  <si>
    <t>KL15 sampleing</t>
  </si>
  <si>
    <t>VSS sampeling</t>
  </si>
  <si>
    <t>C23A</t>
  </si>
  <si>
    <t>C23C</t>
  </si>
  <si>
    <t>C23</t>
  </si>
  <si>
    <t>C23B</t>
  </si>
  <si>
    <t>REQ_NR19</t>
  </si>
  <si>
    <t>REQ_NR20</t>
  </si>
  <si>
    <t>Emulated sensor will same power line with the uC (KL30).</t>
  </si>
  <si>
    <t>To protect uC's ADC module the max voltage allowed for input will be 3.2V</t>
  </si>
  <si>
    <t>10 bits or or above.</t>
  </si>
  <si>
    <t>NTC sensor will be emulated using an 100k potentiometer</t>
  </si>
  <si>
    <t>The liniar aproximation of the sensor will be use, sheet "sensor values"</t>
  </si>
  <si>
    <t>Aproximation of the real valeus using liniar interpolation, with the samples provided in "Sensor values" sheet. - To shorten computation time of all conversion, algorithms will use voltage levels or quants instead of measured resistance. - An to the needed sampel valuesfrom the memory we can use vector sliceing to reduse time of searching.</t>
  </si>
  <si>
    <t>KL15 emulation will be done using and two position switch or an pus button.</t>
  </si>
  <si>
    <t>VSS emulation will be done using and two position switch or an pus button.</t>
  </si>
  <si>
    <t xml:space="preserve">positive logic, with bouce protection to not receive false values, Flag will be change depending of the edge of the signal </t>
  </si>
  <si>
    <t>Via interrupts</t>
  </si>
  <si>
    <t xml:space="preserve">100[us] time between state changes </t>
  </si>
  <si>
    <t xml:space="preserve">True rising edge, false falling edge of the signal </t>
  </si>
  <si>
    <t>1 cycle of the application will take 1 [ms] of time or less. To ensure an RT aproach</t>
  </si>
  <si>
    <t>Will be use an state machine to improvi time management of the application</t>
  </si>
  <si>
    <t>temp less than -35[C] for 12[s] (consecutive) will put the flag C23A in true</t>
  </si>
  <si>
    <t>more than 4[min] KL15 true =&gt; C23B true</t>
  </si>
  <si>
    <t>VSS false =&gt; C23C true</t>
  </si>
  <si>
    <t>All CL23x flags are true =&gt; C23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</si>
</sst>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2">
    <cellStyle name="60% - Accent1" xfId="1" builtinId="32"/>
    <cellStyle name="Normal" xfId="0" builtinId="0"/>
  </cellStyles>
  <dxfs count="5"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1" defaultTableStyle="TableStyleMedium2" defaultPivotStyle="PivotStyleLight16">
    <tableStyle name="Table Style 1" pivot="0" count="0" xr9:uid="{66C96043-BA01-4722-9EA4-0F8D91BAB2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vs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9486111111111112"/>
          <c:w val="0.9033958880139982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'Sensor values'!$A$2</c:f>
              <c:strCache>
                <c:ptCount val="1"/>
                <c:pt idx="0">
                  <c:v>Resistance [ohm]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values'!$B$1:$I$1</c:f>
              <c:numCache>
                <c:formatCode>General</c:formatCode>
                <c:ptCount val="8"/>
                <c:pt idx="0">
                  <c:v>-40</c:v>
                </c:pt>
                <c:pt idx="1">
                  <c:v>-18</c:v>
                </c:pt>
                <c:pt idx="2">
                  <c:v>-7</c:v>
                </c:pt>
                <c:pt idx="3">
                  <c:v>4</c:v>
                </c:pt>
                <c:pt idx="4">
                  <c:v>20</c:v>
                </c:pt>
                <c:pt idx="5">
                  <c:v>38</c:v>
                </c:pt>
                <c:pt idx="6">
                  <c:v>70</c:v>
                </c:pt>
                <c:pt idx="7">
                  <c:v>100</c:v>
                </c:pt>
              </c:numCache>
            </c:numRef>
          </c:xVal>
          <c:yVal>
            <c:numRef>
              <c:f>'Sensor values'!$B$2:$I$2</c:f>
              <c:numCache>
                <c:formatCode>General</c:formatCode>
                <c:ptCount val="8"/>
                <c:pt idx="0">
                  <c:v>100700</c:v>
                </c:pt>
                <c:pt idx="1">
                  <c:v>25000</c:v>
                </c:pt>
                <c:pt idx="2">
                  <c:v>13500</c:v>
                </c:pt>
                <c:pt idx="3">
                  <c:v>7500</c:v>
                </c:pt>
                <c:pt idx="4">
                  <c:v>3400</c:v>
                </c:pt>
                <c:pt idx="5">
                  <c:v>1800</c:v>
                </c:pt>
                <c:pt idx="6">
                  <c:v>450</c:v>
                </c:pt>
                <c:pt idx="7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F-435E-91A6-ABD0EDA3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208"/>
        <c:axId val="325252880"/>
      </c:scatterChart>
      <c:valAx>
        <c:axId val="325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25252880"/>
        <c:crosses val="autoZero"/>
        <c:crossBetween val="midCat"/>
      </c:valAx>
      <c:valAx>
        <c:axId val="3252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252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14286</xdr:rowOff>
    </xdr:from>
    <xdr:to>
      <xdr:col>10</xdr:col>
      <xdr:colOff>323850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B77F6-F638-682C-85DF-C601693A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30880-F215-41ED-8AD5-D4D363D1CE3A}" name="Table1" displayName="Table1" ref="A1:C21" totalsRowShown="0" headerRowDxfId="1" dataDxfId="0" headerRowCellStyle="60% - Accent1">
  <autoFilter ref="A1:C21" xr:uid="{6DB30880-F215-41ED-8AD5-D4D363D1CE3A}"/>
  <tableColumns count="3">
    <tableColumn id="1" xr3:uid="{9435D582-05C3-41DF-BA8F-9E7D117EE244}" name="Requirement Number" dataDxfId="4"/>
    <tableColumn id="2" xr3:uid="{2B6CC2B7-706F-4AB7-A2FE-28AA12157C2D}" name="Title" dataDxfId="3"/>
    <tableColumn id="3" xr3:uid="{ED88AC29-4532-45BF-91E4-82CE2BAC4848}" name="Descrip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pane ySplit="1" topLeftCell="A5" activePane="bottomLeft" state="frozen"/>
      <selection pane="bottomLeft" activeCell="C21" sqref="C21"/>
    </sheetView>
  </sheetViews>
  <sheetFormatPr defaultRowHeight="15" x14ac:dyDescent="0.25"/>
  <cols>
    <col min="1" max="1" width="22" style="2" customWidth="1"/>
    <col min="2" max="2" width="38.140625" style="2" customWidth="1"/>
    <col min="3" max="3" width="67.140625" style="2" customWidth="1"/>
    <col min="4" max="16384" width="9.140625" style="2"/>
  </cols>
  <sheetData>
    <row r="1" spans="1:3" x14ac:dyDescent="0.25">
      <c r="A1" s="1" t="s">
        <v>23</v>
      </c>
      <c r="B1" s="1" t="s">
        <v>0</v>
      </c>
      <c r="C1" s="1" t="s">
        <v>1</v>
      </c>
    </row>
    <row r="2" spans="1:3" x14ac:dyDescent="0.25">
      <c r="A2" s="2" t="s">
        <v>2</v>
      </c>
      <c r="B2" s="2" t="s">
        <v>3</v>
      </c>
      <c r="C2" s="3" t="s">
        <v>52</v>
      </c>
    </row>
    <row r="3" spans="1:3" ht="27.75" customHeight="1" x14ac:dyDescent="0.25">
      <c r="A3" s="2" t="s">
        <v>4</v>
      </c>
      <c r="B3" s="2" t="s">
        <v>21</v>
      </c>
      <c r="C3" s="3" t="s">
        <v>53</v>
      </c>
    </row>
    <row r="4" spans="1:3" x14ac:dyDescent="0.25">
      <c r="A4" s="2" t="s">
        <v>5</v>
      </c>
      <c r="B4" s="2" t="s">
        <v>22</v>
      </c>
      <c r="C4" s="3" t="s">
        <v>54</v>
      </c>
    </row>
    <row r="5" spans="1:3" x14ac:dyDescent="0.25">
      <c r="A5" s="2" t="s">
        <v>6</v>
      </c>
      <c r="B5" s="2" t="s">
        <v>28</v>
      </c>
      <c r="C5" s="3" t="s">
        <v>55</v>
      </c>
    </row>
    <row r="6" spans="1:3" x14ac:dyDescent="0.25">
      <c r="A6" s="2" t="s">
        <v>7</v>
      </c>
      <c r="B6" s="2" t="s">
        <v>29</v>
      </c>
      <c r="C6" s="3" t="s">
        <v>56</v>
      </c>
    </row>
    <row r="7" spans="1:3" ht="75" x14ac:dyDescent="0.25">
      <c r="A7" s="2" t="s">
        <v>8</v>
      </c>
      <c r="B7" s="2" t="s">
        <v>30</v>
      </c>
      <c r="C7" s="3" t="s">
        <v>57</v>
      </c>
    </row>
    <row r="8" spans="1:3" ht="30" x14ac:dyDescent="0.25">
      <c r="A8" s="2" t="s">
        <v>9</v>
      </c>
      <c r="B8" s="2" t="s">
        <v>31</v>
      </c>
      <c r="C8" s="3" t="s">
        <v>58</v>
      </c>
    </row>
    <row r="9" spans="1:3" ht="30" x14ac:dyDescent="0.25">
      <c r="A9" s="2" t="s">
        <v>10</v>
      </c>
      <c r="B9" s="2" t="s">
        <v>32</v>
      </c>
      <c r="C9" s="3" t="s">
        <v>60</v>
      </c>
    </row>
    <row r="10" spans="1:3" x14ac:dyDescent="0.25">
      <c r="A10" s="2" t="s">
        <v>11</v>
      </c>
      <c r="B10" s="2" t="s">
        <v>44</v>
      </c>
      <c r="C10" s="3" t="s">
        <v>61</v>
      </c>
    </row>
    <row r="11" spans="1:3" ht="30" x14ac:dyDescent="0.25">
      <c r="A11" s="2" t="s">
        <v>12</v>
      </c>
      <c r="B11" s="2" t="s">
        <v>33</v>
      </c>
      <c r="C11" s="3" t="s">
        <v>59</v>
      </c>
    </row>
    <row r="12" spans="1:3" ht="30" x14ac:dyDescent="0.25">
      <c r="A12" s="2" t="s">
        <v>13</v>
      </c>
      <c r="B12" s="2" t="s">
        <v>34</v>
      </c>
      <c r="C12" s="3" t="s">
        <v>60</v>
      </c>
    </row>
    <row r="13" spans="1:3" x14ac:dyDescent="0.25">
      <c r="A13" s="2" t="s">
        <v>14</v>
      </c>
      <c r="B13" s="2" t="s">
        <v>45</v>
      </c>
      <c r="C13" s="3" t="s">
        <v>61</v>
      </c>
    </row>
    <row r="14" spans="1:3" ht="30" x14ac:dyDescent="0.25">
      <c r="A14" s="2" t="s">
        <v>15</v>
      </c>
      <c r="B14" s="2" t="s">
        <v>26</v>
      </c>
      <c r="C14" s="3" t="s">
        <v>65</v>
      </c>
    </row>
    <row r="15" spans="1:3" ht="30" x14ac:dyDescent="0.25">
      <c r="A15" s="2" t="s">
        <v>16</v>
      </c>
      <c r="B15" s="2" t="s">
        <v>24</v>
      </c>
      <c r="C15" s="3" t="s">
        <v>64</v>
      </c>
    </row>
    <row r="16" spans="1:3" x14ac:dyDescent="0.25">
      <c r="A16" s="2" t="s">
        <v>17</v>
      </c>
      <c r="B16" s="2" t="s">
        <v>27</v>
      </c>
      <c r="C16" s="3" t="s">
        <v>63</v>
      </c>
    </row>
    <row r="17" spans="1:3" x14ac:dyDescent="0.25">
      <c r="A17" s="2" t="s">
        <v>18</v>
      </c>
      <c r="B17" s="2" t="s">
        <v>25</v>
      </c>
      <c r="C17" s="3" t="s">
        <v>62</v>
      </c>
    </row>
    <row r="18" spans="1:3" ht="30" x14ac:dyDescent="0.25">
      <c r="A18" s="2" t="s">
        <v>19</v>
      </c>
      <c r="B18" s="2" t="s">
        <v>46</v>
      </c>
      <c r="C18" s="3" t="s">
        <v>66</v>
      </c>
    </row>
    <row r="19" spans="1:3" x14ac:dyDescent="0.25">
      <c r="A19" s="2" t="s">
        <v>20</v>
      </c>
      <c r="B19" s="2" t="s">
        <v>49</v>
      </c>
      <c r="C19" s="3" t="s">
        <v>67</v>
      </c>
    </row>
    <row r="20" spans="1:3" x14ac:dyDescent="0.25">
      <c r="A20" s="2" t="s">
        <v>50</v>
      </c>
      <c r="B20" s="2" t="s">
        <v>47</v>
      </c>
      <c r="C20" s="3" t="s">
        <v>68</v>
      </c>
    </row>
    <row r="21" spans="1:3" x14ac:dyDescent="0.25">
      <c r="A21" s="2" t="s">
        <v>51</v>
      </c>
      <c r="B21" s="2" t="s">
        <v>48</v>
      </c>
      <c r="C21" s="3" t="s">
        <v>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57CA-2CC9-4EFD-BF0D-5B4F2C3A3260}">
  <dimension ref="A1:U13"/>
  <sheetViews>
    <sheetView workbookViewId="0">
      <selection activeCell="R11" sqref="R11"/>
    </sheetView>
  </sheetViews>
  <sheetFormatPr defaultRowHeight="15" x14ac:dyDescent="0.25"/>
  <cols>
    <col min="1" max="1" width="16.42578125" bestFit="1" customWidth="1"/>
    <col min="13" max="13" width="16.42578125" bestFit="1" customWidth="1"/>
  </cols>
  <sheetData>
    <row r="1" spans="1:21" x14ac:dyDescent="0.25">
      <c r="A1" t="s">
        <v>35</v>
      </c>
      <c r="B1">
        <v>-40</v>
      </c>
      <c r="C1">
        <v>-18</v>
      </c>
      <c r="D1">
        <v>-7</v>
      </c>
      <c r="E1">
        <v>4</v>
      </c>
      <c r="F1">
        <v>20</v>
      </c>
      <c r="G1">
        <v>38</v>
      </c>
      <c r="H1">
        <v>70</v>
      </c>
      <c r="I1">
        <v>100</v>
      </c>
      <c r="M1" t="s">
        <v>35</v>
      </c>
      <c r="N1">
        <v>-40</v>
      </c>
      <c r="O1">
        <v>-18</v>
      </c>
      <c r="P1">
        <v>-7</v>
      </c>
      <c r="Q1">
        <v>4</v>
      </c>
      <c r="R1">
        <v>20</v>
      </c>
      <c r="S1">
        <v>38</v>
      </c>
      <c r="T1">
        <v>70</v>
      </c>
      <c r="U1">
        <v>100</v>
      </c>
    </row>
    <row r="2" spans="1:21" x14ac:dyDescent="0.25">
      <c r="A2" t="s">
        <v>36</v>
      </c>
      <c r="B2">
        <v>100700</v>
      </c>
      <c r="C2">
        <v>25000</v>
      </c>
      <c r="D2">
        <v>13500</v>
      </c>
      <c r="E2">
        <v>7500</v>
      </c>
      <c r="F2">
        <v>3400</v>
      </c>
      <c r="G2">
        <v>1800</v>
      </c>
      <c r="H2">
        <v>450</v>
      </c>
      <c r="I2">
        <v>185</v>
      </c>
      <c r="M2" t="s">
        <v>37</v>
      </c>
      <c r="N2">
        <f>5*(B2/(B2+56000))</f>
        <v>3.2131461391193361</v>
      </c>
      <c r="O2">
        <f t="shared" ref="O2:U2" si="0">5*(C2/(C2+56000))</f>
        <v>1.5432098765432098</v>
      </c>
      <c r="P2">
        <f t="shared" si="0"/>
        <v>0.97122302158273388</v>
      </c>
      <c r="Q2">
        <f t="shared" si="0"/>
        <v>0.59055118110236215</v>
      </c>
      <c r="R2">
        <f t="shared" si="0"/>
        <v>0.28619528619528622</v>
      </c>
      <c r="S2">
        <f t="shared" si="0"/>
        <v>0.15570934256055363</v>
      </c>
      <c r="T2">
        <f t="shared" si="0"/>
        <v>3.985828166519044E-2</v>
      </c>
      <c r="U2">
        <f t="shared" si="0"/>
        <v>1.6463468897392541E-2</v>
      </c>
    </row>
    <row r="3" spans="1:21" x14ac:dyDescent="0.25">
      <c r="M3" t="s">
        <v>41</v>
      </c>
      <c r="N3">
        <f>N2*(4096/3.3)</f>
        <v>3988.1959351008486</v>
      </c>
      <c r="O3">
        <f t="shared" ref="O3:U3" si="1">O2*(4096/3.3)</f>
        <v>1915.4508043396931</v>
      </c>
      <c r="P3">
        <f t="shared" si="1"/>
        <v>1205.4937867887509</v>
      </c>
      <c r="Q3">
        <f t="shared" si="1"/>
        <v>732.99928418038655</v>
      </c>
      <c r="R3">
        <f t="shared" si="1"/>
        <v>355.22905825936135</v>
      </c>
      <c r="S3">
        <f t="shared" si="1"/>
        <v>193.2683233721296</v>
      </c>
      <c r="T3">
        <f t="shared" si="1"/>
        <v>49.472582333521224</v>
      </c>
      <c r="U3">
        <f t="shared" si="1"/>
        <v>20.434657152642377</v>
      </c>
    </row>
    <row r="4" spans="1:21" x14ac:dyDescent="0.25">
      <c r="M4" t="s">
        <v>42</v>
      </c>
      <c r="N4">
        <v>3988</v>
      </c>
      <c r="O4">
        <v>1915</v>
      </c>
      <c r="P4">
        <v>1205</v>
      </c>
      <c r="Q4">
        <v>732</v>
      </c>
      <c r="R4">
        <v>355</v>
      </c>
      <c r="S4">
        <v>193</v>
      </c>
      <c r="T4">
        <v>49</v>
      </c>
      <c r="U4">
        <v>20</v>
      </c>
    </row>
    <row r="5" spans="1:21" x14ac:dyDescent="0.25">
      <c r="M5" t="s">
        <v>43</v>
      </c>
    </row>
    <row r="11" spans="1:21" x14ac:dyDescent="0.25">
      <c r="N11" t="s">
        <v>40</v>
      </c>
    </row>
    <row r="12" spans="1:21" x14ac:dyDescent="0.25">
      <c r="M12" t="s">
        <v>38</v>
      </c>
      <c r="N12">
        <v>100000</v>
      </c>
    </row>
    <row r="13" spans="1:21" x14ac:dyDescent="0.25">
      <c r="M13" t="s">
        <v>39</v>
      </c>
      <c r="N13">
        <v>56000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Sensor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Barticel</dc:creator>
  <cp:lastModifiedBy>Vlad Barticel</cp:lastModifiedBy>
  <dcterms:created xsi:type="dcterms:W3CDTF">2015-06-05T18:17:20Z</dcterms:created>
  <dcterms:modified xsi:type="dcterms:W3CDTF">2023-10-22T13:43:20Z</dcterms:modified>
</cp:coreProperties>
</file>