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List 10.19.16" sheetId="1" r:id="rId3"/>
  </sheets>
  <definedNames/>
  <calcPr/>
</workbook>
</file>

<file path=xl/sharedStrings.xml><?xml version="1.0" encoding="utf-8"?>
<sst xmlns="http://schemas.openxmlformats.org/spreadsheetml/2006/main" count="185" uniqueCount="132">
  <si>
    <t>Company</t>
  </si>
  <si>
    <t>Full Address</t>
  </si>
  <si>
    <t>Website</t>
  </si>
  <si>
    <t>Category 1</t>
  </si>
  <si>
    <t>Category 2</t>
  </si>
  <si>
    <t>1-Liner</t>
  </si>
  <si>
    <t>Address 1</t>
  </si>
  <si>
    <t>Address 2</t>
  </si>
  <si>
    <t>City</t>
  </si>
  <si>
    <t>State</t>
  </si>
  <si>
    <t>Zip Code</t>
  </si>
  <si>
    <t>1901 Group (Reston Office)</t>
  </si>
  <si>
    <t>11955 Freedom Dr., Suite 780, Reston, VA 20190</t>
  </si>
  <si>
    <t>www.1901group.com/</t>
  </si>
  <si>
    <t>Services</t>
  </si>
  <si>
    <t>IT Firm - Cyber Services</t>
  </si>
  <si>
    <t>11955 Freedom Dr.</t>
  </si>
  <si>
    <t xml:space="preserve"> Suite 780</t>
  </si>
  <si>
    <t>Reston</t>
  </si>
  <si>
    <t>VA</t>
  </si>
  <si>
    <t>20190</t>
  </si>
  <si>
    <t>1Source</t>
  </si>
  <si>
    <t>1250 H Street, Suite 250, Washington, DC 20005</t>
  </si>
  <si>
    <t>www.1-sc.com/</t>
  </si>
  <si>
    <t>Consulting Firm - Cyber Services</t>
  </si>
  <si>
    <t xml:space="preserve">Founded in 1999, 1 Source is a Veteran-owned, minority-owned, award-winning business, whose passion is to support our clients’ business and mission objectives by relentlessly pursuing operational excellence and exceeding customer expectations. </t>
  </si>
  <si>
    <t>1250 H Street</t>
  </si>
  <si>
    <t xml:space="preserve"> Suite 250</t>
  </si>
  <si>
    <t>Washington</t>
  </si>
  <si>
    <t>DC</t>
  </si>
  <si>
    <t>20005</t>
  </si>
  <si>
    <t>202 Partners, LLC.</t>
  </si>
  <si>
    <t>12007 Galena Rd, North Bethesda, MD 20852</t>
  </si>
  <si>
    <t>12007 Galena Rd</t>
  </si>
  <si>
    <t>North Bethesda</t>
  </si>
  <si>
    <t>MD</t>
  </si>
  <si>
    <t>20852</t>
  </si>
  <si>
    <t>22nd Century Technologies Inc.</t>
  </si>
  <si>
    <t>8251 Greensboro Drive, Suite 250, McLean, VA 22102</t>
  </si>
  <si>
    <t>8251 Greensboro Drive</t>
  </si>
  <si>
    <t>McLean</t>
  </si>
  <si>
    <t>360 IT Partners</t>
  </si>
  <si>
    <t>5269 Cleveland Street, Suite 201, Virginia Beach, VA 23462</t>
  </si>
  <si>
    <t>www.360itpartners.com/</t>
  </si>
  <si>
    <t>5269 Cleveland Street</t>
  </si>
  <si>
    <t xml:space="preserve"> Suite 201</t>
  </si>
  <si>
    <t>Virginia Beach</t>
  </si>
  <si>
    <t>23462</t>
  </si>
  <si>
    <t>418 Intelligence</t>
  </si>
  <si>
    <t>2214 Rock Hill Road, Herndon, VA 20170</t>
  </si>
  <si>
    <t>www.418intelligence.com/home.html</t>
  </si>
  <si>
    <t>Solutions</t>
  </si>
  <si>
    <t>2214 Rock Hill Road</t>
  </si>
  <si>
    <t>Herndon</t>
  </si>
  <si>
    <t>20170</t>
  </si>
  <si>
    <t>7 River Systems</t>
  </si>
  <si>
    <t>P.O. Box 2404, Montgomery Village, MD 20886</t>
  </si>
  <si>
    <t>www.7riversys.com/</t>
  </si>
  <si>
    <t>P.O. Box 2404</t>
  </si>
  <si>
    <t>Montgomery Village</t>
  </si>
  <si>
    <t>20886</t>
  </si>
  <si>
    <t>A Square Group</t>
  </si>
  <si>
    <t>1801 Rockville Pike, Suite 110 Rockville, MD 20854</t>
  </si>
  <si>
    <t>www.a2-g.com/</t>
  </si>
  <si>
    <t>1801 Rockville Pike</t>
  </si>
  <si>
    <t xml:space="preserve"> Suite 110</t>
  </si>
  <si>
    <t>Rockville</t>
  </si>
  <si>
    <t>20854</t>
  </si>
  <si>
    <t>A&amp;T Systems, Inc.</t>
  </si>
  <si>
    <t>12200 Tech Road, Suite 100 Silver Spring, MD 20904</t>
  </si>
  <si>
    <t>www.ats.com/</t>
  </si>
  <si>
    <t>12200 Tech Road</t>
  </si>
  <si>
    <t xml:space="preserve"> Suite 100</t>
  </si>
  <si>
    <t>Silver Spring</t>
  </si>
  <si>
    <t>20904</t>
  </si>
  <si>
    <t>A.T. Kearney Public Sector and Defense Services LLC</t>
  </si>
  <si>
    <t>1300 Wilson Blvd., Suite 1050, Arlington, VA 22209</t>
  </si>
  <si>
    <t>Consulting Firm - Cyber Solutions</t>
  </si>
  <si>
    <t>1300 Wilson Blvd.</t>
  </si>
  <si>
    <t xml:space="preserve"> Suite 1050</t>
  </si>
  <si>
    <t>Arlington</t>
  </si>
  <si>
    <t>AASKI Technology</t>
  </si>
  <si>
    <t>1104 S. Philadelphia Blvd., Suite 100, Aberdeen, MD 21001</t>
  </si>
  <si>
    <t>Our highly trained, certified and cleared AASKI Cybersecurity/Information Assurance (IA) team provides our DoD, Federal and private sector customers with cutting edge expertise and unsurpassed experience securing information systems, networks and enterprise systems from a continuously evolving threat environment. Our security approach is concerned with more than securing systems; we provide our customers with a cost effective total Security Management Program, incorporating a process of Information Risk Management, reducing the overall level of risk to the customer from malware, attackers, and environmental threats.</t>
  </si>
  <si>
    <t>1104 S. Philadelphia Blvd.</t>
  </si>
  <si>
    <t>Aberdeen</t>
  </si>
  <si>
    <t>Abacus Technologies Corp.</t>
  </si>
  <si>
    <t>5454 Wisconsin Ave., Suite 1100, Chevy Chase, MD 20815</t>
  </si>
  <si>
    <t>www.abacustech.com/</t>
  </si>
  <si>
    <t>5454 Wisconsin Ave.</t>
  </si>
  <si>
    <t xml:space="preserve"> Suite 1100</t>
  </si>
  <si>
    <t>Chevy Chase</t>
  </si>
  <si>
    <t>20815</t>
  </si>
  <si>
    <t>Abbey Services, Inc.</t>
  </si>
  <si>
    <t>17823 Central Ave., Upper Marlboro, MD 20774</t>
  </si>
  <si>
    <t>www.abbeyservicesinc.us/</t>
  </si>
  <si>
    <t>17823 Central Ave.</t>
  </si>
  <si>
    <t>Upper Marlboro</t>
  </si>
  <si>
    <t>20774</t>
  </si>
  <si>
    <t>Able Communications Technology Corporation</t>
  </si>
  <si>
    <t>4959 New Design Road, Suite 113, Frederick, MD 21703</t>
  </si>
  <si>
    <t>IT Firm - Cyber Solutions</t>
  </si>
  <si>
    <t>4959 New Design Road</t>
  </si>
  <si>
    <t xml:space="preserve"> Suite 113</t>
  </si>
  <si>
    <t>Frederick</t>
  </si>
  <si>
    <t>About Web, LLC.</t>
  </si>
  <si>
    <t>101 Chestnut Street, Suite 240 Gaithersburg, MD 20877</t>
  </si>
  <si>
    <t>www.aboutweb.com/</t>
  </si>
  <si>
    <t>101 Chestnut Street</t>
  </si>
  <si>
    <t xml:space="preserve"> Suite 240</t>
  </si>
  <si>
    <t>Gaithersburg</t>
  </si>
  <si>
    <t>20877</t>
  </si>
  <si>
    <t>Acadia Cyber Solutions, LLC.</t>
  </si>
  <si>
    <t>1395 Piccard Dr., Suite 210, Rockville MD 20850</t>
  </si>
  <si>
    <t>www.acadiacyber.com/</t>
  </si>
  <si>
    <t>1395 Piccard Dr.</t>
  </si>
  <si>
    <t xml:space="preserve"> Suite 210</t>
  </si>
  <si>
    <t>20850</t>
  </si>
  <si>
    <t>Accelera Solutions</t>
  </si>
  <si>
    <t>12150 Monument Drive, Suite 800, Fairfax, VA 22033</t>
  </si>
  <si>
    <t>12150 Monument Drive</t>
  </si>
  <si>
    <t xml:space="preserve"> Suite 800</t>
  </si>
  <si>
    <t>Fairfax</t>
  </si>
  <si>
    <t>22033</t>
  </si>
  <si>
    <t>Accenture</t>
  </si>
  <si>
    <t>800 Connecticut Ave., Suite 600, Washington, DC 20006</t>
  </si>
  <si>
    <t>800 Connecticut Ave.</t>
  </si>
  <si>
    <t xml:space="preserve"> Suite 600</t>
  </si>
  <si>
    <t>AceInfo Solutions</t>
  </si>
  <si>
    <t>11490 Commerce Park Drive, Reston, VA 20191</t>
  </si>
  <si>
    <t>11490 Commerce Park Drive</t>
  </si>
  <si>
    <t>20191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</si>
</sst>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4">
    <border>
      <left/>
      <right/>
      <top/>
      <bottom/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" fillId="3" fontId="0" numFmtId="0" xfId="0" applyBorder="1" applyFill="1" applyFont="1"/>
    <xf borderId="2" fillId="3" fontId="0" numFmtId="0" xfId="0" applyBorder="1" applyFont="1"/>
    <xf borderId="2" fillId="3" fontId="2" numFmtId="0" xfId="0" applyAlignment="1" applyBorder="1" applyFont="1">
      <alignment horizontal="center"/>
    </xf>
    <xf borderId="2" fillId="3" fontId="0" numFmtId="0" xfId="0" applyAlignment="1" applyBorder="1" applyFont="1">
      <alignment horizontal="center"/>
    </xf>
    <xf borderId="3" fillId="3" fontId="0" numFmtId="0" xfId="0" applyAlignment="1" applyBorder="1" applyFont="1">
      <alignment horizontal="center"/>
    </xf>
    <xf borderId="1" fillId="0" fontId="0" numFmtId="0" xfId="0" applyBorder="1" applyFont="1"/>
    <xf borderId="2" fillId="0" fontId="0" numFmtId="0" xfId="0" applyBorder="1" applyFont="1"/>
    <xf borderId="2" fillId="0" fontId="3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2" fillId="3" fontId="0" numFmtId="0" xfId="0" applyAlignment="1" applyBorder="1" applyFon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202partnersllc.com/" TargetMode="External"/><Relationship Id="rId2" Type="http://schemas.openxmlformats.org/officeDocument/2006/relationships/hyperlink" Target="http://www.tscti.com/" TargetMode="External"/><Relationship Id="rId3" Type="http://schemas.openxmlformats.org/officeDocument/2006/relationships/hyperlink" Target="http://www.atkearney.com/" TargetMode="External"/><Relationship Id="rId4" Type="http://schemas.openxmlformats.org/officeDocument/2006/relationships/hyperlink" Target="http://www.aaski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ablecommtech.com/" TargetMode="External"/><Relationship Id="rId6" Type="http://schemas.openxmlformats.org/officeDocument/2006/relationships/hyperlink" Target="http://www.accelerasolutions.com/" TargetMode="External"/><Relationship Id="rId7" Type="http://schemas.openxmlformats.org/officeDocument/2006/relationships/hyperlink" Target="http://www.accenture.com/us-en/afs-industry-index" TargetMode="External"/><Relationship Id="rId8" Type="http://schemas.openxmlformats.org/officeDocument/2006/relationships/hyperlink" Target="http://www.aceinfo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5.5"/>
    <col customWidth="1" min="2" max="2" width="51.25"/>
    <col customWidth="1" min="3" max="3" width="68.38"/>
    <col customWidth="1" min="4" max="4" width="8.25"/>
    <col customWidth="1" min="5" max="5" width="23.38"/>
    <col customWidth="1" min="6" max="6" width="32.13"/>
    <col customWidth="1" min="7" max="7" width="26.25"/>
    <col customWidth="1" min="8" max="8" width="10.5"/>
    <col customWidth="1" min="9" max="9" width="19.75"/>
    <col customWidth="1" min="10" max="10" width="9.13"/>
    <col customWidth="1" min="11" max="11" width="9.75"/>
    <col customWidth="1" min="12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 t="s">
        <v>12</v>
      </c>
      <c r="C2" s="6" t="s">
        <v>13</v>
      </c>
      <c r="D2" s="7" t="s">
        <v>14</v>
      </c>
      <c r="E2" s="7" t="s">
        <v>15</v>
      </c>
      <c r="F2" s="5"/>
      <c r="G2" s="7" t="s">
        <v>16</v>
      </c>
      <c r="H2" s="7" t="s">
        <v>17</v>
      </c>
      <c r="I2" s="7" t="s">
        <v>18</v>
      </c>
      <c r="J2" s="7" t="s">
        <v>19</v>
      </c>
      <c r="K2" s="8" t="s">
        <v>20</v>
      </c>
    </row>
    <row r="3">
      <c r="A3" s="9" t="s">
        <v>21</v>
      </c>
      <c r="B3" s="10" t="s">
        <v>22</v>
      </c>
      <c r="C3" s="11" t="s">
        <v>23</v>
      </c>
      <c r="D3" s="12" t="s">
        <v>14</v>
      </c>
      <c r="E3" s="12" t="s">
        <v>24</v>
      </c>
      <c r="F3" s="10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3" t="s">
        <v>30</v>
      </c>
    </row>
    <row r="4">
      <c r="A4" s="4" t="s">
        <v>31</v>
      </c>
      <c r="B4" s="5" t="s">
        <v>32</v>
      </c>
      <c r="C4" s="6" t="str">
        <f>HYPERLINK("http://www.202partnersllc.com/","www.202partnersllc.com/")</f>
        <v>www.202partnersllc.com/</v>
      </c>
      <c r="D4" s="7" t="s">
        <v>14</v>
      </c>
      <c r="E4" s="7" t="s">
        <v>14</v>
      </c>
      <c r="F4" s="5"/>
      <c r="G4" s="7" t="s">
        <v>33</v>
      </c>
      <c r="H4" s="7"/>
      <c r="I4" s="7" t="s">
        <v>34</v>
      </c>
      <c r="J4" s="7" t="s">
        <v>35</v>
      </c>
      <c r="K4" s="8" t="s">
        <v>36</v>
      </c>
    </row>
    <row r="5">
      <c r="A5" s="9" t="s">
        <v>37</v>
      </c>
      <c r="B5" s="10" t="s">
        <v>38</v>
      </c>
      <c r="C5" s="11" t="str">
        <f>HYPERLINK("http://www.tscti.com/","www.tscti.com/")</f>
        <v>www.tscti.com/</v>
      </c>
      <c r="D5" s="12" t="s">
        <v>14</v>
      </c>
      <c r="E5" s="12" t="s">
        <v>15</v>
      </c>
      <c r="F5" s="12"/>
      <c r="G5" s="12" t="s">
        <v>39</v>
      </c>
      <c r="H5" s="12" t="s">
        <v>27</v>
      </c>
      <c r="I5" s="12" t="s">
        <v>40</v>
      </c>
      <c r="J5" s="12" t="s">
        <v>19</v>
      </c>
      <c r="K5" s="13">
        <v>22102.0</v>
      </c>
    </row>
    <row r="6">
      <c r="A6" s="4" t="s">
        <v>41</v>
      </c>
      <c r="B6" s="5" t="s">
        <v>42</v>
      </c>
      <c r="C6" s="6" t="s">
        <v>43</v>
      </c>
      <c r="D6" s="7" t="s">
        <v>14</v>
      </c>
      <c r="E6" s="7" t="s">
        <v>15</v>
      </c>
      <c r="F6" s="5"/>
      <c r="G6" s="7" t="s">
        <v>44</v>
      </c>
      <c r="H6" s="7" t="s">
        <v>45</v>
      </c>
      <c r="I6" s="7" t="s">
        <v>46</v>
      </c>
      <c r="J6" s="7" t="s">
        <v>19</v>
      </c>
      <c r="K6" s="8" t="s">
        <v>47</v>
      </c>
    </row>
    <row r="7">
      <c r="A7" s="9" t="s">
        <v>48</v>
      </c>
      <c r="B7" s="10" t="s">
        <v>49</v>
      </c>
      <c r="C7" s="11" t="s">
        <v>50</v>
      </c>
      <c r="D7" s="12" t="s">
        <v>51</v>
      </c>
      <c r="E7" s="12" t="s">
        <v>51</v>
      </c>
      <c r="F7" s="10"/>
      <c r="G7" s="12" t="s">
        <v>52</v>
      </c>
      <c r="H7" s="12"/>
      <c r="I7" s="12" t="s">
        <v>53</v>
      </c>
      <c r="J7" s="12" t="s">
        <v>19</v>
      </c>
      <c r="K7" s="13" t="s">
        <v>54</v>
      </c>
    </row>
    <row r="8">
      <c r="A8" s="4" t="s">
        <v>55</v>
      </c>
      <c r="B8" s="5" t="s">
        <v>56</v>
      </c>
      <c r="C8" s="7" t="s">
        <v>57</v>
      </c>
      <c r="D8" s="7" t="s">
        <v>14</v>
      </c>
      <c r="E8" s="7" t="s">
        <v>14</v>
      </c>
      <c r="F8" s="5"/>
      <c r="G8" s="7" t="s">
        <v>58</v>
      </c>
      <c r="H8" s="7"/>
      <c r="I8" s="7" t="s">
        <v>59</v>
      </c>
      <c r="J8" s="7" t="s">
        <v>35</v>
      </c>
      <c r="K8" s="8" t="s">
        <v>60</v>
      </c>
    </row>
    <row r="9">
      <c r="A9" s="9" t="s">
        <v>61</v>
      </c>
      <c r="B9" s="10" t="s">
        <v>62</v>
      </c>
      <c r="C9" s="12" t="s">
        <v>63</v>
      </c>
      <c r="D9" s="12" t="s">
        <v>14</v>
      </c>
      <c r="E9" s="12" t="s">
        <v>14</v>
      </c>
      <c r="F9" s="10"/>
      <c r="G9" s="12" t="s">
        <v>64</v>
      </c>
      <c r="H9" s="12" t="s">
        <v>65</v>
      </c>
      <c r="I9" s="12" t="s">
        <v>66</v>
      </c>
      <c r="J9" s="12" t="s">
        <v>35</v>
      </c>
      <c r="K9" s="13" t="s">
        <v>67</v>
      </c>
    </row>
    <row r="10">
      <c r="A10" s="4" t="s">
        <v>68</v>
      </c>
      <c r="B10" s="5" t="s">
        <v>69</v>
      </c>
      <c r="C10" s="7" t="s">
        <v>70</v>
      </c>
      <c r="D10" s="7" t="s">
        <v>14</v>
      </c>
      <c r="E10" s="7" t="s">
        <v>14</v>
      </c>
      <c r="F10" s="5"/>
      <c r="G10" s="7" t="s">
        <v>71</v>
      </c>
      <c r="H10" s="7" t="s">
        <v>72</v>
      </c>
      <c r="I10" s="7" t="s">
        <v>73</v>
      </c>
      <c r="J10" s="7" t="s">
        <v>35</v>
      </c>
      <c r="K10" s="8" t="s">
        <v>74</v>
      </c>
    </row>
    <row r="11">
      <c r="A11" s="9" t="s">
        <v>75</v>
      </c>
      <c r="B11" s="10" t="s">
        <v>76</v>
      </c>
      <c r="C11" s="11" t="str">
        <f>HYPERLINK("http://www.atkearney.com/","www.atkearney.com/")</f>
        <v>www.atkearney.com/</v>
      </c>
      <c r="D11" s="12" t="s">
        <v>51</v>
      </c>
      <c r="E11" s="12" t="s">
        <v>77</v>
      </c>
      <c r="F11" s="12"/>
      <c r="G11" s="12" t="s">
        <v>78</v>
      </c>
      <c r="H11" s="12" t="s">
        <v>79</v>
      </c>
      <c r="I11" s="12" t="s">
        <v>80</v>
      </c>
      <c r="J11" s="12" t="s">
        <v>19</v>
      </c>
      <c r="K11" s="13">
        <v>22209.0</v>
      </c>
    </row>
    <row r="12">
      <c r="A12" s="4" t="s">
        <v>81</v>
      </c>
      <c r="B12" s="5" t="s">
        <v>82</v>
      </c>
      <c r="C12" s="6" t="str">
        <f>HYPERLINK("http://www.aaski.com/","www.aaski.com/")</f>
        <v>www.aaski.com/</v>
      </c>
      <c r="D12" s="7" t="s">
        <v>14</v>
      </c>
      <c r="E12" s="7" t="s">
        <v>24</v>
      </c>
      <c r="F12" s="5" t="s">
        <v>83</v>
      </c>
      <c r="G12" s="7" t="s">
        <v>84</v>
      </c>
      <c r="H12" s="7" t="s">
        <v>72</v>
      </c>
      <c r="I12" s="7" t="s">
        <v>85</v>
      </c>
      <c r="J12" s="7" t="s">
        <v>35</v>
      </c>
      <c r="K12" s="8">
        <v>21001.0</v>
      </c>
    </row>
    <row r="13">
      <c r="A13" s="9" t="s">
        <v>86</v>
      </c>
      <c r="B13" s="10" t="s">
        <v>87</v>
      </c>
      <c r="C13" s="12" t="s">
        <v>88</v>
      </c>
      <c r="D13" s="12" t="s">
        <v>14</v>
      </c>
      <c r="E13" s="12" t="s">
        <v>14</v>
      </c>
      <c r="F13" s="10"/>
      <c r="G13" s="12" t="s">
        <v>89</v>
      </c>
      <c r="H13" s="12" t="s">
        <v>90</v>
      </c>
      <c r="I13" s="12" t="s">
        <v>91</v>
      </c>
      <c r="J13" s="12" t="s">
        <v>35</v>
      </c>
      <c r="K13" s="13" t="s">
        <v>92</v>
      </c>
    </row>
    <row r="14">
      <c r="A14" s="4" t="s">
        <v>93</v>
      </c>
      <c r="B14" s="5" t="s">
        <v>94</v>
      </c>
      <c r="C14" s="6" t="s">
        <v>95</v>
      </c>
      <c r="D14" s="7" t="s">
        <v>14</v>
      </c>
      <c r="E14" s="7" t="s">
        <v>14</v>
      </c>
      <c r="F14" s="5"/>
      <c r="G14" s="7" t="s">
        <v>96</v>
      </c>
      <c r="H14" s="7"/>
      <c r="I14" s="7" t="s">
        <v>97</v>
      </c>
      <c r="J14" s="7" t="s">
        <v>35</v>
      </c>
      <c r="K14" s="8" t="s">
        <v>98</v>
      </c>
    </row>
    <row r="15">
      <c r="A15" s="9" t="s">
        <v>99</v>
      </c>
      <c r="B15" s="10" t="s">
        <v>100</v>
      </c>
      <c r="C15" s="11" t="str">
        <f>HYPERLINK("http://www.ablecommtech.com/","www.ablecommtech.com/")</f>
        <v>www.ablecommtech.com/</v>
      </c>
      <c r="D15" s="12" t="s">
        <v>51</v>
      </c>
      <c r="E15" s="12" t="s">
        <v>101</v>
      </c>
      <c r="F15" s="12"/>
      <c r="G15" s="12" t="s">
        <v>102</v>
      </c>
      <c r="H15" s="12" t="s">
        <v>103</v>
      </c>
      <c r="I15" s="12" t="s">
        <v>104</v>
      </c>
      <c r="J15" s="12" t="s">
        <v>35</v>
      </c>
      <c r="K15" s="13">
        <v>21703.0</v>
      </c>
    </row>
    <row r="16">
      <c r="A16" s="4" t="s">
        <v>105</v>
      </c>
      <c r="B16" s="5" t="s">
        <v>106</v>
      </c>
      <c r="C16" s="7" t="s">
        <v>107</v>
      </c>
      <c r="D16" s="7" t="s">
        <v>14</v>
      </c>
      <c r="E16" s="7" t="s">
        <v>14</v>
      </c>
      <c r="F16" s="5"/>
      <c r="G16" s="7" t="s">
        <v>108</v>
      </c>
      <c r="H16" s="7" t="s">
        <v>109</v>
      </c>
      <c r="I16" s="7" t="s">
        <v>110</v>
      </c>
      <c r="J16" s="7" t="s">
        <v>35</v>
      </c>
      <c r="K16" s="8" t="s">
        <v>111</v>
      </c>
    </row>
    <row r="17">
      <c r="A17" s="9" t="s">
        <v>112</v>
      </c>
      <c r="B17" s="10" t="s">
        <v>113</v>
      </c>
      <c r="C17" s="12" t="s">
        <v>114</v>
      </c>
      <c r="D17" s="12" t="s">
        <v>51</v>
      </c>
      <c r="E17" s="12" t="s">
        <v>51</v>
      </c>
      <c r="F17" s="10"/>
      <c r="G17" s="12" t="s">
        <v>115</v>
      </c>
      <c r="H17" s="12" t="s">
        <v>116</v>
      </c>
      <c r="I17" s="12" t="s">
        <v>66</v>
      </c>
      <c r="J17" s="12" t="s">
        <v>35</v>
      </c>
      <c r="K17" s="13" t="s">
        <v>117</v>
      </c>
    </row>
    <row r="18">
      <c r="A18" s="4" t="s">
        <v>118</v>
      </c>
      <c r="B18" s="14" t="s">
        <v>119</v>
      </c>
      <c r="C18" s="6" t="str">
        <f>HYPERLINK("http://www.accelerasolutions.com/","www.accelerasolutions.com")</f>
        <v>www.accelerasolutions.com</v>
      </c>
      <c r="D18" s="7" t="s">
        <v>14</v>
      </c>
      <c r="E18" s="7" t="s">
        <v>14</v>
      </c>
      <c r="F18" s="5"/>
      <c r="G18" s="7" t="s">
        <v>120</v>
      </c>
      <c r="H18" s="7" t="s">
        <v>121</v>
      </c>
      <c r="I18" s="7" t="s">
        <v>122</v>
      </c>
      <c r="J18" s="7" t="s">
        <v>19</v>
      </c>
      <c r="K18" s="8" t="s">
        <v>123</v>
      </c>
    </row>
    <row r="19">
      <c r="A19" s="9" t="s">
        <v>124</v>
      </c>
      <c r="B19" s="10" t="s">
        <v>125</v>
      </c>
      <c r="C19" s="11" t="str">
        <f>HYPERLINK("http://www.accenture.com/us-en/afs-industry-index","www.accenture.com/us-en/afs-industry-index")</f>
        <v>www.accenture.com/us-en/afs-industry-index</v>
      </c>
      <c r="D19" s="12" t="s">
        <v>51</v>
      </c>
      <c r="E19" s="12" t="s">
        <v>101</v>
      </c>
      <c r="F19" s="12"/>
      <c r="G19" s="12" t="s">
        <v>126</v>
      </c>
      <c r="H19" s="12" t="s">
        <v>127</v>
      </c>
      <c r="I19" s="12" t="s">
        <v>28</v>
      </c>
      <c r="J19" s="12" t="s">
        <v>29</v>
      </c>
      <c r="K19" s="13">
        <v>20006.0</v>
      </c>
    </row>
    <row r="20">
      <c r="A20" s="4" t="s">
        <v>128</v>
      </c>
      <c r="B20" s="5" t="s">
        <v>129</v>
      </c>
      <c r="C20" s="6" t="str">
        <f>HYPERLINK("http://www.aceinfosolutions.com/","www.aceinfosolutions.com")</f>
        <v>www.aceinfosolutions.com</v>
      </c>
      <c r="D20" s="7" t="s">
        <v>51</v>
      </c>
      <c r="E20" s="7" t="s">
        <v>51</v>
      </c>
      <c r="F20" s="5"/>
      <c r="G20" s="7" t="s">
        <v>130</v>
      </c>
      <c r="H20" s="7"/>
      <c r="I20" s="7" t="s">
        <v>18</v>
      </c>
      <c r="J20" s="7" t="s">
        <v>19</v>
      </c>
      <c r="K20" s="8" t="s">
        <v>131</v>
      </c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</sheetData>
  <hyperlinks>
    <hyperlink r:id="rId1" ref="C4"/>
    <hyperlink r:id="rId2" ref="C5"/>
    <hyperlink r:id="rId3" ref="C11"/>
    <hyperlink r:id="rId4" ref="C12"/>
    <hyperlink r:id="rId5" ref="C15"/>
    <hyperlink r:id="rId6" ref="C18"/>
    <hyperlink r:id="rId7" ref="C19"/>
    <hyperlink r:id="rId8" ref="C20"/>
  </hyperlinks>
  <drawing r:id="rId9"/>
</worksheet>
</file>