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\Desktop\"/>
    </mc:Choice>
  </mc:AlternateContent>
  <xr:revisionPtr revIDLastSave="0" documentId="13_ncr:1_{EE46A1B1-F24F-4080-BF9F-6EF5965280BB}" xr6:coauthVersionLast="47" xr6:coauthVersionMax="47" xr10:uidLastSave="{00000000-0000-0000-0000-000000000000}"/>
  <bookViews>
    <workbookView xWindow="-120" yWindow="-120" windowWidth="29040" windowHeight="15720" xr2:uid="{CB70C756-1AE0-46EE-96AB-CD72146C5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B13" i="1"/>
  <c r="C28" i="1"/>
  <c r="D28" i="1"/>
  <c r="E28" i="1"/>
  <c r="F28" i="1"/>
  <c r="G28" i="1"/>
  <c r="H28" i="1"/>
  <c r="I28" i="1"/>
  <c r="J28" i="1"/>
  <c r="B28" i="1"/>
  <c r="E41" i="1"/>
  <c r="H41" i="1"/>
  <c r="B41" i="1"/>
  <c r="C53" i="1"/>
  <c r="D53" i="1"/>
  <c r="E53" i="1"/>
  <c r="F53" i="1"/>
  <c r="G53" i="1"/>
  <c r="H53" i="1"/>
  <c r="I53" i="1"/>
  <c r="J53" i="1"/>
  <c r="B53" i="1"/>
  <c r="H50" i="1"/>
  <c r="H49" i="1"/>
  <c r="H48" i="1"/>
  <c r="E50" i="1"/>
  <c r="E49" i="1"/>
  <c r="E48" i="1"/>
  <c r="H25" i="1"/>
  <c r="H24" i="1"/>
  <c r="H23" i="1"/>
  <c r="E27" i="1"/>
  <c r="E26" i="1"/>
  <c r="H27" i="1"/>
  <c r="H26" i="1"/>
</calcChain>
</file>

<file path=xl/sharedStrings.xml><?xml version="1.0" encoding="utf-8"?>
<sst xmlns="http://schemas.openxmlformats.org/spreadsheetml/2006/main" count="47" uniqueCount="11">
  <si>
    <t>C</t>
  </si>
  <si>
    <t>1B</t>
  </si>
  <si>
    <t>100MB</t>
  </si>
  <si>
    <t>1GB</t>
  </si>
  <si>
    <t>512B</t>
  </si>
  <si>
    <t>1024B</t>
  </si>
  <si>
    <t>LINUX</t>
  </si>
  <si>
    <t>CP</t>
  </si>
  <si>
    <t xml:space="preserve">512B </t>
  </si>
  <si>
    <t>AVERAGE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</si>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</sst>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</a:t>
            </a:r>
            <a:r>
              <a:rPr lang="hr-HR" baseline="0"/>
              <a:t> MJERENJE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1B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Sheet1!$B$8:$B$12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F-4DE1-998F-79AC21373DB9}"/>
            </c:ext>
          </c:extLst>
        </c:ser>
        <c:ser>
          <c:idx val="2"/>
          <c:order val="2"/>
          <c:tx>
            <c:v>1B 512B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Sheet1!$C$8:$C$12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F-4DE1-998F-79AC21373DB9}"/>
            </c:ext>
          </c:extLst>
        </c:ser>
        <c:ser>
          <c:idx val="3"/>
          <c:order val="3"/>
          <c:tx>
            <c:v>1B 1024B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Sheet1!$D$8:$D$12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F-4DE1-998F-79AC21373DB9}"/>
            </c:ext>
          </c:extLst>
        </c:ser>
        <c:ser>
          <c:idx val="4"/>
          <c:order val="4"/>
          <c:tx>
            <c:v>100MB 1B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Sheet1!$E$8:$E$12</c:f>
              <c:numCache>
                <c:formatCode>General</c:formatCode>
                <c:ptCount val="5"/>
                <c:pt idx="0">
                  <c:v>4.181</c:v>
                </c:pt>
                <c:pt idx="1">
                  <c:v>4.181</c:v>
                </c:pt>
                <c:pt idx="2">
                  <c:v>3.7149999999999999</c:v>
                </c:pt>
                <c:pt idx="3">
                  <c:v>3.9510000000000001</c:v>
                </c:pt>
                <c:pt idx="4">
                  <c:v>4.1920000000000002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F-4DE1-998F-79AC21373DB9}"/>
            </c:ext>
          </c:extLst>
        </c:ser>
        <c:ser>
          <c:idx val="5"/>
          <c:order val="5"/>
          <c:tx>
            <c:v>100MB 512B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Sheet1!$F$8:$F$12</c:f>
              <c:numCache>
                <c:formatCode>General</c:formatCode>
                <c:ptCount val="5"/>
                <c:pt idx="0">
                  <c:v>0.27600000000000002</c:v>
                </c:pt>
                <c:pt idx="1">
                  <c:v>0.27600000000000002</c:v>
                </c:pt>
                <c:pt idx="2">
                  <c:v>0.255</c:v>
                </c:pt>
                <c:pt idx="3">
                  <c:v>0.251</c:v>
                </c:pt>
                <c:pt idx="4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F-4DE1-998F-79AC21373DB9}"/>
            </c:ext>
          </c:extLst>
        </c:ser>
        <c:ser>
          <c:idx val="6"/>
          <c:order val="6"/>
          <c:tx>
            <c:v>100MB 1024B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Sheet1!$G$8:$G$12</c:f>
              <c:numCache>
                <c:formatCode>General</c:formatCode>
                <c:ptCount val="5"/>
                <c:pt idx="0">
                  <c:v>0.255</c:v>
                </c:pt>
                <c:pt idx="1">
                  <c:v>0.255</c:v>
                </c:pt>
                <c:pt idx="2">
                  <c:v>0.26100000000000001</c:v>
                </c:pt>
                <c:pt idx="3">
                  <c:v>0.25900000000000001</c:v>
                </c:pt>
                <c:pt idx="4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F-4DE1-998F-79AC21373DB9}"/>
            </c:ext>
          </c:extLst>
        </c:ser>
        <c:ser>
          <c:idx val="7"/>
          <c:order val="7"/>
          <c:tx>
            <c:v>1GB 1B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Sheet1!$H$8:$H$12</c:f>
              <c:numCache>
                <c:formatCode>General</c:formatCode>
                <c:ptCount val="5"/>
                <c:pt idx="0">
                  <c:v>39.073999999999998</c:v>
                </c:pt>
                <c:pt idx="1">
                  <c:v>35.293999999999997</c:v>
                </c:pt>
                <c:pt idx="2">
                  <c:v>35.378999999999998</c:v>
                </c:pt>
                <c:pt idx="3">
                  <c:v>36.557000000000002</c:v>
                </c:pt>
                <c:pt idx="4">
                  <c:v>39.122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EF-4DE1-998F-79AC21373DB9}"/>
            </c:ext>
          </c:extLst>
        </c:ser>
        <c:ser>
          <c:idx val="8"/>
          <c:order val="8"/>
          <c:tx>
            <c:v>1GB 512B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Sheet1!$I$8:$I$12</c:f>
              <c:numCache>
                <c:formatCode>General</c:formatCode>
                <c:ptCount val="5"/>
                <c:pt idx="0">
                  <c:v>2.5510000000000002</c:v>
                </c:pt>
                <c:pt idx="1">
                  <c:v>2.1360000000000001</c:v>
                </c:pt>
                <c:pt idx="2">
                  <c:v>2.2290000000000001</c:v>
                </c:pt>
                <c:pt idx="3">
                  <c:v>2.5550000000000002</c:v>
                </c:pt>
                <c:pt idx="4">
                  <c:v>2.1880000000000002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F-4DE1-998F-79AC21373DB9}"/>
            </c:ext>
          </c:extLst>
        </c:ser>
        <c:ser>
          <c:idx val="9"/>
          <c:order val="9"/>
          <c:tx>
            <c:v>1GB 1024B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Sheet1!$J$8:$J$12</c:f>
              <c:numCache>
                <c:formatCode>General</c:formatCode>
                <c:ptCount val="5"/>
                <c:pt idx="0">
                  <c:v>2.411</c:v>
                </c:pt>
                <c:pt idx="1">
                  <c:v>1.9510000000000001</c:v>
                </c:pt>
                <c:pt idx="2">
                  <c:v>2.2589999999999999</c:v>
                </c:pt>
                <c:pt idx="3">
                  <c:v>2.399</c:v>
                </c:pt>
                <c:pt idx="4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EF-4DE1-998F-79AC2137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120"/>
        <c:axId val="814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F-4DE1-998F-79AC21373DB9}"/>
                  </c:ext>
                </c:extLst>
              </c15:ser>
            </c15:filteredLineSeries>
          </c:ext>
        </c:extLst>
      </c:line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LINUX</a:t>
            </a:r>
            <a:r>
              <a:rPr lang="hr-HR" baseline="0"/>
              <a:t> MJERENJE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 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Sheet1!$B$23:$B$27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D8-4BCC-A86B-5651B712CF1A}"/>
            </c:ext>
          </c:extLst>
        </c:ser>
        <c:ser>
          <c:idx val="1"/>
          <c:order val="1"/>
          <c:tx>
            <c:v>1B 512B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Sheet1!$C$23:$C$27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8-4BCC-A86B-5651B712CF1A}"/>
            </c:ext>
          </c:extLst>
        </c:ser>
        <c:ser>
          <c:idx val="2"/>
          <c:order val="2"/>
          <c:tx>
            <c:v>1B 1024B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Sheet1!$D$23:$D$27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8-4BCC-A86B-5651B712CF1A}"/>
            </c:ext>
          </c:extLst>
        </c:ser>
        <c:ser>
          <c:idx val="3"/>
          <c:order val="3"/>
          <c:tx>
            <c:v>100MB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Sheet1!$E$23:$E$27</c:f>
              <c:numCache>
                <c:formatCode>General</c:formatCode>
                <c:ptCount val="5"/>
                <c:pt idx="0">
                  <c:v>480.77499999999998</c:v>
                </c:pt>
                <c:pt idx="1">
                  <c:v>508.29599999999999</c:v>
                </c:pt>
                <c:pt idx="2">
                  <c:v>497.14600000000002</c:v>
                </c:pt>
                <c:pt idx="3">
                  <c:v>499.12599999999998</c:v>
                </c:pt>
                <c:pt idx="4">
                  <c:v>489.97199999999998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8-4BCC-A86B-5651B712CF1A}"/>
            </c:ext>
          </c:extLst>
        </c:ser>
        <c:ser>
          <c:idx val="4"/>
          <c:order val="4"/>
          <c:tx>
            <c:v>100MB 512B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Sheet1!$F$23:$F$27</c:f>
              <c:numCache>
                <c:formatCode>General</c:formatCode>
                <c:ptCount val="5"/>
                <c:pt idx="0">
                  <c:v>1.1120000000000001</c:v>
                </c:pt>
                <c:pt idx="1">
                  <c:v>1.099</c:v>
                </c:pt>
                <c:pt idx="2">
                  <c:v>1.107</c:v>
                </c:pt>
                <c:pt idx="3">
                  <c:v>1.002</c:v>
                </c:pt>
                <c:pt idx="4">
                  <c:v>1.1160000000000001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8-4BCC-A86B-5651B712CF1A}"/>
            </c:ext>
          </c:extLst>
        </c:ser>
        <c:ser>
          <c:idx val="5"/>
          <c:order val="5"/>
          <c:tx>
            <c:v>100MB 1024B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Sheet1!$G$23:$G$27</c:f>
              <c:numCache>
                <c:formatCode>General</c:formatCode>
                <c:ptCount val="5"/>
                <c:pt idx="0">
                  <c:v>0.64100000000000001</c:v>
                </c:pt>
                <c:pt idx="1">
                  <c:v>0.65400000000000003</c:v>
                </c:pt>
                <c:pt idx="2">
                  <c:v>0.627</c:v>
                </c:pt>
                <c:pt idx="3">
                  <c:v>0.56899999999999995</c:v>
                </c:pt>
                <c:pt idx="4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8-4BCC-A86B-5651B712CF1A}"/>
            </c:ext>
          </c:extLst>
        </c:ser>
        <c:ser>
          <c:idx val="6"/>
          <c:order val="6"/>
          <c:tx>
            <c:v>1GB 1B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Sheet1!$H$23:$H$27</c:f>
              <c:numCache>
                <c:formatCode>General</c:formatCode>
                <c:ptCount val="5"/>
                <c:pt idx="0">
                  <c:v>3729.261</c:v>
                </c:pt>
                <c:pt idx="1">
                  <c:v>3793.6579999999999</c:v>
                </c:pt>
                <c:pt idx="2">
                  <c:v>3716.712</c:v>
                </c:pt>
                <c:pt idx="3">
                  <c:v>4230.9620000000004</c:v>
                </c:pt>
                <c:pt idx="4">
                  <c:v>4349.1220000000003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8-4BCC-A86B-5651B712CF1A}"/>
            </c:ext>
          </c:extLst>
        </c:ser>
        <c:ser>
          <c:idx val="7"/>
          <c:order val="7"/>
          <c:tx>
            <c:v>1GB 512B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Sheet1!$I$23:$I$27</c:f>
              <c:numCache>
                <c:formatCode>General</c:formatCode>
                <c:ptCount val="5"/>
                <c:pt idx="0">
                  <c:v>11.332000000000001</c:v>
                </c:pt>
                <c:pt idx="1">
                  <c:v>10.939</c:v>
                </c:pt>
                <c:pt idx="2">
                  <c:v>10.973000000000001</c:v>
                </c:pt>
                <c:pt idx="3">
                  <c:v>9.7720000000000002</c:v>
                </c:pt>
                <c:pt idx="4">
                  <c:v>10.122999999999999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8-4BCC-A86B-5651B712CF1A}"/>
            </c:ext>
          </c:extLst>
        </c:ser>
        <c:ser>
          <c:idx val="8"/>
          <c:order val="8"/>
          <c:tx>
            <c:v>1GB 1024B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Sheet1!$J$23:$J$27</c:f>
              <c:numCache>
                <c:formatCode>General</c:formatCode>
                <c:ptCount val="5"/>
                <c:pt idx="0">
                  <c:v>5.9930000000000003</c:v>
                </c:pt>
                <c:pt idx="1">
                  <c:v>5.7229999999999999</c:v>
                </c:pt>
                <c:pt idx="2">
                  <c:v>6.0490000000000004</c:v>
                </c:pt>
                <c:pt idx="3">
                  <c:v>5.8819999999999997</c:v>
                </c:pt>
                <c:pt idx="4">
                  <c:v>5.8220000000000001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8-4BCC-A86B-5651B712CF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47120"/>
        <c:axId val="8148080"/>
      </c:line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CP</a:t>
            </a:r>
            <a:r>
              <a:rPr lang="hr-HR" baseline="0"/>
              <a:t> MJERENJE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Sheet1!$B$36:$B$40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045-930A-7277BCBDC11C}"/>
            </c:ext>
          </c:extLst>
        </c:ser>
        <c:ser>
          <c:idx val="3"/>
          <c:order val="1"/>
          <c:tx>
            <c:v>100MB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Sheet1!$E$36:$E$40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7-4045-930A-7277BCBDC11C}"/>
            </c:ext>
          </c:extLst>
        </c:ser>
        <c:ser>
          <c:idx val="6"/>
          <c:order val="2"/>
          <c:tx>
            <c:v>1GB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Sheet1!$H$36:$H$40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37-4045-930A-7277BCBD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120"/>
        <c:axId val="8148080"/>
      </c:line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</a:t>
            </a:r>
            <a:r>
              <a:rPr lang="hr-HR" baseline="0"/>
              <a:t> MJERENJE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1B 1B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Sheet1!$B$8:$B$12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748-B03F-90062EF63444}"/>
            </c:ext>
          </c:extLst>
        </c:ser>
        <c:ser>
          <c:idx val="2"/>
          <c:order val="2"/>
          <c:tx>
            <c:v>1B 512B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Sheet1!$C$8:$C$12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748-B03F-90062EF63444}"/>
            </c:ext>
          </c:extLst>
        </c:ser>
        <c:ser>
          <c:idx val="3"/>
          <c:order val="3"/>
          <c:tx>
            <c:v>1B 1024B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Sheet1!$D$8:$D$12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C-4748-B03F-90062EF63444}"/>
            </c:ext>
          </c:extLst>
        </c:ser>
        <c:ser>
          <c:idx val="4"/>
          <c:order val="4"/>
          <c:tx>
            <c:v>100MB 1B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Sheet1!$E$8:$E$12</c:f>
              <c:numCache>
                <c:formatCode>General</c:formatCode>
                <c:ptCount val="5"/>
                <c:pt idx="0">
                  <c:v>4.181</c:v>
                </c:pt>
                <c:pt idx="1">
                  <c:v>4.181</c:v>
                </c:pt>
                <c:pt idx="2">
                  <c:v>3.7149999999999999</c:v>
                </c:pt>
                <c:pt idx="3">
                  <c:v>3.9510000000000001</c:v>
                </c:pt>
                <c:pt idx="4">
                  <c:v>4.1920000000000002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C-4748-B03F-90062EF63444}"/>
            </c:ext>
          </c:extLst>
        </c:ser>
        <c:ser>
          <c:idx val="5"/>
          <c:order val="5"/>
          <c:tx>
            <c:v>100MB 512B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Sheet1!$F$8:$F$12</c:f>
              <c:numCache>
                <c:formatCode>General</c:formatCode>
                <c:ptCount val="5"/>
                <c:pt idx="0">
                  <c:v>0.27600000000000002</c:v>
                </c:pt>
                <c:pt idx="1">
                  <c:v>0.27600000000000002</c:v>
                </c:pt>
                <c:pt idx="2">
                  <c:v>0.255</c:v>
                </c:pt>
                <c:pt idx="3">
                  <c:v>0.251</c:v>
                </c:pt>
                <c:pt idx="4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C-4748-B03F-90062EF63444}"/>
            </c:ext>
          </c:extLst>
        </c:ser>
        <c:ser>
          <c:idx val="6"/>
          <c:order val="6"/>
          <c:tx>
            <c:v>100MB 1024B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Sheet1!$G$8:$G$12</c:f>
              <c:numCache>
                <c:formatCode>General</c:formatCode>
                <c:ptCount val="5"/>
                <c:pt idx="0">
                  <c:v>0.255</c:v>
                </c:pt>
                <c:pt idx="1">
                  <c:v>0.255</c:v>
                </c:pt>
                <c:pt idx="2">
                  <c:v>0.26100000000000001</c:v>
                </c:pt>
                <c:pt idx="3">
                  <c:v>0.25900000000000001</c:v>
                </c:pt>
                <c:pt idx="4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AC-4748-B03F-90062EF63444}"/>
            </c:ext>
          </c:extLst>
        </c:ser>
        <c:ser>
          <c:idx val="7"/>
          <c:order val="7"/>
          <c:tx>
            <c:v>1GB 1B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Sheet1!$H$8:$H$12</c:f>
              <c:numCache>
                <c:formatCode>General</c:formatCode>
                <c:ptCount val="5"/>
                <c:pt idx="0">
                  <c:v>39.073999999999998</c:v>
                </c:pt>
                <c:pt idx="1">
                  <c:v>35.293999999999997</c:v>
                </c:pt>
                <c:pt idx="2">
                  <c:v>35.378999999999998</c:v>
                </c:pt>
                <c:pt idx="3">
                  <c:v>36.557000000000002</c:v>
                </c:pt>
                <c:pt idx="4">
                  <c:v>39.122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AC-4748-B03F-90062EF63444}"/>
            </c:ext>
          </c:extLst>
        </c:ser>
        <c:ser>
          <c:idx val="8"/>
          <c:order val="8"/>
          <c:tx>
            <c:v>1GB 512B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Sheet1!$I$8:$I$12</c:f>
              <c:numCache>
                <c:formatCode>General</c:formatCode>
                <c:ptCount val="5"/>
                <c:pt idx="0">
                  <c:v>2.5510000000000002</c:v>
                </c:pt>
                <c:pt idx="1">
                  <c:v>2.1360000000000001</c:v>
                </c:pt>
                <c:pt idx="2">
                  <c:v>2.2290000000000001</c:v>
                </c:pt>
                <c:pt idx="3">
                  <c:v>2.5550000000000002</c:v>
                </c:pt>
                <c:pt idx="4">
                  <c:v>2.1880000000000002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AC-4748-B03F-90062EF63444}"/>
            </c:ext>
          </c:extLst>
        </c:ser>
        <c:ser>
          <c:idx val="9"/>
          <c:order val="9"/>
          <c:tx>
            <c:v>1GB 1024B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Sheet1!$J$8:$J$12</c:f>
              <c:numCache>
                <c:formatCode>General</c:formatCode>
                <c:ptCount val="5"/>
                <c:pt idx="0">
                  <c:v>2.411</c:v>
                </c:pt>
                <c:pt idx="1">
                  <c:v>1.9510000000000001</c:v>
                </c:pt>
                <c:pt idx="2">
                  <c:v>2.2589999999999999</c:v>
                </c:pt>
                <c:pt idx="3">
                  <c:v>2.399</c:v>
                </c:pt>
                <c:pt idx="4">
                  <c:v>2.1110000000000002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C-4748-B03F-90062EF63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120"/>
        <c:axId val="8148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9AC-4748-B03F-90062EF63444}"/>
                  </c:ext>
                </c:extLst>
              </c15:ser>
            </c15:filteredBarSeries>
          </c:ext>
        </c:extLst>
      </c:bar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LINUX</a:t>
            </a:r>
            <a:r>
              <a:rPr lang="hr-HR" baseline="0"/>
              <a:t> MJERENJE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1B 1B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Sheet1!$B$23:$B$27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6-42C9-A61B-BC811A893CB2}"/>
            </c:ext>
          </c:extLst>
        </c:ser>
        <c:ser>
          <c:idx val="1"/>
          <c:order val="1"/>
          <c:tx>
            <c:v>1B 512B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Sheet1!$C$23:$C$27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6-42C9-A61B-BC811A893CB2}"/>
            </c:ext>
          </c:extLst>
        </c:ser>
        <c:ser>
          <c:idx val="2"/>
          <c:order val="2"/>
          <c:tx>
            <c:v>1B 1024B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Sheet1!$D$23:$D$27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6-42C9-A61B-BC811A893CB2}"/>
            </c:ext>
          </c:extLst>
        </c:ser>
        <c:ser>
          <c:idx val="3"/>
          <c:order val="3"/>
          <c:tx>
            <c:v>100MB 1B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Sheet1!$E$23:$E$27</c:f>
              <c:numCache>
                <c:formatCode>General</c:formatCode>
                <c:ptCount val="5"/>
                <c:pt idx="0">
                  <c:v>480.77499999999998</c:v>
                </c:pt>
                <c:pt idx="1">
                  <c:v>508.29599999999999</c:v>
                </c:pt>
                <c:pt idx="2">
                  <c:v>497.14600000000002</c:v>
                </c:pt>
                <c:pt idx="3">
                  <c:v>499.12599999999998</c:v>
                </c:pt>
                <c:pt idx="4">
                  <c:v>489.97199999999998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6-42C9-A61B-BC811A893CB2}"/>
            </c:ext>
          </c:extLst>
        </c:ser>
        <c:ser>
          <c:idx val="4"/>
          <c:order val="4"/>
          <c:tx>
            <c:v>100MB 512B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Sheet1!$F$23:$F$27</c:f>
              <c:numCache>
                <c:formatCode>General</c:formatCode>
                <c:ptCount val="5"/>
                <c:pt idx="0">
                  <c:v>1.1120000000000001</c:v>
                </c:pt>
                <c:pt idx="1">
                  <c:v>1.099</c:v>
                </c:pt>
                <c:pt idx="2">
                  <c:v>1.107</c:v>
                </c:pt>
                <c:pt idx="3">
                  <c:v>1.002</c:v>
                </c:pt>
                <c:pt idx="4">
                  <c:v>1.1160000000000001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6-42C9-A61B-BC811A893CB2}"/>
            </c:ext>
          </c:extLst>
        </c:ser>
        <c:ser>
          <c:idx val="5"/>
          <c:order val="5"/>
          <c:tx>
            <c:v>100MB 1024B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Sheet1!$G$23:$G$27</c:f>
              <c:numCache>
                <c:formatCode>General</c:formatCode>
                <c:ptCount val="5"/>
                <c:pt idx="0">
                  <c:v>0.64100000000000001</c:v>
                </c:pt>
                <c:pt idx="1">
                  <c:v>0.65400000000000003</c:v>
                </c:pt>
                <c:pt idx="2">
                  <c:v>0.627</c:v>
                </c:pt>
                <c:pt idx="3">
                  <c:v>0.56899999999999995</c:v>
                </c:pt>
                <c:pt idx="4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6-42C9-A61B-BC811A893CB2}"/>
            </c:ext>
          </c:extLst>
        </c:ser>
        <c:ser>
          <c:idx val="6"/>
          <c:order val="6"/>
          <c:tx>
            <c:v>1GB 1B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Sheet1!$H$23:$H$27</c:f>
              <c:numCache>
                <c:formatCode>General</c:formatCode>
                <c:ptCount val="5"/>
                <c:pt idx="0">
                  <c:v>3729.261</c:v>
                </c:pt>
                <c:pt idx="1">
                  <c:v>3793.6579999999999</c:v>
                </c:pt>
                <c:pt idx="2">
                  <c:v>3716.712</c:v>
                </c:pt>
                <c:pt idx="3">
                  <c:v>4230.9620000000004</c:v>
                </c:pt>
                <c:pt idx="4">
                  <c:v>4349.1220000000003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6-42C9-A61B-BC811A893CB2}"/>
            </c:ext>
          </c:extLst>
        </c:ser>
        <c:ser>
          <c:idx val="7"/>
          <c:order val="7"/>
          <c:tx>
            <c:v>1GB 512B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Sheet1!$I$23:$I$27</c:f>
              <c:numCache>
                <c:formatCode>General</c:formatCode>
                <c:ptCount val="5"/>
                <c:pt idx="0">
                  <c:v>11.332000000000001</c:v>
                </c:pt>
                <c:pt idx="1">
                  <c:v>10.939</c:v>
                </c:pt>
                <c:pt idx="2">
                  <c:v>10.973000000000001</c:v>
                </c:pt>
                <c:pt idx="3">
                  <c:v>9.7720000000000002</c:v>
                </c:pt>
                <c:pt idx="4">
                  <c:v>10.122999999999999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6-42C9-A61B-BC811A893CB2}"/>
            </c:ext>
          </c:extLst>
        </c:ser>
        <c:ser>
          <c:idx val="8"/>
          <c:order val="8"/>
          <c:tx>
            <c:v>1GB 1024B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Sheet1!$J$23:$J$27</c:f>
              <c:numCache>
                <c:formatCode>General</c:formatCode>
                <c:ptCount val="5"/>
                <c:pt idx="0">
                  <c:v>5.9930000000000003</c:v>
                </c:pt>
                <c:pt idx="1">
                  <c:v>5.7229999999999999</c:v>
                </c:pt>
                <c:pt idx="2">
                  <c:v>6.0490000000000004</c:v>
                </c:pt>
                <c:pt idx="3">
                  <c:v>5.8819999999999997</c:v>
                </c:pt>
                <c:pt idx="4">
                  <c:v>5.8220000000000001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96-42C9-A61B-BC811A893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47120"/>
        <c:axId val="8148080"/>
      </c:bar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CP</a:t>
            </a:r>
            <a:r>
              <a:rPr lang="hr-HR" baseline="0"/>
              <a:t> MJERENJE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Sheet1!$B$36:$B$40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29F-8C96-0875281DB896}"/>
            </c:ext>
          </c:extLst>
        </c:ser>
        <c:ser>
          <c:idx val="3"/>
          <c:order val="1"/>
          <c:tx>
            <c:v>100MB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Sheet1!$E$36:$E$40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C-429F-8C96-0875281DB896}"/>
            </c:ext>
          </c:extLst>
        </c:ser>
        <c:ser>
          <c:idx val="6"/>
          <c:order val="2"/>
          <c:tx>
            <c:v>1GB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Sheet1!$H$36:$H$40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C-429F-8C96-0875281D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120"/>
        <c:axId val="8148080"/>
      </c:bar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baseline="0"/>
              <a:t>DD MJERENJE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 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Sheet1!$B$48:$B$52</c:f>
              <c:numCache>
                <c:formatCode>0.000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4C6D-B525-47CA50F1026E}"/>
            </c:ext>
          </c:extLst>
        </c:ser>
        <c:ser>
          <c:idx val="1"/>
          <c:order val="1"/>
          <c:tx>
            <c:v>1B 512B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Sheet1!$C$48:$C$52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A-4C6D-B525-47CA50F1026E}"/>
            </c:ext>
          </c:extLst>
        </c:ser>
        <c:ser>
          <c:idx val="2"/>
          <c:order val="2"/>
          <c:tx>
            <c:v>1B 1024B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Sheet1!$D$48:$D$52</c:f>
              <c:numCache>
                <c:formatCode>0.000</c:formatCode>
                <c:ptCount val="5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A-4C6D-B525-47CA50F1026E}"/>
            </c:ext>
          </c:extLst>
        </c:ser>
        <c:ser>
          <c:idx val="3"/>
          <c:order val="3"/>
          <c:tx>
            <c:v>100MB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Sheet1!$E$48:$E$52</c:f>
              <c:numCache>
                <c:formatCode>0.000</c:formatCode>
                <c:ptCount val="5"/>
                <c:pt idx="0">
                  <c:v>512.23</c:v>
                </c:pt>
                <c:pt idx="1">
                  <c:v>508.29599999999999</c:v>
                </c:pt>
                <c:pt idx="2">
                  <c:v>477.14600000000002</c:v>
                </c:pt>
                <c:pt idx="3">
                  <c:v>489.55099999999999</c:v>
                </c:pt>
                <c:pt idx="4">
                  <c:v>492.75400000000002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A-4C6D-B525-47CA50F1026E}"/>
            </c:ext>
          </c:extLst>
        </c:ser>
        <c:ser>
          <c:idx val="4"/>
          <c:order val="4"/>
          <c:tx>
            <c:v>100MB 512B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Sheet1!$F$48:$F$52</c:f>
              <c:numCache>
                <c:formatCode>0.000</c:formatCode>
                <c:ptCount val="5"/>
                <c:pt idx="0">
                  <c:v>1.123</c:v>
                </c:pt>
                <c:pt idx="1">
                  <c:v>1.0980000000000001</c:v>
                </c:pt>
                <c:pt idx="2">
                  <c:v>1.1000000000000001</c:v>
                </c:pt>
                <c:pt idx="3">
                  <c:v>1.167</c:v>
                </c:pt>
                <c:pt idx="4">
                  <c:v>1.0229999999999999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A-4C6D-B525-47CA50F1026E}"/>
            </c:ext>
          </c:extLst>
        </c:ser>
        <c:ser>
          <c:idx val="5"/>
          <c:order val="5"/>
          <c:tx>
            <c:v>100MB 1024B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Sheet1!$G$48:$G$52</c:f>
              <c:numCache>
                <c:formatCode>0.000</c:formatCode>
                <c:ptCount val="5"/>
                <c:pt idx="0">
                  <c:v>0.64100000000000001</c:v>
                </c:pt>
                <c:pt idx="1">
                  <c:v>0.65300000000000002</c:v>
                </c:pt>
                <c:pt idx="2">
                  <c:v>0.627</c:v>
                </c:pt>
                <c:pt idx="3">
                  <c:v>0.65300000000000002</c:v>
                </c:pt>
                <c:pt idx="4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A-4C6D-B525-47CA50F1026E}"/>
            </c:ext>
          </c:extLst>
        </c:ser>
        <c:ser>
          <c:idx val="6"/>
          <c:order val="6"/>
          <c:tx>
            <c:v>1GB 1B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Sheet1!$H$48:$H$52</c:f>
              <c:numCache>
                <c:formatCode>0.000</c:formatCode>
                <c:ptCount val="5"/>
                <c:pt idx="0">
                  <c:v>3938.93</c:v>
                </c:pt>
                <c:pt idx="1">
                  <c:v>3822.7260000000001</c:v>
                </c:pt>
                <c:pt idx="2">
                  <c:v>3737.9349999999999</c:v>
                </c:pt>
                <c:pt idx="3">
                  <c:v>3877.5210000000002</c:v>
                </c:pt>
                <c:pt idx="4">
                  <c:v>3766.8220000000001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A-4C6D-B525-47CA50F1026E}"/>
            </c:ext>
          </c:extLst>
        </c:ser>
        <c:ser>
          <c:idx val="7"/>
          <c:order val="7"/>
          <c:tx>
            <c:v>1GB 512B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Sheet1!$I$48:$I$52</c:f>
              <c:numCache>
                <c:formatCode>0.000</c:formatCode>
                <c:ptCount val="5"/>
                <c:pt idx="0">
                  <c:v>11.148999999999999</c:v>
                </c:pt>
                <c:pt idx="1">
                  <c:v>10.923999999999999</c:v>
                </c:pt>
                <c:pt idx="2">
                  <c:v>10.923</c:v>
                </c:pt>
                <c:pt idx="3">
                  <c:v>10.673999999999999</c:v>
                </c:pt>
                <c:pt idx="4">
                  <c:v>10.582000000000001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A-4C6D-B525-47CA50F1026E}"/>
            </c:ext>
          </c:extLst>
        </c:ser>
        <c:ser>
          <c:idx val="8"/>
          <c:order val="8"/>
          <c:tx>
            <c:v>1GB 1024B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Sheet1!$J$48:$J$52</c:f>
              <c:numCache>
                <c:formatCode>0.000</c:formatCode>
                <c:ptCount val="5"/>
                <c:pt idx="0">
                  <c:v>6.1210000000000004</c:v>
                </c:pt>
                <c:pt idx="1">
                  <c:v>6.2629999999999999</c:v>
                </c:pt>
                <c:pt idx="2">
                  <c:v>6.2210000000000001</c:v>
                </c:pt>
                <c:pt idx="3">
                  <c:v>6.548</c:v>
                </c:pt>
                <c:pt idx="4">
                  <c:v>6.2679999999999998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A-4C6D-B525-47CA50F102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47120"/>
        <c:axId val="8148080"/>
      </c:line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baseline="0"/>
              <a:t>DD MJERENJE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1B 1B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Sheet1!$B$48:$B$52</c:f>
              <c:numCache>
                <c:formatCode>0.000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3CD-8F47-37F5F553181F}"/>
            </c:ext>
          </c:extLst>
        </c:ser>
        <c:ser>
          <c:idx val="1"/>
          <c:order val="1"/>
          <c:tx>
            <c:v>1B 512B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Sheet1!$C$48:$C$52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3CD-8F47-37F5F553181F}"/>
            </c:ext>
          </c:extLst>
        </c:ser>
        <c:ser>
          <c:idx val="2"/>
          <c:order val="2"/>
          <c:tx>
            <c:v>1B 1024B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Sheet1!$D$48:$D$52</c:f>
              <c:numCache>
                <c:formatCode>0.000</c:formatCode>
                <c:ptCount val="5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3CD-8F47-37F5F553181F}"/>
            </c:ext>
          </c:extLst>
        </c:ser>
        <c:ser>
          <c:idx val="3"/>
          <c:order val="3"/>
          <c:tx>
            <c:v>100MB 1B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Sheet1!$E$48:$E$52</c:f>
              <c:numCache>
                <c:formatCode>0.000</c:formatCode>
                <c:ptCount val="5"/>
                <c:pt idx="0">
                  <c:v>512.23</c:v>
                </c:pt>
                <c:pt idx="1">
                  <c:v>508.29599999999999</c:v>
                </c:pt>
                <c:pt idx="2">
                  <c:v>477.14600000000002</c:v>
                </c:pt>
                <c:pt idx="3">
                  <c:v>489.55099999999999</c:v>
                </c:pt>
                <c:pt idx="4">
                  <c:v>492.75400000000002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B-43CD-8F47-37F5F553181F}"/>
            </c:ext>
          </c:extLst>
        </c:ser>
        <c:ser>
          <c:idx val="4"/>
          <c:order val="4"/>
          <c:tx>
            <c:v>100MB 512B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Sheet1!$F$48:$F$52</c:f>
              <c:numCache>
                <c:formatCode>0.000</c:formatCode>
                <c:ptCount val="5"/>
                <c:pt idx="0">
                  <c:v>1.123</c:v>
                </c:pt>
                <c:pt idx="1">
                  <c:v>1.0980000000000001</c:v>
                </c:pt>
                <c:pt idx="2">
                  <c:v>1.1000000000000001</c:v>
                </c:pt>
                <c:pt idx="3">
                  <c:v>1.167</c:v>
                </c:pt>
                <c:pt idx="4">
                  <c:v>1.0229999999999999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B-43CD-8F47-37F5F553181F}"/>
            </c:ext>
          </c:extLst>
        </c:ser>
        <c:ser>
          <c:idx val="5"/>
          <c:order val="5"/>
          <c:tx>
            <c:v>100MB 1024B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Sheet1!$G$48:$G$52</c:f>
              <c:numCache>
                <c:formatCode>0.000</c:formatCode>
                <c:ptCount val="5"/>
                <c:pt idx="0">
                  <c:v>0.64100000000000001</c:v>
                </c:pt>
                <c:pt idx="1">
                  <c:v>0.65300000000000002</c:v>
                </c:pt>
                <c:pt idx="2">
                  <c:v>0.627</c:v>
                </c:pt>
                <c:pt idx="3">
                  <c:v>0.65300000000000002</c:v>
                </c:pt>
                <c:pt idx="4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B-43CD-8F47-37F5F553181F}"/>
            </c:ext>
          </c:extLst>
        </c:ser>
        <c:ser>
          <c:idx val="6"/>
          <c:order val="6"/>
          <c:tx>
            <c:v>1GB 1B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Sheet1!$H$48:$H$52</c:f>
              <c:numCache>
                <c:formatCode>0.000</c:formatCode>
                <c:ptCount val="5"/>
                <c:pt idx="0">
                  <c:v>3938.93</c:v>
                </c:pt>
                <c:pt idx="1">
                  <c:v>3822.7260000000001</c:v>
                </c:pt>
                <c:pt idx="2">
                  <c:v>3737.9349999999999</c:v>
                </c:pt>
                <c:pt idx="3">
                  <c:v>3877.5210000000002</c:v>
                </c:pt>
                <c:pt idx="4">
                  <c:v>3766.8220000000001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B-43CD-8F47-37F5F553181F}"/>
            </c:ext>
          </c:extLst>
        </c:ser>
        <c:ser>
          <c:idx val="7"/>
          <c:order val="7"/>
          <c:tx>
            <c:v>1GB 512B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Sheet1!$I$48:$I$52</c:f>
              <c:numCache>
                <c:formatCode>0.000</c:formatCode>
                <c:ptCount val="5"/>
                <c:pt idx="0">
                  <c:v>11.148999999999999</c:v>
                </c:pt>
                <c:pt idx="1">
                  <c:v>10.923999999999999</c:v>
                </c:pt>
                <c:pt idx="2">
                  <c:v>10.923</c:v>
                </c:pt>
                <c:pt idx="3">
                  <c:v>10.673999999999999</c:v>
                </c:pt>
                <c:pt idx="4">
                  <c:v>10.582000000000001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B-43CD-8F47-37F5F553181F}"/>
            </c:ext>
          </c:extLst>
        </c:ser>
        <c:ser>
          <c:idx val="8"/>
          <c:order val="8"/>
          <c:tx>
            <c:v>1GB 1024B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Sheet1!$J$48:$J$52</c:f>
              <c:numCache>
                <c:formatCode>0.000</c:formatCode>
                <c:ptCount val="5"/>
                <c:pt idx="0">
                  <c:v>6.1210000000000004</c:v>
                </c:pt>
                <c:pt idx="1">
                  <c:v>6.2629999999999999</c:v>
                </c:pt>
                <c:pt idx="2">
                  <c:v>6.2210000000000001</c:v>
                </c:pt>
                <c:pt idx="3">
                  <c:v>6.548</c:v>
                </c:pt>
                <c:pt idx="4">
                  <c:v>6.2679999999999998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B-43CD-8F47-37F5F5531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47120"/>
        <c:axId val="8148080"/>
      </c:barChart>
      <c:catAx>
        <c:axId val="81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80"/>
        <c:crosses val="autoZero"/>
        <c:auto val="1"/>
        <c:lblAlgn val="ctr"/>
        <c:lblOffset val="100"/>
        <c:noMultiLvlLbl val="0"/>
      </c:catAx>
      <c:valAx>
        <c:axId val="8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463365</xdr:colOff>
      <xdr:row>2</xdr:row>
      <xdr:rowOff>120182</xdr:rowOff>
    </xdr:from>
    <xdr:to>
      <xdr:col>25</xdr:col>
      <xdr:colOff>52133</xdr:colOff>
      <xdr:row>26</xdr:row>
      <xdr:rowOff>26797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82AB47-277F-4D51-0C43-5B96DC31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363026</xdr:colOff>
      <xdr:row>27</xdr:row>
      <xdr:rowOff>151207</xdr:rowOff>
    </xdr:from>
    <xdr:to>
      <xdr:col>26</xdr:col>
      <xdr:colOff>450272</xdr:colOff>
      <xdr:row>59</xdr:row>
      <xdr:rowOff>51955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72916B-25F2-4C18-B740-42CF99E09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417674</xdr:colOff>
      <xdr:row>61</xdr:row>
      <xdr:rowOff>175219</xdr:rowOff>
    </xdr:from>
    <xdr:to>
      <xdr:col>26</xdr:col>
      <xdr:colOff>493059</xdr:colOff>
      <xdr:row>86</xdr:row>
      <xdr:rowOff>22412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B42005-6D1A-4A12-BAD2-D8F37295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353787</xdr:colOff>
      <xdr:row>2</xdr:row>
      <xdr:rowOff>108858</xdr:rowOff>
    </xdr:from>
    <xdr:to>
      <xdr:col>44</xdr:col>
      <xdr:colOff>600646</xdr:colOff>
      <xdr:row>26</xdr:row>
      <xdr:rowOff>15473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15367-9AEC-4E8D-A86F-06CFD73F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176894</xdr:colOff>
      <xdr:row>28</xdr:row>
      <xdr:rowOff>27215</xdr:rowOff>
    </xdr:from>
    <xdr:to>
      <xdr:col>46</xdr:col>
      <xdr:colOff>304962</xdr:colOff>
      <xdr:row>59</xdr:row>
      <xdr:rowOff>118463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65B36-50D3-4EAD-9128-1D683FBC2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54429</xdr:colOff>
      <xdr:row>62</xdr:row>
      <xdr:rowOff>0</xdr:rowOff>
    </xdr:from>
    <xdr:to>
      <xdr:col>46</xdr:col>
      <xdr:colOff>170636</xdr:colOff>
      <xdr:row>86</xdr:row>
      <xdr:rowOff>37693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0435C-F19F-4AD9-B1A5-A8A7AC27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27</xdr:col>
      <xdr:colOff>87247</xdr:colOff>
      <xdr:row>120</xdr:row>
      <xdr:rowOff>91248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D4567-406B-40FE-8A8F-6595EBD2F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46</xdr:col>
      <xdr:colOff>139201</xdr:colOff>
      <xdr:row>121</xdr:row>
      <xdr:rowOff>91248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5D6798-A9CD-4093-8A1B-FBD38933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8868-6A11-4900-B231-C887FB9B6799}">
  <dimension ref="A4:J75"/>
  <sheetViews>
    <sheetView tabSelected="1" topLeftCell="J1" zoomScaleNormal="100" workbookViewId="0">
      <selection activeCell="B13" sqref="B13:J13"/>
    </sheetView>
  </sheetViews>
  <sheetFormatPr defaultRowHeight="15" x14ac:dyDescent="0.25"/>
  <cols>
    <col min="1" max="1" width="11.140625" bestFit="1" customWidth="1"/>
    <col min="2" max="10" width="15.7109375" customWidth="1"/>
    <col min="12" max="12" width="9.85546875" customWidth="1"/>
  </cols>
  <sheetData>
    <row r="4" spans="1:10" x14ac:dyDescent="0.25">
      <c r="A4" s="7" t="s">
        <v>0</v>
      </c>
      <c r="B4" s="6" t="s">
        <v>1</v>
      </c>
      <c r="C4" s="6"/>
      <c r="D4" s="6"/>
      <c r="E4" s="6" t="s">
        <v>2</v>
      </c>
      <c r="F4" s="6"/>
      <c r="G4" s="6"/>
      <c r="H4" s="6" t="s">
        <v>3</v>
      </c>
      <c r="I4" s="6"/>
      <c r="J4" s="6"/>
    </row>
    <row r="5" spans="1:10" x14ac:dyDescent="0.25">
      <c r="A5" s="7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7"/>
      <c r="B6" s="6" t="s">
        <v>1</v>
      </c>
      <c r="C6" s="6" t="s">
        <v>4</v>
      </c>
      <c r="D6" s="6" t="s">
        <v>5</v>
      </c>
      <c r="E6" s="6" t="s">
        <v>1</v>
      </c>
      <c r="F6" s="6" t="s">
        <v>8</v>
      </c>
      <c r="G6" s="6" t="s">
        <v>5</v>
      </c>
      <c r="H6" s="6" t="s">
        <v>1</v>
      </c>
      <c r="I6" s="6" t="s">
        <v>4</v>
      </c>
      <c r="J6" s="6" t="s">
        <v>5</v>
      </c>
    </row>
    <row r="7" spans="1:10" x14ac:dyDescent="0.25">
      <c r="A7" s="7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>
        <v>1</v>
      </c>
      <c r="B8">
        <v>1E-3</v>
      </c>
      <c r="C8">
        <v>1E-3</v>
      </c>
      <c r="D8">
        <v>2E-3</v>
      </c>
      <c r="E8">
        <v>4.181</v>
      </c>
      <c r="F8">
        <v>0.27600000000000002</v>
      </c>
      <c r="G8">
        <v>0.255</v>
      </c>
      <c r="H8">
        <v>39.073999999999998</v>
      </c>
      <c r="I8">
        <v>2.5510000000000002</v>
      </c>
      <c r="J8">
        <v>2.411</v>
      </c>
    </row>
    <row r="9" spans="1:10" x14ac:dyDescent="0.25">
      <c r="A9">
        <v>2</v>
      </c>
      <c r="B9">
        <v>1E-3</v>
      </c>
      <c r="C9">
        <v>3.0000000000000001E-3</v>
      </c>
      <c r="D9">
        <v>2E-3</v>
      </c>
      <c r="E9">
        <v>4.181</v>
      </c>
      <c r="F9">
        <v>0.27600000000000002</v>
      </c>
      <c r="G9">
        <v>0.255</v>
      </c>
      <c r="H9">
        <v>35.293999999999997</v>
      </c>
      <c r="I9">
        <v>2.1360000000000001</v>
      </c>
      <c r="J9">
        <v>1.9510000000000001</v>
      </c>
    </row>
    <row r="10" spans="1:10" x14ac:dyDescent="0.25">
      <c r="A10">
        <v>3</v>
      </c>
      <c r="B10">
        <v>2E-3</v>
      </c>
      <c r="C10">
        <v>2E-3</v>
      </c>
      <c r="D10">
        <v>3.0000000000000001E-3</v>
      </c>
      <c r="E10">
        <v>3.7149999999999999</v>
      </c>
      <c r="F10">
        <v>0.255</v>
      </c>
      <c r="G10">
        <v>0.26100000000000001</v>
      </c>
      <c r="H10">
        <v>35.378999999999998</v>
      </c>
      <c r="I10">
        <v>2.2290000000000001</v>
      </c>
      <c r="J10">
        <v>2.2589999999999999</v>
      </c>
    </row>
    <row r="11" spans="1:10" x14ac:dyDescent="0.25">
      <c r="A11">
        <v>4</v>
      </c>
      <c r="B11">
        <v>3.0000000000000001E-3</v>
      </c>
      <c r="C11">
        <v>3.0000000000000001E-3</v>
      </c>
      <c r="D11">
        <v>3.0000000000000001E-3</v>
      </c>
      <c r="E11">
        <v>3.9510000000000001</v>
      </c>
      <c r="F11">
        <v>0.251</v>
      </c>
      <c r="G11">
        <v>0.25900000000000001</v>
      </c>
      <c r="H11">
        <v>36.557000000000002</v>
      </c>
      <c r="I11">
        <v>2.5550000000000002</v>
      </c>
      <c r="J11">
        <v>2.399</v>
      </c>
    </row>
    <row r="12" spans="1:10" x14ac:dyDescent="0.25">
      <c r="A12">
        <v>5</v>
      </c>
      <c r="B12">
        <v>1E-3</v>
      </c>
      <c r="C12">
        <v>1E-3</v>
      </c>
      <c r="D12">
        <v>1E-3</v>
      </c>
      <c r="E12">
        <v>4.1920000000000002</v>
      </c>
      <c r="F12">
        <v>0.255</v>
      </c>
      <c r="G12">
        <v>0.251</v>
      </c>
      <c r="H12">
        <v>39.122</v>
      </c>
      <c r="I12">
        <v>2.1880000000000002</v>
      </c>
      <c r="J12">
        <v>2.1110000000000002</v>
      </c>
    </row>
    <row r="13" spans="1:10" x14ac:dyDescent="0.25">
      <c r="A13" t="s">
        <v>9</v>
      </c>
      <c r="B13" s="5">
        <f>AVERAGE(B8:B12)</f>
        <v>1.6000000000000001E-3</v>
      </c>
      <c r="C13" s="5">
        <f t="shared" ref="C13:J13" si="0">AVERAGE(C8:C12)</f>
        <v>2.0000000000000005E-3</v>
      </c>
      <c r="D13" s="5">
        <f t="shared" si="0"/>
        <v>2.1999999999999997E-3</v>
      </c>
      <c r="E13" s="5">
        <f t="shared" si="0"/>
        <v>4.0439999999999996</v>
      </c>
      <c r="F13" s="5">
        <f t="shared" si="0"/>
        <v>0.26260000000000006</v>
      </c>
      <c r="G13" s="5">
        <f t="shared" si="0"/>
        <v>0.25620000000000004</v>
      </c>
      <c r="H13" s="5">
        <f t="shared" si="0"/>
        <v>37.0852</v>
      </c>
      <c r="I13" s="5">
        <f t="shared" si="0"/>
        <v>2.3318000000000003</v>
      </c>
      <c r="J13" s="5">
        <f t="shared" si="0"/>
        <v>2.2262</v>
      </c>
    </row>
    <row r="19" spans="1:10" x14ac:dyDescent="0.25">
      <c r="A19" s="7" t="s">
        <v>6</v>
      </c>
      <c r="B19" s="6" t="s">
        <v>1</v>
      </c>
      <c r="C19" s="6"/>
      <c r="D19" s="6"/>
      <c r="E19" s="6" t="s">
        <v>2</v>
      </c>
      <c r="F19" s="6"/>
      <c r="G19" s="6"/>
      <c r="H19" s="6" t="s">
        <v>3</v>
      </c>
      <c r="I19" s="6"/>
      <c r="J19" s="6"/>
    </row>
    <row r="20" spans="1:10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7"/>
      <c r="B21" s="6" t="s">
        <v>1</v>
      </c>
      <c r="C21" s="6" t="s">
        <v>4</v>
      </c>
      <c r="D21" s="6" t="s">
        <v>5</v>
      </c>
      <c r="E21" s="6" t="s">
        <v>1</v>
      </c>
      <c r="F21" s="6" t="s">
        <v>8</v>
      </c>
      <c r="G21" s="6" t="s">
        <v>5</v>
      </c>
      <c r="H21" s="6" t="s">
        <v>1</v>
      </c>
      <c r="I21" s="6" t="s">
        <v>4</v>
      </c>
      <c r="J21" s="6" t="s">
        <v>5</v>
      </c>
    </row>
    <row r="22" spans="1:10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>
        <v>1</v>
      </c>
      <c r="B23">
        <v>3.0000000000000001E-3</v>
      </c>
      <c r="C23">
        <v>3.0000000000000001E-3</v>
      </c>
      <c r="D23">
        <v>3.0000000000000001E-3</v>
      </c>
      <c r="E23">
        <v>480.77499999999998</v>
      </c>
      <c r="F23">
        <v>1.1120000000000001</v>
      </c>
      <c r="G23">
        <v>0.64100000000000001</v>
      </c>
      <c r="H23">
        <f>62 * 60 + 9.261</f>
        <v>3729.261</v>
      </c>
      <c r="I23">
        <v>11.332000000000001</v>
      </c>
      <c r="J23">
        <v>5.9930000000000003</v>
      </c>
    </row>
    <row r="24" spans="1:10" x14ac:dyDescent="0.25">
      <c r="A24">
        <v>2</v>
      </c>
      <c r="B24">
        <v>3.0000000000000001E-3</v>
      </c>
      <c r="C24">
        <v>1E-3</v>
      </c>
      <c r="D24">
        <v>3.0000000000000001E-3</v>
      </c>
      <c r="E24">
        <v>508.29599999999999</v>
      </c>
      <c r="F24">
        <v>1.099</v>
      </c>
      <c r="G24">
        <v>0.65400000000000003</v>
      </c>
      <c r="H24">
        <f>63*60 + 13.658</f>
        <v>3793.6579999999999</v>
      </c>
      <c r="I24">
        <v>10.939</v>
      </c>
      <c r="J24">
        <v>5.7229999999999999</v>
      </c>
    </row>
    <row r="25" spans="1:10" x14ac:dyDescent="0.25">
      <c r="A25">
        <v>3</v>
      </c>
      <c r="B25">
        <v>3.0000000000000001E-3</v>
      </c>
      <c r="C25">
        <v>2E-3</v>
      </c>
      <c r="D25">
        <v>3.0000000000000001E-3</v>
      </c>
      <c r="E25">
        <v>497.14600000000002</v>
      </c>
      <c r="F25">
        <v>1.107</v>
      </c>
      <c r="G25">
        <v>0.627</v>
      </c>
      <c r="H25">
        <f>61*60+56.712</f>
        <v>3716.712</v>
      </c>
      <c r="I25">
        <v>10.973000000000001</v>
      </c>
      <c r="J25">
        <v>6.0490000000000004</v>
      </c>
    </row>
    <row r="26" spans="1:10" x14ac:dyDescent="0.25">
      <c r="A26">
        <v>4</v>
      </c>
      <c r="B26">
        <v>3.0000000000000001E-3</v>
      </c>
      <c r="C26">
        <v>4.0000000000000001E-3</v>
      </c>
      <c r="D26">
        <v>3.0000000000000001E-3</v>
      </c>
      <c r="E26">
        <f>499.126</f>
        <v>499.12599999999998</v>
      </c>
      <c r="F26">
        <v>1.002</v>
      </c>
      <c r="G26">
        <v>0.56899999999999995</v>
      </c>
      <c r="H26">
        <f>70*60+30.962</f>
        <v>4230.9620000000004</v>
      </c>
      <c r="I26">
        <v>9.7720000000000002</v>
      </c>
      <c r="J26">
        <v>5.8819999999999997</v>
      </c>
    </row>
    <row r="27" spans="1:10" x14ac:dyDescent="0.25">
      <c r="A27">
        <v>5</v>
      </c>
      <c r="B27">
        <v>2E-3</v>
      </c>
      <c r="C27">
        <v>2E-3</v>
      </c>
      <c r="D27">
        <v>3.0000000000000001E-3</v>
      </c>
      <c r="E27">
        <f>489.972</f>
        <v>489.97199999999998</v>
      </c>
      <c r="F27">
        <v>1.1160000000000001</v>
      </c>
      <c r="G27">
        <v>0.621</v>
      </c>
      <c r="H27">
        <f>72*60+29.122</f>
        <v>4349.1220000000003</v>
      </c>
      <c r="I27">
        <v>10.122999999999999</v>
      </c>
      <c r="J27">
        <v>5.8220000000000001</v>
      </c>
    </row>
    <row r="28" spans="1:10" x14ac:dyDescent="0.25">
      <c r="A28" t="s">
        <v>9</v>
      </c>
      <c r="B28" s="5">
        <f>AVERAGE(B23:B27)</f>
        <v>2.8E-3</v>
      </c>
      <c r="C28" s="5">
        <f t="shared" ref="C28:J28" si="1">AVERAGE(C23:C27)</f>
        <v>2.4000000000000002E-3</v>
      </c>
      <c r="D28" s="5">
        <f t="shared" si="1"/>
        <v>3.0000000000000001E-3</v>
      </c>
      <c r="E28" s="5">
        <f t="shared" si="1"/>
        <v>495.06299999999993</v>
      </c>
      <c r="F28" s="5">
        <f t="shared" si="1"/>
        <v>1.0871999999999999</v>
      </c>
      <c r="G28" s="5">
        <f t="shared" si="1"/>
        <v>0.62239999999999995</v>
      </c>
      <c r="H28" s="5">
        <f t="shared" si="1"/>
        <v>3963.9430000000002</v>
      </c>
      <c r="I28" s="5">
        <f t="shared" si="1"/>
        <v>10.627799999999999</v>
      </c>
      <c r="J28" s="5">
        <f t="shared" si="1"/>
        <v>5.8937999999999997</v>
      </c>
    </row>
    <row r="34" spans="1:10" x14ac:dyDescent="0.25">
      <c r="A34" s="7" t="s">
        <v>7</v>
      </c>
      <c r="B34" s="7" t="s">
        <v>1</v>
      </c>
      <c r="C34" s="7"/>
      <c r="D34" s="7"/>
      <c r="E34" s="7" t="s">
        <v>2</v>
      </c>
      <c r="F34" s="7"/>
      <c r="G34" s="7"/>
      <c r="H34" s="7" t="s">
        <v>3</v>
      </c>
      <c r="I34" s="7"/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1">
        <v>1</v>
      </c>
      <c r="B36" s="6">
        <v>2E-3</v>
      </c>
      <c r="C36" s="6"/>
      <c r="D36" s="6"/>
      <c r="E36" s="6">
        <v>1E-3</v>
      </c>
      <c r="F36" s="6"/>
      <c r="G36" s="6"/>
      <c r="H36" s="6">
        <v>1E-3</v>
      </c>
      <c r="I36" s="6"/>
      <c r="J36" s="6"/>
    </row>
    <row r="37" spans="1:10" x14ac:dyDescent="0.25">
      <c r="A37" s="1">
        <v>2</v>
      </c>
      <c r="B37" s="6">
        <v>2E-3</v>
      </c>
      <c r="C37" s="6"/>
      <c r="D37" s="6"/>
      <c r="E37" s="6">
        <v>1E-3</v>
      </c>
      <c r="F37" s="6"/>
      <c r="G37" s="6"/>
      <c r="H37" s="6">
        <v>2E-3</v>
      </c>
      <c r="I37" s="6"/>
      <c r="J37" s="6"/>
    </row>
    <row r="38" spans="1:10" x14ac:dyDescent="0.25">
      <c r="A38" s="1">
        <v>3</v>
      </c>
      <c r="B38" s="6">
        <v>1E-3</v>
      </c>
      <c r="C38" s="6"/>
      <c r="D38" s="6"/>
      <c r="E38" s="6">
        <v>2E-3</v>
      </c>
      <c r="F38" s="6"/>
      <c r="G38" s="6"/>
      <c r="H38" s="6">
        <v>1E-3</v>
      </c>
      <c r="I38" s="6"/>
      <c r="J38" s="6"/>
    </row>
    <row r="39" spans="1:10" x14ac:dyDescent="0.25">
      <c r="A39" s="1">
        <v>4</v>
      </c>
      <c r="B39" s="6">
        <v>2E-3</v>
      </c>
      <c r="C39" s="6"/>
      <c r="D39" s="6"/>
      <c r="E39" s="6">
        <v>1E-3</v>
      </c>
      <c r="F39" s="6"/>
      <c r="G39" s="6"/>
      <c r="H39" s="6">
        <v>1E-3</v>
      </c>
      <c r="I39" s="6"/>
      <c r="J39" s="6"/>
    </row>
    <row r="40" spans="1:10" x14ac:dyDescent="0.25">
      <c r="A40" s="1">
        <v>5</v>
      </c>
      <c r="B40" s="6">
        <v>1E-3</v>
      </c>
      <c r="C40" s="6"/>
      <c r="D40" s="6"/>
      <c r="E40" s="6">
        <v>1E-3</v>
      </c>
      <c r="F40" s="6"/>
      <c r="G40" s="6"/>
      <c r="H40" s="6">
        <v>1E-3</v>
      </c>
      <c r="I40" s="6"/>
      <c r="J40" s="6"/>
    </row>
    <row r="41" spans="1:10" x14ac:dyDescent="0.25">
      <c r="A41" s="1" t="s">
        <v>9</v>
      </c>
      <c r="B41" s="8">
        <f>AVERAGE(B36:D40)</f>
        <v>1.6000000000000001E-3</v>
      </c>
      <c r="C41" s="8"/>
      <c r="D41" s="8"/>
      <c r="E41" s="8">
        <f>AVERAGE(E36:G40)</f>
        <v>1.2000000000000001E-3</v>
      </c>
      <c r="F41" s="8"/>
      <c r="G41" s="8"/>
      <c r="H41" s="8">
        <f t="shared" ref="H41" si="2">AVERAGE(H36:J40)</f>
        <v>1.2000000000000001E-3</v>
      </c>
      <c r="I41" s="8"/>
      <c r="J41" s="8"/>
    </row>
    <row r="42" spans="1:10" x14ac:dyDescent="0.25">
      <c r="A42" s="1"/>
      <c r="B42" s="6"/>
      <c r="C42" s="6"/>
      <c r="D42" s="6"/>
      <c r="E42" s="6"/>
      <c r="F42" s="6"/>
      <c r="G42" s="6"/>
      <c r="H42" s="6"/>
      <c r="I42" s="6"/>
      <c r="J42" s="6"/>
    </row>
    <row r="44" spans="1:10" x14ac:dyDescent="0.25">
      <c r="A44" s="7" t="s">
        <v>10</v>
      </c>
      <c r="B44" s="6" t="s">
        <v>1</v>
      </c>
      <c r="C44" s="6"/>
      <c r="D44" s="6"/>
      <c r="E44" s="6" t="s">
        <v>2</v>
      </c>
      <c r="F44" s="6"/>
      <c r="G44" s="6"/>
      <c r="H44" s="6" t="s">
        <v>3</v>
      </c>
      <c r="I44" s="6"/>
      <c r="J44" s="6"/>
    </row>
    <row r="45" spans="1:10" x14ac:dyDescent="0.25">
      <c r="A45" s="7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7"/>
      <c r="B46" s="6" t="s">
        <v>1</v>
      </c>
      <c r="C46" s="6" t="s">
        <v>4</v>
      </c>
      <c r="D46" s="6" t="s">
        <v>5</v>
      </c>
      <c r="E46" s="6" t="s">
        <v>1</v>
      </c>
      <c r="F46" s="6" t="s">
        <v>8</v>
      </c>
      <c r="G46" s="6" t="s">
        <v>5</v>
      </c>
      <c r="H46" s="6" t="s">
        <v>1</v>
      </c>
      <c r="I46" s="6" t="s">
        <v>4</v>
      </c>
      <c r="J46" s="6" t="s">
        <v>5</v>
      </c>
    </row>
    <row r="47" spans="1:10" x14ac:dyDescent="0.25">
      <c r="A47" s="7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>
        <v>1</v>
      </c>
      <c r="B48" s="5">
        <v>2E-3</v>
      </c>
      <c r="C48" s="5">
        <v>5.0000000000000001E-3</v>
      </c>
      <c r="D48" s="5">
        <v>4.0000000000000001E-3</v>
      </c>
      <c r="E48" s="5">
        <f xml:space="preserve"> 8 * 60 + 32.23</f>
        <v>512.23</v>
      </c>
      <c r="F48" s="5">
        <v>1.123</v>
      </c>
      <c r="G48" s="5">
        <v>0.64100000000000001</v>
      </c>
      <c r="H48" s="5">
        <f>65 * 60 + 38.93</f>
        <v>3938.93</v>
      </c>
      <c r="I48" s="5">
        <v>11.148999999999999</v>
      </c>
      <c r="J48" s="5">
        <v>6.1210000000000004</v>
      </c>
    </row>
    <row r="49" spans="1:10" x14ac:dyDescent="0.25">
      <c r="A49">
        <v>2</v>
      </c>
      <c r="B49" s="5">
        <v>2E-3</v>
      </c>
      <c r="C49" s="5">
        <v>2E-3</v>
      </c>
      <c r="D49" s="5">
        <v>3.0000000000000001E-3</v>
      </c>
      <c r="E49" s="5">
        <f>8* 60 + 28.296</f>
        <v>508.29599999999999</v>
      </c>
      <c r="F49" s="5">
        <v>1.0980000000000001</v>
      </c>
      <c r="G49" s="5">
        <v>0.65300000000000002</v>
      </c>
      <c r="H49" s="5">
        <f>63 * 60 + 42.726</f>
        <v>3822.7260000000001</v>
      </c>
      <c r="I49" s="5">
        <v>10.923999999999999</v>
      </c>
      <c r="J49" s="5">
        <v>6.2629999999999999</v>
      </c>
    </row>
    <row r="50" spans="1:10" x14ac:dyDescent="0.25">
      <c r="A50">
        <v>3</v>
      </c>
      <c r="B50" s="5">
        <v>3.0000000000000001E-3</v>
      </c>
      <c r="C50" s="5">
        <v>2E-3</v>
      </c>
      <c r="D50" s="5">
        <v>3.0000000000000001E-3</v>
      </c>
      <c r="E50" s="5">
        <f>7 * 60 + 57.146</f>
        <v>477.14600000000002</v>
      </c>
      <c r="F50" s="5">
        <v>1.1000000000000001</v>
      </c>
      <c r="G50" s="5">
        <v>0.627</v>
      </c>
      <c r="H50" s="5">
        <f xml:space="preserve"> 62 * 60 + 17.935</f>
        <v>3737.9349999999999</v>
      </c>
      <c r="I50" s="5">
        <v>10.923</v>
      </c>
      <c r="J50" s="5">
        <v>6.2210000000000001</v>
      </c>
    </row>
    <row r="51" spans="1:10" x14ac:dyDescent="0.25">
      <c r="A51">
        <v>4</v>
      </c>
      <c r="B51" s="5">
        <v>2E-3</v>
      </c>
      <c r="C51" s="5">
        <v>3.0000000000000001E-3</v>
      </c>
      <c r="D51" s="5">
        <v>2E-3</v>
      </c>
      <c r="E51" s="5">
        <v>489.55099999999999</v>
      </c>
      <c r="F51" s="5">
        <v>1.167</v>
      </c>
      <c r="G51" s="5">
        <v>0.65300000000000002</v>
      </c>
      <c r="H51" s="5">
        <v>3877.5210000000002</v>
      </c>
      <c r="I51" s="5">
        <v>10.673999999999999</v>
      </c>
      <c r="J51" s="5">
        <v>6.548</v>
      </c>
    </row>
    <row r="52" spans="1:10" x14ac:dyDescent="0.25">
      <c r="A52">
        <v>5</v>
      </c>
      <c r="B52" s="5">
        <v>3.0000000000000001E-3</v>
      </c>
      <c r="C52" s="5">
        <v>2E-3</v>
      </c>
      <c r="D52" s="5">
        <v>3.0000000000000001E-3</v>
      </c>
      <c r="E52" s="5">
        <v>492.75400000000002</v>
      </c>
      <c r="F52" s="5">
        <v>1.0229999999999999</v>
      </c>
      <c r="G52" s="5">
        <v>0.58399999999999996</v>
      </c>
      <c r="H52" s="5">
        <v>3766.8220000000001</v>
      </c>
      <c r="I52" s="5">
        <v>10.582000000000001</v>
      </c>
      <c r="J52" s="5">
        <v>6.2679999999999998</v>
      </c>
    </row>
    <row r="53" spans="1:10" x14ac:dyDescent="0.25">
      <c r="A53" t="s">
        <v>9</v>
      </c>
      <c r="B53" s="5">
        <f>AVERAGE(B48:B52)</f>
        <v>2.4000000000000002E-3</v>
      </c>
      <c r="C53" s="5">
        <f t="shared" ref="C53:J53" si="3">AVERAGE(C48:C52)</f>
        <v>2.8E-3</v>
      </c>
      <c r="D53" s="5">
        <f t="shared" si="3"/>
        <v>3.0000000000000001E-3</v>
      </c>
      <c r="E53" s="5">
        <f t="shared" si="3"/>
        <v>495.99539999999996</v>
      </c>
      <c r="F53" s="5">
        <f t="shared" si="3"/>
        <v>1.1022000000000001</v>
      </c>
      <c r="G53" s="5">
        <f t="shared" si="3"/>
        <v>0.63159999999999994</v>
      </c>
      <c r="H53" s="5">
        <f t="shared" si="3"/>
        <v>3828.7868000000003</v>
      </c>
      <c r="I53" s="5">
        <f t="shared" si="3"/>
        <v>10.8504</v>
      </c>
      <c r="J53" s="5">
        <f t="shared" si="3"/>
        <v>6.2842000000000002</v>
      </c>
    </row>
    <row r="54" spans="1:10" x14ac:dyDescent="0.25">
      <c r="B54" s="4"/>
      <c r="C54" s="4"/>
      <c r="D54" s="4"/>
    </row>
    <row r="63" spans="1:10" x14ac:dyDescent="0.25">
      <c r="A63" s="2"/>
      <c r="B63" s="6"/>
      <c r="C63" s="6"/>
      <c r="D63" s="6"/>
    </row>
    <row r="64" spans="1:10" x14ac:dyDescent="0.25">
      <c r="A64" s="3"/>
    </row>
    <row r="65" spans="1:1" x14ac:dyDescent="0.25">
      <c r="A65" s="3"/>
    </row>
    <row r="66" spans="1:1" x14ac:dyDescent="0.25">
      <c r="A66" s="3"/>
    </row>
    <row r="75" spans="1:1" x14ac:dyDescent="0.25">
      <c r="A75" s="3"/>
    </row>
  </sheetData>
  <mergeCells count="65">
    <mergeCell ref="B37:D37"/>
    <mergeCell ref="B39:D39"/>
    <mergeCell ref="E39:G39"/>
    <mergeCell ref="H39:J39"/>
    <mergeCell ref="E37:G37"/>
    <mergeCell ref="H37:J37"/>
    <mergeCell ref="B38:D38"/>
    <mergeCell ref="E38:G38"/>
    <mergeCell ref="H38:J38"/>
    <mergeCell ref="B36:D36"/>
    <mergeCell ref="E36:G36"/>
    <mergeCell ref="H36:J36"/>
    <mergeCell ref="A34:A35"/>
    <mergeCell ref="B34:D35"/>
    <mergeCell ref="E34:G35"/>
    <mergeCell ref="H34:J35"/>
    <mergeCell ref="H6:H7"/>
    <mergeCell ref="I6:I7"/>
    <mergeCell ref="J6:J7"/>
    <mergeCell ref="A4:A7"/>
    <mergeCell ref="B4:D5"/>
    <mergeCell ref="E4:G5"/>
    <mergeCell ref="H4:J5"/>
    <mergeCell ref="B6:B7"/>
    <mergeCell ref="C6:C7"/>
    <mergeCell ref="D6:D7"/>
    <mergeCell ref="E6:E7"/>
    <mergeCell ref="F6:F7"/>
    <mergeCell ref="G6:G7"/>
    <mergeCell ref="J21:J22"/>
    <mergeCell ref="A19:A22"/>
    <mergeCell ref="B19:D20"/>
    <mergeCell ref="E19:G20"/>
    <mergeCell ref="H19:J20"/>
    <mergeCell ref="B21:B22"/>
    <mergeCell ref="C21:C22"/>
    <mergeCell ref="D21:D22"/>
    <mergeCell ref="E21:E22"/>
    <mergeCell ref="F21:F22"/>
    <mergeCell ref="G21:G22"/>
    <mergeCell ref="H21:H22"/>
    <mergeCell ref="I21:I22"/>
    <mergeCell ref="B42:D42"/>
    <mergeCell ref="E42:G42"/>
    <mergeCell ref="H42:J42"/>
    <mergeCell ref="B40:D40"/>
    <mergeCell ref="E40:G40"/>
    <mergeCell ref="H40:J40"/>
    <mergeCell ref="B41:D41"/>
    <mergeCell ref="E41:G41"/>
    <mergeCell ref="H41:J41"/>
    <mergeCell ref="B63:D63"/>
    <mergeCell ref="A44:A47"/>
    <mergeCell ref="B44:D45"/>
    <mergeCell ref="E44:G45"/>
    <mergeCell ref="H44:J45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Francek</dc:creator>
  <cp:lastModifiedBy>Fran Francek</cp:lastModifiedBy>
  <dcterms:created xsi:type="dcterms:W3CDTF">2024-11-10T13:47:15Z</dcterms:created>
  <dcterms:modified xsi:type="dcterms:W3CDTF">2024-11-10T21:49:48Z</dcterms:modified>
</cp:coreProperties>
</file>