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user/Documents/ONR_RAP/Data/"/>
    </mc:Choice>
  </mc:AlternateContent>
  <xr:revisionPtr revIDLastSave="0" documentId="13_ncr:1_{95D0CE37-FB21-844C-BC5F-1AD55BF84B44}" xr6:coauthVersionLast="43" xr6:coauthVersionMax="43" xr10:uidLastSave="{00000000-0000-0000-0000-000000000000}"/>
  <bookViews>
    <workbookView xWindow="7160" yWindow="460" windowWidth="21640" windowHeight="15940" xr2:uid="{34ACAB8F-7993-F543-8192-9147B8AA556F}"/>
  </bookViews>
  <sheets>
    <sheet name="June2017_HEM" sheetId="1" r:id="rId1"/>
    <sheet name="June2018_HEM" sheetId="2" r:id="rId2"/>
    <sheet name="October2018_HEM" sheetId="3" r:id="rId3"/>
    <sheet name="October2018_icListe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3" l="1"/>
  <c r="K3" i="2"/>
  <c r="M7" i="3"/>
  <c r="K4" i="3"/>
  <c r="M9" i="3"/>
  <c r="K4" i="4"/>
  <c r="K4" i="1"/>
  <c r="K9" i="3"/>
  <c r="K7" i="3"/>
  <c r="K3" i="3"/>
  <c r="K3" i="1"/>
  <c r="K3" i="4" l="1"/>
</calcChain>
</file>

<file path=xl/sharedStrings.xml><?xml version="1.0" encoding="utf-8"?>
<sst xmlns="http://schemas.openxmlformats.org/spreadsheetml/2006/main" count="80" uniqueCount="19">
  <si>
    <t>Original Position</t>
  </si>
  <si>
    <t>Lat</t>
  </si>
  <si>
    <t>Lon</t>
  </si>
  <si>
    <t>Depth</t>
  </si>
  <si>
    <t>x</t>
  </si>
  <si>
    <t>y</t>
  </si>
  <si>
    <t>z</t>
  </si>
  <si>
    <t>final depth</t>
  </si>
  <si>
    <t>10,10,5</t>
  </si>
  <si>
    <t>Correlation Length
(km)</t>
  </si>
  <si>
    <t>tx uncertainty 
(ms RMS)</t>
  </si>
  <si>
    <t>Hyd pos variance 
(m^2)</t>
  </si>
  <si>
    <t>Grid Size
(km)</t>
  </si>
  <si>
    <t>Offset (m)</t>
  </si>
  <si>
    <t>Hydrophone Offset varaince (m)</t>
  </si>
  <si>
    <t>Depth Diff</t>
  </si>
  <si>
    <t>15km limit</t>
  </si>
  <si>
    <t xml:space="preserve">15 km </t>
  </si>
  <si>
    <t>15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</si>
</sst>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quotePrefix="1" applyFont="1" applyBorder="1"/>
    <xf numFmtId="0" fontId="0" fillId="2" borderId="1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Fill="1"/>
    <xf numFmtId="0" fontId="0" fillId="0" borderId="1" xfId="0" quotePrefix="1" applyFont="1" applyBorder="1" applyAlignment="1">
      <alignment horizontal="right"/>
    </xf>
    <xf numFmtId="0" fontId="0" fillId="0" borderId="0" xfId="0" applyAlignment="1">
      <alignment horizontal="right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D4CC0-7824-4A44-AE93-E9D1D386245D}">
  <dimension ref="A1:O8"/>
  <sheetViews>
    <sheetView tabSelected="1" workbookViewId="0">
      <selection activeCell="I31" sqref="I31"/>
    </sheetView>
  </sheetViews>
  <sheetFormatPr baseColWidth="10" defaultRowHeight="16" x14ac:dyDescent="0.2"/>
  <cols>
    <col min="1" max="1" width="16.33203125" bestFit="1" customWidth="1"/>
    <col min="2" max="2" width="17.83203125" bestFit="1" customWidth="1"/>
    <col min="3" max="3" width="12.33203125" bestFit="1" customWidth="1"/>
    <col min="5" max="5" width="12" customWidth="1"/>
    <col min="11" max="11" width="11.83203125" customWidth="1"/>
  </cols>
  <sheetData>
    <row r="1" spans="1:15" x14ac:dyDescent="0.2">
      <c r="A1" s="12" t="s">
        <v>9</v>
      </c>
      <c r="B1" s="7" t="s">
        <v>11</v>
      </c>
      <c r="C1" s="7" t="s">
        <v>10</v>
      </c>
      <c r="D1" s="12" t="s">
        <v>12</v>
      </c>
      <c r="E1" s="11" t="s">
        <v>0</v>
      </c>
      <c r="F1" s="11"/>
      <c r="G1" s="11"/>
      <c r="H1" s="11" t="s">
        <v>13</v>
      </c>
      <c r="I1" s="11"/>
      <c r="J1" s="11"/>
      <c r="K1" s="1"/>
      <c r="L1" s="9" t="s">
        <v>14</v>
      </c>
      <c r="M1" s="10"/>
      <c r="N1" s="10"/>
    </row>
    <row r="2" spans="1:15" x14ac:dyDescent="0.2">
      <c r="A2" s="11"/>
      <c r="B2" s="8"/>
      <c r="C2" s="8"/>
      <c r="D2" s="11"/>
      <c r="E2" s="2" t="s">
        <v>2</v>
      </c>
      <c r="F2" s="2" t="s">
        <v>1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5" t="s">
        <v>4</v>
      </c>
      <c r="M2" s="5" t="s">
        <v>5</v>
      </c>
      <c r="N2" s="5" t="s">
        <v>6</v>
      </c>
    </row>
    <row r="3" spans="1:15" x14ac:dyDescent="0.2">
      <c r="A3" s="1">
        <v>20</v>
      </c>
      <c r="B3" s="3" t="s">
        <v>8</v>
      </c>
      <c r="C3" s="1">
        <v>0.05</v>
      </c>
      <c r="D3" s="1">
        <v>2.4</v>
      </c>
      <c r="E3" s="13">
        <v>-158.00618600000001</v>
      </c>
      <c r="F3" s="13">
        <v>22.738772000000001</v>
      </c>
      <c r="G3" s="13">
        <v>4729.92</v>
      </c>
      <c r="H3" s="1">
        <v>0.60699999999999998</v>
      </c>
      <c r="I3" s="1">
        <v>-0.72199999999999998</v>
      </c>
      <c r="J3" s="1">
        <v>0.66100000000000003</v>
      </c>
      <c r="K3" s="1">
        <f>G3+J3</f>
        <v>4730.5810000000001</v>
      </c>
      <c r="L3" s="6">
        <v>0.20269999999999999</v>
      </c>
      <c r="M3" s="6">
        <v>0.27500000000000002</v>
      </c>
      <c r="N3" s="6">
        <v>5.3699999999999998E-2</v>
      </c>
    </row>
    <row r="4" spans="1:15" x14ac:dyDescent="0.2">
      <c r="A4" s="1">
        <v>20</v>
      </c>
      <c r="B4" s="3" t="s">
        <v>8</v>
      </c>
      <c r="C4" s="1">
        <v>0.05</v>
      </c>
      <c r="D4" s="1">
        <v>2.4</v>
      </c>
      <c r="E4" s="13">
        <v>-158.00618600000001</v>
      </c>
      <c r="F4" s="13">
        <v>22.738772000000001</v>
      </c>
      <c r="G4" s="13">
        <v>4729.92</v>
      </c>
      <c r="H4" s="1">
        <v>0.57499999999999996</v>
      </c>
      <c r="I4" s="1">
        <v>-0.437</v>
      </c>
      <c r="J4" s="1">
        <v>0.84399999999999997</v>
      </c>
      <c r="K4" s="1">
        <f>G4+J4</f>
        <v>4730.7640000000001</v>
      </c>
      <c r="L4" s="6">
        <v>0.23449999999999999</v>
      </c>
      <c r="M4" s="6">
        <v>0.30209999999999998</v>
      </c>
      <c r="N4" s="6">
        <v>7.0499999999999993E-2</v>
      </c>
      <c r="O4" t="s">
        <v>16</v>
      </c>
    </row>
    <row r="5" spans="1:15" x14ac:dyDescent="0.2">
      <c r="A5" s="1"/>
      <c r="B5" s="3"/>
      <c r="C5" s="1"/>
      <c r="D5" s="1"/>
      <c r="E5" s="13"/>
      <c r="F5" s="13"/>
      <c r="G5" s="13"/>
      <c r="H5" s="1"/>
      <c r="I5" s="1"/>
      <c r="J5" s="1"/>
      <c r="K5" s="1"/>
      <c r="L5" s="6"/>
      <c r="M5" s="6"/>
      <c r="N5" s="6"/>
    </row>
    <row r="6" spans="1:15" x14ac:dyDescent="0.2">
      <c r="A6" s="1"/>
      <c r="B6" s="3"/>
      <c r="C6" s="1"/>
      <c r="D6" s="1"/>
      <c r="E6" s="13"/>
      <c r="F6" s="13"/>
      <c r="G6" s="13"/>
      <c r="H6" s="1"/>
      <c r="I6" s="1"/>
      <c r="J6" s="1"/>
      <c r="K6" s="1"/>
    </row>
    <row r="7" spans="1:15" x14ac:dyDescent="0.2">
      <c r="A7" s="1"/>
      <c r="B7" s="3"/>
      <c r="C7" s="1"/>
      <c r="D7" s="1"/>
      <c r="E7" s="13"/>
      <c r="F7" s="13"/>
      <c r="G7" s="13"/>
      <c r="H7" s="1"/>
      <c r="I7" s="1"/>
      <c r="J7" s="1"/>
      <c r="K7" s="1"/>
      <c r="L7" s="6"/>
      <c r="M7" s="6"/>
      <c r="N7" s="6"/>
    </row>
    <row r="8" spans="1:15" x14ac:dyDescent="0.2">
      <c r="A8" s="1"/>
      <c r="B8" s="3"/>
      <c r="C8" s="1"/>
      <c r="D8" s="1"/>
      <c r="E8" s="13"/>
      <c r="F8" s="13"/>
      <c r="G8" s="13"/>
      <c r="H8" s="1"/>
      <c r="I8" s="1"/>
      <c r="J8" s="1"/>
      <c r="K8" s="1"/>
      <c r="L8" s="6"/>
      <c r="M8" s="6"/>
      <c r="N8" s="6"/>
    </row>
  </sheetData>
  <mergeCells count="7">
    <mergeCell ref="B1:B2"/>
    <mergeCell ref="C1:C2"/>
    <mergeCell ref="L1:N1"/>
    <mergeCell ref="E1:G1"/>
    <mergeCell ref="A1:A2"/>
    <mergeCell ref="D1:D2"/>
    <mergeCell ref="H1:J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C1D8-4F0F-BB48-951E-6E7A9DC3A6FE}">
  <dimension ref="A1:N3"/>
  <sheetViews>
    <sheetView workbookViewId="0">
      <selection activeCell="N4" sqref="N4"/>
    </sheetView>
  </sheetViews>
  <sheetFormatPr baseColWidth="10" defaultRowHeight="16" x14ac:dyDescent="0.2"/>
  <sheetData>
    <row r="1" spans="1:14" x14ac:dyDescent="0.2">
      <c r="A1" s="12" t="s">
        <v>9</v>
      </c>
      <c r="B1" s="7" t="s">
        <v>11</v>
      </c>
      <c r="C1" s="7" t="s">
        <v>10</v>
      </c>
      <c r="D1" s="12" t="s">
        <v>12</v>
      </c>
      <c r="E1" s="11" t="s">
        <v>0</v>
      </c>
      <c r="F1" s="11"/>
      <c r="G1" s="11"/>
      <c r="H1" s="11" t="s">
        <v>13</v>
      </c>
      <c r="I1" s="11"/>
      <c r="J1" s="11"/>
      <c r="K1" s="1"/>
      <c r="L1" s="9" t="s">
        <v>14</v>
      </c>
      <c r="M1" s="10"/>
      <c r="N1" s="10"/>
    </row>
    <row r="2" spans="1:14" x14ac:dyDescent="0.2">
      <c r="A2" s="11"/>
      <c r="B2" s="8"/>
      <c r="C2" s="8"/>
      <c r="D2" s="11"/>
      <c r="E2" s="2" t="s">
        <v>2</v>
      </c>
      <c r="F2" s="2" t="s">
        <v>1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5" t="s">
        <v>4</v>
      </c>
      <c r="M2" s="5" t="s">
        <v>5</v>
      </c>
      <c r="N2" s="5" t="s">
        <v>6</v>
      </c>
    </row>
    <row r="3" spans="1:14" x14ac:dyDescent="0.2">
      <c r="A3" s="1">
        <v>20</v>
      </c>
      <c r="B3" s="3" t="s">
        <v>8</v>
      </c>
      <c r="C3" s="1">
        <v>0</v>
      </c>
      <c r="D3" s="1">
        <v>4.8</v>
      </c>
      <c r="E3" s="4">
        <v>-158.00619</v>
      </c>
      <c r="F3" s="4">
        <v>22.738772000000001</v>
      </c>
      <c r="G3" s="4">
        <v>4729.92</v>
      </c>
      <c r="H3" s="1">
        <v>1.23</v>
      </c>
      <c r="I3" s="1">
        <v>-0.73599999999999999</v>
      </c>
      <c r="J3" s="1">
        <v>0.60399999999999998</v>
      </c>
      <c r="K3" s="1">
        <f>G3+J3</f>
        <v>4730.5240000000003</v>
      </c>
      <c r="L3" s="6">
        <v>0.2198</v>
      </c>
      <c r="M3" s="6">
        <v>0.17388000000000001</v>
      </c>
      <c r="N3" s="6">
        <v>6.2960000000000002E-2</v>
      </c>
    </row>
  </sheetData>
  <mergeCells count="7">
    <mergeCell ref="E1:G1"/>
    <mergeCell ref="H1:J1"/>
    <mergeCell ref="L1:N1"/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5A76-DCCC-5642-AED5-9BFA93D3D9DF}">
  <dimension ref="A1:O9"/>
  <sheetViews>
    <sheetView workbookViewId="0">
      <selection activeCell="K9" sqref="K9"/>
    </sheetView>
  </sheetViews>
  <sheetFormatPr baseColWidth="10" defaultRowHeight="16" x14ac:dyDescent="0.2"/>
  <cols>
    <col min="1" max="1" width="12.1640625" bestFit="1" customWidth="1"/>
    <col min="2" max="2" width="10.83203125" style="16"/>
    <col min="5" max="5" width="11.6640625" customWidth="1"/>
    <col min="11" max="11" width="12.33203125" customWidth="1"/>
  </cols>
  <sheetData>
    <row r="1" spans="1:15" x14ac:dyDescent="0.2">
      <c r="A1" s="12" t="s">
        <v>9</v>
      </c>
      <c r="B1" s="7" t="s">
        <v>11</v>
      </c>
      <c r="C1" s="7" t="s">
        <v>10</v>
      </c>
      <c r="D1" s="12" t="s">
        <v>12</v>
      </c>
      <c r="E1" s="11" t="s">
        <v>0</v>
      </c>
      <c r="F1" s="11"/>
      <c r="G1" s="11"/>
      <c r="H1" s="11" t="s">
        <v>13</v>
      </c>
      <c r="I1" s="11"/>
      <c r="J1" s="11"/>
      <c r="K1" s="1"/>
      <c r="L1" s="9" t="s">
        <v>14</v>
      </c>
      <c r="M1" s="10"/>
      <c r="N1" s="10"/>
    </row>
    <row r="2" spans="1:15" x14ac:dyDescent="0.2">
      <c r="A2" s="11"/>
      <c r="B2" s="8"/>
      <c r="C2" s="8"/>
      <c r="D2" s="11"/>
      <c r="E2" s="2" t="s">
        <v>2</v>
      </c>
      <c r="F2" s="2" t="s">
        <v>1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5" t="s">
        <v>4</v>
      </c>
      <c r="M2" s="5" t="s">
        <v>5</v>
      </c>
      <c r="N2" s="5" t="s">
        <v>6</v>
      </c>
    </row>
    <row r="3" spans="1:15" x14ac:dyDescent="0.2">
      <c r="A3" s="1">
        <v>20</v>
      </c>
      <c r="B3" s="15" t="s">
        <v>8</v>
      </c>
      <c r="C3" s="1">
        <v>0.05</v>
      </c>
      <c r="D3" s="1">
        <v>2.4</v>
      </c>
      <c r="E3" s="13">
        <v>-158.00618600000001</v>
      </c>
      <c r="F3" s="13">
        <v>22.738772000000001</v>
      </c>
      <c r="G3" s="13">
        <v>4729.92</v>
      </c>
      <c r="H3" s="1">
        <v>1.2370000000000001</v>
      </c>
      <c r="I3" s="1">
        <v>-0.49099999999999999</v>
      </c>
      <c r="J3" s="1">
        <v>-0.246</v>
      </c>
      <c r="K3" s="1">
        <f>G3+J3</f>
        <v>4729.674</v>
      </c>
      <c r="L3" s="6">
        <v>6.4686599999999997E-2</v>
      </c>
      <c r="M3" s="6">
        <v>6.8734000000000003E-2</v>
      </c>
      <c r="N3" s="6">
        <v>6.1033770000000001E-2</v>
      </c>
    </row>
    <row r="4" spans="1:15" x14ac:dyDescent="0.2">
      <c r="A4" s="1">
        <v>20</v>
      </c>
      <c r="B4" s="15" t="s">
        <v>8</v>
      </c>
      <c r="C4" s="1">
        <v>0.05</v>
      </c>
      <c r="D4" s="1">
        <v>2.4</v>
      </c>
      <c r="E4" s="13">
        <v>-158.00618600000001</v>
      </c>
      <c r="F4" s="13">
        <v>22.738772000000001</v>
      </c>
      <c r="G4" s="13">
        <v>4729.92</v>
      </c>
      <c r="H4" s="1">
        <v>1.837</v>
      </c>
      <c r="I4" s="1">
        <v>-0.878</v>
      </c>
      <c r="J4" s="1">
        <v>0.626</v>
      </c>
      <c r="K4" s="1">
        <f>G4+J4</f>
        <v>4730.5460000000003</v>
      </c>
      <c r="L4" s="6"/>
      <c r="M4" s="6"/>
      <c r="N4" s="6"/>
      <c r="O4" t="s">
        <v>17</v>
      </c>
    </row>
    <row r="5" spans="1:15" x14ac:dyDescent="0.2">
      <c r="E5" s="14"/>
      <c r="F5" s="14"/>
      <c r="G5" s="14"/>
    </row>
    <row r="6" spans="1:15" x14ac:dyDescent="0.2">
      <c r="E6" s="14"/>
      <c r="F6" s="14"/>
      <c r="G6" s="14"/>
      <c r="J6" t="s">
        <v>15</v>
      </c>
      <c r="M6" t="s">
        <v>16</v>
      </c>
    </row>
    <row r="7" spans="1:15" x14ac:dyDescent="0.2">
      <c r="E7" s="14"/>
      <c r="F7" s="14"/>
      <c r="G7" s="14"/>
      <c r="J7" s="17">
        <v>43374</v>
      </c>
      <c r="K7">
        <f>K3-October2018_icListen!K3</f>
        <v>1.0608499999998457</v>
      </c>
      <c r="L7" s="17">
        <v>43374</v>
      </c>
      <c r="M7">
        <f>K4-October2018_icListen!K4</f>
        <v>1.4769999999998618</v>
      </c>
    </row>
    <row r="8" spans="1:15" x14ac:dyDescent="0.2">
      <c r="E8" s="14"/>
      <c r="F8" s="14"/>
      <c r="G8" s="14"/>
      <c r="J8" s="17">
        <v>43252</v>
      </c>
      <c r="K8">
        <f>June2018_HEM!K3-October2018_icListen!K3</f>
        <v>1.9108500000002095</v>
      </c>
      <c r="L8" s="17"/>
    </row>
    <row r="9" spans="1:15" x14ac:dyDescent="0.2">
      <c r="J9" s="17">
        <v>42887</v>
      </c>
      <c r="K9">
        <f>June2017_HEM!K3-October2018_icListen!K3</f>
        <v>1.9678499999999985</v>
      </c>
      <c r="L9" s="17">
        <v>42887</v>
      </c>
      <c r="M9">
        <f>June2017_HEM!K4-October2018_icListen!K4</f>
        <v>1.694999999999709</v>
      </c>
    </row>
  </sheetData>
  <mergeCells count="7">
    <mergeCell ref="L1:N1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8F84-0FFA-154D-A932-7C9D65014A74}">
  <dimension ref="A1:O4"/>
  <sheetViews>
    <sheetView workbookViewId="0">
      <selection activeCell="O5" sqref="O5"/>
    </sheetView>
  </sheetViews>
  <sheetFormatPr baseColWidth="10" defaultRowHeight="16" x14ac:dyDescent="0.2"/>
  <cols>
    <col min="1" max="1" width="12.1640625" bestFit="1" customWidth="1"/>
    <col min="8" max="8" width="12.83203125" customWidth="1"/>
    <col min="9" max="9" width="13.6640625" customWidth="1"/>
  </cols>
  <sheetData>
    <row r="1" spans="1:15" x14ac:dyDescent="0.2">
      <c r="A1" s="12" t="s">
        <v>9</v>
      </c>
      <c r="B1" s="7" t="s">
        <v>11</v>
      </c>
      <c r="C1" s="7" t="s">
        <v>10</v>
      </c>
      <c r="D1" s="12" t="s">
        <v>12</v>
      </c>
      <c r="E1" s="11" t="s">
        <v>0</v>
      </c>
      <c r="F1" s="11"/>
      <c r="G1" s="11"/>
      <c r="H1" s="11" t="s">
        <v>13</v>
      </c>
      <c r="I1" s="11"/>
      <c r="J1" s="11"/>
      <c r="K1" s="1"/>
      <c r="L1" s="9" t="s">
        <v>14</v>
      </c>
      <c r="M1" s="10"/>
      <c r="N1" s="10"/>
    </row>
    <row r="2" spans="1:15" x14ac:dyDescent="0.2">
      <c r="A2" s="11"/>
      <c r="B2" s="8"/>
      <c r="C2" s="8"/>
      <c r="D2" s="11"/>
      <c r="E2" s="2" t="s">
        <v>2</v>
      </c>
      <c r="F2" s="2" t="s">
        <v>1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5" t="s">
        <v>4</v>
      </c>
      <c r="M2" s="5" t="s">
        <v>5</v>
      </c>
      <c r="N2" s="5" t="s">
        <v>6</v>
      </c>
    </row>
    <row r="3" spans="1:15" x14ac:dyDescent="0.2">
      <c r="A3" s="1">
        <v>20</v>
      </c>
      <c r="B3" s="3" t="s">
        <v>8</v>
      </c>
      <c r="C3" s="1">
        <v>0.05</v>
      </c>
      <c r="D3" s="1">
        <v>2.4</v>
      </c>
      <c r="E3" s="13">
        <v>-158.00613000000001</v>
      </c>
      <c r="F3" s="13">
        <v>22.739153000000002</v>
      </c>
      <c r="G3" s="13">
        <v>4728.17</v>
      </c>
      <c r="H3" s="1">
        <v>1.956</v>
      </c>
      <c r="I3" s="1">
        <v>-4.7300000000000004</v>
      </c>
      <c r="J3" s="1">
        <v>0.44314999999999999</v>
      </c>
      <c r="K3" s="1">
        <f>G3+J3</f>
        <v>4728.6131500000001</v>
      </c>
      <c r="L3" s="6">
        <v>6.2E-2</v>
      </c>
      <c r="M3" s="6">
        <v>6.4000000000000001E-2</v>
      </c>
      <c r="N3" s="6">
        <v>5.1400000000000001E-2</v>
      </c>
    </row>
    <row r="4" spans="1:15" x14ac:dyDescent="0.2">
      <c r="A4" s="1">
        <v>20</v>
      </c>
      <c r="B4" s="3" t="s">
        <v>8</v>
      </c>
      <c r="C4" s="1">
        <v>0.05</v>
      </c>
      <c r="D4" s="1">
        <v>2.4</v>
      </c>
      <c r="E4" s="13">
        <v>-158.00613000000001</v>
      </c>
      <c r="F4" s="13">
        <v>22.739153000000002</v>
      </c>
      <c r="G4" s="13">
        <v>4728.17</v>
      </c>
      <c r="H4" s="1">
        <v>2.3919999999999999</v>
      </c>
      <c r="I4" s="6">
        <v>-5.0250000000000004</v>
      </c>
      <c r="J4" s="6">
        <v>0.89900000000000002</v>
      </c>
      <c r="K4" s="1">
        <f>G4+J4</f>
        <v>4729.0690000000004</v>
      </c>
      <c r="O4" t="s">
        <v>18</v>
      </c>
    </row>
  </sheetData>
  <mergeCells count="7">
    <mergeCell ref="L1:N1"/>
    <mergeCell ref="A1:A2"/>
    <mergeCell ref="B1:B2"/>
    <mergeCell ref="C1:C2"/>
    <mergeCell ref="D1:D2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June2017_HEM</vt:lpstr>
      <vt:lpstr>June2018_HEM</vt:lpstr>
      <vt:lpstr>October2018_HEM</vt:lpstr>
      <vt:lpstr>October2018_icListen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2019-06-22T01:09:19Z</dcterms:created>
  <dcterms:modified xsi:type="dcterms:W3CDTF">2019-07-04T09:14:47Z</dcterms:modified>
</cp:coreProperties>
</file>