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QUOTATION\Japan Private\"/>
    </mc:Choice>
  </mc:AlternateContent>
  <bookViews>
    <workbookView xWindow="0" yWindow="0" windowWidth="20490" windowHeight="7050"/>
  </bookViews>
  <sheets>
    <sheet name="Tour itinerary" sheetId="6" r:id="rId1"/>
    <sheet name="Tour Fee" sheetId="10" r:id="rId2"/>
  </sheets>
  <definedNames>
    <definedName name="_xlnm.Print_Area" localSheetId="1">'Tour Fee'!$A$1:$Q$67</definedName>
    <definedName name="_xlnm.Print_Area" localSheetId="0">'Tour itinerary'!$A$1:$I$92</definedName>
  </definedNames>
  <calcPr calcId="162913"/>
</workbook>
</file>

<file path=xl/calcChain.xml><?xml version="1.0" encoding="utf-8"?>
<calcChain xmlns="http://schemas.openxmlformats.org/spreadsheetml/2006/main">
  <c r="A21" i="6" l="1"/>
  <c r="A33" i="6" s="1"/>
  <c r="A12" i="6"/>
  <c r="A34" i="6" l="1"/>
  <c r="A43" i="6"/>
  <c r="A22" i="6"/>
  <c r="E51" i="10"/>
  <c r="E53" i="10" s="1"/>
  <c r="C1" i="10"/>
  <c r="K1" i="10"/>
  <c r="A44" i="6" l="1"/>
  <c r="A53" i="6"/>
  <c r="E61" i="10"/>
  <c r="G58" i="10"/>
  <c r="G56" i="10"/>
  <c r="E60" i="10"/>
  <c r="E59" i="10"/>
  <c r="E57" i="10"/>
  <c r="G59" i="10"/>
  <c r="G57" i="10"/>
  <c r="E58" i="10" s="1"/>
  <c r="A54" i="6" l="1"/>
  <c r="A62" i="6"/>
  <c r="A63" i="6" l="1"/>
  <c r="A68" i="6"/>
  <c r="A69" i="6" s="1"/>
</calcChain>
</file>

<file path=xl/sharedStrings.xml><?xml version="1.0" encoding="utf-8"?>
<sst xmlns="http://schemas.openxmlformats.org/spreadsheetml/2006/main" count="215" uniqueCount="155">
  <si>
    <t>Number of guest</t>
    <phoneticPr fontId="1"/>
  </si>
  <si>
    <t>Guide</t>
    <phoneticPr fontId="1"/>
  </si>
  <si>
    <t>Single extra charge</t>
    <phoneticPr fontId="1"/>
  </si>
  <si>
    <t>Transfer</t>
    <phoneticPr fontId="1"/>
  </si>
  <si>
    <t>20%</t>
    <phoneticPr fontId="1"/>
  </si>
  <si>
    <t>80%</t>
    <phoneticPr fontId="1"/>
  </si>
  <si>
    <t xml:space="preserve">Tour conditions / cost are subject to change at the time of your actual request later </t>
    <phoneticPr fontId="1"/>
  </si>
  <si>
    <t>Important Notice:  New Regulation for Labor Law for drivers since Aug 01, 2013</t>
    <phoneticPr fontId="1"/>
  </si>
  <si>
    <t>1) Bus service must be terminated before 20:30.</t>
    <phoneticPr fontId="1"/>
  </si>
  <si>
    <t>2) Bus service hour must be maitained within 12 hours / per day</t>
    <phoneticPr fontId="1"/>
  </si>
  <si>
    <t>3) Driving hour must be less than 9 hours / per day</t>
    <phoneticPr fontId="1"/>
  </si>
  <si>
    <t>4) Drivers must have at least 15 min. rest (or more) every 2 hours driving.</t>
    <phoneticPr fontId="1"/>
  </si>
  <si>
    <t>DAY1</t>
    <phoneticPr fontId="1"/>
  </si>
  <si>
    <t>5) Total mileage must be less than 500 km / per day.</t>
  </si>
  <si>
    <t>&lt;&lt; New Fare System for Chartered coach since July, 2014 &gt;&gt;</t>
  </si>
  <si>
    <t>1) Fare will be fixed by combination of 2 elements as below.</t>
  </si>
  <si>
    <t>    - Duration of service hour incl. commuting and vehicle maintenance</t>
  </si>
  <si>
    <t>    - Driving distance (km)</t>
  </si>
  <si>
    <t>2) Exact price is not fixed yet.  We will inform you once the rate is announced by coach company</t>
  </si>
  <si>
    <t>-</t>
    <phoneticPr fontId="1"/>
  </si>
  <si>
    <t xml:space="preserve">* Tip for Driver &amp; Guide expense  is included. </t>
    <phoneticPr fontId="1"/>
  </si>
  <si>
    <t>* Micro Size Coach ( 18 regular seats + compartment for approx 7-10 suitcases)</t>
    <phoneticPr fontId="1"/>
  </si>
  <si>
    <t>DAY5</t>
    <phoneticPr fontId="1"/>
  </si>
  <si>
    <t>DAY3</t>
    <phoneticPr fontId="1"/>
  </si>
  <si>
    <r>
      <t>TOUR FEE</t>
    </r>
    <r>
      <rPr>
        <b/>
        <sz val="11"/>
        <rFont val="ＭＳ Ｐゴシック"/>
        <family val="3"/>
        <charset val="128"/>
      </rPr>
      <t>　</t>
    </r>
    <r>
      <rPr>
        <b/>
        <sz val="11"/>
        <rFont val="Arial"/>
        <family val="2"/>
      </rPr>
      <t>for</t>
    </r>
    <phoneticPr fontId="1"/>
  </si>
  <si>
    <t>as of</t>
    <phoneticPr fontId="1"/>
  </si>
  <si>
    <t>FOC</t>
    <phoneticPr fontId="1"/>
  </si>
  <si>
    <t>No. of Pax</t>
    <phoneticPr fontId="1"/>
  </si>
  <si>
    <t>DATE</t>
    <phoneticPr fontId="1"/>
  </si>
  <si>
    <t>TIME</t>
    <phoneticPr fontId="1"/>
  </si>
  <si>
    <t>ITINERARY</t>
    <phoneticPr fontId="1"/>
  </si>
  <si>
    <t>HOTEL</t>
    <phoneticPr fontId="1"/>
  </si>
  <si>
    <t>DAY4</t>
    <phoneticPr fontId="1"/>
  </si>
  <si>
    <t>DAY7</t>
    <phoneticPr fontId="1"/>
  </si>
  <si>
    <t>DAY2</t>
    <phoneticPr fontId="1"/>
  </si>
  <si>
    <t>DAY6</t>
    <phoneticPr fontId="1"/>
  </si>
  <si>
    <t xml:space="preserve">Dep Flight </t>
    <phoneticPr fontId="1"/>
  </si>
  <si>
    <t xml:space="preserve">Arrv Flight </t>
    <phoneticPr fontId="1"/>
  </si>
  <si>
    <t>B</t>
    <phoneticPr fontId="1"/>
  </si>
  <si>
    <t>L</t>
    <phoneticPr fontId="1"/>
  </si>
  <si>
    <t>D</t>
    <phoneticPr fontId="1"/>
  </si>
  <si>
    <t>O</t>
  </si>
  <si>
    <t>O</t>
    <phoneticPr fontId="1"/>
  </si>
  <si>
    <t>X</t>
  </si>
  <si>
    <t>Arrive at hotel and check in End of service</t>
    <phoneticPr fontId="1"/>
  </si>
  <si>
    <t>O</t>
    <phoneticPr fontId="1"/>
  </si>
  <si>
    <t>O</t>
    <phoneticPr fontId="1"/>
  </si>
  <si>
    <t>X</t>
    <phoneticPr fontId="1"/>
  </si>
  <si>
    <t xml:space="preserve">Depart the Hotel for the tour </t>
    <phoneticPr fontId="1"/>
  </si>
  <si>
    <t>Arrive at hotel and check in End of service</t>
    <phoneticPr fontId="1"/>
  </si>
  <si>
    <t xml:space="preserve">Date </t>
    <phoneticPr fontId="1"/>
  </si>
  <si>
    <t xml:space="preserve">Depart the Hotel for Airport </t>
    <phoneticPr fontId="1"/>
  </si>
  <si>
    <t>The above tour schedule is subject to change without prior notice, depending on the heavy traffic condition of the top travel season.</t>
    <phoneticPr fontId="1"/>
  </si>
  <si>
    <t xml:space="preserve">3 star hotel </t>
    <phoneticPr fontId="1"/>
  </si>
  <si>
    <t>Tour fee for 1 guest (1/2 twin)</t>
    <phoneticPr fontId="1"/>
  </si>
  <si>
    <t>&gt;&gt;FOC is valid for 1/2 twin rate only</t>
    <phoneticPr fontId="1"/>
  </si>
  <si>
    <t>&gt;&gt;Please request us how many Wi-Fi you need in advance</t>
    <phoneticPr fontId="1"/>
  </si>
  <si>
    <t xml:space="preserve"> Water / bottlle / per day</t>
    <phoneticPr fontId="1"/>
  </si>
  <si>
    <t>&gt;&gt;Please request us in advance</t>
    <phoneticPr fontId="1"/>
  </si>
  <si>
    <t>TOUR CONDITION</t>
    <phoneticPr fontId="1"/>
  </si>
  <si>
    <t>Accommodation</t>
    <phoneticPr fontId="1"/>
  </si>
  <si>
    <t xml:space="preserve">Hotel in  </t>
    <phoneticPr fontId="1"/>
  </si>
  <si>
    <t xml:space="preserve">Tokyo </t>
    <phoneticPr fontId="1"/>
  </si>
  <si>
    <t xml:space="preserve"> Nights</t>
    <phoneticPr fontId="1"/>
  </si>
  <si>
    <t>Meal</t>
    <phoneticPr fontId="1"/>
  </si>
  <si>
    <t xml:space="preserve">Breakfast  </t>
    <phoneticPr fontId="1"/>
  </si>
  <si>
    <t>at hotel</t>
    <phoneticPr fontId="1"/>
  </si>
  <si>
    <t xml:space="preserve"> Times</t>
    <phoneticPr fontId="1"/>
  </si>
  <si>
    <t xml:space="preserve">Lunch  </t>
    <phoneticPr fontId="1"/>
  </si>
  <si>
    <t>at local restaurant</t>
    <phoneticPr fontId="1"/>
  </si>
  <si>
    <t>per person estimated</t>
    <phoneticPr fontId="1"/>
  </si>
  <si>
    <t>(Drink is not included)</t>
    <phoneticPr fontId="1"/>
  </si>
  <si>
    <t xml:space="preserve">Dinner  </t>
    <phoneticPr fontId="1"/>
  </si>
  <si>
    <t xml:space="preserve">* This is standard meal budget </t>
    <phoneticPr fontId="1"/>
  </si>
  <si>
    <t>Admission</t>
    <phoneticPr fontId="1"/>
  </si>
  <si>
    <t>* marked places</t>
    <phoneticPr fontId="1"/>
  </si>
  <si>
    <t xml:space="preserve">* This meal cost is included in tour cost </t>
    <phoneticPr fontId="1"/>
  </si>
  <si>
    <t>Vehicle type</t>
    <phoneticPr fontId="1"/>
  </si>
  <si>
    <t xml:space="preserve">Medium or Large </t>
    <phoneticPr fontId="1"/>
  </si>
  <si>
    <t>Coach</t>
    <phoneticPr fontId="1"/>
  </si>
  <si>
    <t>* Large Size Coach ( 45 regular seats + compartment for approx 30-35 suitcases)</t>
    <phoneticPr fontId="1"/>
  </si>
  <si>
    <t>* Medium Size Coach ( 28 regular seats + compartment for approx 10-15 suitcases)</t>
    <phoneticPr fontId="1"/>
  </si>
  <si>
    <t>Porterage</t>
    <phoneticPr fontId="1"/>
  </si>
  <si>
    <t>Not included</t>
    <phoneticPr fontId="1"/>
  </si>
  <si>
    <t>Air / Train ticket</t>
    <phoneticPr fontId="1"/>
  </si>
  <si>
    <t xml:space="preserve">Air  </t>
    <phoneticPr fontId="1"/>
  </si>
  <si>
    <t xml:space="preserve">Train  </t>
    <phoneticPr fontId="1"/>
  </si>
  <si>
    <t>Luggage transfer</t>
    <phoneticPr fontId="1"/>
  </si>
  <si>
    <t>REMARKS</t>
    <phoneticPr fontId="1"/>
  </si>
  <si>
    <t>CANCELLATION POLICY &amp; PAYMENT DUE DATE</t>
    <phoneticPr fontId="1"/>
  </si>
  <si>
    <t>Arrivial date of the tour:</t>
    <phoneticPr fontId="1"/>
  </si>
  <si>
    <t>Payment Due date by:</t>
    <phoneticPr fontId="1"/>
  </si>
  <si>
    <t xml:space="preserve">Cancellation policy: </t>
    <phoneticPr fontId="1"/>
  </si>
  <si>
    <t xml:space="preserve"> (Whole tour cancellation)</t>
    <phoneticPr fontId="1"/>
  </si>
  <si>
    <t xml:space="preserve">Free until </t>
    <phoneticPr fontId="1"/>
  </si>
  <si>
    <t xml:space="preserve">*31 days and before: </t>
    <phoneticPr fontId="1"/>
  </si>
  <si>
    <t>～</t>
    <phoneticPr fontId="1"/>
  </si>
  <si>
    <t>*30-22 working day:</t>
    <phoneticPr fontId="1"/>
  </si>
  <si>
    <t>*21-15 working day :</t>
    <phoneticPr fontId="1"/>
  </si>
  <si>
    <t>50%</t>
    <phoneticPr fontId="1"/>
  </si>
  <si>
    <t xml:space="preserve">*14-7 working day : </t>
    <phoneticPr fontId="1"/>
  </si>
  <si>
    <t>*From 1 Week wokign day :</t>
    <phoneticPr fontId="1"/>
  </si>
  <si>
    <t>100%</t>
    <phoneticPr fontId="1"/>
  </si>
  <si>
    <t>*NO show and on arrval day notice:</t>
    <phoneticPr fontId="1"/>
  </si>
  <si>
    <t xml:space="preserve">Payment condition: </t>
    <phoneticPr fontId="1"/>
  </si>
  <si>
    <t xml:space="preserve"> *Offered price is NET to you and including service charge and tax. </t>
    <phoneticPr fontId="1"/>
  </si>
  <si>
    <t xml:space="preserve"> *Bank transfer is required </t>
    <phoneticPr fontId="1"/>
  </si>
  <si>
    <t xml:space="preserve"> *Currecncy is Japanese Yen </t>
    <phoneticPr fontId="1"/>
  </si>
  <si>
    <t>xx:xx</t>
    <phoneticPr fontId="1"/>
  </si>
  <si>
    <t>11pax + 1TL</t>
    <phoneticPr fontId="1"/>
  </si>
  <si>
    <t>TBA</t>
    <phoneticPr fontId="1"/>
  </si>
  <si>
    <t>TBA</t>
    <phoneticPr fontId="1"/>
  </si>
  <si>
    <t>Tominoko</t>
    <phoneticPr fontId="1"/>
  </si>
  <si>
    <t>or similar</t>
    <phoneticPr fontId="1"/>
  </si>
  <si>
    <t>HND APT - TOKYO</t>
    <phoneticPr fontId="1"/>
  </si>
  <si>
    <t>TOKYO</t>
    <phoneticPr fontId="1"/>
  </si>
  <si>
    <t>TOKYO - LAKE KAWAGUCHI</t>
    <phoneticPr fontId="1"/>
  </si>
  <si>
    <t>LAKE KAWAGUCHI - SHIRAKAWAGO - TAKAYAMA</t>
    <phoneticPr fontId="1"/>
  </si>
  <si>
    <t>Visit: Asakusa Kannon Temple &amp; Nakamise Shopping Arcade</t>
    <phoneticPr fontId="1"/>
  </si>
  <si>
    <t xml:space="preserve">         Tokyo Skytree (Photo stop from Asakusa)</t>
    <phoneticPr fontId="1"/>
  </si>
  <si>
    <t xml:space="preserve">         Ueno Park (Cherry blossom subject to weather condition)</t>
    <phoneticPr fontId="1"/>
  </si>
  <si>
    <t>Sunshine City Prince</t>
    <phoneticPr fontId="1"/>
  </si>
  <si>
    <t>AM Vist: Imperial Palace (Photo stop)</t>
    <phoneticPr fontId="1"/>
  </si>
  <si>
    <t xml:space="preserve">              Tokyo Tower* (150m deck)</t>
    <phoneticPr fontId="1"/>
  </si>
  <si>
    <t>PM Visit: Rainbow bridge, Liberty Statue (Photo stop)</t>
    <phoneticPr fontId="1"/>
  </si>
  <si>
    <t xml:space="preserve">               Odaiba Shopping (Free time)</t>
    <phoneticPr fontId="1"/>
  </si>
  <si>
    <t>same as above</t>
    <phoneticPr fontId="1"/>
  </si>
  <si>
    <t>AM Vist: Gotemba Premium Outlet (Free time for shopping)</t>
    <phoneticPr fontId="1"/>
  </si>
  <si>
    <t>Transfer to Shirakawago (approx. 5h)</t>
    <phoneticPr fontId="1"/>
  </si>
  <si>
    <t>PM Visit: Shirawakago World Heritage</t>
    <phoneticPr fontId="1"/>
  </si>
  <si>
    <t>Hida Hotel Plaza</t>
    <phoneticPr fontId="1"/>
  </si>
  <si>
    <t xml:space="preserve">               Takayama Old Town</t>
    <phoneticPr fontId="1"/>
  </si>
  <si>
    <t>Free  day</t>
    <phoneticPr fontId="1"/>
  </si>
  <si>
    <t>HTL</t>
    <phoneticPr fontId="1"/>
  </si>
  <si>
    <t>1 WiFi Router per day</t>
    <phoneticPr fontId="1"/>
  </si>
  <si>
    <t>Lake Kawaguchi</t>
    <phoneticPr fontId="1"/>
  </si>
  <si>
    <t>Takayama</t>
    <phoneticPr fontId="1"/>
  </si>
  <si>
    <t>at hotel</t>
    <phoneticPr fontId="1"/>
  </si>
  <si>
    <t xml:space="preserve">Indonesian speaking </t>
    <phoneticPr fontId="1"/>
  </si>
  <si>
    <t xml:space="preserve">Meet with Indonesian speaking guide at arrival hall </t>
    <phoneticPr fontId="1"/>
  </si>
  <si>
    <t>Arrive at Airport and check in End of service</t>
    <phoneticPr fontId="1"/>
  </si>
  <si>
    <t>Transfer to Airport</t>
    <phoneticPr fontId="1"/>
  </si>
  <si>
    <r>
      <t xml:space="preserve">PM Visit: Saiko Iyashi no Sato* </t>
    </r>
    <r>
      <rPr>
        <b/>
        <sz val="10"/>
        <color rgb="FFFF0000"/>
        <rFont val="Arial"/>
        <family val="2"/>
      </rPr>
      <t>(Only entrance fee included)</t>
    </r>
    <phoneticPr fontId="1"/>
  </si>
  <si>
    <t>Hotel Plaza Osaka</t>
    <phoneticPr fontId="1"/>
  </si>
  <si>
    <t>TAKAYAMA - OSAKA</t>
    <phoneticPr fontId="1"/>
  </si>
  <si>
    <t>PM Visit: Osaka Castle (Photo Stop)</t>
    <phoneticPr fontId="1"/>
  </si>
  <si>
    <t>OSAKA</t>
    <phoneticPr fontId="1"/>
  </si>
  <si>
    <t>OSAKA - KYOTO - KIX APT</t>
    <phoneticPr fontId="1"/>
  </si>
  <si>
    <t>Visit: Kiyomizu Temple*, Fushimi Inari Shrine</t>
    <phoneticPr fontId="1"/>
  </si>
  <si>
    <t>Bullet train: Shin-Osaka Sta. - Kyoto Sta. &lt;09:46-10:02 (tentative)&gt;</t>
    <phoneticPr fontId="1"/>
  </si>
  <si>
    <t>&gt;&gt;Non Reserved Seat</t>
    <phoneticPr fontId="1"/>
  </si>
  <si>
    <t>Transfer to Osaka (approx. 4h30)</t>
    <phoneticPr fontId="1"/>
  </si>
  <si>
    <t>Shin-Osaka Sta. - Kyoto Sta. (STD class, Non reserved seat)</t>
    <phoneticPr fontId="1"/>
  </si>
  <si>
    <t>Osaka</t>
    <phoneticPr fontId="1"/>
  </si>
  <si>
    <t>11 pax full payment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</si>
</sst>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¥&quot;#,##0;&quot;¥&quot;\-#,##0"/>
    <numFmt numFmtId="165" formatCode="[$-409]d\-mmm;@"/>
    <numFmt numFmtId="166" formatCode="\(ddd\)"/>
    <numFmt numFmtId="167" formatCode="yyyy/m/d;@"/>
    <numFmt numFmtId="168" formatCode="[$-409]d\-mmm\-yy;@"/>
    <numFmt numFmtId="169" formatCode="dd/mm/ddd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b/>
      <u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6" fillId="0" borderId="0"/>
  </cellStyleXfs>
  <cellXfs count="141">
    <xf numFmtId="0" fontId="0" fillId="0" borderId="0" xfId="0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3" borderId="0" xfId="0" applyFont="1" applyFill="1">
      <alignment vertical="center"/>
    </xf>
    <xf numFmtId="164" fontId="8" fillId="3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7" fontId="5" fillId="2" borderId="0" xfId="0" applyNumberFormat="1" applyFont="1" applyFill="1" applyAlignment="1">
      <alignment horizontal="left" vertical="center"/>
    </xf>
    <xf numFmtId="0" fontId="5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6" fontId="11" fillId="0" borderId="17" xfId="0" applyNumberFormat="1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20" fontId="8" fillId="0" borderId="5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0" xfId="0" applyFont="1" applyBorder="1">
      <alignment vertical="center"/>
    </xf>
    <xf numFmtId="168" fontId="12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68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5" xfId="0" applyFont="1" applyBorder="1">
      <alignment vertical="center"/>
    </xf>
    <xf numFmtId="0" fontId="15" fillId="0" borderId="0" xfId="0" applyFont="1" applyBorder="1">
      <alignment vertical="center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8" fillId="2" borderId="15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vertical="center"/>
    </xf>
    <xf numFmtId="0" fontId="18" fillId="0" borderId="0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3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1" fillId="2" borderId="33" xfId="0" applyFont="1" applyFill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20" fontId="8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0" xfId="0" quotePrefix="1" applyFont="1" applyBorder="1">
      <alignment vertical="center"/>
    </xf>
    <xf numFmtId="0" fontId="8" fillId="0" borderId="0" xfId="0" applyFont="1" applyFill="1" applyAlignment="1">
      <alignment vertical="center"/>
    </xf>
    <xf numFmtId="164" fontId="9" fillId="0" borderId="0" xfId="0" applyNumberFormat="1" applyFont="1" applyBorder="1">
      <alignment vertical="center"/>
    </xf>
    <xf numFmtId="0" fontId="4" fillId="0" borderId="37" xfId="0" applyFont="1" applyFill="1" applyBorder="1" applyAlignment="1">
      <alignment horizontal="center" vertical="center"/>
    </xf>
    <xf numFmtId="164" fontId="9" fillId="0" borderId="32" xfId="0" applyNumberFormat="1" applyFont="1" applyBorder="1">
      <alignment vertical="center"/>
    </xf>
    <xf numFmtId="0" fontId="4" fillId="0" borderId="39" xfId="0" applyFont="1" applyBorder="1">
      <alignment vertical="center"/>
    </xf>
    <xf numFmtId="0" fontId="23" fillId="3" borderId="0" xfId="0" applyFont="1" applyFill="1" applyAlignment="1">
      <alignment horizontal="left" vertical="center"/>
    </xf>
    <xf numFmtId="169" fontId="6" fillId="3" borderId="0" xfId="2" applyNumberFormat="1" applyFont="1" applyFill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7" borderId="0" xfId="0" applyFont="1" applyFill="1">
      <alignment vertical="center"/>
    </xf>
    <xf numFmtId="164" fontId="8" fillId="0" borderId="0" xfId="0" applyNumberFormat="1" applyFont="1" applyFill="1" applyAlignment="1">
      <alignment horizontal="right" vertical="center"/>
    </xf>
    <xf numFmtId="0" fontId="24" fillId="0" borderId="5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2" borderId="15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 applyProtection="1">
      <alignment horizontal="right" vertical="center"/>
    </xf>
    <xf numFmtId="164" fontId="9" fillId="3" borderId="32" xfId="0" applyNumberFormat="1" applyFont="1" applyFill="1" applyBorder="1" applyAlignment="1" applyProtection="1">
      <alignment horizontal="right" vertical="center"/>
    </xf>
    <xf numFmtId="0" fontId="8" fillId="3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164" fontId="9" fillId="3" borderId="17" xfId="0" applyNumberFormat="1" applyFont="1" applyFill="1" applyBorder="1" applyAlignment="1" applyProtection="1">
      <alignment horizontal="right" vertical="center"/>
    </xf>
    <xf numFmtId="164" fontId="9" fillId="3" borderId="0" xfId="0" applyNumberFormat="1" applyFont="1" applyFill="1" applyBorder="1" applyAlignment="1" applyProtection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169" fontId="2" fillId="3" borderId="0" xfId="2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left" vertical="center"/>
    </xf>
    <xf numFmtId="15" fontId="3" fillId="3" borderId="0" xfId="0" applyNumberFormat="1" applyFont="1" applyFill="1" applyBorder="1" applyAlignment="1">
      <alignment horizontal="center" vertical="center"/>
    </xf>
    <xf numFmtId="15" fontId="17" fillId="3" borderId="0" xfId="0" applyNumberFormat="1" applyFont="1" applyFill="1" applyAlignment="1">
      <alignment horizontal="center" vertical="center"/>
    </xf>
    <xf numFmtId="168" fontId="12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3">
    <cellStyle name="Normal" xfId="0" builtinId="0"/>
    <cellStyle name="標準 2" xfId="1"/>
    <cellStyle name="標準 6" xfId="2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4:Y140"/>
  <sheetViews>
    <sheetView tabSelected="1" view="pageBreakPreview" zoomScaleNormal="100" zoomScaleSheetLayoutView="100" workbookViewId="0">
      <selection activeCell="D84" sqref="D84"/>
    </sheetView>
  </sheetViews>
  <sheetFormatPr defaultRowHeight="14.25"/>
  <cols>
    <col min="1" max="2" width="6.125" style="2" customWidth="1"/>
    <col min="3" max="3" width="62.75" style="2" customWidth="1"/>
    <col min="4" max="5" width="9.125" style="2" customWidth="1"/>
    <col min="6" max="8" width="3" style="32" customWidth="1"/>
    <col min="9" max="9" width="18.625" style="2" customWidth="1"/>
    <col min="10" max="257" width="9" style="2"/>
    <col min="258" max="259" width="6.125" style="2" customWidth="1"/>
    <col min="260" max="260" width="62.75" style="2" customWidth="1"/>
    <col min="261" max="262" width="9.125" style="2" customWidth="1"/>
    <col min="263" max="263" width="3" style="2" customWidth="1"/>
    <col min="264" max="264" width="15.125" style="2" customWidth="1"/>
    <col min="265" max="265" width="22.75" style="2" bestFit="1" customWidth="1"/>
    <col min="266" max="513" width="9" style="2"/>
    <col min="514" max="515" width="6.125" style="2" customWidth="1"/>
    <col min="516" max="516" width="62.75" style="2" customWidth="1"/>
    <col min="517" max="518" width="9.125" style="2" customWidth="1"/>
    <col min="519" max="519" width="3" style="2" customWidth="1"/>
    <col min="520" max="520" width="15.125" style="2" customWidth="1"/>
    <col min="521" max="521" width="22.75" style="2" bestFit="1" customWidth="1"/>
    <col min="522" max="769" width="9" style="2"/>
    <col min="770" max="771" width="6.125" style="2" customWidth="1"/>
    <col min="772" max="772" width="62.75" style="2" customWidth="1"/>
    <col min="773" max="774" width="9.125" style="2" customWidth="1"/>
    <col min="775" max="775" width="3" style="2" customWidth="1"/>
    <col min="776" max="776" width="15.125" style="2" customWidth="1"/>
    <col min="777" max="777" width="22.75" style="2" bestFit="1" customWidth="1"/>
    <col min="778" max="1025" width="9" style="2"/>
    <col min="1026" max="1027" width="6.125" style="2" customWidth="1"/>
    <col min="1028" max="1028" width="62.75" style="2" customWidth="1"/>
    <col min="1029" max="1030" width="9.125" style="2" customWidth="1"/>
    <col min="1031" max="1031" width="3" style="2" customWidth="1"/>
    <col min="1032" max="1032" width="15.125" style="2" customWidth="1"/>
    <col min="1033" max="1033" width="22.75" style="2" bestFit="1" customWidth="1"/>
    <col min="1034" max="1281" width="9" style="2"/>
    <col min="1282" max="1283" width="6.125" style="2" customWidth="1"/>
    <col min="1284" max="1284" width="62.75" style="2" customWidth="1"/>
    <col min="1285" max="1286" width="9.125" style="2" customWidth="1"/>
    <col min="1287" max="1287" width="3" style="2" customWidth="1"/>
    <col min="1288" max="1288" width="15.125" style="2" customWidth="1"/>
    <col min="1289" max="1289" width="22.75" style="2" bestFit="1" customWidth="1"/>
    <col min="1290" max="1537" width="9" style="2"/>
    <col min="1538" max="1539" width="6.125" style="2" customWidth="1"/>
    <col min="1540" max="1540" width="62.75" style="2" customWidth="1"/>
    <col min="1541" max="1542" width="9.125" style="2" customWidth="1"/>
    <col min="1543" max="1543" width="3" style="2" customWidth="1"/>
    <col min="1544" max="1544" width="15.125" style="2" customWidth="1"/>
    <col min="1545" max="1545" width="22.75" style="2" bestFit="1" customWidth="1"/>
    <col min="1546" max="1793" width="9" style="2"/>
    <col min="1794" max="1795" width="6.125" style="2" customWidth="1"/>
    <col min="1796" max="1796" width="62.75" style="2" customWidth="1"/>
    <col min="1797" max="1798" width="9.125" style="2" customWidth="1"/>
    <col min="1799" max="1799" width="3" style="2" customWidth="1"/>
    <col min="1800" max="1800" width="15.125" style="2" customWidth="1"/>
    <col min="1801" max="1801" width="22.75" style="2" bestFit="1" customWidth="1"/>
    <col min="1802" max="2049" width="9" style="2"/>
    <col min="2050" max="2051" width="6.125" style="2" customWidth="1"/>
    <col min="2052" max="2052" width="62.75" style="2" customWidth="1"/>
    <col min="2053" max="2054" width="9.125" style="2" customWidth="1"/>
    <col min="2055" max="2055" width="3" style="2" customWidth="1"/>
    <col min="2056" max="2056" width="15.125" style="2" customWidth="1"/>
    <col min="2057" max="2057" width="22.75" style="2" bestFit="1" customWidth="1"/>
    <col min="2058" max="2305" width="9" style="2"/>
    <col min="2306" max="2307" width="6.125" style="2" customWidth="1"/>
    <col min="2308" max="2308" width="62.75" style="2" customWidth="1"/>
    <col min="2309" max="2310" width="9.125" style="2" customWidth="1"/>
    <col min="2311" max="2311" width="3" style="2" customWidth="1"/>
    <col min="2312" max="2312" width="15.125" style="2" customWidth="1"/>
    <col min="2313" max="2313" width="22.75" style="2" bestFit="1" customWidth="1"/>
    <col min="2314" max="2561" width="9" style="2"/>
    <col min="2562" max="2563" width="6.125" style="2" customWidth="1"/>
    <col min="2564" max="2564" width="62.75" style="2" customWidth="1"/>
    <col min="2565" max="2566" width="9.125" style="2" customWidth="1"/>
    <col min="2567" max="2567" width="3" style="2" customWidth="1"/>
    <col min="2568" max="2568" width="15.125" style="2" customWidth="1"/>
    <col min="2569" max="2569" width="22.75" style="2" bestFit="1" customWidth="1"/>
    <col min="2570" max="2817" width="9" style="2"/>
    <col min="2818" max="2819" width="6.125" style="2" customWidth="1"/>
    <col min="2820" max="2820" width="62.75" style="2" customWidth="1"/>
    <col min="2821" max="2822" width="9.125" style="2" customWidth="1"/>
    <col min="2823" max="2823" width="3" style="2" customWidth="1"/>
    <col min="2824" max="2824" width="15.125" style="2" customWidth="1"/>
    <col min="2825" max="2825" width="22.75" style="2" bestFit="1" customWidth="1"/>
    <col min="2826" max="3073" width="9" style="2"/>
    <col min="3074" max="3075" width="6.125" style="2" customWidth="1"/>
    <col min="3076" max="3076" width="62.75" style="2" customWidth="1"/>
    <col min="3077" max="3078" width="9.125" style="2" customWidth="1"/>
    <col min="3079" max="3079" width="3" style="2" customWidth="1"/>
    <col min="3080" max="3080" width="15.125" style="2" customWidth="1"/>
    <col min="3081" max="3081" width="22.75" style="2" bestFit="1" customWidth="1"/>
    <col min="3082" max="3329" width="9" style="2"/>
    <col min="3330" max="3331" width="6.125" style="2" customWidth="1"/>
    <col min="3332" max="3332" width="62.75" style="2" customWidth="1"/>
    <col min="3333" max="3334" width="9.125" style="2" customWidth="1"/>
    <col min="3335" max="3335" width="3" style="2" customWidth="1"/>
    <col min="3336" max="3336" width="15.125" style="2" customWidth="1"/>
    <col min="3337" max="3337" width="22.75" style="2" bestFit="1" customWidth="1"/>
    <col min="3338" max="3585" width="9" style="2"/>
    <col min="3586" max="3587" width="6.125" style="2" customWidth="1"/>
    <col min="3588" max="3588" width="62.75" style="2" customWidth="1"/>
    <col min="3589" max="3590" width="9.125" style="2" customWidth="1"/>
    <col min="3591" max="3591" width="3" style="2" customWidth="1"/>
    <col min="3592" max="3592" width="15.125" style="2" customWidth="1"/>
    <col min="3593" max="3593" width="22.75" style="2" bestFit="1" customWidth="1"/>
    <col min="3594" max="3841" width="9" style="2"/>
    <col min="3842" max="3843" width="6.125" style="2" customWidth="1"/>
    <col min="3844" max="3844" width="62.75" style="2" customWidth="1"/>
    <col min="3845" max="3846" width="9.125" style="2" customWidth="1"/>
    <col min="3847" max="3847" width="3" style="2" customWidth="1"/>
    <col min="3848" max="3848" width="15.125" style="2" customWidth="1"/>
    <col min="3849" max="3849" width="22.75" style="2" bestFit="1" customWidth="1"/>
    <col min="3850" max="4097" width="9" style="2"/>
    <col min="4098" max="4099" width="6.125" style="2" customWidth="1"/>
    <col min="4100" max="4100" width="62.75" style="2" customWidth="1"/>
    <col min="4101" max="4102" width="9.125" style="2" customWidth="1"/>
    <col min="4103" max="4103" width="3" style="2" customWidth="1"/>
    <col min="4104" max="4104" width="15.125" style="2" customWidth="1"/>
    <col min="4105" max="4105" width="22.75" style="2" bestFit="1" customWidth="1"/>
    <col min="4106" max="4353" width="9" style="2"/>
    <col min="4354" max="4355" width="6.125" style="2" customWidth="1"/>
    <col min="4356" max="4356" width="62.75" style="2" customWidth="1"/>
    <col min="4357" max="4358" width="9.125" style="2" customWidth="1"/>
    <col min="4359" max="4359" width="3" style="2" customWidth="1"/>
    <col min="4360" max="4360" width="15.125" style="2" customWidth="1"/>
    <col min="4361" max="4361" width="22.75" style="2" bestFit="1" customWidth="1"/>
    <col min="4362" max="4609" width="9" style="2"/>
    <col min="4610" max="4611" width="6.125" style="2" customWidth="1"/>
    <col min="4612" max="4612" width="62.75" style="2" customWidth="1"/>
    <col min="4613" max="4614" width="9.125" style="2" customWidth="1"/>
    <col min="4615" max="4615" width="3" style="2" customWidth="1"/>
    <col min="4616" max="4616" width="15.125" style="2" customWidth="1"/>
    <col min="4617" max="4617" width="22.75" style="2" bestFit="1" customWidth="1"/>
    <col min="4618" max="4865" width="9" style="2"/>
    <col min="4866" max="4867" width="6.125" style="2" customWidth="1"/>
    <col min="4868" max="4868" width="62.75" style="2" customWidth="1"/>
    <col min="4869" max="4870" width="9.125" style="2" customWidth="1"/>
    <col min="4871" max="4871" width="3" style="2" customWidth="1"/>
    <col min="4872" max="4872" width="15.125" style="2" customWidth="1"/>
    <col min="4873" max="4873" width="22.75" style="2" bestFit="1" customWidth="1"/>
    <col min="4874" max="5121" width="9" style="2"/>
    <col min="5122" max="5123" width="6.125" style="2" customWidth="1"/>
    <col min="5124" max="5124" width="62.75" style="2" customWidth="1"/>
    <col min="5125" max="5126" width="9.125" style="2" customWidth="1"/>
    <col min="5127" max="5127" width="3" style="2" customWidth="1"/>
    <col min="5128" max="5128" width="15.125" style="2" customWidth="1"/>
    <col min="5129" max="5129" width="22.75" style="2" bestFit="1" customWidth="1"/>
    <col min="5130" max="5377" width="9" style="2"/>
    <col min="5378" max="5379" width="6.125" style="2" customWidth="1"/>
    <col min="5380" max="5380" width="62.75" style="2" customWidth="1"/>
    <col min="5381" max="5382" width="9.125" style="2" customWidth="1"/>
    <col min="5383" max="5383" width="3" style="2" customWidth="1"/>
    <col min="5384" max="5384" width="15.125" style="2" customWidth="1"/>
    <col min="5385" max="5385" width="22.75" style="2" bestFit="1" customWidth="1"/>
    <col min="5386" max="5633" width="9" style="2"/>
    <col min="5634" max="5635" width="6.125" style="2" customWidth="1"/>
    <col min="5636" max="5636" width="62.75" style="2" customWidth="1"/>
    <col min="5637" max="5638" width="9.125" style="2" customWidth="1"/>
    <col min="5639" max="5639" width="3" style="2" customWidth="1"/>
    <col min="5640" max="5640" width="15.125" style="2" customWidth="1"/>
    <col min="5641" max="5641" width="22.75" style="2" bestFit="1" customWidth="1"/>
    <col min="5642" max="5889" width="9" style="2"/>
    <col min="5890" max="5891" width="6.125" style="2" customWidth="1"/>
    <col min="5892" max="5892" width="62.75" style="2" customWidth="1"/>
    <col min="5893" max="5894" width="9.125" style="2" customWidth="1"/>
    <col min="5895" max="5895" width="3" style="2" customWidth="1"/>
    <col min="5896" max="5896" width="15.125" style="2" customWidth="1"/>
    <col min="5897" max="5897" width="22.75" style="2" bestFit="1" customWidth="1"/>
    <col min="5898" max="6145" width="9" style="2"/>
    <col min="6146" max="6147" width="6.125" style="2" customWidth="1"/>
    <col min="6148" max="6148" width="62.75" style="2" customWidth="1"/>
    <col min="6149" max="6150" width="9.125" style="2" customWidth="1"/>
    <col min="6151" max="6151" width="3" style="2" customWidth="1"/>
    <col min="6152" max="6152" width="15.125" style="2" customWidth="1"/>
    <col min="6153" max="6153" width="22.75" style="2" bestFit="1" customWidth="1"/>
    <col min="6154" max="6401" width="9" style="2"/>
    <col min="6402" max="6403" width="6.125" style="2" customWidth="1"/>
    <col min="6404" max="6404" width="62.75" style="2" customWidth="1"/>
    <col min="6405" max="6406" width="9.125" style="2" customWidth="1"/>
    <col min="6407" max="6407" width="3" style="2" customWidth="1"/>
    <col min="6408" max="6408" width="15.125" style="2" customWidth="1"/>
    <col min="6409" max="6409" width="22.75" style="2" bestFit="1" customWidth="1"/>
    <col min="6410" max="6657" width="9" style="2"/>
    <col min="6658" max="6659" width="6.125" style="2" customWidth="1"/>
    <col min="6660" max="6660" width="62.75" style="2" customWidth="1"/>
    <col min="6661" max="6662" width="9.125" style="2" customWidth="1"/>
    <col min="6663" max="6663" width="3" style="2" customWidth="1"/>
    <col min="6664" max="6664" width="15.125" style="2" customWidth="1"/>
    <col min="6665" max="6665" width="22.75" style="2" bestFit="1" customWidth="1"/>
    <col min="6666" max="6913" width="9" style="2"/>
    <col min="6914" max="6915" width="6.125" style="2" customWidth="1"/>
    <col min="6916" max="6916" width="62.75" style="2" customWidth="1"/>
    <col min="6917" max="6918" width="9.125" style="2" customWidth="1"/>
    <col min="6919" max="6919" width="3" style="2" customWidth="1"/>
    <col min="6920" max="6920" width="15.125" style="2" customWidth="1"/>
    <col min="6921" max="6921" width="22.75" style="2" bestFit="1" customWidth="1"/>
    <col min="6922" max="7169" width="9" style="2"/>
    <col min="7170" max="7171" width="6.125" style="2" customWidth="1"/>
    <col min="7172" max="7172" width="62.75" style="2" customWidth="1"/>
    <col min="7173" max="7174" width="9.125" style="2" customWidth="1"/>
    <col min="7175" max="7175" width="3" style="2" customWidth="1"/>
    <col min="7176" max="7176" width="15.125" style="2" customWidth="1"/>
    <col min="7177" max="7177" width="22.75" style="2" bestFit="1" customWidth="1"/>
    <col min="7178" max="7425" width="9" style="2"/>
    <col min="7426" max="7427" width="6.125" style="2" customWidth="1"/>
    <col min="7428" max="7428" width="62.75" style="2" customWidth="1"/>
    <col min="7429" max="7430" width="9.125" style="2" customWidth="1"/>
    <col min="7431" max="7431" width="3" style="2" customWidth="1"/>
    <col min="7432" max="7432" width="15.125" style="2" customWidth="1"/>
    <col min="7433" max="7433" width="22.75" style="2" bestFit="1" customWidth="1"/>
    <col min="7434" max="7681" width="9" style="2"/>
    <col min="7682" max="7683" width="6.125" style="2" customWidth="1"/>
    <col min="7684" max="7684" width="62.75" style="2" customWidth="1"/>
    <col min="7685" max="7686" width="9.125" style="2" customWidth="1"/>
    <col min="7687" max="7687" width="3" style="2" customWidth="1"/>
    <col min="7688" max="7688" width="15.125" style="2" customWidth="1"/>
    <col min="7689" max="7689" width="22.75" style="2" bestFit="1" customWidth="1"/>
    <col min="7690" max="7937" width="9" style="2"/>
    <col min="7938" max="7939" width="6.125" style="2" customWidth="1"/>
    <col min="7940" max="7940" width="62.75" style="2" customWidth="1"/>
    <col min="7941" max="7942" width="9.125" style="2" customWidth="1"/>
    <col min="7943" max="7943" width="3" style="2" customWidth="1"/>
    <col min="7944" max="7944" width="15.125" style="2" customWidth="1"/>
    <col min="7945" max="7945" width="22.75" style="2" bestFit="1" customWidth="1"/>
    <col min="7946" max="8193" width="9" style="2"/>
    <col min="8194" max="8195" width="6.125" style="2" customWidth="1"/>
    <col min="8196" max="8196" width="62.75" style="2" customWidth="1"/>
    <col min="8197" max="8198" width="9.125" style="2" customWidth="1"/>
    <col min="8199" max="8199" width="3" style="2" customWidth="1"/>
    <col min="8200" max="8200" width="15.125" style="2" customWidth="1"/>
    <col min="8201" max="8201" width="22.75" style="2" bestFit="1" customWidth="1"/>
    <col min="8202" max="8449" width="9" style="2"/>
    <col min="8450" max="8451" width="6.125" style="2" customWidth="1"/>
    <col min="8452" max="8452" width="62.75" style="2" customWidth="1"/>
    <col min="8453" max="8454" width="9.125" style="2" customWidth="1"/>
    <col min="8455" max="8455" width="3" style="2" customWidth="1"/>
    <col min="8456" max="8456" width="15.125" style="2" customWidth="1"/>
    <col min="8457" max="8457" width="22.75" style="2" bestFit="1" customWidth="1"/>
    <col min="8458" max="8705" width="9" style="2"/>
    <col min="8706" max="8707" width="6.125" style="2" customWidth="1"/>
    <col min="8708" max="8708" width="62.75" style="2" customWidth="1"/>
    <col min="8709" max="8710" width="9.125" style="2" customWidth="1"/>
    <col min="8711" max="8711" width="3" style="2" customWidth="1"/>
    <col min="8712" max="8712" width="15.125" style="2" customWidth="1"/>
    <col min="8713" max="8713" width="22.75" style="2" bestFit="1" customWidth="1"/>
    <col min="8714" max="8961" width="9" style="2"/>
    <col min="8962" max="8963" width="6.125" style="2" customWidth="1"/>
    <col min="8964" max="8964" width="62.75" style="2" customWidth="1"/>
    <col min="8965" max="8966" width="9.125" style="2" customWidth="1"/>
    <col min="8967" max="8967" width="3" style="2" customWidth="1"/>
    <col min="8968" max="8968" width="15.125" style="2" customWidth="1"/>
    <col min="8969" max="8969" width="22.75" style="2" bestFit="1" customWidth="1"/>
    <col min="8970" max="9217" width="9" style="2"/>
    <col min="9218" max="9219" width="6.125" style="2" customWidth="1"/>
    <col min="9220" max="9220" width="62.75" style="2" customWidth="1"/>
    <col min="9221" max="9222" width="9.125" style="2" customWidth="1"/>
    <col min="9223" max="9223" width="3" style="2" customWidth="1"/>
    <col min="9224" max="9224" width="15.125" style="2" customWidth="1"/>
    <col min="9225" max="9225" width="22.75" style="2" bestFit="1" customWidth="1"/>
    <col min="9226" max="9473" width="9" style="2"/>
    <col min="9474" max="9475" width="6.125" style="2" customWidth="1"/>
    <col min="9476" max="9476" width="62.75" style="2" customWidth="1"/>
    <col min="9477" max="9478" width="9.125" style="2" customWidth="1"/>
    <col min="9479" max="9479" width="3" style="2" customWidth="1"/>
    <col min="9480" max="9480" width="15.125" style="2" customWidth="1"/>
    <col min="9481" max="9481" width="22.75" style="2" bestFit="1" customWidth="1"/>
    <col min="9482" max="9729" width="9" style="2"/>
    <col min="9730" max="9731" width="6.125" style="2" customWidth="1"/>
    <col min="9732" max="9732" width="62.75" style="2" customWidth="1"/>
    <col min="9733" max="9734" width="9.125" style="2" customWidth="1"/>
    <col min="9735" max="9735" width="3" style="2" customWidth="1"/>
    <col min="9736" max="9736" width="15.125" style="2" customWidth="1"/>
    <col min="9737" max="9737" width="22.75" style="2" bestFit="1" customWidth="1"/>
    <col min="9738" max="9985" width="9" style="2"/>
    <col min="9986" max="9987" width="6.125" style="2" customWidth="1"/>
    <col min="9988" max="9988" width="62.75" style="2" customWidth="1"/>
    <col min="9989" max="9990" width="9.125" style="2" customWidth="1"/>
    <col min="9991" max="9991" width="3" style="2" customWidth="1"/>
    <col min="9992" max="9992" width="15.125" style="2" customWidth="1"/>
    <col min="9993" max="9993" width="22.75" style="2" bestFit="1" customWidth="1"/>
    <col min="9994" max="10241" width="9" style="2"/>
    <col min="10242" max="10243" width="6.125" style="2" customWidth="1"/>
    <col min="10244" max="10244" width="62.75" style="2" customWidth="1"/>
    <col min="10245" max="10246" width="9.125" style="2" customWidth="1"/>
    <col min="10247" max="10247" width="3" style="2" customWidth="1"/>
    <col min="10248" max="10248" width="15.125" style="2" customWidth="1"/>
    <col min="10249" max="10249" width="22.75" style="2" bestFit="1" customWidth="1"/>
    <col min="10250" max="10497" width="9" style="2"/>
    <col min="10498" max="10499" width="6.125" style="2" customWidth="1"/>
    <col min="10500" max="10500" width="62.75" style="2" customWidth="1"/>
    <col min="10501" max="10502" width="9.125" style="2" customWidth="1"/>
    <col min="10503" max="10503" width="3" style="2" customWidth="1"/>
    <col min="10504" max="10504" width="15.125" style="2" customWidth="1"/>
    <col min="10505" max="10505" width="22.75" style="2" bestFit="1" customWidth="1"/>
    <col min="10506" max="10753" width="9" style="2"/>
    <col min="10754" max="10755" width="6.125" style="2" customWidth="1"/>
    <col min="10756" max="10756" width="62.75" style="2" customWidth="1"/>
    <col min="10757" max="10758" width="9.125" style="2" customWidth="1"/>
    <col min="10759" max="10759" width="3" style="2" customWidth="1"/>
    <col min="10760" max="10760" width="15.125" style="2" customWidth="1"/>
    <col min="10761" max="10761" width="22.75" style="2" bestFit="1" customWidth="1"/>
    <col min="10762" max="11009" width="9" style="2"/>
    <col min="11010" max="11011" width="6.125" style="2" customWidth="1"/>
    <col min="11012" max="11012" width="62.75" style="2" customWidth="1"/>
    <col min="11013" max="11014" width="9.125" style="2" customWidth="1"/>
    <col min="11015" max="11015" width="3" style="2" customWidth="1"/>
    <col min="11016" max="11016" width="15.125" style="2" customWidth="1"/>
    <col min="11017" max="11017" width="22.75" style="2" bestFit="1" customWidth="1"/>
    <col min="11018" max="11265" width="9" style="2"/>
    <col min="11266" max="11267" width="6.125" style="2" customWidth="1"/>
    <col min="11268" max="11268" width="62.75" style="2" customWidth="1"/>
    <col min="11269" max="11270" width="9.125" style="2" customWidth="1"/>
    <col min="11271" max="11271" width="3" style="2" customWidth="1"/>
    <col min="11272" max="11272" width="15.125" style="2" customWidth="1"/>
    <col min="11273" max="11273" width="22.75" style="2" bestFit="1" customWidth="1"/>
    <col min="11274" max="11521" width="9" style="2"/>
    <col min="11522" max="11523" width="6.125" style="2" customWidth="1"/>
    <col min="11524" max="11524" width="62.75" style="2" customWidth="1"/>
    <col min="11525" max="11526" width="9.125" style="2" customWidth="1"/>
    <col min="11527" max="11527" width="3" style="2" customWidth="1"/>
    <col min="11528" max="11528" width="15.125" style="2" customWidth="1"/>
    <col min="11529" max="11529" width="22.75" style="2" bestFit="1" customWidth="1"/>
    <col min="11530" max="11777" width="9" style="2"/>
    <col min="11778" max="11779" width="6.125" style="2" customWidth="1"/>
    <col min="11780" max="11780" width="62.75" style="2" customWidth="1"/>
    <col min="11781" max="11782" width="9.125" style="2" customWidth="1"/>
    <col min="11783" max="11783" width="3" style="2" customWidth="1"/>
    <col min="11784" max="11784" width="15.125" style="2" customWidth="1"/>
    <col min="11785" max="11785" width="22.75" style="2" bestFit="1" customWidth="1"/>
    <col min="11786" max="12033" width="9" style="2"/>
    <col min="12034" max="12035" width="6.125" style="2" customWidth="1"/>
    <col min="12036" max="12036" width="62.75" style="2" customWidth="1"/>
    <col min="12037" max="12038" width="9.125" style="2" customWidth="1"/>
    <col min="12039" max="12039" width="3" style="2" customWidth="1"/>
    <col min="12040" max="12040" width="15.125" style="2" customWidth="1"/>
    <col min="12041" max="12041" width="22.75" style="2" bestFit="1" customWidth="1"/>
    <col min="12042" max="12289" width="9" style="2"/>
    <col min="12290" max="12291" width="6.125" style="2" customWidth="1"/>
    <col min="12292" max="12292" width="62.75" style="2" customWidth="1"/>
    <col min="12293" max="12294" width="9.125" style="2" customWidth="1"/>
    <col min="12295" max="12295" width="3" style="2" customWidth="1"/>
    <col min="12296" max="12296" width="15.125" style="2" customWidth="1"/>
    <col min="12297" max="12297" width="22.75" style="2" bestFit="1" customWidth="1"/>
    <col min="12298" max="12545" width="9" style="2"/>
    <col min="12546" max="12547" width="6.125" style="2" customWidth="1"/>
    <col min="12548" max="12548" width="62.75" style="2" customWidth="1"/>
    <col min="12549" max="12550" width="9.125" style="2" customWidth="1"/>
    <col min="12551" max="12551" width="3" style="2" customWidth="1"/>
    <col min="12552" max="12552" width="15.125" style="2" customWidth="1"/>
    <col min="12553" max="12553" width="22.75" style="2" bestFit="1" customWidth="1"/>
    <col min="12554" max="12801" width="9" style="2"/>
    <col min="12802" max="12803" width="6.125" style="2" customWidth="1"/>
    <col min="12804" max="12804" width="62.75" style="2" customWidth="1"/>
    <col min="12805" max="12806" width="9.125" style="2" customWidth="1"/>
    <col min="12807" max="12807" width="3" style="2" customWidth="1"/>
    <col min="12808" max="12808" width="15.125" style="2" customWidth="1"/>
    <col min="12809" max="12809" width="22.75" style="2" bestFit="1" customWidth="1"/>
    <col min="12810" max="13057" width="9" style="2"/>
    <col min="13058" max="13059" width="6.125" style="2" customWidth="1"/>
    <col min="13060" max="13060" width="62.75" style="2" customWidth="1"/>
    <col min="13061" max="13062" width="9.125" style="2" customWidth="1"/>
    <col min="13063" max="13063" width="3" style="2" customWidth="1"/>
    <col min="13064" max="13064" width="15.125" style="2" customWidth="1"/>
    <col min="13065" max="13065" width="22.75" style="2" bestFit="1" customWidth="1"/>
    <col min="13066" max="13313" width="9" style="2"/>
    <col min="13314" max="13315" width="6.125" style="2" customWidth="1"/>
    <col min="13316" max="13316" width="62.75" style="2" customWidth="1"/>
    <col min="13317" max="13318" width="9.125" style="2" customWidth="1"/>
    <col min="13319" max="13319" width="3" style="2" customWidth="1"/>
    <col min="13320" max="13320" width="15.125" style="2" customWidth="1"/>
    <col min="13321" max="13321" width="22.75" style="2" bestFit="1" customWidth="1"/>
    <col min="13322" max="13569" width="9" style="2"/>
    <col min="13570" max="13571" width="6.125" style="2" customWidth="1"/>
    <col min="13572" max="13572" width="62.75" style="2" customWidth="1"/>
    <col min="13573" max="13574" width="9.125" style="2" customWidth="1"/>
    <col min="13575" max="13575" width="3" style="2" customWidth="1"/>
    <col min="13576" max="13576" width="15.125" style="2" customWidth="1"/>
    <col min="13577" max="13577" width="22.75" style="2" bestFit="1" customWidth="1"/>
    <col min="13578" max="13825" width="9" style="2"/>
    <col min="13826" max="13827" width="6.125" style="2" customWidth="1"/>
    <col min="13828" max="13828" width="62.75" style="2" customWidth="1"/>
    <col min="13829" max="13830" width="9.125" style="2" customWidth="1"/>
    <col min="13831" max="13831" width="3" style="2" customWidth="1"/>
    <col min="13832" max="13832" width="15.125" style="2" customWidth="1"/>
    <col min="13833" max="13833" width="22.75" style="2" bestFit="1" customWidth="1"/>
    <col min="13834" max="14081" width="9" style="2"/>
    <col min="14082" max="14083" width="6.125" style="2" customWidth="1"/>
    <col min="14084" max="14084" width="62.75" style="2" customWidth="1"/>
    <col min="14085" max="14086" width="9.125" style="2" customWidth="1"/>
    <col min="14087" max="14087" width="3" style="2" customWidth="1"/>
    <col min="14088" max="14088" width="15.125" style="2" customWidth="1"/>
    <col min="14089" max="14089" width="22.75" style="2" bestFit="1" customWidth="1"/>
    <col min="14090" max="14337" width="9" style="2"/>
    <col min="14338" max="14339" width="6.125" style="2" customWidth="1"/>
    <col min="14340" max="14340" width="62.75" style="2" customWidth="1"/>
    <col min="14341" max="14342" width="9.125" style="2" customWidth="1"/>
    <col min="14343" max="14343" width="3" style="2" customWidth="1"/>
    <col min="14344" max="14344" width="15.125" style="2" customWidth="1"/>
    <col min="14345" max="14345" width="22.75" style="2" bestFit="1" customWidth="1"/>
    <col min="14346" max="14593" width="9" style="2"/>
    <col min="14594" max="14595" width="6.125" style="2" customWidth="1"/>
    <col min="14596" max="14596" width="62.75" style="2" customWidth="1"/>
    <col min="14597" max="14598" width="9.125" style="2" customWidth="1"/>
    <col min="14599" max="14599" width="3" style="2" customWidth="1"/>
    <col min="14600" max="14600" width="15.125" style="2" customWidth="1"/>
    <col min="14601" max="14601" width="22.75" style="2" bestFit="1" customWidth="1"/>
    <col min="14602" max="14849" width="9" style="2"/>
    <col min="14850" max="14851" width="6.125" style="2" customWidth="1"/>
    <col min="14852" max="14852" width="62.75" style="2" customWidth="1"/>
    <col min="14853" max="14854" width="9.125" style="2" customWidth="1"/>
    <col min="14855" max="14855" width="3" style="2" customWidth="1"/>
    <col min="14856" max="14856" width="15.125" style="2" customWidth="1"/>
    <col min="14857" max="14857" width="22.75" style="2" bestFit="1" customWidth="1"/>
    <col min="14858" max="15105" width="9" style="2"/>
    <col min="15106" max="15107" width="6.125" style="2" customWidth="1"/>
    <col min="15108" max="15108" width="62.75" style="2" customWidth="1"/>
    <col min="15109" max="15110" width="9.125" style="2" customWidth="1"/>
    <col min="15111" max="15111" width="3" style="2" customWidth="1"/>
    <col min="15112" max="15112" width="15.125" style="2" customWidth="1"/>
    <col min="15113" max="15113" width="22.75" style="2" bestFit="1" customWidth="1"/>
    <col min="15114" max="15361" width="9" style="2"/>
    <col min="15362" max="15363" width="6.125" style="2" customWidth="1"/>
    <col min="15364" max="15364" width="62.75" style="2" customWidth="1"/>
    <col min="15365" max="15366" width="9.125" style="2" customWidth="1"/>
    <col min="15367" max="15367" width="3" style="2" customWidth="1"/>
    <col min="15368" max="15368" width="15.125" style="2" customWidth="1"/>
    <col min="15369" max="15369" width="22.75" style="2" bestFit="1" customWidth="1"/>
    <col min="15370" max="15617" width="9" style="2"/>
    <col min="15618" max="15619" width="6.125" style="2" customWidth="1"/>
    <col min="15620" max="15620" width="62.75" style="2" customWidth="1"/>
    <col min="15621" max="15622" width="9.125" style="2" customWidth="1"/>
    <col min="15623" max="15623" width="3" style="2" customWidth="1"/>
    <col min="15624" max="15624" width="15.125" style="2" customWidth="1"/>
    <col min="15625" max="15625" width="22.75" style="2" bestFit="1" customWidth="1"/>
    <col min="15626" max="15873" width="9" style="2"/>
    <col min="15874" max="15875" width="6.125" style="2" customWidth="1"/>
    <col min="15876" max="15876" width="62.75" style="2" customWidth="1"/>
    <col min="15877" max="15878" width="9.125" style="2" customWidth="1"/>
    <col min="15879" max="15879" width="3" style="2" customWidth="1"/>
    <col min="15880" max="15880" width="15.125" style="2" customWidth="1"/>
    <col min="15881" max="15881" width="22.75" style="2" bestFit="1" customWidth="1"/>
    <col min="15882" max="16129" width="9" style="2"/>
    <col min="16130" max="16131" width="6.125" style="2" customWidth="1"/>
    <col min="16132" max="16132" width="62.75" style="2" customWidth="1"/>
    <col min="16133" max="16134" width="9.125" style="2" customWidth="1"/>
    <col min="16135" max="16135" width="3" style="2" customWidth="1"/>
    <col min="16136" max="16136" width="15.125" style="2" customWidth="1"/>
    <col min="16137" max="16137" width="22.75" style="2" bestFit="1" customWidth="1"/>
    <col min="16138" max="16384" width="9" style="2"/>
  </cols>
  <sheetData>
    <row r="4" spans="1:9" ht="24" customHeight="1">
      <c r="A4" s="102"/>
      <c r="B4" s="102"/>
      <c r="C4" s="103"/>
      <c r="D4" s="103"/>
      <c r="E4" s="41"/>
      <c r="F4" s="106"/>
      <c r="G4" s="106"/>
      <c r="H4" s="106"/>
      <c r="I4" s="31"/>
    </row>
    <row r="5" spans="1:9" ht="10.5" customHeight="1">
      <c r="A5" s="102" t="s">
        <v>27</v>
      </c>
      <c r="B5" s="102"/>
      <c r="C5" s="69" t="s">
        <v>109</v>
      </c>
      <c r="F5" s="107" t="s">
        <v>50</v>
      </c>
      <c r="G5" s="107"/>
      <c r="H5" s="107"/>
      <c r="I5" s="31">
        <v>43119</v>
      </c>
    </row>
    <row r="6" spans="1:9" ht="10.5" customHeight="1">
      <c r="A6" s="72" t="s">
        <v>37</v>
      </c>
      <c r="B6" s="72"/>
      <c r="C6" s="69" t="s">
        <v>110</v>
      </c>
      <c r="F6" s="107"/>
      <c r="G6" s="107"/>
      <c r="H6" s="107"/>
      <c r="I6" s="31"/>
    </row>
    <row r="7" spans="1:9" ht="10.5" customHeight="1">
      <c r="A7" s="72" t="s">
        <v>36</v>
      </c>
      <c r="B7" s="72"/>
      <c r="C7" s="69" t="s">
        <v>111</v>
      </c>
      <c r="F7" s="107"/>
      <c r="G7" s="107"/>
      <c r="H7" s="107"/>
      <c r="I7" s="31"/>
    </row>
    <row r="8" spans="1:9" ht="12.75" customHeight="1">
      <c r="A8" s="102"/>
      <c r="B8" s="104"/>
      <c r="C8" s="29"/>
      <c r="F8" s="107"/>
      <c r="G8" s="107"/>
      <c r="H8" s="107"/>
      <c r="I8" s="30"/>
    </row>
    <row r="9" spans="1:9" ht="6.75" customHeight="1" thickBot="1">
      <c r="I9" s="1"/>
    </row>
    <row r="10" spans="1:9" s="3" customFormat="1" ht="18" customHeight="1" thickBot="1">
      <c r="A10" s="5" t="s">
        <v>28</v>
      </c>
      <c r="B10" s="6" t="s">
        <v>29</v>
      </c>
      <c r="C10" s="6" t="s">
        <v>30</v>
      </c>
      <c r="D10" s="20" t="s">
        <v>3</v>
      </c>
      <c r="E10" s="20" t="s">
        <v>1</v>
      </c>
      <c r="F10" s="33" t="s">
        <v>38</v>
      </c>
      <c r="G10" s="73" t="s">
        <v>39</v>
      </c>
      <c r="H10" s="73" t="s">
        <v>40</v>
      </c>
      <c r="I10" s="16" t="s">
        <v>31</v>
      </c>
    </row>
    <row r="11" spans="1:9" s="10" customFormat="1" ht="15" customHeight="1">
      <c r="A11" s="37">
        <v>43194</v>
      </c>
      <c r="B11" s="7" t="s">
        <v>12</v>
      </c>
      <c r="C11" s="8" t="s">
        <v>114</v>
      </c>
      <c r="D11" s="9"/>
      <c r="E11" s="9"/>
      <c r="F11" s="34"/>
      <c r="G11" s="74"/>
      <c r="H11" s="74"/>
      <c r="I11" s="17"/>
    </row>
    <row r="12" spans="1:9" s="10" customFormat="1" ht="12.75">
      <c r="A12" s="38">
        <f>A11</f>
        <v>43194</v>
      </c>
      <c r="B12" s="11"/>
      <c r="C12" s="12"/>
      <c r="D12" s="11"/>
      <c r="E12" s="11"/>
      <c r="F12" s="35"/>
      <c r="G12" s="75"/>
      <c r="H12" s="75"/>
      <c r="I12" s="18"/>
    </row>
    <row r="13" spans="1:9" s="10" customFormat="1" ht="18">
      <c r="A13" s="39"/>
      <c r="B13" s="42" t="s">
        <v>108</v>
      </c>
      <c r="C13" s="13" t="s">
        <v>139</v>
      </c>
      <c r="D13" s="81" t="s">
        <v>41</v>
      </c>
      <c r="E13" s="81" t="s">
        <v>46</v>
      </c>
      <c r="F13" s="81" t="s">
        <v>47</v>
      </c>
      <c r="G13" s="82" t="s">
        <v>41</v>
      </c>
      <c r="H13" s="82" t="s">
        <v>41</v>
      </c>
      <c r="I13" s="18" t="s">
        <v>121</v>
      </c>
    </row>
    <row r="14" spans="1:9" s="10" customFormat="1" ht="12.75">
      <c r="A14" s="39"/>
      <c r="B14" s="42"/>
      <c r="C14" s="66"/>
      <c r="D14" s="11"/>
      <c r="E14" s="11"/>
      <c r="F14" s="35"/>
      <c r="G14" s="75"/>
      <c r="H14" s="75"/>
      <c r="I14" s="18" t="s">
        <v>113</v>
      </c>
    </row>
    <row r="15" spans="1:9" s="10" customFormat="1" ht="12.75">
      <c r="A15" s="39"/>
      <c r="B15" s="42"/>
      <c r="C15" s="66" t="s">
        <v>118</v>
      </c>
      <c r="D15" s="11"/>
      <c r="E15" s="11"/>
      <c r="F15" s="35"/>
      <c r="G15" s="75"/>
      <c r="H15" s="75"/>
      <c r="I15" s="18"/>
    </row>
    <row r="16" spans="1:9" s="10" customFormat="1" ht="12.75">
      <c r="A16" s="39"/>
      <c r="B16" s="42"/>
      <c r="C16" s="66" t="s">
        <v>119</v>
      </c>
      <c r="D16" s="11"/>
      <c r="E16" s="11"/>
      <c r="F16" s="35"/>
      <c r="G16" s="75"/>
      <c r="H16" s="75"/>
      <c r="I16" s="18"/>
    </row>
    <row r="17" spans="1:9" s="10" customFormat="1" ht="12.75">
      <c r="A17" s="39"/>
      <c r="B17" s="42"/>
      <c r="C17" s="66" t="s">
        <v>120</v>
      </c>
      <c r="D17" s="11"/>
      <c r="E17" s="11"/>
      <c r="F17" s="35"/>
      <c r="G17" s="75"/>
      <c r="H17" s="75"/>
      <c r="I17" s="18"/>
    </row>
    <row r="18" spans="1:9" s="10" customFormat="1" ht="12.75">
      <c r="A18" s="39"/>
      <c r="B18" s="42"/>
      <c r="C18" s="66"/>
      <c r="D18" s="11"/>
      <c r="E18" s="11"/>
      <c r="F18" s="35"/>
      <c r="G18" s="75"/>
      <c r="H18" s="75"/>
      <c r="I18" s="18"/>
    </row>
    <row r="19" spans="1:9" s="10" customFormat="1" ht="12.75">
      <c r="A19" s="39"/>
      <c r="B19" s="42">
        <v>0.75</v>
      </c>
      <c r="C19" s="13" t="s">
        <v>44</v>
      </c>
      <c r="D19" s="11"/>
      <c r="E19" s="11"/>
      <c r="F19" s="35"/>
      <c r="G19" s="75"/>
      <c r="H19" s="75"/>
      <c r="I19" s="18"/>
    </row>
    <row r="20" spans="1:9" s="10" customFormat="1" ht="13.5" thickBot="1">
      <c r="A20" s="40"/>
      <c r="B20" s="14"/>
      <c r="C20" s="80"/>
      <c r="D20" s="14"/>
      <c r="E20" s="14"/>
      <c r="F20" s="36"/>
      <c r="G20" s="76"/>
      <c r="H20" s="76"/>
      <c r="I20" s="19"/>
    </row>
    <row r="21" spans="1:9" s="10" customFormat="1" ht="12.75">
      <c r="A21" s="37">
        <f>A11+1</f>
        <v>43195</v>
      </c>
      <c r="B21" s="7" t="s">
        <v>34</v>
      </c>
      <c r="C21" s="70" t="s">
        <v>115</v>
      </c>
      <c r="D21" s="9"/>
      <c r="E21" s="9"/>
      <c r="F21" s="34"/>
      <c r="G21" s="74"/>
      <c r="H21" s="74"/>
      <c r="I21" s="17"/>
    </row>
    <row r="22" spans="1:9" s="10" customFormat="1" ht="12.75">
      <c r="A22" s="38">
        <f>A21</f>
        <v>43195</v>
      </c>
      <c r="B22" s="11"/>
      <c r="C22" s="12"/>
      <c r="D22" s="11"/>
      <c r="E22" s="11"/>
      <c r="F22" s="35"/>
      <c r="G22" s="75"/>
      <c r="H22" s="75"/>
      <c r="I22" s="18"/>
    </row>
    <row r="23" spans="1:9" s="10" customFormat="1" ht="18">
      <c r="A23" s="39"/>
      <c r="B23" s="42">
        <v>0.375</v>
      </c>
      <c r="C23" s="13" t="s">
        <v>48</v>
      </c>
      <c r="D23" s="81" t="s">
        <v>45</v>
      </c>
      <c r="E23" s="81" t="s">
        <v>41</v>
      </c>
      <c r="F23" s="81" t="s">
        <v>41</v>
      </c>
      <c r="G23" s="82" t="s">
        <v>42</v>
      </c>
      <c r="H23" s="82" t="s">
        <v>42</v>
      </c>
      <c r="I23" s="18" t="s">
        <v>126</v>
      </c>
    </row>
    <row r="24" spans="1:9" s="10" customFormat="1" ht="12.75">
      <c r="A24" s="39"/>
      <c r="B24" s="42"/>
      <c r="C24" s="66"/>
      <c r="D24" s="11"/>
      <c r="E24" s="11"/>
      <c r="F24" s="35"/>
      <c r="G24" s="75"/>
      <c r="H24" s="75"/>
      <c r="I24" s="18"/>
    </row>
    <row r="25" spans="1:9" s="10" customFormat="1" ht="12.75">
      <c r="A25" s="39"/>
      <c r="B25" s="42"/>
      <c r="C25" s="66" t="s">
        <v>122</v>
      </c>
      <c r="D25" s="11"/>
      <c r="E25" s="11"/>
      <c r="F25" s="35"/>
      <c r="G25" s="75"/>
      <c r="H25" s="75"/>
      <c r="I25" s="18"/>
    </row>
    <row r="26" spans="1:9" s="10" customFormat="1" ht="12.75">
      <c r="A26" s="39"/>
      <c r="B26" s="42"/>
      <c r="C26" s="66" t="s">
        <v>123</v>
      </c>
      <c r="D26" s="11"/>
      <c r="E26" s="11"/>
      <c r="F26" s="35"/>
      <c r="G26" s="75"/>
      <c r="H26" s="75"/>
      <c r="I26" s="18"/>
    </row>
    <row r="27" spans="1:9" s="10" customFormat="1" ht="12.75">
      <c r="A27" s="39"/>
      <c r="B27" s="42"/>
      <c r="C27" s="66"/>
      <c r="D27" s="11"/>
      <c r="E27" s="11"/>
      <c r="F27" s="35"/>
      <c r="G27" s="75"/>
      <c r="H27" s="75"/>
      <c r="I27" s="18"/>
    </row>
    <row r="28" spans="1:9" s="10" customFormat="1" ht="12.75">
      <c r="A28" s="39"/>
      <c r="B28" s="42"/>
      <c r="C28" s="66" t="s">
        <v>124</v>
      </c>
      <c r="D28" s="11"/>
      <c r="E28" s="11"/>
      <c r="F28" s="35"/>
      <c r="G28" s="75"/>
      <c r="H28" s="75"/>
      <c r="I28" s="18"/>
    </row>
    <row r="29" spans="1:9" s="10" customFormat="1" ht="12.75">
      <c r="A29" s="39"/>
      <c r="B29" s="42"/>
      <c r="C29" s="66" t="s">
        <v>125</v>
      </c>
      <c r="D29" s="11"/>
      <c r="E29" s="11"/>
      <c r="F29" s="35"/>
      <c r="G29" s="75"/>
      <c r="H29" s="75"/>
      <c r="I29" s="18"/>
    </row>
    <row r="30" spans="1:9" s="10" customFormat="1" ht="12.75">
      <c r="A30" s="39"/>
      <c r="B30" s="42"/>
      <c r="C30" s="66"/>
      <c r="D30" s="11"/>
      <c r="E30" s="11"/>
      <c r="F30" s="35"/>
      <c r="G30" s="75"/>
      <c r="H30" s="75"/>
      <c r="I30" s="18"/>
    </row>
    <row r="31" spans="1:9" s="10" customFormat="1" ht="12.75">
      <c r="A31" s="39"/>
      <c r="B31" s="42">
        <v>0.85416666666666663</v>
      </c>
      <c r="C31" s="13" t="s">
        <v>49</v>
      </c>
      <c r="D31" s="11"/>
      <c r="E31" s="11"/>
      <c r="F31" s="35"/>
      <c r="G31" s="75"/>
      <c r="H31" s="75"/>
      <c r="I31" s="18"/>
    </row>
    <row r="32" spans="1:9" s="10" customFormat="1" ht="13.5" thickBot="1">
      <c r="A32" s="40"/>
      <c r="B32" s="14"/>
      <c r="C32" s="80"/>
      <c r="D32" s="14"/>
      <c r="E32" s="14"/>
      <c r="F32" s="36"/>
      <c r="G32" s="76"/>
      <c r="H32" s="76"/>
      <c r="I32" s="19"/>
    </row>
    <row r="33" spans="1:9" s="10" customFormat="1" ht="12.75">
      <c r="A33" s="37">
        <f>A21+1</f>
        <v>43196</v>
      </c>
      <c r="B33" s="7" t="s">
        <v>23</v>
      </c>
      <c r="C33" s="70" t="s">
        <v>116</v>
      </c>
      <c r="D33" s="9"/>
      <c r="E33" s="9"/>
      <c r="F33" s="34"/>
      <c r="G33" s="74"/>
      <c r="H33" s="74"/>
      <c r="I33" s="17"/>
    </row>
    <row r="34" spans="1:9" s="10" customFormat="1" ht="12.75">
      <c r="A34" s="38">
        <f>A33</f>
        <v>43196</v>
      </c>
      <c r="B34" s="11"/>
      <c r="C34" s="12"/>
      <c r="D34" s="11"/>
      <c r="E34" s="11"/>
      <c r="F34" s="35"/>
      <c r="G34" s="75"/>
      <c r="H34" s="75"/>
      <c r="I34" s="18"/>
    </row>
    <row r="35" spans="1:9" s="10" customFormat="1" ht="18">
      <c r="A35" s="38"/>
      <c r="B35" s="42">
        <v>0.375</v>
      </c>
      <c r="C35" s="13" t="s">
        <v>48</v>
      </c>
      <c r="D35" s="81" t="s">
        <v>45</v>
      </c>
      <c r="E35" s="81" t="s">
        <v>46</v>
      </c>
      <c r="F35" s="81" t="s">
        <v>41</v>
      </c>
      <c r="G35" s="82" t="s">
        <v>42</v>
      </c>
      <c r="H35" s="82" t="s">
        <v>42</v>
      </c>
      <c r="I35" s="18" t="s">
        <v>112</v>
      </c>
    </row>
    <row r="36" spans="1:9" s="10" customFormat="1" ht="12.75">
      <c r="A36" s="38"/>
      <c r="B36" s="42"/>
      <c r="C36" s="66"/>
      <c r="D36" s="11"/>
      <c r="E36" s="11"/>
      <c r="F36" s="35"/>
      <c r="G36" s="75"/>
      <c r="H36" s="75" t="s">
        <v>133</v>
      </c>
      <c r="I36" s="18" t="s">
        <v>113</v>
      </c>
    </row>
    <row r="37" spans="1:9" s="10" customFormat="1" ht="12.75">
      <c r="A37" s="39"/>
      <c r="B37" s="42"/>
      <c r="C37" s="66" t="s">
        <v>127</v>
      </c>
      <c r="D37" s="11"/>
      <c r="E37" s="11"/>
      <c r="F37" s="35"/>
      <c r="G37" s="75"/>
      <c r="H37" s="75"/>
      <c r="I37" s="18"/>
    </row>
    <row r="38" spans="1:9" s="10" customFormat="1" ht="12.75">
      <c r="A38" s="39"/>
      <c r="B38" s="42"/>
      <c r="C38" s="66"/>
      <c r="D38" s="11"/>
      <c r="E38" s="11"/>
      <c r="F38" s="35"/>
      <c r="G38" s="75"/>
      <c r="H38" s="75"/>
      <c r="I38" s="18"/>
    </row>
    <row r="39" spans="1:9" s="10" customFormat="1" ht="12.75">
      <c r="A39" s="39"/>
      <c r="B39" s="42"/>
      <c r="C39" s="66" t="s">
        <v>142</v>
      </c>
      <c r="D39" s="11"/>
      <c r="E39" s="11"/>
      <c r="F39" s="35"/>
      <c r="G39" s="75"/>
      <c r="H39" s="75"/>
      <c r="I39" s="18"/>
    </row>
    <row r="40" spans="1:9" s="10" customFormat="1" ht="12.75">
      <c r="A40" s="39"/>
      <c r="B40" s="42"/>
      <c r="C40" s="66"/>
      <c r="D40" s="11"/>
      <c r="E40" s="11"/>
      <c r="F40" s="35"/>
      <c r="G40" s="75"/>
      <c r="H40" s="75"/>
      <c r="I40" s="18"/>
    </row>
    <row r="41" spans="1:9" s="10" customFormat="1" ht="12.75">
      <c r="A41" s="39"/>
      <c r="B41" s="42">
        <v>0.75</v>
      </c>
      <c r="C41" s="13" t="s">
        <v>49</v>
      </c>
      <c r="D41" s="11"/>
      <c r="E41" s="11"/>
      <c r="F41" s="35"/>
      <c r="G41" s="75"/>
      <c r="H41" s="75"/>
      <c r="I41" s="18"/>
    </row>
    <row r="42" spans="1:9" s="10" customFormat="1" ht="13.5" thickBot="1">
      <c r="A42" s="40"/>
      <c r="B42" s="83"/>
      <c r="C42" s="15"/>
      <c r="D42" s="14"/>
      <c r="E42" s="14"/>
      <c r="F42" s="36"/>
      <c r="G42" s="76"/>
      <c r="H42" s="76"/>
      <c r="I42" s="19"/>
    </row>
    <row r="43" spans="1:9" s="10" customFormat="1" ht="12.75">
      <c r="A43" s="37">
        <f>A33+1</f>
        <v>43197</v>
      </c>
      <c r="B43" s="7" t="s">
        <v>32</v>
      </c>
      <c r="C43" s="70" t="s">
        <v>117</v>
      </c>
      <c r="D43" s="9"/>
      <c r="E43" s="9"/>
      <c r="F43" s="34"/>
      <c r="G43" s="74"/>
      <c r="H43" s="74"/>
      <c r="I43" s="17"/>
    </row>
    <row r="44" spans="1:9" s="10" customFormat="1" ht="12.75">
      <c r="A44" s="38">
        <f>A43</f>
        <v>43197</v>
      </c>
      <c r="B44" s="11"/>
      <c r="C44" s="12"/>
      <c r="D44" s="11"/>
      <c r="E44" s="11"/>
      <c r="F44" s="35"/>
      <c r="G44" s="75"/>
      <c r="H44" s="75"/>
      <c r="I44" s="18"/>
    </row>
    <row r="45" spans="1:9" s="10" customFormat="1" ht="18">
      <c r="A45" s="38"/>
      <c r="B45" s="42">
        <v>0.33333333333333331</v>
      </c>
      <c r="C45" s="13" t="s">
        <v>48</v>
      </c>
      <c r="D45" s="81" t="s">
        <v>45</v>
      </c>
      <c r="E45" s="81" t="s">
        <v>46</v>
      </c>
      <c r="F45" s="81" t="s">
        <v>41</v>
      </c>
      <c r="G45" s="82" t="s">
        <v>42</v>
      </c>
      <c r="H45" s="82" t="s">
        <v>42</v>
      </c>
      <c r="I45" s="18" t="s">
        <v>130</v>
      </c>
    </row>
    <row r="46" spans="1:9" s="10" customFormat="1" ht="12.75">
      <c r="A46" s="38"/>
      <c r="B46" s="42"/>
      <c r="C46" s="13" t="s">
        <v>128</v>
      </c>
      <c r="D46" s="11"/>
      <c r="E46" s="11"/>
      <c r="F46" s="35"/>
      <c r="G46" s="75"/>
      <c r="H46" s="75" t="s">
        <v>133</v>
      </c>
      <c r="I46" s="18" t="s">
        <v>113</v>
      </c>
    </row>
    <row r="47" spans="1:9" s="10" customFormat="1" ht="12.75">
      <c r="A47" s="38"/>
      <c r="B47" s="42"/>
      <c r="C47" s="13"/>
      <c r="D47" s="11"/>
      <c r="E47" s="11"/>
      <c r="F47" s="35"/>
      <c r="G47" s="75"/>
      <c r="H47" s="75"/>
      <c r="I47" s="18"/>
    </row>
    <row r="48" spans="1:9" s="10" customFormat="1" ht="12.75">
      <c r="A48" s="39"/>
      <c r="B48" s="42"/>
      <c r="C48" s="66" t="s">
        <v>129</v>
      </c>
      <c r="D48" s="11"/>
      <c r="E48" s="11"/>
      <c r="F48" s="35"/>
      <c r="G48" s="75"/>
      <c r="H48" s="75"/>
      <c r="I48" s="18"/>
    </row>
    <row r="49" spans="1:9" s="10" customFormat="1" ht="12.75">
      <c r="A49" s="39"/>
      <c r="B49" s="42"/>
      <c r="C49" s="66" t="s">
        <v>131</v>
      </c>
      <c r="D49" s="11"/>
      <c r="E49" s="11"/>
      <c r="F49" s="35"/>
      <c r="G49" s="75"/>
      <c r="H49" s="75"/>
      <c r="I49" s="18"/>
    </row>
    <row r="50" spans="1:9" s="10" customFormat="1" ht="12.75">
      <c r="A50" s="39"/>
      <c r="B50" s="42"/>
      <c r="C50" s="66"/>
      <c r="D50" s="11"/>
      <c r="E50" s="11"/>
      <c r="F50" s="35"/>
      <c r="G50" s="75"/>
      <c r="H50" s="75"/>
      <c r="I50" s="18"/>
    </row>
    <row r="51" spans="1:9" s="10" customFormat="1" ht="12.75">
      <c r="A51" s="39"/>
      <c r="B51" s="42">
        <v>0.75</v>
      </c>
      <c r="C51" s="13" t="s">
        <v>49</v>
      </c>
      <c r="D51" s="11"/>
      <c r="E51" s="11"/>
      <c r="F51" s="35"/>
      <c r="G51" s="75"/>
      <c r="H51" s="75"/>
      <c r="I51" s="18"/>
    </row>
    <row r="52" spans="1:9" s="10" customFormat="1" ht="13.5" thickBot="1">
      <c r="A52" s="40"/>
      <c r="B52" s="83"/>
      <c r="C52" s="84"/>
      <c r="D52" s="14"/>
      <c r="E52" s="14"/>
      <c r="F52" s="36"/>
      <c r="G52" s="76"/>
      <c r="H52" s="76"/>
      <c r="I52" s="19"/>
    </row>
    <row r="53" spans="1:9" s="10" customFormat="1" ht="12.75">
      <c r="A53" s="77">
        <f>A43+1</f>
        <v>43198</v>
      </c>
      <c r="B53" s="78" t="s">
        <v>22</v>
      </c>
      <c r="C53" s="79" t="s">
        <v>144</v>
      </c>
      <c r="D53" s="11"/>
      <c r="E53" s="11"/>
      <c r="F53" s="35"/>
      <c r="G53" s="75"/>
      <c r="H53" s="75"/>
      <c r="I53" s="18"/>
    </row>
    <row r="54" spans="1:9" s="10" customFormat="1" ht="12.75">
      <c r="A54" s="38">
        <f>A53</f>
        <v>43198</v>
      </c>
      <c r="B54" s="11"/>
      <c r="C54" s="12"/>
      <c r="D54" s="11"/>
      <c r="E54" s="11"/>
      <c r="F54" s="35"/>
      <c r="G54" s="75"/>
      <c r="H54" s="75"/>
      <c r="I54" s="18"/>
    </row>
    <row r="55" spans="1:9" s="10" customFormat="1" ht="18">
      <c r="A55" s="39"/>
      <c r="B55" s="42">
        <v>0.35416666666666669</v>
      </c>
      <c r="C55" s="13" t="s">
        <v>48</v>
      </c>
      <c r="D55" s="81" t="s">
        <v>45</v>
      </c>
      <c r="E55" s="81" t="s">
        <v>46</v>
      </c>
      <c r="F55" s="81" t="s">
        <v>41</v>
      </c>
      <c r="G55" s="82" t="s">
        <v>42</v>
      </c>
      <c r="H55" s="82" t="s">
        <v>42</v>
      </c>
      <c r="I55" s="18" t="s">
        <v>143</v>
      </c>
    </row>
    <row r="56" spans="1:9" s="10" customFormat="1" ht="12.75">
      <c r="A56" s="39"/>
      <c r="B56" s="42"/>
      <c r="C56" s="13" t="s">
        <v>151</v>
      </c>
      <c r="D56" s="11"/>
      <c r="E56" s="11"/>
      <c r="F56" s="35"/>
      <c r="G56" s="75"/>
      <c r="H56" s="75"/>
      <c r="I56" s="18" t="s">
        <v>113</v>
      </c>
    </row>
    <row r="57" spans="1:9" s="10" customFormat="1" ht="12.75">
      <c r="A57" s="39"/>
      <c r="B57" s="42"/>
      <c r="C57" s="66"/>
      <c r="D57" s="11"/>
      <c r="E57" s="11"/>
      <c r="F57" s="35"/>
      <c r="G57" s="75"/>
      <c r="H57" s="75"/>
      <c r="I57" s="18"/>
    </row>
    <row r="58" spans="1:9" s="10" customFormat="1" ht="12.75">
      <c r="A58" s="39"/>
      <c r="B58" s="42"/>
      <c r="C58" s="66" t="s">
        <v>145</v>
      </c>
      <c r="D58" s="11"/>
      <c r="E58" s="11"/>
      <c r="F58" s="35"/>
      <c r="G58" s="75"/>
      <c r="H58" s="75"/>
      <c r="I58" s="18"/>
    </row>
    <row r="59" spans="1:9" s="10" customFormat="1" ht="12.75">
      <c r="A59" s="39"/>
      <c r="B59" s="42"/>
      <c r="C59" s="66"/>
      <c r="D59" s="11"/>
      <c r="E59" s="11"/>
      <c r="F59" s="35"/>
      <c r="G59" s="75"/>
      <c r="H59" s="75"/>
      <c r="I59" s="18"/>
    </row>
    <row r="60" spans="1:9" s="10" customFormat="1" ht="12.75">
      <c r="A60" s="39"/>
      <c r="B60" s="42">
        <v>0.85416666666666663</v>
      </c>
      <c r="C60" s="13" t="s">
        <v>49</v>
      </c>
      <c r="D60" s="11"/>
      <c r="E60" s="11"/>
      <c r="F60" s="35"/>
      <c r="G60" s="75"/>
      <c r="H60" s="75"/>
      <c r="I60" s="18"/>
    </row>
    <row r="61" spans="1:9" s="10" customFormat="1" ht="13.5" thickBot="1">
      <c r="A61" s="40"/>
      <c r="B61" s="83"/>
      <c r="C61" s="15"/>
      <c r="D61" s="14"/>
      <c r="E61" s="14"/>
      <c r="F61" s="36"/>
      <c r="G61" s="76"/>
      <c r="H61" s="76"/>
      <c r="I61" s="19"/>
    </row>
    <row r="62" spans="1:9" s="10" customFormat="1" ht="12.75">
      <c r="A62" s="77">
        <f>A53+1</f>
        <v>43199</v>
      </c>
      <c r="B62" s="78" t="s">
        <v>35</v>
      </c>
      <c r="C62" s="79" t="s">
        <v>146</v>
      </c>
      <c r="D62" s="11"/>
      <c r="E62" s="11"/>
      <c r="F62" s="35"/>
      <c r="G62" s="75"/>
      <c r="H62" s="75"/>
      <c r="I62" s="18"/>
    </row>
    <row r="63" spans="1:9" s="10" customFormat="1" ht="12.75">
      <c r="A63" s="38">
        <f>A62</f>
        <v>43199</v>
      </c>
      <c r="B63" s="11"/>
      <c r="C63" s="12"/>
      <c r="D63" s="11"/>
      <c r="E63" s="11"/>
      <c r="F63" s="35"/>
      <c r="G63" s="75"/>
      <c r="H63" s="75"/>
      <c r="I63" s="18"/>
    </row>
    <row r="64" spans="1:9" s="10" customFormat="1" ht="15" customHeight="1">
      <c r="A64" s="38"/>
      <c r="B64" s="42"/>
      <c r="C64" s="13"/>
      <c r="D64" s="81" t="s">
        <v>43</v>
      </c>
      <c r="E64" s="81" t="s">
        <v>43</v>
      </c>
      <c r="F64" s="81" t="s">
        <v>41</v>
      </c>
      <c r="G64" s="82" t="s">
        <v>43</v>
      </c>
      <c r="H64" s="82" t="s">
        <v>43</v>
      </c>
      <c r="I64" s="18" t="s">
        <v>126</v>
      </c>
    </row>
    <row r="65" spans="1:9" s="10" customFormat="1" ht="15" customHeight="1">
      <c r="A65" s="38"/>
      <c r="B65" s="42"/>
      <c r="C65" s="66" t="s">
        <v>132</v>
      </c>
      <c r="D65" s="11"/>
      <c r="E65" s="11"/>
      <c r="F65" s="35"/>
      <c r="G65" s="75"/>
      <c r="H65" s="75"/>
      <c r="I65" s="18"/>
    </row>
    <row r="66" spans="1:9" s="10" customFormat="1" ht="15" customHeight="1">
      <c r="A66" s="39"/>
      <c r="B66" s="42"/>
      <c r="C66" s="13"/>
      <c r="D66" s="11"/>
      <c r="E66" s="11"/>
      <c r="F66" s="35"/>
      <c r="G66" s="75"/>
      <c r="H66" s="75"/>
      <c r="I66" s="18"/>
    </row>
    <row r="67" spans="1:9" s="10" customFormat="1" ht="13.5" thickBot="1">
      <c r="A67" s="39"/>
      <c r="B67" s="42"/>
      <c r="C67" s="13"/>
      <c r="D67" s="14"/>
      <c r="E67" s="14"/>
      <c r="F67" s="36"/>
      <c r="G67" s="76"/>
      <c r="H67" s="76"/>
      <c r="I67" s="19"/>
    </row>
    <row r="68" spans="1:9" ht="15" customHeight="1">
      <c r="A68" s="37">
        <f>A62+1</f>
        <v>43200</v>
      </c>
      <c r="B68" s="7" t="s">
        <v>33</v>
      </c>
      <c r="C68" s="8" t="s">
        <v>147</v>
      </c>
      <c r="D68" s="11"/>
      <c r="E68" s="11"/>
      <c r="F68" s="35"/>
      <c r="G68" s="75"/>
      <c r="H68" s="75"/>
      <c r="I68" s="18"/>
    </row>
    <row r="69" spans="1:9" ht="15" customHeight="1">
      <c r="A69" s="38">
        <f>A68</f>
        <v>43200</v>
      </c>
      <c r="B69" s="42"/>
      <c r="C69" s="12"/>
      <c r="D69" s="11"/>
      <c r="E69" s="11"/>
      <c r="F69" s="35"/>
      <c r="G69" s="75"/>
      <c r="H69" s="75"/>
      <c r="I69" s="18"/>
    </row>
    <row r="70" spans="1:9" ht="15" customHeight="1">
      <c r="A70" s="39"/>
      <c r="B70" s="42">
        <v>0.375</v>
      </c>
      <c r="C70" s="13" t="s">
        <v>51</v>
      </c>
      <c r="D70" s="81" t="s">
        <v>45</v>
      </c>
      <c r="E70" s="81" t="s">
        <v>46</v>
      </c>
      <c r="F70" s="81" t="s">
        <v>41</v>
      </c>
      <c r="G70" s="82" t="s">
        <v>41</v>
      </c>
      <c r="H70" s="82" t="s">
        <v>43</v>
      </c>
      <c r="I70" s="18" t="s">
        <v>19</v>
      </c>
    </row>
    <row r="71" spans="1:9" ht="12.75" customHeight="1">
      <c r="A71" s="39"/>
      <c r="B71" s="11"/>
      <c r="C71" s="13"/>
      <c r="D71" s="11"/>
      <c r="E71" s="11"/>
      <c r="F71" s="35"/>
      <c r="G71" s="75"/>
      <c r="H71" s="75"/>
      <c r="I71" s="18"/>
    </row>
    <row r="72" spans="1:9" ht="12.75" customHeight="1">
      <c r="A72" s="39"/>
      <c r="B72" s="11"/>
      <c r="C72" s="66" t="s">
        <v>149</v>
      </c>
      <c r="D72" s="11"/>
      <c r="E72" s="11"/>
      <c r="F72" s="35"/>
      <c r="G72" s="75"/>
      <c r="H72" s="75"/>
      <c r="I72" s="18"/>
    </row>
    <row r="73" spans="1:9" ht="12.75" customHeight="1">
      <c r="A73" s="39"/>
      <c r="B73" s="11"/>
      <c r="C73" s="101" t="s">
        <v>150</v>
      </c>
      <c r="D73" s="11"/>
      <c r="E73" s="11"/>
      <c r="F73" s="35"/>
      <c r="G73" s="75"/>
      <c r="H73" s="75"/>
      <c r="I73" s="18"/>
    </row>
    <row r="74" spans="1:9" ht="12.75" customHeight="1">
      <c r="A74" s="39"/>
      <c r="B74" s="11"/>
      <c r="C74" s="66"/>
      <c r="D74" s="11"/>
      <c r="E74" s="11"/>
      <c r="F74" s="35"/>
      <c r="G74" s="75"/>
      <c r="H74" s="75"/>
      <c r="I74" s="18"/>
    </row>
    <row r="75" spans="1:9" ht="12.75" customHeight="1">
      <c r="A75" s="39"/>
      <c r="B75" s="11"/>
      <c r="C75" s="66" t="s">
        <v>148</v>
      </c>
      <c r="D75" s="11"/>
      <c r="E75" s="11"/>
      <c r="F75" s="35"/>
      <c r="G75" s="75"/>
      <c r="H75" s="75"/>
      <c r="I75" s="18"/>
    </row>
    <row r="76" spans="1:9" ht="12.75" customHeight="1">
      <c r="A76" s="39"/>
      <c r="B76" s="11"/>
      <c r="C76" s="13" t="s">
        <v>141</v>
      </c>
      <c r="D76" s="11"/>
      <c r="E76" s="11"/>
      <c r="F76" s="35"/>
      <c r="G76" s="75"/>
      <c r="H76" s="75"/>
      <c r="I76" s="18"/>
    </row>
    <row r="77" spans="1:9" ht="12.75" customHeight="1">
      <c r="A77" s="39"/>
      <c r="B77" s="11"/>
      <c r="C77" s="13"/>
      <c r="D77" s="11"/>
      <c r="E77" s="11"/>
      <c r="F77" s="35"/>
      <c r="G77" s="75"/>
      <c r="H77" s="75"/>
      <c r="I77" s="18"/>
    </row>
    <row r="78" spans="1:9" s="67" customFormat="1" ht="12.75" customHeight="1">
      <c r="A78" s="39"/>
      <c r="B78" s="42">
        <v>0.85416666666666663</v>
      </c>
      <c r="C78" s="13" t="s">
        <v>140</v>
      </c>
      <c r="D78" s="11"/>
      <c r="E78" s="11"/>
      <c r="F78" s="35"/>
      <c r="G78" s="75"/>
      <c r="H78" s="75"/>
      <c r="I78" s="18"/>
    </row>
    <row r="79" spans="1:9" s="67" customFormat="1" ht="12.75" customHeight="1">
      <c r="A79" s="39"/>
      <c r="B79" s="42"/>
      <c r="C79" s="13"/>
      <c r="D79" s="11"/>
      <c r="E79" s="11"/>
      <c r="F79" s="35"/>
      <c r="G79" s="75"/>
      <c r="H79" s="75"/>
      <c r="I79" s="18"/>
    </row>
    <row r="80" spans="1:9" s="67" customFormat="1" ht="12.75" customHeight="1" thickBot="1">
      <c r="A80" s="40"/>
      <c r="B80" s="14"/>
      <c r="C80" s="15"/>
      <c r="D80" s="14"/>
      <c r="E80" s="14"/>
      <c r="F80" s="36"/>
      <c r="G80" s="76"/>
      <c r="H80" s="76"/>
      <c r="I80" s="19"/>
    </row>
    <row r="81" spans="1:9" s="67" customFormat="1" ht="15">
      <c r="A81" s="64" t="s">
        <v>7</v>
      </c>
      <c r="B81" s="2"/>
      <c r="C81" s="2"/>
      <c r="D81" s="2"/>
      <c r="E81" s="2"/>
      <c r="F81" s="32"/>
      <c r="G81" s="32"/>
      <c r="H81" s="32"/>
      <c r="I81" s="2"/>
    </row>
    <row r="82" spans="1:9" s="67" customFormat="1">
      <c r="A82" s="2"/>
      <c r="B82" s="65" t="s">
        <v>8</v>
      </c>
      <c r="C82" s="65"/>
      <c r="D82" s="2"/>
      <c r="E82" s="2"/>
      <c r="F82" s="32"/>
      <c r="G82" s="32"/>
      <c r="H82" s="32"/>
      <c r="I82" s="2"/>
    </row>
    <row r="83" spans="1:9">
      <c r="B83" s="65" t="s">
        <v>9</v>
      </c>
      <c r="C83" s="65"/>
    </row>
    <row r="84" spans="1:9">
      <c r="B84" s="65" t="s">
        <v>10</v>
      </c>
      <c r="C84" s="65"/>
    </row>
    <row r="85" spans="1:9">
      <c r="B85" s="65" t="s">
        <v>11</v>
      </c>
      <c r="C85" s="65"/>
    </row>
    <row r="86" spans="1:9">
      <c r="B86" s="65" t="s">
        <v>13</v>
      </c>
      <c r="C86" s="65"/>
    </row>
    <row r="87" spans="1:9">
      <c r="A87" s="108" t="s">
        <v>52</v>
      </c>
      <c r="B87" s="108"/>
      <c r="C87" s="108"/>
      <c r="D87" s="108"/>
      <c r="E87" s="108"/>
      <c r="F87" s="108"/>
      <c r="G87" s="108"/>
      <c r="H87" s="108"/>
      <c r="I87" s="108"/>
    </row>
    <row r="88" spans="1:9">
      <c r="A88" s="67"/>
      <c r="B88" s="67" t="s">
        <v>14</v>
      </c>
      <c r="C88" s="67"/>
      <c r="D88" s="67"/>
      <c r="E88" s="67"/>
      <c r="F88" s="68"/>
      <c r="G88" s="68"/>
      <c r="H88" s="68"/>
      <c r="I88" s="67"/>
    </row>
    <row r="89" spans="1:9">
      <c r="A89" s="67"/>
      <c r="B89" s="67" t="s">
        <v>15</v>
      </c>
      <c r="C89" s="67"/>
      <c r="D89" s="67"/>
      <c r="E89" s="67"/>
      <c r="F89" s="68"/>
      <c r="G89" s="68"/>
      <c r="H89" s="68"/>
      <c r="I89" s="67"/>
    </row>
    <row r="90" spans="1:9">
      <c r="A90" s="67"/>
      <c r="B90" s="67" t="s">
        <v>16</v>
      </c>
      <c r="C90" s="67"/>
      <c r="D90" s="67"/>
      <c r="E90" s="67"/>
      <c r="F90" s="68"/>
      <c r="G90" s="68"/>
      <c r="H90" s="68"/>
      <c r="I90" s="67"/>
    </row>
    <row r="91" spans="1:9">
      <c r="A91" s="67"/>
      <c r="B91" s="67" t="s">
        <v>17</v>
      </c>
      <c r="C91" s="67"/>
      <c r="D91" s="67"/>
      <c r="E91" s="67"/>
      <c r="F91" s="68"/>
      <c r="G91" s="68"/>
      <c r="H91" s="68"/>
      <c r="I91" s="67"/>
    </row>
    <row r="92" spans="1:9">
      <c r="A92" s="67"/>
      <c r="B92" s="67" t="s">
        <v>18</v>
      </c>
      <c r="C92" s="67"/>
      <c r="D92" s="67"/>
      <c r="E92" s="67"/>
      <c r="F92" s="68"/>
      <c r="G92" s="68"/>
      <c r="H92" s="68"/>
      <c r="I92" s="67"/>
    </row>
    <row r="123" spans="14:25"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spans="14:25"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spans="14:25" ht="15">
      <c r="N125" s="52"/>
      <c r="O125" s="71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spans="14:25">
      <c r="N126" s="52"/>
      <c r="O126" s="52"/>
      <c r="P126" s="65"/>
      <c r="Q126" s="65"/>
      <c r="R126" s="52"/>
      <c r="S126" s="52"/>
      <c r="T126" s="52"/>
      <c r="U126" s="52"/>
      <c r="V126" s="52"/>
      <c r="W126" s="52"/>
      <c r="X126" s="52"/>
      <c r="Y126" s="52"/>
    </row>
    <row r="127" spans="14:25">
      <c r="N127" s="52"/>
      <c r="O127" s="52"/>
      <c r="P127" s="65"/>
      <c r="Q127" s="65"/>
      <c r="R127" s="52"/>
      <c r="S127" s="52"/>
      <c r="T127" s="52"/>
      <c r="U127" s="52"/>
      <c r="V127" s="52"/>
      <c r="W127" s="52"/>
      <c r="X127" s="52"/>
      <c r="Y127" s="52"/>
    </row>
    <row r="128" spans="14:25">
      <c r="N128" s="52"/>
      <c r="O128" s="52"/>
      <c r="P128" s="65"/>
      <c r="Q128" s="65"/>
      <c r="R128" s="52"/>
      <c r="S128" s="52"/>
      <c r="T128" s="52"/>
      <c r="U128" s="52"/>
      <c r="V128" s="52"/>
      <c r="W128" s="52"/>
      <c r="X128" s="52"/>
      <c r="Y128" s="52"/>
    </row>
    <row r="129" spans="14:25">
      <c r="N129" s="52"/>
      <c r="O129" s="52"/>
      <c r="P129" s="65"/>
      <c r="Q129" s="65"/>
      <c r="R129" s="52"/>
      <c r="S129" s="52"/>
      <c r="T129" s="52"/>
      <c r="U129" s="52"/>
      <c r="V129" s="52"/>
      <c r="W129" s="52"/>
      <c r="X129" s="52"/>
      <c r="Y129" s="52"/>
    </row>
    <row r="130" spans="14:25">
      <c r="N130" s="52"/>
      <c r="O130" s="52"/>
      <c r="P130" s="65"/>
      <c r="Q130" s="65"/>
      <c r="R130" s="52"/>
      <c r="S130" s="52"/>
      <c r="T130" s="52"/>
      <c r="U130" s="52"/>
      <c r="V130" s="52"/>
      <c r="W130" s="52"/>
      <c r="X130" s="52"/>
      <c r="Y130" s="52"/>
    </row>
    <row r="131" spans="14:25"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spans="14:25" ht="15">
      <c r="N132" s="52"/>
      <c r="O132" s="52"/>
      <c r="P132" s="105"/>
      <c r="Q132" s="105"/>
      <c r="R132" s="52"/>
      <c r="S132" s="52"/>
      <c r="T132" s="52"/>
      <c r="U132" s="52"/>
      <c r="V132" s="52"/>
      <c r="W132" s="52"/>
      <c r="X132" s="52"/>
      <c r="Y132" s="52"/>
    </row>
    <row r="133" spans="14:25" ht="15">
      <c r="N133" s="52"/>
      <c r="O133" s="52"/>
      <c r="P133" s="105"/>
      <c r="Q133" s="105"/>
      <c r="R133" s="52"/>
      <c r="S133" s="52"/>
      <c r="T133" s="52"/>
      <c r="U133" s="52"/>
      <c r="V133" s="52"/>
      <c r="W133" s="52"/>
      <c r="X133" s="52"/>
      <c r="Y133" s="52"/>
    </row>
    <row r="134" spans="14:25" ht="15">
      <c r="N134" s="52"/>
      <c r="O134" s="52"/>
      <c r="P134" s="105"/>
      <c r="Q134" s="105"/>
      <c r="R134" s="52"/>
      <c r="S134" s="52"/>
      <c r="T134" s="52"/>
      <c r="U134" s="52"/>
      <c r="V134" s="52"/>
      <c r="W134" s="52"/>
      <c r="X134" s="52"/>
      <c r="Y134" s="52"/>
    </row>
    <row r="135" spans="14:25" ht="15">
      <c r="N135" s="52"/>
      <c r="O135" s="52"/>
      <c r="P135" s="105"/>
      <c r="Q135" s="105"/>
      <c r="R135" s="52"/>
      <c r="S135" s="52"/>
      <c r="T135" s="52"/>
      <c r="U135" s="52"/>
      <c r="V135" s="52"/>
      <c r="W135" s="52"/>
      <c r="X135" s="52"/>
      <c r="Y135" s="52"/>
    </row>
    <row r="136" spans="14:25" ht="15" customHeight="1">
      <c r="N136" s="52"/>
      <c r="O136" s="52"/>
      <c r="P136" s="105"/>
      <c r="Q136" s="105"/>
      <c r="R136" s="52"/>
      <c r="S136" s="52"/>
      <c r="T136" s="52"/>
      <c r="U136" s="52"/>
      <c r="V136" s="52"/>
      <c r="W136" s="52"/>
      <c r="X136" s="52"/>
      <c r="Y136" s="52"/>
    </row>
    <row r="137" spans="14:25" ht="15" customHeight="1"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4:25" ht="15" customHeight="1"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spans="14:25" ht="15" customHeight="1"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4:25" ht="15" customHeight="1"/>
  </sheetData>
  <mergeCells count="15">
    <mergeCell ref="P136:Q136"/>
    <mergeCell ref="A87:I87"/>
    <mergeCell ref="P132:Q132"/>
    <mergeCell ref="P133:Q133"/>
    <mergeCell ref="P134:Q134"/>
    <mergeCell ref="A4:B4"/>
    <mergeCell ref="C4:D4"/>
    <mergeCell ref="A5:B5"/>
    <mergeCell ref="A8:B8"/>
    <mergeCell ref="P135:Q135"/>
    <mergeCell ref="F4:H4"/>
    <mergeCell ref="F5:H5"/>
    <mergeCell ref="F6:H6"/>
    <mergeCell ref="F7:H7"/>
    <mergeCell ref="F8:H8"/>
  </mergeCells>
  <phoneticPr fontId="1"/>
  <dataValidations count="3">
    <dataValidation type="list" allowBlank="1" showInputMessage="1" showErrorMessage="1" sqref="D14">
      <formula1>"O"</formula1>
    </dataValidation>
    <dataValidation type="list" allowBlank="1" showInputMessage="1" showErrorMessage="1" sqref="D23:H23 D35:H35 D45:H45 D55:H55 D64:H64 D70:H70 D13:H13">
      <formula1>"O,X"</formula1>
    </dataValidation>
    <dataValidation type="list" allowBlank="1" showInputMessage="1" showErrorMessage="1" sqref="E14">
      <formula1>", from BKK"</formula1>
    </dataValidation>
  </dataValidations>
  <pageMargins left="0.39370078740157483" right="0" top="0.39370078740157483" bottom="0.59055118110236227" header="0.19685039370078741" footer="0.19685039370078741"/>
  <pageSetup paperSize="9" scale="68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67"/>
  <sheetViews>
    <sheetView view="pageBreakPreview" zoomScale="85" zoomScaleNormal="85" zoomScaleSheetLayoutView="85" workbookViewId="0">
      <selection activeCell="D29" sqref="D29"/>
    </sheetView>
  </sheetViews>
  <sheetFormatPr defaultRowHeight="14.25"/>
  <cols>
    <col min="1" max="1" width="4.375" style="2" customWidth="1"/>
    <col min="2" max="3" width="12.625" style="2" customWidth="1"/>
    <col min="4" max="4" width="9.625" style="2" customWidth="1"/>
    <col min="5" max="5" width="13" style="2" customWidth="1"/>
    <col min="6" max="6" width="2.625" style="2" customWidth="1"/>
    <col min="7" max="7" width="11.125" style="2" customWidth="1"/>
    <col min="8" max="8" width="9.625" style="2" customWidth="1"/>
    <col min="9" max="9" width="2.625" style="2" customWidth="1"/>
    <col min="10" max="11" width="9.625" style="2" customWidth="1"/>
    <col min="12" max="12" width="2.625" style="2" customWidth="1"/>
    <col min="13" max="13" width="6.125" style="2" customWidth="1"/>
    <col min="14" max="14" width="9" style="2"/>
    <col min="15" max="15" width="8" style="2" customWidth="1"/>
    <col min="16" max="16384" width="9" style="2"/>
  </cols>
  <sheetData>
    <row r="1" spans="1:17" ht="15">
      <c r="A1" s="4" t="s">
        <v>24</v>
      </c>
      <c r="C1" s="4">
        <f>'Tour itinerary'!C4:D4</f>
        <v>0</v>
      </c>
      <c r="J1" s="46" t="s">
        <v>25</v>
      </c>
      <c r="K1" s="121">
        <f>'Tour itinerary'!I5</f>
        <v>43119</v>
      </c>
      <c r="L1" s="121"/>
      <c r="M1" s="121"/>
    </row>
    <row r="2" spans="1:17" ht="8.1" customHeight="1" thickBot="1"/>
    <row r="3" spans="1:17" ht="27" customHeight="1">
      <c r="B3" s="122" t="s">
        <v>0</v>
      </c>
      <c r="C3" s="123"/>
      <c r="D3" s="126" t="s">
        <v>53</v>
      </c>
      <c r="E3" s="127"/>
      <c r="F3" s="127"/>
      <c r="G3" s="128" t="s">
        <v>26</v>
      </c>
    </row>
    <row r="4" spans="1:17" ht="21.75" customHeight="1" thickBot="1">
      <c r="B4" s="124"/>
      <c r="C4" s="125"/>
      <c r="D4" s="130" t="s">
        <v>54</v>
      </c>
      <c r="E4" s="131"/>
      <c r="F4" s="131"/>
      <c r="G4" s="129"/>
      <c r="H4" s="64" t="s">
        <v>55</v>
      </c>
    </row>
    <row r="5" spans="1:17" ht="15" customHeight="1" thickBot="1">
      <c r="B5" s="117" t="s">
        <v>154</v>
      </c>
      <c r="C5" s="118"/>
      <c r="D5" s="119">
        <v>179000</v>
      </c>
      <c r="E5" s="120"/>
      <c r="F5" s="88"/>
      <c r="G5" s="89">
        <v>1</v>
      </c>
      <c r="H5" s="64"/>
    </row>
    <row r="6" spans="1:17" ht="15.75" thickBot="1">
      <c r="B6" s="115" t="s">
        <v>2</v>
      </c>
      <c r="C6" s="116"/>
      <c r="D6" s="111">
        <v>31000</v>
      </c>
      <c r="E6" s="112"/>
      <c r="F6" s="90"/>
      <c r="G6" s="91"/>
    </row>
    <row r="7" spans="1:17" customFormat="1" ht="20.25" customHeight="1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20.25" customHeight="1" thickBot="1">
      <c r="B8" s="109" t="s">
        <v>134</v>
      </c>
      <c r="C8" s="110"/>
      <c r="D8" s="111">
        <v>1000</v>
      </c>
      <c r="E8" s="112"/>
      <c r="F8" s="90"/>
      <c r="G8" s="91"/>
      <c r="H8" s="64" t="s">
        <v>56</v>
      </c>
    </row>
    <row r="9" spans="1:17" ht="20.25" customHeight="1" thickBot="1"/>
    <row r="10" spans="1:17" ht="20.25" customHeight="1" thickBot="1">
      <c r="B10" s="109" t="s">
        <v>57</v>
      </c>
      <c r="C10" s="110"/>
      <c r="D10" s="111">
        <v>150</v>
      </c>
      <c r="E10" s="112"/>
      <c r="F10" s="90"/>
      <c r="G10" s="91"/>
      <c r="H10" s="64" t="s">
        <v>58</v>
      </c>
    </row>
    <row r="11" spans="1:17" s="10" customForma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10" customFormat="1" ht="15">
      <c r="A12" s="4" t="s">
        <v>59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10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s="10" customFormat="1" ht="15.75" customHeight="1">
      <c r="B14" s="26" t="s">
        <v>60</v>
      </c>
      <c r="C14" s="23" t="s">
        <v>61</v>
      </c>
      <c r="D14" s="114" t="s">
        <v>62</v>
      </c>
      <c r="E14" s="114"/>
      <c r="F14" s="99">
        <v>2</v>
      </c>
      <c r="G14" s="21" t="s">
        <v>63</v>
      </c>
    </row>
    <row r="15" spans="1:17" s="10" customFormat="1" ht="15.75" customHeight="1">
      <c r="C15" s="23" t="s">
        <v>61</v>
      </c>
      <c r="D15" s="113" t="s">
        <v>135</v>
      </c>
      <c r="E15" s="113"/>
      <c r="F15" s="24">
        <v>1</v>
      </c>
      <c r="G15" s="21" t="s">
        <v>63</v>
      </c>
    </row>
    <row r="16" spans="1:17" s="10" customFormat="1" ht="15.75" customHeight="1">
      <c r="C16" s="23" t="s">
        <v>61</v>
      </c>
      <c r="D16" s="113" t="s">
        <v>136</v>
      </c>
      <c r="E16" s="113"/>
      <c r="F16" s="24">
        <v>1</v>
      </c>
      <c r="G16" s="21" t="s">
        <v>63</v>
      </c>
    </row>
    <row r="17" spans="2:16" s="10" customFormat="1" ht="15.75" customHeight="1">
      <c r="C17" s="23" t="s">
        <v>61</v>
      </c>
      <c r="D17" s="113" t="s">
        <v>153</v>
      </c>
      <c r="E17" s="113"/>
      <c r="F17" s="24">
        <v>2</v>
      </c>
      <c r="G17" s="21" t="s">
        <v>63</v>
      </c>
    </row>
    <row r="18" spans="2:16" s="10" customFormat="1" ht="15.75" customHeight="1">
      <c r="C18" s="43"/>
      <c r="D18" s="132"/>
      <c r="E18" s="132"/>
      <c r="F18" s="44"/>
      <c r="G18" s="87"/>
      <c r="H18" s="44"/>
    </row>
    <row r="19" spans="2:16" s="10" customFormat="1" ht="15.75" customHeight="1">
      <c r="D19" s="22"/>
      <c r="E19" s="22"/>
      <c r="G19" s="21"/>
    </row>
    <row r="20" spans="2:16" s="10" customFormat="1" ht="15.75" customHeight="1">
      <c r="B20" s="26" t="s">
        <v>64</v>
      </c>
      <c r="C20" s="23" t="s">
        <v>65</v>
      </c>
      <c r="D20" s="113" t="s">
        <v>66</v>
      </c>
      <c r="E20" s="113"/>
      <c r="F20" s="24">
        <v>6</v>
      </c>
      <c r="G20" s="21" t="s">
        <v>67</v>
      </c>
    </row>
    <row r="21" spans="2:16" s="10" customFormat="1" ht="15.75" customHeight="1">
      <c r="C21" s="23" t="s">
        <v>68</v>
      </c>
      <c r="D21" s="113" t="s">
        <v>69</v>
      </c>
      <c r="E21" s="113"/>
      <c r="F21" s="24">
        <v>6</v>
      </c>
      <c r="G21" s="21" t="s">
        <v>67</v>
      </c>
      <c r="H21" s="25">
        <v>1200</v>
      </c>
      <c r="J21" s="10" t="s">
        <v>70</v>
      </c>
      <c r="M21" s="10" t="s">
        <v>71</v>
      </c>
    </row>
    <row r="22" spans="2:16" s="10" customFormat="1" ht="15.75" customHeight="1">
      <c r="C22" s="23" t="s">
        <v>72</v>
      </c>
      <c r="D22" s="113" t="s">
        <v>69</v>
      </c>
      <c r="E22" s="113"/>
      <c r="F22" s="24">
        <v>3</v>
      </c>
      <c r="G22" s="21" t="s">
        <v>67</v>
      </c>
      <c r="H22" s="25">
        <v>1800</v>
      </c>
      <c r="J22" s="10" t="s">
        <v>70</v>
      </c>
      <c r="M22" s="10" t="s">
        <v>71</v>
      </c>
    </row>
    <row r="23" spans="2:16" s="10" customFormat="1" ht="15.75" customHeight="1">
      <c r="C23" s="23"/>
      <c r="D23" s="98" t="s">
        <v>137</v>
      </c>
      <c r="E23" s="98"/>
      <c r="F23" s="24">
        <v>2</v>
      </c>
      <c r="G23" s="21" t="s">
        <v>67</v>
      </c>
      <c r="H23" s="100"/>
      <c r="J23" s="10" t="s">
        <v>73</v>
      </c>
    </row>
    <row r="24" spans="2:16" s="10" customFormat="1" ht="15.75" customHeight="1">
      <c r="J24" s="10" t="s">
        <v>76</v>
      </c>
    </row>
    <row r="25" spans="2:16" s="10" customFormat="1" ht="15.75" customHeight="1">
      <c r="B25" s="26" t="s">
        <v>74</v>
      </c>
      <c r="D25" s="113" t="s">
        <v>75</v>
      </c>
      <c r="E25" s="113"/>
      <c r="F25" s="24"/>
    </row>
    <row r="26" spans="2:16" s="10" customFormat="1" ht="15.75" customHeight="1"/>
    <row r="27" spans="2:16" s="10" customFormat="1" ht="15.75" customHeight="1">
      <c r="B27" s="26" t="s">
        <v>77</v>
      </c>
      <c r="C27" s="23"/>
      <c r="D27" s="133" t="s">
        <v>78</v>
      </c>
      <c r="E27" s="133"/>
      <c r="F27" s="24">
        <v>1</v>
      </c>
      <c r="G27" s="10" t="s">
        <v>79</v>
      </c>
      <c r="H27" s="10" t="s">
        <v>80</v>
      </c>
    </row>
    <row r="28" spans="2:16" s="10" customFormat="1" ht="15.75" customHeight="1">
      <c r="B28" s="26"/>
      <c r="D28" s="45"/>
      <c r="E28" s="44"/>
      <c r="F28" s="44"/>
      <c r="G28" s="44"/>
      <c r="H28" s="44" t="s">
        <v>81</v>
      </c>
      <c r="I28" s="44"/>
      <c r="J28" s="44"/>
      <c r="K28" s="44"/>
      <c r="L28" s="44"/>
      <c r="M28" s="44"/>
      <c r="N28" s="44"/>
      <c r="O28" s="44"/>
      <c r="P28" s="44"/>
    </row>
    <row r="29" spans="2:16" s="10" customFormat="1" ht="15.75" customHeight="1">
      <c r="B29" s="26"/>
      <c r="D29" s="45"/>
      <c r="E29" s="44"/>
      <c r="F29" s="44"/>
      <c r="G29" s="44"/>
      <c r="H29" s="10" t="s">
        <v>80</v>
      </c>
      <c r="I29" s="44"/>
      <c r="J29" s="44"/>
      <c r="K29" s="44"/>
      <c r="L29" s="44"/>
      <c r="M29" s="44"/>
      <c r="N29" s="44"/>
      <c r="O29" s="44"/>
      <c r="P29" s="44"/>
    </row>
    <row r="30" spans="2:16" s="10" customFormat="1" ht="15.75" customHeight="1">
      <c r="B30" s="26"/>
      <c r="D30" s="45"/>
      <c r="E30" s="44"/>
      <c r="F30" s="44"/>
      <c r="G30" s="44"/>
      <c r="H30" s="10" t="s">
        <v>21</v>
      </c>
      <c r="I30" s="44"/>
      <c r="J30" s="44"/>
      <c r="K30" s="44"/>
      <c r="L30" s="44"/>
      <c r="M30" s="44"/>
      <c r="N30" s="44"/>
      <c r="O30" s="44"/>
      <c r="P30" s="44"/>
    </row>
    <row r="31" spans="2:16" s="10" customFormat="1" ht="15.75" customHeight="1">
      <c r="B31" s="26" t="s">
        <v>1</v>
      </c>
      <c r="C31" s="23"/>
      <c r="D31" s="133" t="s">
        <v>138</v>
      </c>
      <c r="E31" s="134"/>
      <c r="F31" s="24">
        <v>1</v>
      </c>
      <c r="G31" s="10" t="s">
        <v>1</v>
      </c>
    </row>
    <row r="32" spans="2:16" s="10" customFormat="1" ht="15.75" customHeight="1">
      <c r="B32" s="27"/>
    </row>
    <row r="33" spans="1:15" s="10" customFormat="1" ht="15.75" customHeight="1">
      <c r="B33" s="26" t="s">
        <v>82</v>
      </c>
      <c r="D33" s="113" t="s">
        <v>83</v>
      </c>
      <c r="E33" s="113"/>
    </row>
    <row r="34" spans="1:15" s="10" customFormat="1" ht="15.75" customHeight="1">
      <c r="B34" s="26"/>
    </row>
    <row r="35" spans="1:15" s="10" customFormat="1" ht="15.75" customHeight="1">
      <c r="B35" s="26" t="s">
        <v>84</v>
      </c>
      <c r="C35" s="23" t="s">
        <v>85</v>
      </c>
      <c r="D35" s="113" t="s">
        <v>83</v>
      </c>
      <c r="E35" s="113"/>
    </row>
    <row r="36" spans="1:15" s="10" customFormat="1" ht="15.75" customHeight="1">
      <c r="B36" s="27"/>
      <c r="C36" s="23" t="s">
        <v>86</v>
      </c>
      <c r="D36" s="113" t="s">
        <v>152</v>
      </c>
      <c r="E36" s="113"/>
      <c r="F36" s="113"/>
      <c r="G36" s="113"/>
      <c r="H36" s="113"/>
      <c r="I36" s="113"/>
      <c r="J36" s="113"/>
      <c r="K36" s="113"/>
    </row>
    <row r="37" spans="1:15" s="10" customFormat="1" ht="15.75" customHeight="1">
      <c r="B37" s="27"/>
    </row>
    <row r="38" spans="1:15" s="10" customFormat="1" ht="15.75" customHeight="1">
      <c r="B38" s="28" t="s">
        <v>87</v>
      </c>
      <c r="D38" s="113" t="s">
        <v>83</v>
      </c>
      <c r="E38" s="113"/>
      <c r="F38" s="113"/>
      <c r="G38" s="113"/>
      <c r="H38" s="113"/>
      <c r="I38" s="113"/>
      <c r="J38" s="113"/>
      <c r="K38" s="113"/>
    </row>
    <row r="39" spans="1:15" s="10" customFormat="1" ht="15.75" customHeight="1">
      <c r="D39" s="113"/>
      <c r="E39" s="113"/>
      <c r="F39" s="113"/>
      <c r="G39" s="113"/>
      <c r="H39" s="113"/>
      <c r="I39" s="113"/>
      <c r="J39" s="113"/>
      <c r="K39" s="113"/>
    </row>
    <row r="40" spans="1:15" s="10" customFormat="1" ht="12.75"/>
    <row r="41" spans="1:15" s="10" customFormat="1" ht="15">
      <c r="A41" s="4" t="s">
        <v>88</v>
      </c>
    </row>
    <row r="42" spans="1:15" ht="15">
      <c r="C42" s="136" t="s">
        <v>6</v>
      </c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</row>
    <row r="43" spans="1:15" ht="15">
      <c r="C43" s="136" t="s">
        <v>20</v>
      </c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</row>
    <row r="44" spans="1:15" ht="15"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</row>
    <row r="45" spans="1:15" ht="15"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</row>
    <row r="49" spans="1:15" ht="15">
      <c r="A49" s="47" t="s">
        <v>89</v>
      </c>
      <c r="B49" s="48"/>
      <c r="C49" s="48"/>
      <c r="D49" s="48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50"/>
    </row>
    <row r="50" spans="1:15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3"/>
    </row>
    <row r="51" spans="1:15" ht="18">
      <c r="A51" s="51"/>
      <c r="B51" s="57" t="s">
        <v>90</v>
      </c>
      <c r="C51" s="63"/>
      <c r="D51" s="52"/>
      <c r="E51" s="137">
        <f>'Tour itinerary'!A11</f>
        <v>43194</v>
      </c>
      <c r="F51" s="138"/>
      <c r="G51" s="138"/>
      <c r="H51" s="56"/>
      <c r="I51" s="52"/>
      <c r="J51" s="52"/>
      <c r="K51" s="52"/>
      <c r="L51" s="52"/>
      <c r="M51" s="52"/>
      <c r="N51" s="52"/>
      <c r="O51" s="53"/>
    </row>
    <row r="52" spans="1:15" ht="18">
      <c r="A52" s="51"/>
      <c r="B52" s="57"/>
      <c r="C52" s="63"/>
      <c r="D52" s="52"/>
      <c r="E52" s="52"/>
      <c r="F52" s="55"/>
      <c r="G52" s="56"/>
      <c r="H52" s="56"/>
      <c r="I52" s="52"/>
      <c r="J52" s="52"/>
      <c r="K52" s="52"/>
      <c r="L52" s="52"/>
      <c r="M52" s="52"/>
      <c r="N52" s="52"/>
      <c r="O52" s="53"/>
    </row>
    <row r="53" spans="1:15" ht="18">
      <c r="A53" s="51"/>
      <c r="B53" s="57" t="s">
        <v>91</v>
      </c>
      <c r="C53" s="63"/>
      <c r="D53" s="52"/>
      <c r="E53" s="139">
        <f>E51-15</f>
        <v>43179</v>
      </c>
      <c r="F53" s="140"/>
      <c r="G53" s="140"/>
      <c r="H53" s="59"/>
      <c r="I53" s="52"/>
      <c r="J53" s="52"/>
      <c r="K53" s="52"/>
      <c r="L53" s="52"/>
      <c r="M53" s="52"/>
      <c r="N53" s="52"/>
      <c r="O53" s="53"/>
    </row>
    <row r="54" spans="1:15" ht="18">
      <c r="A54" s="51"/>
      <c r="B54" s="57"/>
      <c r="C54" s="54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  <row r="55" spans="1:15" ht="18">
      <c r="A55" s="51"/>
      <c r="B55" s="57" t="s">
        <v>92</v>
      </c>
      <c r="C55" s="54"/>
      <c r="D55" s="52"/>
      <c r="E55" s="52" t="s">
        <v>93</v>
      </c>
      <c r="F55" s="52"/>
      <c r="G55" s="52"/>
      <c r="H55" s="52"/>
      <c r="I55" s="52"/>
      <c r="J55" s="52"/>
      <c r="K55" s="52"/>
      <c r="L55" s="52"/>
      <c r="M55" s="52"/>
      <c r="N55" s="52"/>
      <c r="O55" s="53"/>
    </row>
    <row r="56" spans="1:15" ht="15">
      <c r="A56" s="51"/>
      <c r="B56" s="52"/>
      <c r="C56" s="54"/>
      <c r="D56" s="58"/>
      <c r="E56" s="93" t="s">
        <v>94</v>
      </c>
      <c r="F56" s="94"/>
      <c r="G56" s="93">
        <f>E53-31</f>
        <v>43148</v>
      </c>
      <c r="H56" s="95" t="s">
        <v>95</v>
      </c>
      <c r="I56" s="96"/>
      <c r="J56" s="96"/>
      <c r="K56" s="96"/>
      <c r="L56" s="85"/>
      <c r="M56" s="52"/>
      <c r="N56" s="52"/>
      <c r="O56" s="53"/>
    </row>
    <row r="57" spans="1:15" ht="15">
      <c r="A57" s="51"/>
      <c r="B57" s="52"/>
      <c r="C57" s="54"/>
      <c r="D57" s="52"/>
      <c r="E57" s="93">
        <f>E53-30</f>
        <v>43149</v>
      </c>
      <c r="F57" s="97" t="s">
        <v>96</v>
      </c>
      <c r="G57" s="93">
        <f>E53-22</f>
        <v>43157</v>
      </c>
      <c r="H57" s="95" t="s">
        <v>97</v>
      </c>
      <c r="I57" s="96"/>
      <c r="J57" s="96"/>
      <c r="K57" s="96"/>
      <c r="L57" s="86" t="s">
        <v>4</v>
      </c>
      <c r="M57" s="52"/>
      <c r="N57" s="52"/>
      <c r="O57" s="53"/>
    </row>
    <row r="58" spans="1:15" ht="15">
      <c r="A58" s="51"/>
      <c r="B58" s="52"/>
      <c r="C58" s="54"/>
      <c r="D58" s="52"/>
      <c r="E58" s="93">
        <f>G57-1</f>
        <v>43156</v>
      </c>
      <c r="F58" s="97" t="s">
        <v>96</v>
      </c>
      <c r="G58" s="93">
        <f>E53-15</f>
        <v>43164</v>
      </c>
      <c r="H58" s="95" t="s">
        <v>98</v>
      </c>
      <c r="I58" s="96"/>
      <c r="J58" s="96"/>
      <c r="K58" s="96"/>
      <c r="L58" s="86" t="s">
        <v>99</v>
      </c>
      <c r="M58" s="52"/>
      <c r="N58" s="52"/>
      <c r="O58" s="53"/>
    </row>
    <row r="59" spans="1:15" ht="15">
      <c r="A59" s="51"/>
      <c r="B59" s="52"/>
      <c r="C59" s="54"/>
      <c r="D59" s="52"/>
      <c r="E59" s="93">
        <f>E53-14</f>
        <v>43165</v>
      </c>
      <c r="F59" s="97" t="s">
        <v>96</v>
      </c>
      <c r="G59" s="93">
        <f>E53-7</f>
        <v>43172</v>
      </c>
      <c r="H59" s="95" t="s">
        <v>100</v>
      </c>
      <c r="I59" s="96"/>
      <c r="J59" s="96"/>
      <c r="K59" s="96"/>
      <c r="L59" s="86" t="s">
        <v>5</v>
      </c>
      <c r="M59" s="52"/>
      <c r="N59" s="52"/>
      <c r="O59" s="53"/>
    </row>
    <row r="60" spans="1:15" ht="15">
      <c r="A60" s="51"/>
      <c r="B60" s="52"/>
      <c r="C60" s="54"/>
      <c r="D60" s="52"/>
      <c r="E60" s="135">
        <f>E53-7</f>
        <v>43172</v>
      </c>
      <c r="F60" s="135"/>
      <c r="G60" s="135"/>
      <c r="H60" s="95" t="s">
        <v>101</v>
      </c>
      <c r="I60" s="96"/>
      <c r="J60" s="96"/>
      <c r="K60" s="96"/>
      <c r="L60" s="86" t="s">
        <v>102</v>
      </c>
      <c r="M60" s="52"/>
      <c r="N60" s="52"/>
      <c r="O60" s="53"/>
    </row>
    <row r="61" spans="1:15" ht="15">
      <c r="A61" s="51"/>
      <c r="B61" s="52"/>
      <c r="C61" s="54"/>
      <c r="D61" s="52"/>
      <c r="E61" s="135">
        <f>E53</f>
        <v>43179</v>
      </c>
      <c r="F61" s="135"/>
      <c r="G61" s="135"/>
      <c r="H61" s="95" t="s">
        <v>103</v>
      </c>
      <c r="I61" s="96"/>
      <c r="J61" s="96"/>
      <c r="K61" s="96"/>
      <c r="L61" s="86" t="s">
        <v>102</v>
      </c>
      <c r="M61" s="52"/>
      <c r="N61" s="52"/>
      <c r="O61" s="53"/>
    </row>
    <row r="62" spans="1:15" ht="15">
      <c r="A62" s="51"/>
      <c r="B62" s="52"/>
      <c r="C62" s="54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5">
      <c r="A63" s="51"/>
      <c r="B63" s="52"/>
      <c r="C63" s="54" t="s">
        <v>104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5">
      <c r="A64" s="51"/>
      <c r="B64" s="52"/>
      <c r="C64" s="54"/>
      <c r="D64" s="52" t="s">
        <v>105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5">
      <c r="A65" s="51"/>
      <c r="B65" s="52"/>
      <c r="C65" s="54"/>
      <c r="D65" s="52" t="s">
        <v>106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5">
      <c r="A66" s="51"/>
      <c r="B66" s="52"/>
      <c r="C66" s="54"/>
      <c r="D66" s="52" t="s">
        <v>107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>
      <c r="A67" s="6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2"/>
    </row>
  </sheetData>
  <mergeCells count="36">
    <mergeCell ref="E61:G61"/>
    <mergeCell ref="C42:O42"/>
    <mergeCell ref="C43:O43"/>
    <mergeCell ref="C44:O44"/>
    <mergeCell ref="E51:G51"/>
    <mergeCell ref="E53:G53"/>
    <mergeCell ref="E60:G60"/>
    <mergeCell ref="D39:K39"/>
    <mergeCell ref="D15:E15"/>
    <mergeCell ref="D18:E18"/>
    <mergeCell ref="D20:E20"/>
    <mergeCell ref="D25:E25"/>
    <mergeCell ref="D27:E27"/>
    <mergeCell ref="D31:E31"/>
    <mergeCell ref="D33:E33"/>
    <mergeCell ref="D35:E35"/>
    <mergeCell ref="D36:K36"/>
    <mergeCell ref="D38:K38"/>
    <mergeCell ref="D21:E21"/>
    <mergeCell ref="D22:E22"/>
    <mergeCell ref="D17:E17"/>
    <mergeCell ref="B6:C6"/>
    <mergeCell ref="D6:E6"/>
    <mergeCell ref="B5:C5"/>
    <mergeCell ref="D5:E5"/>
    <mergeCell ref="K1:M1"/>
    <mergeCell ref="B3:C4"/>
    <mergeCell ref="D3:F3"/>
    <mergeCell ref="G3:G4"/>
    <mergeCell ref="D4:F4"/>
    <mergeCell ref="B8:C8"/>
    <mergeCell ref="D8:E8"/>
    <mergeCell ref="B10:C10"/>
    <mergeCell ref="D10:E10"/>
    <mergeCell ref="D16:E16"/>
    <mergeCell ref="D14:E14"/>
  </mergeCells>
  <phoneticPr fontId="1"/>
  <dataValidations count="1">
    <dataValidation type="list" allowBlank="1" showInputMessage="1" showErrorMessage="1" sqref="D3:F3">
      <formula1>"3 star Hotel,3.5 star Hotel,4 star Hotel, 5star Hotel, 3 star mixed with 4 starHotel,5 star Hotel, Tour Only "</formula1>
    </dataValidation>
  </dataValidations>
  <pageMargins left="0.39370078740157483" right="0.39370078740157483" top="0.39370078740157483" bottom="0.19685039370078741" header="0.51181102362204722" footer="0.51181102362204722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Tour itinerary</vt:lpstr>
      <vt:lpstr>Tour Fee</vt:lpstr>
      <vt:lpstr>'Tour Fee'!Print_Area</vt:lpstr>
      <vt:lpstr>'Tour itinerary'!Print_Area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2018-01-19T05:50:57Z</cp:lastPrinted>
  <dcterms:created xsi:type="dcterms:W3CDTF">2007-01-30T03:08:06Z</dcterms:created>
  <dcterms:modified xsi:type="dcterms:W3CDTF">2020-12-03T06:20:26Z</dcterms:modified>
</cp:coreProperties>
</file>