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Tаблица 2" sheetId="3" r:id="rId6"/>
    <sheet name="Лист 1 - Tаблица 3" sheetId="4" r:id="rId7"/>
    <sheet name="Лист 1 - Drawings" sheetId="5" r:id="rId8"/>
  </sheets>
</workbook>
</file>

<file path=xl/sharedStrings.xml><?xml version="1.0" encoding="utf-8"?>
<sst xmlns="http://schemas.openxmlformats.org/spreadsheetml/2006/main" uniqueCount="25">
  <si>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</si>
  <si>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</si>
  <si>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</si>
  <si>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</si>
  <si>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</si>
  <si>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</si>
  <si>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</si>
  <si>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t, мкс</t>
  </si>
  <si>
    <t>∆v, кГц</t>
  </si>
  <si>
    <t>1/t</t>
  </si>
  <si>
    <t>Tаблица 2</t>
  </si>
  <si>
    <t>Лист 1 - Tаблица 2</t>
  </si>
  <si>
    <t>f повт, кГц</t>
  </si>
  <si>
    <t>x, мм</t>
  </si>
  <si>
    <t>бv, кГц</t>
  </si>
  <si>
    <t>Tаблица 3</t>
  </si>
  <si>
    <t>Лист 1 - Tаблица 3</t>
  </si>
  <si>
    <t>a бок</t>
  </si>
  <si>
    <t>а осн</t>
  </si>
  <si>
    <t>a бок/а осп</t>
  </si>
  <si>
    <t>2А мах</t>
  </si>
  <si>
    <t>2А мин</t>
  </si>
  <si>
    <t>m</t>
  </si>
  <si>
    <t>“All Drawings from the Sheet”</t>
  </si>
  <si>
    <t>Лист 1 - Drawings</t>
  </si>
</sst>
</file>

<file path=xl/styles.xml><?xml version="1.0" encoding="utf-8"?>
<styleSheet xmlns="http://schemas.openxmlformats.org/spreadsheetml/2006/main">
  <numFmts count="3">
    <numFmt numFmtId="0" formatCode="General"/>
    <numFmt numFmtId="59" formatCode="0.0"/>
    <numFmt numFmtId="60" formatCode="0.0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Times New Roman"/>
    </font>
    <font>
      <sz val="10"/>
      <color indexed="8"/>
      <name val="Times New Roman"/>
    </font>
    <font>
      <sz val="12"/>
      <color indexed="14"/>
      <name val="Helvetica Neue"/>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8">
    <border>
      <left/>
      <right/>
      <top/>
      <bottom/>
      <diagonal/>
    </border>
    <border>
      <left style="thin">
        <color indexed="12"/>
      </left>
      <right style="thin">
        <color indexed="12"/>
      </right>
      <top style="thin">
        <color indexed="12"/>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borderId="1" applyNumberFormat="1" applyFont="1" applyFill="0" applyBorder="1" applyAlignment="1" applyProtection="0">
      <alignment vertical="top" wrapText="1"/>
    </xf>
    <xf numFmtId="0" fontId="4" borderId="1" applyNumberFormat="1" applyFont="1" applyFill="0" applyBorder="1" applyAlignment="1" applyProtection="0">
      <alignment vertical="top" wrapText="1"/>
    </xf>
    <xf numFmtId="49" fontId="4" borderId="2" applyNumberFormat="1" applyFont="1" applyFill="0" applyBorder="1" applyAlignment="1" applyProtection="0">
      <alignment vertical="top" wrapText="1"/>
    </xf>
    <xf numFmtId="0" fontId="5" borderId="3" applyNumberFormat="1" applyFont="1" applyFill="0" applyBorder="1" applyAlignment="1" applyProtection="0">
      <alignment vertical="top" wrapText="1"/>
    </xf>
    <xf numFmtId="0" fontId="5" borderId="4" applyNumberFormat="1" applyFont="1" applyFill="0" applyBorder="1" applyAlignment="1" applyProtection="0">
      <alignment vertical="top" wrapText="1"/>
    </xf>
    <xf numFmtId="49" fontId="4" borderId="5" applyNumberFormat="1" applyFont="1" applyFill="0" applyBorder="1" applyAlignment="1" applyProtection="0">
      <alignment vertical="top" wrapText="1"/>
    </xf>
    <xf numFmtId="59" fontId="5" borderId="6" applyNumberFormat="1" applyFont="1" applyFill="0" applyBorder="1" applyAlignment="1" applyProtection="0">
      <alignment vertical="top" wrapText="1"/>
    </xf>
    <xf numFmtId="59" fontId="5"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borderId="7" applyNumberFormat="1" applyFont="1" applyFill="0" applyBorder="1" applyAlignment="1" applyProtection="0">
      <alignment vertical="top" wrapText="1"/>
    </xf>
    <xf numFmtId="0" fontId="5" borderId="7" applyNumberFormat="1" applyFont="1" applyFill="0" applyBorder="1" applyAlignment="1" applyProtection="0">
      <alignment vertical="top" wrapText="1"/>
    </xf>
    <xf numFmtId="0" fontId="5"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60" fontId="5"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3f3f3f"/>
      <rgbColor rgb="fffe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471694"/>
          <c:y val="0.0925182"/>
          <c:w val="0.932572"/>
          <c:h val="0.858546"/>
        </c:manualLayout>
      </c:layout>
      <c:scatterChart>
        <c:scatterStyle val="lineMarker"/>
        <c:varyColors val="0"/>
        <c:ser>
          <c:idx val="0"/>
          <c:order val="0"/>
          <c:tx>
            <c:strRef>
              <c:f>'Лист 1 - Tаблица 1'!$A$3</c:f>
              <c:strCache>
                <c:ptCount val="1"/>
                <c:pt idx="0">
                  <c:v>∆v, кГц</c:v>
                </c:pt>
              </c:strCache>
            </c:strRef>
          </c:tx>
          <c:spPr>
            <a:solidFill>
              <a:srgbClr val="FFFFFF"/>
            </a:solidFill>
            <a:ln w="12700" cap="flat">
              <a:noFill/>
              <a:prstDash val="solid"/>
              <a:miter lim="400000"/>
            </a:ln>
            <a:effectLst/>
          </c:spPr>
          <c:marker>
            <c:symbol val="circle"/>
            <c:size val="7"/>
            <c:spPr>
              <a:solidFill>
                <a:srgbClr val="FFFFFF"/>
              </a:solidFill>
              <a:ln w="25400" cap="flat">
                <a:solidFill>
                  <a:srgbClr val="0000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0000"/>
                </a:solidFill>
                <a:prstDash val="solid"/>
                <a:miter lim="400000"/>
              </a:ln>
              <a:effectLst/>
            </c:spPr>
            <c:trendlineType val="linear"/>
            <c:forward val="0"/>
            <c:backward val="0"/>
            <c:dispRSqr val="0"/>
            <c:dispEq val="1"/>
          </c:trendline>
          <c:xVal>
            <c:numRef>
              <c:f>'Лист 1 - Tаблица 1'!$B$4:$F$4</c:f>
              <c:numCache>
                <c:ptCount val="5"/>
                <c:pt idx="0">
                  <c:v>13.333333</c:v>
                </c:pt>
                <c:pt idx="1">
                  <c:v>10.000000</c:v>
                </c:pt>
                <c:pt idx="2">
                  <c:v>8.000000</c:v>
                </c:pt>
                <c:pt idx="3">
                  <c:v>6.666667</c:v>
                </c:pt>
                <c:pt idx="4">
                  <c:v>5.000000</c:v>
                </c:pt>
              </c:numCache>
            </c:numRef>
          </c:xVal>
          <c:yVal>
            <c:numRef>
              <c:f>'Лист 1 - Tаблица 1'!$B$3:$F$3</c:f>
              <c:numCache>
                <c:ptCount val="5"/>
                <c:pt idx="0">
                  <c:v>13.000000</c:v>
                </c:pt>
                <c:pt idx="1">
                  <c:v>9.000000</c:v>
                </c:pt>
                <c:pt idx="2">
                  <c:v>7.000000</c:v>
                </c:pt>
                <c:pt idx="3">
                  <c:v>5.000000</c:v>
                </c:pt>
                <c:pt idx="4">
                  <c:v>3.000000</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1"/>
        <c:minorUnit val="0.5"/>
      </c:valAx>
      <c:valAx>
        <c:axId val="2094734553"/>
        <c:scaling>
          <c:orientation val="minMax"/>
        </c:scaling>
        <c:delete val="0"/>
        <c:axPos val="l"/>
        <c:majorGridlines>
          <c:spPr>
            <a:ln w="12700" cap="flat">
              <a:solidFill>
                <a:srgbClr val="000000"/>
              </a:solidFill>
              <a:prstDash val="solid"/>
              <a:miter lim="400000"/>
            </a:ln>
          </c:spPr>
        </c:majorGridlines>
        <c:minorGridlines>
          <c:spPr>
            <a:ln w="6350" cap="flat">
              <a:solidFill>
                <a:srgbClr val="000000"/>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2"/>
        <c:minorUnit val="0.333333"/>
      </c:valAx>
      <c:spPr>
        <a:noFill/>
        <a:ln w="12700" cap="flat">
          <a:noFill/>
          <a:miter lim="400000"/>
        </a:ln>
        <a:effectLst/>
      </c:spPr>
    </c:plotArea>
    <c:legend>
      <c:legendPos val="t"/>
      <c:layout>
        <c:manualLayout>
          <c:xMode val="edge"/>
          <c:yMode val="edge"/>
          <c:x val="0.029499"/>
          <c:y val="0"/>
          <c:w val="0.926973"/>
          <c:h val="0.0542236"/>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67202"/>
          <c:y val="0.12368"/>
          <c:w val="0.909792"/>
          <c:h val="0.810337"/>
        </c:manualLayout>
      </c:layout>
      <c:scatterChart>
        <c:scatterStyle val="lineMarker"/>
        <c:varyColors val="0"/>
        <c:ser>
          <c:idx val="0"/>
          <c:order val="0"/>
          <c:tx>
            <c:strRef>
              <c:f>'Лист 1 - Tаблица 2'!$A$3</c:f>
              <c:strCache>
                <c:ptCount val="1"/>
                <c:pt idx="0">
                  <c:v>бv, кГц</c:v>
                </c:pt>
              </c:strCache>
            </c:strRef>
          </c:tx>
          <c:spPr>
            <a:noFill/>
            <a:ln w="12700" cap="flat">
              <a:noFill/>
              <a:prstDash val="solid"/>
              <a:miter lim="400000"/>
            </a:ln>
            <a:effectLst/>
          </c:spPr>
          <c:marker>
            <c:symbol val="circle"/>
            <c:size val="7"/>
            <c:spPr>
              <a:noFill/>
              <a:ln w="25400" cap="flat">
                <a:solidFill>
                  <a:srgbClr val="0000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0000"/>
                </a:solidFill>
                <a:prstDash val="solid"/>
                <a:miter lim="400000"/>
              </a:ln>
              <a:effectLst/>
            </c:spPr>
            <c:trendlineType val="linear"/>
            <c:forward val="0"/>
            <c:backward val="0"/>
            <c:dispRSqr val="0"/>
            <c:dispEq val="1"/>
          </c:trendline>
          <c:xVal>
            <c:numRef>
              <c:f>'Лист 1 - Tаблица 2'!$B$1:$I$1</c:f>
              <c:numCache>
                <c:ptCount val="8"/>
                <c:pt idx="0">
                  <c:v>1.000000</c:v>
                </c:pt>
                <c:pt idx="1">
                  <c:v>2.000000</c:v>
                </c:pt>
                <c:pt idx="2">
                  <c:v>3.000000</c:v>
                </c:pt>
                <c:pt idx="3">
                  <c:v>4.000000</c:v>
                </c:pt>
                <c:pt idx="4">
                  <c:v>5.000000</c:v>
                </c:pt>
                <c:pt idx="5">
                  <c:v>6.000000</c:v>
                </c:pt>
                <c:pt idx="6">
                  <c:v>7.000000</c:v>
                </c:pt>
                <c:pt idx="7">
                  <c:v>8.000000</c:v>
                </c:pt>
              </c:numCache>
            </c:numRef>
          </c:xVal>
          <c:yVal>
            <c:numRef>
              <c:f>'Лист 1 - Tаблица 2'!$B$3:$I$3</c:f>
              <c:numCache>
                <c:ptCount val="8"/>
                <c:pt idx="0">
                  <c:v>1.000000</c:v>
                </c:pt>
                <c:pt idx="1">
                  <c:v>1.875000</c:v>
                </c:pt>
                <c:pt idx="2">
                  <c:v>3.125000</c:v>
                </c:pt>
                <c:pt idx="3">
                  <c:v>3.750000</c:v>
                </c:pt>
                <c:pt idx="4">
                  <c:v>5.000000</c:v>
                </c:pt>
                <c:pt idx="5">
                  <c:v>6.250000</c:v>
                </c:pt>
                <c:pt idx="6">
                  <c:v>6.875000</c:v>
                </c:pt>
                <c:pt idx="7">
                  <c:v>8.125000</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
        <c:minorUnit val="1"/>
      </c:valAx>
      <c:valAx>
        <c:axId val="2094734553"/>
        <c:scaling>
          <c:orientation val="minMax"/>
        </c:scaling>
        <c:delete val="0"/>
        <c:axPos val="l"/>
        <c:majorGridlines>
          <c:spPr>
            <a:ln w="12700" cap="flat">
              <a:solidFill>
                <a:srgbClr val="000000"/>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0.0694982"/>
          <c:y val="0"/>
          <c:w val="0.88282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7</xdr:row>
      <xdr:rowOff>27057</xdr:rowOff>
    </xdr:from>
    <xdr:to>
      <xdr:col>7</xdr:col>
      <xdr:colOff>464704</xdr:colOff>
      <xdr:row>38</xdr:row>
      <xdr:rowOff>2234</xdr:rowOff>
    </xdr:to>
    <xdr:graphicFrame>
      <xdr:nvGraphicFramePr>
        <xdr:cNvPr id="2" name="Chart 2"/>
        <xdr:cNvGraphicFramePr/>
      </xdr:nvGraphicFramePr>
      <xdr:xfrm>
        <a:off x="-139029" y="1182757"/>
        <a:ext cx="5798705" cy="509327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46</xdr:row>
      <xdr:rowOff>164483</xdr:rowOff>
    </xdr:from>
    <xdr:to>
      <xdr:col>6</xdr:col>
      <xdr:colOff>606805</xdr:colOff>
      <xdr:row>70</xdr:row>
      <xdr:rowOff>12083</xdr:rowOff>
    </xdr:to>
    <xdr:graphicFrame>
      <xdr:nvGraphicFramePr>
        <xdr:cNvPr id="3" name="Chart 3"/>
        <xdr:cNvGraphicFramePr/>
      </xdr:nvGraphicFramePr>
      <xdr:xfrm>
        <a:off x="-105918" y="7759083"/>
        <a:ext cx="517880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10</v>
      </c>
      <c r="D11" t="s" s="5">
        <v>11</v>
      </c>
    </row>
    <row r="12">
      <c r="B12" s="4"/>
      <c r="C12" t="s" s="4">
        <v>15</v>
      </c>
      <c r="D12" t="s" s="5">
        <v>16</v>
      </c>
    </row>
    <row r="13">
      <c r="B13" s="4"/>
      <c r="C13" t="s" s="4">
        <v>23</v>
      </c>
      <c r="D13" t="s" s="5">
        <v>24</v>
      </c>
    </row>
  </sheetData>
  <mergeCells count="1">
    <mergeCell ref="B3:D3"/>
  </mergeCells>
  <hyperlinks>
    <hyperlink ref="D10" location="'Лист 1 - Tаблица 1'!R2C1" tooltip="" display="Лист 1 - Tаблица 1"/>
    <hyperlink ref="D11" location="'Лист 1 - Tаблица 2'!R1C1" tooltip="" display="Лист 1 - Tаблица 2"/>
    <hyperlink ref="D12" location="'Лист 1 - Tаблица 3'!R1C1" tooltip="" display="Лист 1 - Tаблица 3"/>
    <hyperlink ref="D13"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F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17188" style="6" customWidth="1"/>
    <col min="2" max="2" width="4.5" style="6" customWidth="1"/>
    <col min="3" max="3" width="4.35156" style="6" customWidth="1"/>
    <col min="4" max="6" width="4" style="6" customWidth="1"/>
    <col min="7" max="256" width="16.3516" style="6" customWidth="1"/>
  </cols>
  <sheetData>
    <row r="1" ht="27.65" customHeight="1">
      <c r="A1" t="s" s="7">
        <v>5</v>
      </c>
      <c r="B1" s="7"/>
      <c r="C1" s="7"/>
      <c r="D1" s="7"/>
      <c r="E1" s="7"/>
      <c r="F1" s="7"/>
    </row>
    <row r="2" ht="19.1" customHeight="1">
      <c r="A2" t="s" s="8">
        <v>7</v>
      </c>
      <c r="B2" s="9">
        <v>75</v>
      </c>
      <c r="C2" s="9">
        <v>100</v>
      </c>
      <c r="D2" s="9">
        <v>125</v>
      </c>
      <c r="E2" s="9">
        <v>150</v>
      </c>
      <c r="F2" s="9">
        <v>200</v>
      </c>
    </row>
    <row r="3" ht="19.1" customHeight="1">
      <c r="A3" t="s" s="10">
        <v>8</v>
      </c>
      <c r="B3" s="11">
        <f>13</f>
        <v>13</v>
      </c>
      <c r="C3" s="12">
        <v>9</v>
      </c>
      <c r="D3" s="12">
        <v>7</v>
      </c>
      <c r="E3" s="12">
        <v>5</v>
      </c>
      <c r="F3" s="12">
        <v>3</v>
      </c>
    </row>
    <row r="4" ht="18.9" customHeight="1">
      <c r="A4" t="s" s="13">
        <v>9</v>
      </c>
      <c r="B4" s="14">
        <f>1/B$2*1000</f>
        <v>13.33333333333333</v>
      </c>
      <c r="C4" s="15">
        <f>1/C$2*1000</f>
        <v>10</v>
      </c>
      <c r="D4" s="15">
        <f>1/D$2*1000</f>
        <v>8</v>
      </c>
      <c r="E4" s="15">
        <f>1/E$2*1000</f>
        <v>6.666666666666667</v>
      </c>
      <c r="F4" s="15">
        <f>1/F$2*1000</f>
        <v>5</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sheetViews>
  <sheetFormatPr defaultColWidth="16.3333" defaultRowHeight="19.9" customHeight="1" outlineLevelRow="0" outlineLevelCol="0"/>
  <cols>
    <col min="1" max="1" width="9.67188" style="16" customWidth="1"/>
    <col min="2" max="2" width="2.35156" style="16" customWidth="1"/>
    <col min="3" max="4" width="5.67188" style="16" customWidth="1"/>
    <col min="5" max="5" width="4.67188" style="16" customWidth="1"/>
    <col min="6" max="6" width="2.35156" style="16" customWidth="1"/>
    <col min="7" max="7" width="4.67188" style="16" customWidth="1"/>
    <col min="8" max="9" width="5.67188" style="16" customWidth="1"/>
    <col min="10" max="256" width="16.3516" style="16" customWidth="1"/>
  </cols>
  <sheetData>
    <row r="1" ht="18.9" customHeight="1">
      <c r="A1" t="s" s="17">
        <v>12</v>
      </c>
      <c r="B1" s="18">
        <v>1</v>
      </c>
      <c r="C1" s="18">
        <v>2</v>
      </c>
      <c r="D1" s="18">
        <v>3</v>
      </c>
      <c r="E1" s="18">
        <v>4</v>
      </c>
      <c r="F1" s="18">
        <v>5</v>
      </c>
      <c r="G1" s="18">
        <v>6</v>
      </c>
      <c r="H1" s="18">
        <v>7</v>
      </c>
      <c r="I1" s="18">
        <v>8</v>
      </c>
    </row>
    <row r="2" ht="18.9" customHeight="1">
      <c r="A2" t="s" s="17">
        <v>13</v>
      </c>
      <c r="B2" s="19"/>
      <c r="C2" s="18">
        <v>3</v>
      </c>
      <c r="D2" s="18">
        <v>5</v>
      </c>
      <c r="E2" s="18">
        <v>6</v>
      </c>
      <c r="F2" s="18">
        <v>8</v>
      </c>
      <c r="G2" s="18">
        <v>10</v>
      </c>
      <c r="H2" s="18">
        <v>11</v>
      </c>
      <c r="I2" s="18">
        <v>13</v>
      </c>
    </row>
    <row r="3" ht="18.9" customHeight="1">
      <c r="A3" t="s" s="17">
        <v>14</v>
      </c>
      <c r="B3" s="18">
        <v>1</v>
      </c>
      <c r="C3" s="18">
        <f>C2/8*5</f>
        <v>1.875</v>
      </c>
      <c r="D3" s="18">
        <f>D2/8*5</f>
        <v>3.125</v>
      </c>
      <c r="E3" s="18">
        <f>E2/8*5</f>
        <v>3.75</v>
      </c>
      <c r="F3" s="18">
        <f>F2/8*5</f>
        <v>5</v>
      </c>
      <c r="G3" s="18">
        <f>G2/8*5</f>
        <v>6.25</v>
      </c>
      <c r="H3" s="18">
        <f>H2/8*5</f>
        <v>6.875</v>
      </c>
      <c r="I3" s="18">
        <f>I2/8*5</f>
        <v>8.125</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6"/>
  <sheetViews>
    <sheetView workbookViewId="0" showGridLines="0" defaultGridColor="1"/>
  </sheetViews>
  <sheetFormatPr defaultColWidth="16.3333" defaultRowHeight="19.9" customHeight="1" outlineLevelRow="0" outlineLevelCol="0"/>
  <cols>
    <col min="1" max="1" width="10.3516" style="20" customWidth="1"/>
    <col min="2" max="6" width="5.67188" style="20" customWidth="1"/>
    <col min="7" max="256" width="16.3516" style="20" customWidth="1"/>
  </cols>
  <sheetData>
    <row r="1" ht="18.9" customHeight="1">
      <c r="A1" t="s" s="17">
        <v>17</v>
      </c>
      <c r="B1" s="18">
        <v>7</v>
      </c>
      <c r="C1" s="18">
        <v>6</v>
      </c>
      <c r="D1" s="18">
        <v>20</v>
      </c>
      <c r="E1" s="18">
        <v>23</v>
      </c>
      <c r="F1" s="18">
        <v>12</v>
      </c>
    </row>
    <row r="2" ht="18.9" customHeight="1">
      <c r="A2" t="s" s="17">
        <v>18</v>
      </c>
      <c r="B2" s="18">
        <v>48</v>
      </c>
      <c r="C2" s="18">
        <v>48</v>
      </c>
      <c r="D2" s="18">
        <v>48</v>
      </c>
      <c r="E2" s="18">
        <v>48</v>
      </c>
      <c r="F2" s="18">
        <v>46</v>
      </c>
    </row>
    <row r="3" ht="18.9" customHeight="1">
      <c r="A3" t="s" s="17">
        <v>19</v>
      </c>
      <c r="B3" s="21">
        <f>B1/B2</f>
        <v>0.1458333333333333</v>
      </c>
      <c r="C3" s="21">
        <f>C1/C2</f>
        <v>0.125</v>
      </c>
      <c r="D3" s="21">
        <f>D1/D2</f>
        <v>0.4166666666666667</v>
      </c>
      <c r="E3" s="21">
        <f>E1/E2</f>
        <v>0.4791666666666667</v>
      </c>
      <c r="F3" s="21">
        <f>F1/F2</f>
        <v>0.2608695652173913</v>
      </c>
    </row>
    <row r="4" ht="18.9" customHeight="1">
      <c r="A4" t="s" s="17">
        <v>20</v>
      </c>
      <c r="B4" s="18">
        <v>4.5</v>
      </c>
      <c r="C4" s="18">
        <v>3.2</v>
      </c>
      <c r="D4" s="18">
        <v>6.1</v>
      </c>
      <c r="E4" s="18">
        <v>6.5</v>
      </c>
      <c r="F4" s="18">
        <v>5</v>
      </c>
    </row>
    <row r="5" ht="18.9" customHeight="1">
      <c r="A5" t="s" s="17">
        <v>21</v>
      </c>
      <c r="B5" s="18">
        <v>2.2</v>
      </c>
      <c r="C5" s="18">
        <v>3</v>
      </c>
      <c r="D5" s="18">
        <v>0.4</v>
      </c>
      <c r="E5" s="18">
        <v>0</v>
      </c>
      <c r="F5" s="18">
        <v>1.5</v>
      </c>
    </row>
    <row r="6" ht="18.9" customHeight="1">
      <c r="A6" t="s" s="17">
        <v>22</v>
      </c>
      <c r="B6" s="18">
        <f>(B4-B5)/(B4+B5)</f>
        <v>0.3432835820895522</v>
      </c>
      <c r="C6" s="18">
        <f>(C4-C5)/(C4+C5)</f>
        <v>0.03225806451612906</v>
      </c>
      <c r="D6" s="18">
        <f>(D4-D5)/(D4+D5)</f>
        <v>0.8769230769230768</v>
      </c>
      <c r="E6" s="18">
        <f>(E4-E5)/(E4+E5)</f>
        <v>1</v>
      </c>
      <c r="F6" s="18">
        <f>(F4-F5)/(F4+F5)</f>
        <v>0.5384615384615384</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