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bogdanovaleksandr/Учеба/5 Семестр/Лабы/5_1_1/"/>
    </mc:Choice>
  </mc:AlternateContent>
  <xr:revisionPtr revIDLastSave="0" documentId="13_ncr:1_{43E270B1-EE02-CD4B-8EE5-A89ED5672BE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8" i="1" l="1"/>
  <c r="AD8" i="1"/>
  <c r="AE8" i="1"/>
  <c r="AF8" i="1"/>
  <c r="AG8" i="1"/>
  <c r="AB8" i="1"/>
  <c r="Y7" i="1"/>
  <c r="Y8" i="1"/>
  <c r="Y9" i="1"/>
  <c r="Y10" i="1"/>
  <c r="Y11" i="1"/>
  <c r="Y12" i="1"/>
  <c r="X7" i="1"/>
  <c r="X8" i="1"/>
  <c r="X9" i="1"/>
  <c r="X10" i="1"/>
  <c r="X11" i="1"/>
  <c r="X12" i="1"/>
  <c r="W7" i="1"/>
  <c r="W8" i="1"/>
  <c r="W9" i="1"/>
  <c r="W10" i="1"/>
  <c r="W11" i="1"/>
  <c r="W12" i="1"/>
  <c r="V7" i="1"/>
  <c r="V8" i="1"/>
  <c r="V9" i="1"/>
  <c r="V10" i="1"/>
  <c r="V11" i="1"/>
  <c r="V12" i="1"/>
  <c r="U7" i="1"/>
  <c r="U8" i="1"/>
  <c r="U9" i="1"/>
  <c r="U10" i="1"/>
  <c r="U11" i="1"/>
  <c r="U12" i="1"/>
  <c r="Y6" i="1"/>
  <c r="X6" i="1"/>
  <c r="W6" i="1"/>
  <c r="V6" i="1"/>
  <c r="U6" i="1"/>
  <c r="T7" i="1"/>
  <c r="T8" i="1"/>
  <c r="T9" i="1"/>
  <c r="T10" i="1"/>
  <c r="T11" i="1"/>
  <c r="T12" i="1"/>
  <c r="T6" i="1"/>
</calcChain>
</file>

<file path=xl/sharedStrings.xml><?xml version="1.0" encoding="utf-8"?>
<sst xmlns="http://schemas.openxmlformats.org/spreadsheetml/2006/main" count="32" uniqueCount="21">
  <si>
    <t>N</t>
  </si>
  <si>
    <t>V, В</t>
  </si>
  <si>
    <t>I</t>
  </si>
  <si>
    <t>θ, °</t>
  </si>
  <si>
    <t>λ, Å</t>
  </si>
  <si>
    <t>θ = 1880° 
λ = 5401Å</t>
  </si>
  <si>
    <t>θ = 2596°
λ = 7032Å</t>
  </si>
  <si>
    <t>θ = 2385°
λ = 6164Å</t>
  </si>
  <si>
    <t>θ = 2344°
λ = 6267Å</t>
  </si>
  <si>
    <t>θ = 2255°
λ = 6096Å</t>
  </si>
  <si>
    <t>θ = 2194°
λ = 5945Å</t>
  </si>
  <si>
    <t>λ = 5401Å</t>
  </si>
  <si>
    <t>sqrt(I)</t>
  </si>
  <si>
    <t>λ = 7032Å</t>
  </si>
  <si>
    <t>λ = 6164Å</t>
  </si>
  <si>
    <t>λ = 6267Å</t>
  </si>
  <si>
    <t>λ = 6096Å</t>
  </si>
  <si>
    <t>λ = 5945Å</t>
  </si>
  <si>
    <t>V_0, В</t>
  </si>
  <si>
    <t>𝜎V_0, В</t>
  </si>
  <si>
    <t>omega, 10^(15) * c^(-1)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</si>
</sst>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3" fillId="0" borderId="0" xfId="1" applyFont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3" fillId="0" borderId="5" xfId="1" applyFont="1" applyBorder="1" applyAlignment="1">
      <alignment horizontal="center" vertical="center" wrapText="1"/>
    </xf>
    <xf numFmtId="0" fontId="2" fillId="0" borderId="4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0" borderId="0" xfId="1" applyAlignment="1">
      <alignment horizontal="center"/>
    </xf>
    <xf numFmtId="0" fontId="1" fillId="0" borderId="8" xfId="1" applyFont="1" applyBorder="1" applyAlignment="1">
      <alignment horizontal="center" vertical="center"/>
    </xf>
    <xf numFmtId="0" fontId="1" fillId="0" borderId="15" xfId="1" applyFont="1" applyBorder="1" applyAlignment="1">
      <alignment horizontal="center" vertical="center" wrapText="1"/>
    </xf>
    <xf numFmtId="0" fontId="1" fillId="0" borderId="16" xfId="1" applyFont="1" applyBorder="1" applyAlignment="1">
      <alignment horizontal="center" vertical="center" wrapText="1"/>
    </xf>
    <xf numFmtId="0" fontId="1" fillId="0" borderId="17" xfId="1" applyFont="1" applyBorder="1" applyAlignment="1">
      <alignment horizontal="center" vertical="center"/>
    </xf>
    <xf numFmtId="0" fontId="1" fillId="0" borderId="16" xfId="1" applyFont="1" applyBorder="1" applyAlignment="1">
      <alignment horizontal="center" vertical="center"/>
    </xf>
    <xf numFmtId="0" fontId="1" fillId="0" borderId="9" xfId="1" applyFont="1" applyBorder="1" applyAlignment="1">
      <alignment horizontal="center" vertical="center" wrapText="1"/>
    </xf>
    <xf numFmtId="0" fontId="1" fillId="0" borderId="13" xfId="1" applyFont="1" applyBorder="1" applyAlignment="1">
      <alignment horizontal="center" vertical="center" wrapText="1"/>
    </xf>
    <xf numFmtId="0" fontId="1" fillId="0" borderId="9" xfId="1" applyFont="1" applyBorder="1" applyAlignment="1">
      <alignment horizontal="center" vertical="center"/>
    </xf>
    <xf numFmtId="0" fontId="1" fillId="0" borderId="10" xfId="1" applyFont="1" applyBorder="1" applyAlignment="1">
      <alignment horizontal="center" vertical="center"/>
    </xf>
    <xf numFmtId="0" fontId="1" fillId="0" borderId="13" xfId="1" applyFont="1" applyBorder="1" applyAlignment="1">
      <alignment horizontal="center" vertical="center"/>
    </xf>
    <xf numFmtId="164" fontId="2" fillId="0" borderId="11" xfId="1" applyNumberFormat="1" applyBorder="1" applyAlignment="1">
      <alignment horizontal="center" vertical="center"/>
    </xf>
    <xf numFmtId="164" fontId="2" fillId="0" borderId="12" xfId="1" applyNumberFormat="1" applyBorder="1" applyAlignment="1">
      <alignment horizontal="center" vertical="center"/>
    </xf>
    <xf numFmtId="164" fontId="2" fillId="0" borderId="9" xfId="1" applyNumberFormat="1" applyBorder="1" applyAlignment="1">
      <alignment horizontal="center" vertical="center"/>
    </xf>
    <xf numFmtId="164" fontId="2" fillId="0" borderId="10" xfId="1" applyNumberFormat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λ(𝜽)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1389700058429169E-2"/>
          <c:y val="0.10226851851851854"/>
          <c:w val="0.86661024441358858"/>
          <c:h val="0.7669572415137162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Лист1!$D$3:$D$25</c:f>
              <c:numCache>
                <c:formatCode>General</c:formatCode>
                <c:ptCount val="23"/>
                <c:pt idx="0">
                  <c:v>2596</c:v>
                </c:pt>
                <c:pt idx="1">
                  <c:v>2569</c:v>
                </c:pt>
                <c:pt idx="2">
                  <c:v>2505</c:v>
                </c:pt>
                <c:pt idx="3">
                  <c:v>2489</c:v>
                </c:pt>
                <c:pt idx="4">
                  <c:v>2465</c:v>
                </c:pt>
                <c:pt idx="5">
                  <c:v>2438</c:v>
                </c:pt>
                <c:pt idx="6">
                  <c:v>2435</c:v>
                </c:pt>
                <c:pt idx="7">
                  <c:v>2386</c:v>
                </c:pt>
                <c:pt idx="8">
                  <c:v>2379</c:v>
                </c:pt>
                <c:pt idx="9">
                  <c:v>2360</c:v>
                </c:pt>
                <c:pt idx="10">
                  <c:v>2349</c:v>
                </c:pt>
                <c:pt idx="11">
                  <c:v>2344</c:v>
                </c:pt>
                <c:pt idx="12">
                  <c:v>2316</c:v>
                </c:pt>
                <c:pt idx="13">
                  <c:v>2285</c:v>
                </c:pt>
                <c:pt idx="14">
                  <c:v>2279</c:v>
                </c:pt>
                <c:pt idx="15">
                  <c:v>2255</c:v>
                </c:pt>
                <c:pt idx="16">
                  <c:v>2250</c:v>
                </c:pt>
                <c:pt idx="17">
                  <c:v>2234</c:v>
                </c:pt>
                <c:pt idx="18">
                  <c:v>2209</c:v>
                </c:pt>
                <c:pt idx="19">
                  <c:v>2194</c:v>
                </c:pt>
                <c:pt idx="20">
                  <c:v>2160</c:v>
                </c:pt>
                <c:pt idx="21">
                  <c:v>2146</c:v>
                </c:pt>
                <c:pt idx="22">
                  <c:v>1880</c:v>
                </c:pt>
              </c:numCache>
            </c:numRef>
          </c:xVal>
          <c:yVal>
            <c:numRef>
              <c:f>Лист1!$C$3:$C$25</c:f>
              <c:numCache>
                <c:formatCode>General</c:formatCode>
                <c:ptCount val="23"/>
                <c:pt idx="0">
                  <c:v>7032</c:v>
                </c:pt>
                <c:pt idx="1">
                  <c:v>6929</c:v>
                </c:pt>
                <c:pt idx="2">
                  <c:v>6717</c:v>
                </c:pt>
                <c:pt idx="3">
                  <c:v>6678</c:v>
                </c:pt>
                <c:pt idx="4">
                  <c:v>6599</c:v>
                </c:pt>
                <c:pt idx="5">
                  <c:v>6533</c:v>
                </c:pt>
                <c:pt idx="6">
                  <c:v>6507</c:v>
                </c:pt>
                <c:pt idx="7">
                  <c:v>6402</c:v>
                </c:pt>
                <c:pt idx="8">
                  <c:v>6383</c:v>
                </c:pt>
                <c:pt idx="9">
                  <c:v>6334</c:v>
                </c:pt>
                <c:pt idx="10">
                  <c:v>6305</c:v>
                </c:pt>
                <c:pt idx="11">
                  <c:v>6267</c:v>
                </c:pt>
                <c:pt idx="12">
                  <c:v>6217</c:v>
                </c:pt>
                <c:pt idx="13">
                  <c:v>6164</c:v>
                </c:pt>
                <c:pt idx="14">
                  <c:v>6143</c:v>
                </c:pt>
                <c:pt idx="15">
                  <c:v>6096</c:v>
                </c:pt>
                <c:pt idx="16">
                  <c:v>6074</c:v>
                </c:pt>
                <c:pt idx="17">
                  <c:v>6030</c:v>
                </c:pt>
                <c:pt idx="18">
                  <c:v>5976</c:v>
                </c:pt>
                <c:pt idx="19">
                  <c:v>5945</c:v>
                </c:pt>
                <c:pt idx="20">
                  <c:v>5882</c:v>
                </c:pt>
                <c:pt idx="21">
                  <c:v>5852</c:v>
                </c:pt>
                <c:pt idx="22">
                  <c:v>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8E2E-2C46-AF9B-968F557DB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046080"/>
        <c:axId val="1199601296"/>
      </c:scatterChart>
      <c:valAx>
        <c:axId val="1200046080"/>
        <c:scaling>
          <c:orientation val="minMax"/>
          <c:min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𝜽, 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9601296"/>
        <c:crosses val="autoZero"/>
        <c:crossBetween val="midCat"/>
      </c:valAx>
      <c:valAx>
        <c:axId val="1199601296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λ, Å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004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sqrt(I) = f(V)</a:t>
            </a:r>
            <a:endParaRPr lang="en-US" sz="1400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λ = 5401</a:t>
            </a:r>
            <a:r>
              <a:rPr lang="en"/>
              <a:t>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7368573084327452E-3"/>
                  <c:y val="0.28816001465758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0,37x + 0,6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3.0000000000000006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4.0000000000000008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Лист1!$G$6:$G$12</c:f>
              <c:numCache>
                <c:formatCode>0.000</c:formatCode>
                <c:ptCount val="7"/>
                <c:pt idx="0">
                  <c:v>-0.52800000000000002</c:v>
                </c:pt>
                <c:pt idx="1">
                  <c:v>-0.44900000000000001</c:v>
                </c:pt>
                <c:pt idx="2">
                  <c:v>-0.14199999999999999</c:v>
                </c:pt>
                <c:pt idx="3">
                  <c:v>0</c:v>
                </c:pt>
                <c:pt idx="4">
                  <c:v>0.17499999999999999</c:v>
                </c:pt>
                <c:pt idx="5">
                  <c:v>0.32500000000000001</c:v>
                </c:pt>
                <c:pt idx="6">
                  <c:v>0.54700000000000004</c:v>
                </c:pt>
              </c:numCache>
            </c:numRef>
          </c:xVal>
          <c:yVal>
            <c:numRef>
              <c:f>Лист1!$T$6:$T$12</c:f>
              <c:numCache>
                <c:formatCode>0.000</c:formatCode>
                <c:ptCount val="7"/>
                <c:pt idx="0">
                  <c:v>0.36055512754639896</c:v>
                </c:pt>
                <c:pt idx="1">
                  <c:v>0.39496835316262996</c:v>
                </c:pt>
                <c:pt idx="2">
                  <c:v>0.57532599454570099</c:v>
                </c:pt>
                <c:pt idx="3">
                  <c:v>0.64807406984078597</c:v>
                </c:pt>
                <c:pt idx="4">
                  <c:v>0.70427267446636033</c:v>
                </c:pt>
                <c:pt idx="5">
                  <c:v>0.71763500472036623</c:v>
                </c:pt>
                <c:pt idx="6">
                  <c:v>0.73348483283568999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EB-384C-BCF7-B3900AA8D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205760"/>
        <c:axId val="1201382192"/>
      </c:scatterChart>
      <c:valAx>
        <c:axId val="1225205760"/>
        <c:scaling>
          <c:orientation val="minMax"/>
          <c:max val="0.60000000000000009"/>
          <c:min val="-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V, </a:t>
                </a:r>
                <a:r>
                  <a:rPr lang="ru-RU"/>
                  <a:t>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1382192"/>
        <c:crosses val="autoZero"/>
        <c:crossBetween val="midCat"/>
      </c:valAx>
      <c:valAx>
        <c:axId val="12013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sqrt(I)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520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sqrt(I) = f(V)</a:t>
            </a:r>
            <a:endParaRPr lang="en-US" sz="1400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l-GR"/>
              <a:t>λ = </a:t>
            </a:r>
            <a:r>
              <a:rPr lang="en-US"/>
              <a:t>7032</a:t>
            </a:r>
            <a:r>
              <a:rPr lang="en"/>
              <a:t>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936339513028315"/>
                  <c:y val="0.309045749863746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0,56x + 0,35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3.0000000000000006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4.0000000000000008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Лист1!$I$6:$I$12</c:f>
              <c:numCache>
                <c:formatCode>0.000</c:formatCode>
                <c:ptCount val="7"/>
                <c:pt idx="0">
                  <c:v>-3.9E-2</c:v>
                </c:pt>
                <c:pt idx="1">
                  <c:v>-4.0000000000000001E-3</c:v>
                </c:pt>
                <c:pt idx="2">
                  <c:v>0.14499999999999999</c:v>
                </c:pt>
                <c:pt idx="3">
                  <c:v>0.318</c:v>
                </c:pt>
                <c:pt idx="4">
                  <c:v>0.52700000000000002</c:v>
                </c:pt>
                <c:pt idx="5">
                  <c:v>0.628</c:v>
                </c:pt>
                <c:pt idx="6">
                  <c:v>0.79300000000000004</c:v>
                </c:pt>
              </c:numCache>
            </c:numRef>
          </c:xVal>
          <c:yVal>
            <c:numRef>
              <c:f>Лист1!$U$6:$U$12</c:f>
              <c:numCache>
                <c:formatCode>0.000</c:formatCode>
                <c:ptCount val="7"/>
                <c:pt idx="0">
                  <c:v>0.26267851073127396</c:v>
                </c:pt>
                <c:pt idx="1">
                  <c:v>0.31937438845342625</c:v>
                </c:pt>
                <c:pt idx="2">
                  <c:v>0.50299105359837171</c:v>
                </c:pt>
                <c:pt idx="3">
                  <c:v>0.59160797830996159</c:v>
                </c:pt>
                <c:pt idx="4">
                  <c:v>0.69641941385920592</c:v>
                </c:pt>
                <c:pt idx="5">
                  <c:v>0.70992957397195389</c:v>
                </c:pt>
                <c:pt idx="6">
                  <c:v>0.72663608498339805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31-3545-BD0B-3B1452B08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205760"/>
        <c:axId val="1201382192"/>
      </c:scatterChart>
      <c:valAx>
        <c:axId val="1225205760"/>
        <c:scaling>
          <c:orientation val="minMax"/>
          <c:max val="1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V, </a:t>
                </a:r>
                <a:r>
                  <a:rPr lang="ru-RU"/>
                  <a:t>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1382192"/>
        <c:crosses val="autoZero"/>
        <c:crossBetween val="midCat"/>
      </c:valAx>
      <c:valAx>
        <c:axId val="12013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sqrt(I)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520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sqrt(I) = f(V)</a:t>
            </a:r>
            <a:endParaRPr lang="en-US" sz="1400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l-GR"/>
              <a:t>λ = </a:t>
            </a:r>
            <a:r>
              <a:rPr lang="en-US"/>
              <a:t>6164</a:t>
            </a:r>
            <a:r>
              <a:rPr lang="en"/>
              <a:t>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7368573084327452E-3"/>
                  <c:y val="0.28816001465758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0,7x + 0,47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3.0000000000000006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4.0000000000000008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Лист1!$K$6:$K$12</c:f>
              <c:numCache>
                <c:formatCode>0.000</c:formatCode>
                <c:ptCount val="7"/>
                <c:pt idx="0">
                  <c:v>-0.34599999999999997</c:v>
                </c:pt>
                <c:pt idx="1">
                  <c:v>-0.20300000000000001</c:v>
                </c:pt>
                <c:pt idx="2">
                  <c:v>-0.03</c:v>
                </c:pt>
                <c:pt idx="3">
                  <c:v>0</c:v>
                </c:pt>
                <c:pt idx="4">
                  <c:v>0.19400000000000001</c:v>
                </c:pt>
                <c:pt idx="5">
                  <c:v>0.35499999999999998</c:v>
                </c:pt>
                <c:pt idx="6">
                  <c:v>0.47699999999999998</c:v>
                </c:pt>
              </c:numCache>
            </c:numRef>
          </c:xVal>
          <c:yVal>
            <c:numRef>
              <c:f>Лист1!$V$6:$V$12</c:f>
              <c:numCache>
                <c:formatCode>0.000</c:formatCode>
                <c:ptCount val="7"/>
                <c:pt idx="0">
                  <c:v>7.7459666924148338E-2</c:v>
                </c:pt>
                <c:pt idx="1">
                  <c:v>0.36606010435446257</c:v>
                </c:pt>
                <c:pt idx="2">
                  <c:v>0.53291650377896904</c:v>
                </c:pt>
                <c:pt idx="3">
                  <c:v>0.55226805085936304</c:v>
                </c:pt>
                <c:pt idx="4">
                  <c:v>0.67970581871865721</c:v>
                </c:pt>
                <c:pt idx="5">
                  <c:v>0.70356236397351446</c:v>
                </c:pt>
                <c:pt idx="6">
                  <c:v>0.71763500472036623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E8-1248-9B7D-F219D48EA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205760"/>
        <c:axId val="1201382192"/>
      </c:scatterChart>
      <c:valAx>
        <c:axId val="1225205760"/>
        <c:scaling>
          <c:orientation val="minMax"/>
          <c:max val="0.60000000000000009"/>
          <c:min val="-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V, </a:t>
                </a:r>
                <a:r>
                  <a:rPr lang="ru-RU"/>
                  <a:t>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1382192"/>
        <c:crosses val="autoZero"/>
        <c:crossBetween val="midCat"/>
      </c:valAx>
      <c:valAx>
        <c:axId val="12013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sqrt(I)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520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sqrt(I) = f(V)</a:t>
            </a:r>
            <a:endParaRPr lang="en-US" sz="1400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l-GR"/>
              <a:t>λ = </a:t>
            </a:r>
            <a:r>
              <a:rPr lang="en-US"/>
              <a:t>6267</a:t>
            </a:r>
            <a:r>
              <a:rPr lang="en"/>
              <a:t>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7368573084327452E-3"/>
                  <c:y val="0.28816001465758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0,66x + 0,53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3.0000000000000006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4.0000000000000008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Лист1!$M$6:$M$12</c:f>
              <c:numCache>
                <c:formatCode>0.000</c:formatCode>
                <c:ptCount val="7"/>
                <c:pt idx="0">
                  <c:v>-0.36899999999999999</c:v>
                </c:pt>
                <c:pt idx="1">
                  <c:v>-0.24199999999999999</c:v>
                </c:pt>
                <c:pt idx="2">
                  <c:v>-0.13</c:v>
                </c:pt>
                <c:pt idx="3">
                  <c:v>0</c:v>
                </c:pt>
                <c:pt idx="4">
                  <c:v>9.0999999999999998E-2</c:v>
                </c:pt>
                <c:pt idx="5">
                  <c:v>0.30399999999999999</c:v>
                </c:pt>
                <c:pt idx="6">
                  <c:v>0.46400000000000002</c:v>
                </c:pt>
              </c:numCache>
            </c:numRef>
          </c:xVal>
          <c:yVal>
            <c:numRef>
              <c:f>Лист1!$W$6:$W$12</c:f>
              <c:numCache>
                <c:formatCode>0.000</c:formatCode>
                <c:ptCount val="7"/>
                <c:pt idx="0">
                  <c:v>0.10954451150103323</c:v>
                </c:pt>
                <c:pt idx="1">
                  <c:v>0.37013511046643494</c:v>
                </c:pt>
                <c:pt idx="2">
                  <c:v>0.54221766846903829</c:v>
                </c:pt>
                <c:pt idx="3">
                  <c:v>0.64109281699298426</c:v>
                </c:pt>
                <c:pt idx="4">
                  <c:v>0.66783231428255996</c:v>
                </c:pt>
                <c:pt idx="5">
                  <c:v>0.70285133563222313</c:v>
                </c:pt>
                <c:pt idx="6">
                  <c:v>0.71902712048990203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63-B64D-A14C-090C442B5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205760"/>
        <c:axId val="1201382192"/>
      </c:scatterChart>
      <c:valAx>
        <c:axId val="1225205760"/>
        <c:scaling>
          <c:orientation val="minMax"/>
          <c:max val="0.60000000000000009"/>
          <c:min val="-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V, </a:t>
                </a:r>
                <a:r>
                  <a:rPr lang="ru-RU"/>
                  <a:t>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1382192"/>
        <c:crosses val="autoZero"/>
        <c:crossBetween val="midCat"/>
      </c:valAx>
      <c:valAx>
        <c:axId val="12013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sqrt(I)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520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sqrt(I) = f(V)</a:t>
            </a:r>
            <a:endParaRPr lang="en-US" sz="1400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l-GR"/>
              <a:t>λ = </a:t>
            </a:r>
            <a:r>
              <a:rPr lang="en-US"/>
              <a:t>6096</a:t>
            </a:r>
            <a:r>
              <a:rPr lang="en"/>
              <a:t>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7368573084327452E-3"/>
                  <c:y val="0.28816001465758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0,48x + 0,51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3.0000000000000006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4.0000000000000008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Лист1!$O$6:$O$12</c:f>
              <c:numCache>
                <c:formatCode>0.000</c:formatCode>
                <c:ptCount val="7"/>
                <c:pt idx="0">
                  <c:v>-0.437</c:v>
                </c:pt>
                <c:pt idx="1">
                  <c:v>-0.33100000000000002</c:v>
                </c:pt>
                <c:pt idx="2">
                  <c:v>-0.185</c:v>
                </c:pt>
                <c:pt idx="3">
                  <c:v>0</c:v>
                </c:pt>
                <c:pt idx="4">
                  <c:v>0.23499999999999999</c:v>
                </c:pt>
                <c:pt idx="5">
                  <c:v>0.42199999999999999</c:v>
                </c:pt>
                <c:pt idx="6">
                  <c:v>0.72799999999999998</c:v>
                </c:pt>
              </c:numCache>
            </c:numRef>
          </c:xVal>
          <c:yVal>
            <c:numRef>
              <c:f>Лист1!$X$6:$X$12</c:f>
              <c:numCache>
                <c:formatCode>0.000</c:formatCode>
                <c:ptCount val="7"/>
                <c:pt idx="0">
                  <c:v>0.10954451150103323</c:v>
                </c:pt>
                <c:pt idx="1">
                  <c:v>0.32093613071762422</c:v>
                </c:pt>
                <c:pt idx="2">
                  <c:v>0.54863466897380808</c:v>
                </c:pt>
                <c:pt idx="3">
                  <c:v>0.65574385243020006</c:v>
                </c:pt>
                <c:pt idx="4">
                  <c:v>0.69785385289471602</c:v>
                </c:pt>
                <c:pt idx="5">
                  <c:v>0.71763500472036623</c:v>
                </c:pt>
                <c:pt idx="6">
                  <c:v>0.74094534211370822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29-C749-A8A5-7766A2FC4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205760"/>
        <c:axId val="1201382192"/>
      </c:scatterChart>
      <c:valAx>
        <c:axId val="1225205760"/>
        <c:scaling>
          <c:orientation val="minMax"/>
          <c:max val="0.8"/>
          <c:min val="-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V, </a:t>
                </a:r>
                <a:r>
                  <a:rPr lang="ru-RU"/>
                  <a:t>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1382192"/>
        <c:crosses val="autoZero"/>
        <c:crossBetween val="midCat"/>
      </c:valAx>
      <c:valAx>
        <c:axId val="12013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sqrt(I)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520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sqrt(I) = f(V)</a:t>
            </a:r>
            <a:endParaRPr lang="en-US" sz="1400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l-GR"/>
              <a:t>λ = 5</a:t>
            </a:r>
            <a:r>
              <a:rPr lang="en-US"/>
              <a:t>945</a:t>
            </a:r>
            <a:r>
              <a:rPr lang="en"/>
              <a:t>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7368573084327452E-3"/>
                  <c:y val="0.28816001465758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0,40x + 0,57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3.0000000000000006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4.0000000000000008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Лист1!$Q$6:$Q$12</c:f>
              <c:numCache>
                <c:formatCode>0.000</c:formatCode>
                <c:ptCount val="7"/>
                <c:pt idx="0">
                  <c:v>-0.58499999999999996</c:v>
                </c:pt>
                <c:pt idx="1">
                  <c:v>-0.375</c:v>
                </c:pt>
                <c:pt idx="2">
                  <c:v>-0.22800000000000001</c:v>
                </c:pt>
                <c:pt idx="3">
                  <c:v>0</c:v>
                </c:pt>
                <c:pt idx="4">
                  <c:v>0.22600000000000001</c:v>
                </c:pt>
                <c:pt idx="5">
                  <c:v>0.43</c:v>
                </c:pt>
                <c:pt idx="6">
                  <c:v>0.67200000000000004</c:v>
                </c:pt>
              </c:numCache>
            </c:numRef>
          </c:xVal>
          <c:yVal>
            <c:numRef>
              <c:f>Лист1!$Y$6:$Y$12</c:f>
              <c:numCache>
                <c:formatCode>0.000</c:formatCode>
                <c:ptCount val="7"/>
                <c:pt idx="0">
                  <c:v>0.13416407864998739</c:v>
                </c:pt>
                <c:pt idx="1">
                  <c:v>0.46583258795408461</c:v>
                </c:pt>
                <c:pt idx="2">
                  <c:v>0.60580524923443835</c:v>
                </c:pt>
                <c:pt idx="3">
                  <c:v>0.6737952211169207</c:v>
                </c:pt>
                <c:pt idx="4">
                  <c:v>0.70213958726167836</c:v>
                </c:pt>
                <c:pt idx="5">
                  <c:v>0.71972216861786331</c:v>
                </c:pt>
                <c:pt idx="6">
                  <c:v>0.73620649277223849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92-D145-A99B-D594CA645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205760"/>
        <c:axId val="1201382192"/>
      </c:scatterChart>
      <c:valAx>
        <c:axId val="1225205760"/>
        <c:scaling>
          <c:orientation val="minMax"/>
          <c:max val="0.8"/>
          <c:min val="-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V, </a:t>
                </a:r>
                <a:r>
                  <a:rPr lang="ru-RU"/>
                  <a:t>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1382192"/>
        <c:crosses val="autoZero"/>
        <c:crossBetween val="midCat"/>
      </c:valAx>
      <c:valAx>
        <c:axId val="12013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sqrt(I)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520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V_0(omega)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7993582978388352E-2"/>
                  <c:y val="0.3571615191499299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</a:t>
                    </a:r>
                    <a:r>
                      <a:rPr lang="ru-RU" baseline="0"/>
                      <a:t>0</a:t>
                    </a:r>
                    <a:r>
                      <a:rPr lang="en-US" baseline="0"/>
                      <a:t>,8x - </a:t>
                    </a:r>
                    <a:r>
                      <a:rPr lang="ru-RU" baseline="0"/>
                      <a:t>2</a:t>
                    </a:r>
                    <a:r>
                      <a:rPr lang="en-US" baseline="0"/>
                      <a:t>,</a:t>
                    </a:r>
                    <a:r>
                      <a:rPr lang="ru-RU" baseline="0"/>
                      <a:t>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errBars>
            <c:errDir val="x"/>
            <c:errBarType val="both"/>
            <c:errValType val="percentage"/>
            <c:noEndCap val="0"/>
            <c:val val="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Лист1!$AB$6:$AG$6</c:f>
                <c:numCache>
                  <c:formatCode>General</c:formatCode>
                  <c:ptCount val="6"/>
                  <c:pt idx="0">
                    <c:v>0.12</c:v>
                  </c:pt>
                  <c:pt idx="1">
                    <c:v>0.04</c:v>
                  </c:pt>
                  <c:pt idx="2">
                    <c:v>0.05</c:v>
                  </c:pt>
                  <c:pt idx="3">
                    <c:v>0.06</c:v>
                  </c:pt>
                  <c:pt idx="4">
                    <c:v>0.09</c:v>
                  </c:pt>
                  <c:pt idx="5">
                    <c:v>0.11</c:v>
                  </c:pt>
                </c:numCache>
              </c:numRef>
            </c:plus>
            <c:minus>
              <c:numRef>
                <c:f>Лист1!$AB$6:$AG$6</c:f>
                <c:numCache>
                  <c:formatCode>General</c:formatCode>
                  <c:ptCount val="6"/>
                  <c:pt idx="0">
                    <c:v>0.12</c:v>
                  </c:pt>
                  <c:pt idx="1">
                    <c:v>0.04</c:v>
                  </c:pt>
                  <c:pt idx="2">
                    <c:v>0.05</c:v>
                  </c:pt>
                  <c:pt idx="3">
                    <c:v>0.06</c:v>
                  </c:pt>
                  <c:pt idx="4">
                    <c:v>0.09</c:v>
                  </c:pt>
                  <c:pt idx="5">
                    <c:v>0.11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Лист1!$AB$8:$AG$8</c:f>
              <c:numCache>
                <c:formatCode>0.00</c:formatCode>
                <c:ptCount val="6"/>
                <c:pt idx="0">
                  <c:v>3.4900122054320977</c:v>
                </c:pt>
                <c:pt idx="1">
                  <c:v>2.6805398068172295</c:v>
                </c:pt>
                <c:pt idx="2">
                  <c:v>3.0580071254929848</c:v>
                </c:pt>
                <c:pt idx="3">
                  <c:v>3.007747873231013</c:v>
                </c:pt>
                <c:pt idx="4">
                  <c:v>3.0921187535332608</c:v>
                </c:pt>
                <c:pt idx="5">
                  <c:v>3.1706570095103044</c:v>
                </c:pt>
              </c:numCache>
            </c:numRef>
          </c:xVal>
          <c:yVal>
            <c:numRef>
              <c:f>Лист1!$AB$5:$AG$5</c:f>
              <c:numCache>
                <c:formatCode>0.00</c:formatCode>
                <c:ptCount val="6"/>
                <c:pt idx="0">
                  <c:v>1.62</c:v>
                </c:pt>
                <c:pt idx="1">
                  <c:v>0.63</c:v>
                </c:pt>
                <c:pt idx="2">
                  <c:v>0.9</c:v>
                </c:pt>
                <c:pt idx="3">
                  <c:v>0.8</c:v>
                </c:pt>
                <c:pt idx="4">
                  <c:v>1.1000000000000001</c:v>
                </c:pt>
                <c:pt idx="5">
                  <c:v>1.43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23-EC4E-9722-E9C6AD513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291120"/>
        <c:axId val="1243278912"/>
      </c:scatterChart>
      <c:valAx>
        <c:axId val="1282291120"/>
        <c:scaling>
          <c:orientation val="minMax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omega, 10^(15)c^(-1)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3278912"/>
        <c:crosses val="autoZero"/>
        <c:crossBetween val="midCat"/>
      </c:valAx>
      <c:valAx>
        <c:axId val="1243278912"/>
        <c:scaling>
          <c:orientation val="minMax"/>
          <c:max val="1.8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V_0, </a:t>
                </a:r>
                <a:r>
                  <a:rPr lang="ru-RU"/>
                  <a:t>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229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241021</xdr:colOff>
      <xdr:row>63</xdr:row>
      <xdr:rowOff>130149</xdr:rowOff>
    </xdr:from>
    <xdr:to>
      <xdr:col>10</xdr:col>
      <xdr:colOff>172421</xdr:colOff>
      <xdr:row>82</xdr:row>
      <xdr:rowOff>166859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7E920E7-35FE-1E07-CEEC-588DCC4E2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9271</xdr:colOff>
      <xdr:row>14</xdr:row>
      <xdr:rowOff>18540</xdr:rowOff>
    </xdr:from>
    <xdr:to>
      <xdr:col>14</xdr:col>
      <xdr:colOff>500584</xdr:colOff>
      <xdr:row>29</xdr:row>
      <xdr:rowOff>9270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96793A4-B14F-07E2-23EE-0AC48DEB5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18540</xdr:colOff>
      <xdr:row>14</xdr:row>
      <xdr:rowOff>18540</xdr:rowOff>
    </xdr:from>
    <xdr:to>
      <xdr:col>23</xdr:col>
      <xdr:colOff>213210</xdr:colOff>
      <xdr:row>29</xdr:row>
      <xdr:rowOff>9270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4B95D04-04F8-3846-835D-6DD073F80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30</xdr:row>
      <xdr:rowOff>0</xdr:rowOff>
    </xdr:from>
    <xdr:to>
      <xdr:col>14</xdr:col>
      <xdr:colOff>491313</xdr:colOff>
      <xdr:row>45</xdr:row>
      <xdr:rowOff>92701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2DDC09F-0373-4144-9C0D-9BC268E36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23</xdr:col>
      <xdr:colOff>194670</xdr:colOff>
      <xdr:row>45</xdr:row>
      <xdr:rowOff>92701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8E3CED1-84D4-4748-AE34-946E8D0DC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47</xdr:row>
      <xdr:rowOff>0</xdr:rowOff>
    </xdr:from>
    <xdr:to>
      <xdr:col>14</xdr:col>
      <xdr:colOff>491313</xdr:colOff>
      <xdr:row>62</xdr:row>
      <xdr:rowOff>92701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548ED1D-21EE-E34C-8E57-401C96684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47</xdr:row>
      <xdr:rowOff>0</xdr:rowOff>
    </xdr:from>
    <xdr:to>
      <xdr:col>23</xdr:col>
      <xdr:colOff>194670</xdr:colOff>
      <xdr:row>62</xdr:row>
      <xdr:rowOff>92701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2966B76E-B234-B24D-8067-A7291A593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257269</xdr:colOff>
      <xdr:row>11</xdr:row>
      <xdr:rowOff>11912</xdr:rowOff>
    </xdr:from>
    <xdr:to>
      <xdr:col>33</xdr:col>
      <xdr:colOff>376019</xdr:colOff>
      <xdr:row>24</xdr:row>
      <xdr:rowOff>93859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A3DDA82C-0938-C9B5-7D71-73BC430C8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P25"/>
  <sheetViews>
    <sheetView tabSelected="1" topLeftCell="P1" zoomScale="150" zoomScaleNormal="100" workbookViewId="0">
      <selection activeCell="AR5" sqref="AR5"/>
    </sheetView>
  </sheetViews>
  <sheetFormatPr baseColWidth="10" defaultColWidth="8.83203125" defaultRowHeight="15" x14ac:dyDescent="0.2"/>
  <cols>
    <col min="2" max="2" width="3.1640625" bestFit="1" customWidth="1"/>
    <col min="3" max="4" width="5.1640625" bestFit="1" customWidth="1"/>
    <col min="7" max="7" width="6.83203125" bestFit="1" customWidth="1"/>
    <col min="8" max="8" width="6.1640625" bestFit="1" customWidth="1"/>
    <col min="9" max="9" width="6.83203125" bestFit="1" customWidth="1"/>
    <col min="10" max="10" width="6.1640625" bestFit="1" customWidth="1"/>
    <col min="11" max="11" width="6.83203125" bestFit="1" customWidth="1"/>
    <col min="12" max="12" width="6.1640625" bestFit="1" customWidth="1"/>
    <col min="13" max="13" width="6.83203125" bestFit="1" customWidth="1"/>
    <col min="14" max="14" width="6.1640625" bestFit="1" customWidth="1"/>
    <col min="15" max="15" width="6.83203125" bestFit="1" customWidth="1"/>
    <col min="16" max="16" width="6.1640625" bestFit="1" customWidth="1"/>
    <col min="17" max="17" width="6.83203125" bestFit="1" customWidth="1"/>
    <col min="18" max="18" width="6.1640625" bestFit="1" customWidth="1"/>
    <col min="20" max="25" width="8.5" bestFit="1" customWidth="1"/>
    <col min="27" max="27" width="18.83203125" bestFit="1" customWidth="1"/>
    <col min="28" max="33" width="5.1640625" bestFit="1" customWidth="1"/>
  </cols>
  <sheetData>
    <row r="1" spans="2:42" ht="17" thickBot="1" x14ac:dyDescent="0.25">
      <c r="T1" s="25"/>
    </row>
    <row r="2" spans="2:42" ht="17" customHeight="1" thickBot="1" x14ac:dyDescent="0.25">
      <c r="B2" s="7" t="s">
        <v>0</v>
      </c>
      <c r="C2" s="8" t="s">
        <v>4</v>
      </c>
      <c r="D2" s="11" t="s">
        <v>3</v>
      </c>
    </row>
    <row r="3" spans="2:42" ht="17" thickBot="1" x14ac:dyDescent="0.25">
      <c r="B3" s="2">
        <v>1</v>
      </c>
      <c r="C3" s="1">
        <v>7032</v>
      </c>
      <c r="D3" s="3">
        <v>2596</v>
      </c>
      <c r="G3" s="12" t="s">
        <v>5</v>
      </c>
      <c r="H3" s="13"/>
      <c r="I3" s="12" t="s">
        <v>6</v>
      </c>
      <c r="J3" s="14"/>
      <c r="K3" s="12" t="s">
        <v>7</v>
      </c>
      <c r="L3" s="14"/>
      <c r="M3" s="13" t="s">
        <v>8</v>
      </c>
      <c r="N3" s="15"/>
      <c r="O3" s="12" t="s">
        <v>9</v>
      </c>
      <c r="P3" s="14"/>
      <c r="Q3" s="13" t="s">
        <v>10</v>
      </c>
      <c r="R3" s="14"/>
    </row>
    <row r="4" spans="2:42" ht="17" thickBot="1" x14ac:dyDescent="0.25">
      <c r="B4" s="2">
        <v>2</v>
      </c>
      <c r="C4" s="1">
        <v>6929</v>
      </c>
      <c r="D4" s="3">
        <v>2569</v>
      </c>
      <c r="G4" s="16"/>
      <c r="H4" s="17"/>
      <c r="I4" s="18"/>
      <c r="J4" s="19"/>
      <c r="K4" s="18"/>
      <c r="L4" s="19"/>
      <c r="M4" s="20"/>
      <c r="N4" s="20"/>
      <c r="O4" s="18"/>
      <c r="P4" s="19"/>
      <c r="Q4" s="20"/>
      <c r="R4" s="19"/>
      <c r="T4" s="31" t="s">
        <v>12</v>
      </c>
      <c r="U4" s="32"/>
      <c r="V4" s="32"/>
      <c r="W4" s="32"/>
      <c r="X4" s="32"/>
      <c r="Y4" s="33"/>
      <c r="AA4" s="38" t="s">
        <v>4</v>
      </c>
      <c r="AB4" s="39">
        <v>5401</v>
      </c>
      <c r="AC4" s="39">
        <v>7032</v>
      </c>
      <c r="AD4" s="39">
        <v>6164</v>
      </c>
      <c r="AE4" s="39">
        <v>6267</v>
      </c>
      <c r="AF4" s="39">
        <v>6096</v>
      </c>
      <c r="AG4" s="40">
        <v>5945</v>
      </c>
      <c r="AL4" s="10"/>
      <c r="AN4" s="10"/>
      <c r="AP4" s="10"/>
    </row>
    <row r="5" spans="2:42" ht="17" thickBot="1" x14ac:dyDescent="0.25">
      <c r="B5" s="2">
        <v>3</v>
      </c>
      <c r="C5" s="1">
        <v>6717</v>
      </c>
      <c r="D5" s="3">
        <v>2505</v>
      </c>
      <c r="G5" s="7" t="s">
        <v>1</v>
      </c>
      <c r="H5" s="11" t="s">
        <v>2</v>
      </c>
      <c r="I5" s="7" t="s">
        <v>1</v>
      </c>
      <c r="J5" s="9" t="s">
        <v>2</v>
      </c>
      <c r="K5" s="7" t="s">
        <v>1</v>
      </c>
      <c r="L5" s="9" t="s">
        <v>2</v>
      </c>
      <c r="M5" s="7" t="s">
        <v>1</v>
      </c>
      <c r="N5" s="9" t="s">
        <v>2</v>
      </c>
      <c r="O5" s="7" t="s">
        <v>1</v>
      </c>
      <c r="P5" s="9" t="s">
        <v>2</v>
      </c>
      <c r="Q5" s="7" t="s">
        <v>1</v>
      </c>
      <c r="R5" s="9" t="s">
        <v>2</v>
      </c>
      <c r="T5" s="35" t="s">
        <v>11</v>
      </c>
      <c r="U5" s="34" t="s">
        <v>13</v>
      </c>
      <c r="V5" s="30" t="s">
        <v>14</v>
      </c>
      <c r="W5" s="34" t="s">
        <v>15</v>
      </c>
      <c r="X5" s="30" t="s">
        <v>16</v>
      </c>
      <c r="Y5" s="34" t="s">
        <v>17</v>
      </c>
      <c r="AA5" s="42" t="s">
        <v>18</v>
      </c>
      <c r="AB5" s="43">
        <v>1.62</v>
      </c>
      <c r="AC5" s="43">
        <v>0.63</v>
      </c>
      <c r="AD5" s="43">
        <v>0.9</v>
      </c>
      <c r="AE5" s="43">
        <v>0.8</v>
      </c>
      <c r="AF5" s="43">
        <v>1.1000000000000001</v>
      </c>
      <c r="AG5" s="44">
        <v>1.43</v>
      </c>
    </row>
    <row r="6" spans="2:42" ht="17" thickBot="1" x14ac:dyDescent="0.25">
      <c r="B6" s="2">
        <v>4</v>
      </c>
      <c r="C6" s="1">
        <v>6678</v>
      </c>
      <c r="D6" s="3">
        <v>2489</v>
      </c>
      <c r="G6" s="21">
        <v>-0.52800000000000002</v>
      </c>
      <c r="H6" s="22">
        <v>0.13</v>
      </c>
      <c r="I6" s="21">
        <v>-3.9E-2</v>
      </c>
      <c r="J6" s="22">
        <v>6.9000000000000006E-2</v>
      </c>
      <c r="K6" s="21">
        <v>-0.34599999999999997</v>
      </c>
      <c r="L6" s="22">
        <v>6.0000000000000001E-3</v>
      </c>
      <c r="M6" s="21">
        <v>-0.36899999999999999</v>
      </c>
      <c r="N6" s="22">
        <v>1.2E-2</v>
      </c>
      <c r="O6" s="21">
        <v>-0.437</v>
      </c>
      <c r="P6" s="22">
        <v>1.2E-2</v>
      </c>
      <c r="Q6" s="21">
        <v>-0.58499999999999996</v>
      </c>
      <c r="R6" s="22">
        <v>1.7999999999999999E-2</v>
      </c>
      <c r="T6" s="26">
        <f>SQRT(H6)</f>
        <v>0.36055512754639896</v>
      </c>
      <c r="U6" s="36">
        <f>SQRT(J6)</f>
        <v>0.26267851073127396</v>
      </c>
      <c r="V6" s="27">
        <f>SQRT(L6)</f>
        <v>7.7459666924148338E-2</v>
      </c>
      <c r="W6" s="36">
        <f>SQRT(N6)</f>
        <v>0.10954451150103323</v>
      </c>
      <c r="X6" s="27">
        <f>SQRT(P6)</f>
        <v>0.10954451150103323</v>
      </c>
      <c r="Y6" s="36">
        <f>SQRT(R6)</f>
        <v>0.13416407864998739</v>
      </c>
      <c r="AA6" s="41" t="s">
        <v>19</v>
      </c>
      <c r="AB6" s="45">
        <v>0.12</v>
      </c>
      <c r="AC6" s="45">
        <v>0.04</v>
      </c>
      <c r="AD6" s="45">
        <v>0.05</v>
      </c>
      <c r="AE6" s="45">
        <v>0.06</v>
      </c>
      <c r="AF6" s="45">
        <v>0.09</v>
      </c>
      <c r="AG6" s="46">
        <v>0.11</v>
      </c>
    </row>
    <row r="7" spans="2:42" ht="17" thickBot="1" x14ac:dyDescent="0.25">
      <c r="B7" s="2">
        <v>5</v>
      </c>
      <c r="C7" s="1">
        <v>6599</v>
      </c>
      <c r="D7" s="3">
        <v>2465</v>
      </c>
      <c r="G7" s="21">
        <v>-0.44900000000000001</v>
      </c>
      <c r="H7" s="22">
        <v>0.156</v>
      </c>
      <c r="I7" s="21">
        <v>-4.0000000000000001E-3</v>
      </c>
      <c r="J7" s="22">
        <v>0.10199999999999999</v>
      </c>
      <c r="K7" s="21">
        <v>-0.20300000000000001</v>
      </c>
      <c r="L7" s="22">
        <v>0.13400000000000001</v>
      </c>
      <c r="M7" s="21">
        <v>-0.24199999999999999</v>
      </c>
      <c r="N7" s="22">
        <v>0.13700000000000001</v>
      </c>
      <c r="O7" s="21">
        <v>-0.33100000000000002</v>
      </c>
      <c r="P7" s="22">
        <v>0.10299999999999999</v>
      </c>
      <c r="Q7" s="21">
        <v>-0.375</v>
      </c>
      <c r="R7" s="22">
        <v>0.217</v>
      </c>
      <c r="T7" s="26">
        <f t="shared" ref="T7:T12" si="0">SQRT(H7)</f>
        <v>0.39496835316262996</v>
      </c>
      <c r="U7" s="36">
        <f t="shared" ref="U7:U12" si="1">SQRT(J7)</f>
        <v>0.31937438845342625</v>
      </c>
      <c r="V7" s="27">
        <f t="shared" ref="V7:V12" si="2">SQRT(L7)</f>
        <v>0.36606010435446257</v>
      </c>
      <c r="W7" s="36">
        <f t="shared" ref="W7:W12" si="3">SQRT(N7)</f>
        <v>0.37013511046643494</v>
      </c>
      <c r="X7" s="27">
        <f t="shared" ref="X7:X12" si="4">SQRT(P7)</f>
        <v>0.32093613071762422</v>
      </c>
      <c r="Y7" s="36">
        <f t="shared" ref="Y7:Y12" si="5">SQRT(R7)</f>
        <v>0.46583258795408461</v>
      </c>
    </row>
    <row r="8" spans="2:42" ht="17" thickBot="1" x14ac:dyDescent="0.25">
      <c r="B8" s="2">
        <v>6</v>
      </c>
      <c r="C8" s="1">
        <v>6533</v>
      </c>
      <c r="D8" s="3">
        <v>2438</v>
      </c>
      <c r="G8" s="21">
        <v>-0.14199999999999999</v>
      </c>
      <c r="H8" s="22">
        <v>0.33100000000000002</v>
      </c>
      <c r="I8" s="21">
        <v>0.14499999999999999</v>
      </c>
      <c r="J8" s="22">
        <v>0.253</v>
      </c>
      <c r="K8" s="21">
        <v>-0.03</v>
      </c>
      <c r="L8" s="22">
        <v>0.28399999999999997</v>
      </c>
      <c r="M8" s="21">
        <v>-0.13</v>
      </c>
      <c r="N8" s="22">
        <v>0.29399999999999998</v>
      </c>
      <c r="O8" s="21">
        <v>-0.185</v>
      </c>
      <c r="P8" s="22">
        <v>0.30099999999999999</v>
      </c>
      <c r="Q8" s="21">
        <v>-0.22800000000000001</v>
      </c>
      <c r="R8" s="22">
        <v>0.36699999999999999</v>
      </c>
      <c r="T8" s="26">
        <f t="shared" si="0"/>
        <v>0.57532599454570099</v>
      </c>
      <c r="U8" s="36">
        <f t="shared" si="1"/>
        <v>0.50299105359837171</v>
      </c>
      <c r="V8" s="27">
        <f t="shared" si="2"/>
        <v>0.53291650377896904</v>
      </c>
      <c r="W8" s="36">
        <f t="shared" si="3"/>
        <v>0.54221766846903829</v>
      </c>
      <c r="X8" s="27">
        <f t="shared" si="4"/>
        <v>0.54863466897380808</v>
      </c>
      <c r="Y8" s="36">
        <f t="shared" si="5"/>
        <v>0.60580524923443835</v>
      </c>
      <c r="AA8" s="47" t="s">
        <v>20</v>
      </c>
      <c r="AB8" s="48">
        <f xml:space="preserve"> 2*PI()*3*1000/AB4</f>
        <v>3.4900122054320977</v>
      </c>
      <c r="AC8" s="48">
        <f t="shared" ref="AC8:AG8" si="6" xml:space="preserve"> 2*PI()*3*1000/AC4</f>
        <v>2.6805398068172295</v>
      </c>
      <c r="AD8" s="48">
        <f t="shared" si="6"/>
        <v>3.0580071254929848</v>
      </c>
      <c r="AE8" s="48">
        <f t="shared" si="6"/>
        <v>3.007747873231013</v>
      </c>
      <c r="AF8" s="48">
        <f t="shared" si="6"/>
        <v>3.0921187535332608</v>
      </c>
      <c r="AG8" s="49">
        <f t="shared" si="6"/>
        <v>3.1706570095103044</v>
      </c>
    </row>
    <row r="9" spans="2:42" ht="16" x14ac:dyDescent="0.2">
      <c r="B9" s="2">
        <v>7</v>
      </c>
      <c r="C9" s="1">
        <v>6507</v>
      </c>
      <c r="D9" s="3">
        <v>2435</v>
      </c>
      <c r="G9" s="21">
        <v>0</v>
      </c>
      <c r="H9" s="22">
        <v>0.42</v>
      </c>
      <c r="I9" s="21">
        <v>0.318</v>
      </c>
      <c r="J9" s="22">
        <v>0.35</v>
      </c>
      <c r="K9" s="21">
        <v>0</v>
      </c>
      <c r="L9" s="22">
        <v>0.30499999999999999</v>
      </c>
      <c r="M9" s="21">
        <v>0</v>
      </c>
      <c r="N9" s="22">
        <v>0.41099999999999998</v>
      </c>
      <c r="O9" s="21">
        <v>0</v>
      </c>
      <c r="P9" s="22">
        <v>0.43</v>
      </c>
      <c r="Q9" s="21">
        <v>0</v>
      </c>
      <c r="R9" s="22">
        <v>0.45400000000000001</v>
      </c>
      <c r="T9" s="26">
        <f t="shared" si="0"/>
        <v>0.64807406984078597</v>
      </c>
      <c r="U9" s="36">
        <f t="shared" si="1"/>
        <v>0.59160797830996159</v>
      </c>
      <c r="V9" s="27">
        <f t="shared" si="2"/>
        <v>0.55226805085936304</v>
      </c>
      <c r="W9" s="36">
        <f t="shared" si="3"/>
        <v>0.64109281699298426</v>
      </c>
      <c r="X9" s="27">
        <f t="shared" si="4"/>
        <v>0.65574385243020006</v>
      </c>
      <c r="Y9" s="36">
        <f t="shared" si="5"/>
        <v>0.6737952211169207</v>
      </c>
    </row>
    <row r="10" spans="2:42" ht="16" x14ac:dyDescent="0.2">
      <c r="B10" s="2">
        <v>8</v>
      </c>
      <c r="C10" s="1">
        <v>6402</v>
      </c>
      <c r="D10" s="3">
        <v>2386</v>
      </c>
      <c r="G10" s="21">
        <v>0.17499999999999999</v>
      </c>
      <c r="H10" s="22">
        <v>0.496</v>
      </c>
      <c r="I10" s="21">
        <v>0.52700000000000002</v>
      </c>
      <c r="J10" s="22">
        <v>0.48499999999999999</v>
      </c>
      <c r="K10" s="21">
        <v>0.19400000000000001</v>
      </c>
      <c r="L10" s="22">
        <v>0.46200000000000002</v>
      </c>
      <c r="M10" s="21">
        <v>9.0999999999999998E-2</v>
      </c>
      <c r="N10" s="22">
        <v>0.44600000000000001</v>
      </c>
      <c r="O10" s="21">
        <v>0.23499999999999999</v>
      </c>
      <c r="P10" s="22">
        <v>0.48699999999999999</v>
      </c>
      <c r="Q10" s="21">
        <v>0.22600000000000001</v>
      </c>
      <c r="R10" s="22">
        <v>0.49299999999999999</v>
      </c>
      <c r="T10" s="26">
        <f t="shared" si="0"/>
        <v>0.70427267446636033</v>
      </c>
      <c r="U10" s="36">
        <f t="shared" si="1"/>
        <v>0.69641941385920592</v>
      </c>
      <c r="V10" s="27">
        <f t="shared" si="2"/>
        <v>0.67970581871865721</v>
      </c>
      <c r="W10" s="36">
        <f t="shared" si="3"/>
        <v>0.66783231428255996</v>
      </c>
      <c r="X10" s="27">
        <f t="shared" si="4"/>
        <v>0.69785385289471602</v>
      </c>
      <c r="Y10" s="36">
        <f t="shared" si="5"/>
        <v>0.70213958726167836</v>
      </c>
    </row>
    <row r="11" spans="2:42" ht="16" x14ac:dyDescent="0.2">
      <c r="B11" s="2">
        <v>9</v>
      </c>
      <c r="C11" s="1">
        <v>6383</v>
      </c>
      <c r="D11" s="3">
        <v>2379</v>
      </c>
      <c r="G11" s="21">
        <v>0.32500000000000001</v>
      </c>
      <c r="H11" s="22">
        <v>0.51500000000000001</v>
      </c>
      <c r="I11" s="21">
        <v>0.628</v>
      </c>
      <c r="J11" s="22">
        <v>0.504</v>
      </c>
      <c r="K11" s="21">
        <v>0.35499999999999998</v>
      </c>
      <c r="L11" s="22">
        <v>0.495</v>
      </c>
      <c r="M11" s="21">
        <v>0.30399999999999999</v>
      </c>
      <c r="N11" s="22">
        <v>0.49399999999999999</v>
      </c>
      <c r="O11" s="21">
        <v>0.42199999999999999</v>
      </c>
      <c r="P11" s="22">
        <v>0.51500000000000001</v>
      </c>
      <c r="Q11" s="21">
        <v>0.43</v>
      </c>
      <c r="R11" s="22">
        <v>0.51800000000000002</v>
      </c>
      <c r="T11" s="26">
        <f t="shared" si="0"/>
        <v>0.71763500472036623</v>
      </c>
      <c r="U11" s="36">
        <f t="shared" si="1"/>
        <v>0.70992957397195389</v>
      </c>
      <c r="V11" s="27">
        <f t="shared" si="2"/>
        <v>0.70356236397351446</v>
      </c>
      <c r="W11" s="36">
        <f t="shared" si="3"/>
        <v>0.70285133563222313</v>
      </c>
      <c r="X11" s="27">
        <f t="shared" si="4"/>
        <v>0.71763500472036623</v>
      </c>
      <c r="Y11" s="36">
        <f t="shared" si="5"/>
        <v>0.71972216861786331</v>
      </c>
    </row>
    <row r="12" spans="2:42" ht="17" thickBot="1" x14ac:dyDescent="0.25">
      <c r="B12" s="2">
        <v>10</v>
      </c>
      <c r="C12" s="1">
        <v>6334</v>
      </c>
      <c r="D12" s="3">
        <v>2360</v>
      </c>
      <c r="G12" s="23">
        <v>0.54700000000000004</v>
      </c>
      <c r="H12" s="24">
        <v>0.53800000000000003</v>
      </c>
      <c r="I12" s="23">
        <v>0.79300000000000004</v>
      </c>
      <c r="J12" s="24">
        <v>0.52800000000000002</v>
      </c>
      <c r="K12" s="23">
        <v>0.47699999999999998</v>
      </c>
      <c r="L12" s="24">
        <v>0.51500000000000001</v>
      </c>
      <c r="M12" s="23">
        <v>0.46400000000000002</v>
      </c>
      <c r="N12" s="24">
        <v>0.51700000000000002</v>
      </c>
      <c r="O12" s="23">
        <v>0.72799999999999998</v>
      </c>
      <c r="P12" s="24">
        <v>0.54900000000000004</v>
      </c>
      <c r="Q12" s="23">
        <v>0.67200000000000004</v>
      </c>
      <c r="R12" s="24">
        <v>0.54200000000000004</v>
      </c>
      <c r="T12" s="28">
        <f t="shared" si="0"/>
        <v>0.73348483283568999</v>
      </c>
      <c r="U12" s="37">
        <f t="shared" si="1"/>
        <v>0.72663608498339805</v>
      </c>
      <c r="V12" s="29">
        <f t="shared" si="2"/>
        <v>0.71763500472036623</v>
      </c>
      <c r="W12" s="37">
        <f t="shared" si="3"/>
        <v>0.71902712048990203</v>
      </c>
      <c r="X12" s="29">
        <f t="shared" si="4"/>
        <v>0.74094534211370822</v>
      </c>
      <c r="Y12" s="37">
        <f t="shared" si="5"/>
        <v>0.73620649277223849</v>
      </c>
    </row>
    <row r="13" spans="2:42" ht="16" x14ac:dyDescent="0.2">
      <c r="B13" s="2">
        <v>11</v>
      </c>
      <c r="C13" s="1">
        <v>6305</v>
      </c>
      <c r="D13" s="3">
        <v>2349</v>
      </c>
    </row>
    <row r="14" spans="2:42" ht="16" x14ac:dyDescent="0.2">
      <c r="B14" s="2">
        <v>12</v>
      </c>
      <c r="C14" s="1">
        <v>6267</v>
      </c>
      <c r="D14" s="3">
        <v>2344</v>
      </c>
    </row>
    <row r="15" spans="2:42" ht="16" x14ac:dyDescent="0.2">
      <c r="B15" s="2">
        <v>13</v>
      </c>
      <c r="C15" s="1">
        <v>6217</v>
      </c>
      <c r="D15" s="3">
        <v>2316</v>
      </c>
    </row>
    <row r="16" spans="2:42" ht="16" x14ac:dyDescent="0.2">
      <c r="B16" s="2">
        <v>14</v>
      </c>
      <c r="C16" s="1">
        <v>6164</v>
      </c>
      <c r="D16" s="3">
        <v>2285</v>
      </c>
    </row>
    <row r="17" spans="2:4" ht="16" x14ac:dyDescent="0.2">
      <c r="B17" s="2">
        <v>15</v>
      </c>
      <c r="C17" s="1">
        <v>6143</v>
      </c>
      <c r="D17" s="3">
        <v>2279</v>
      </c>
    </row>
    <row r="18" spans="2:4" ht="16" x14ac:dyDescent="0.2">
      <c r="B18" s="2">
        <v>16</v>
      </c>
      <c r="C18" s="1">
        <v>6096</v>
      </c>
      <c r="D18" s="3">
        <v>2255</v>
      </c>
    </row>
    <row r="19" spans="2:4" ht="16" x14ac:dyDescent="0.2">
      <c r="B19" s="2">
        <v>17</v>
      </c>
      <c r="C19" s="1">
        <v>6074</v>
      </c>
      <c r="D19" s="3">
        <v>2250</v>
      </c>
    </row>
    <row r="20" spans="2:4" ht="16" x14ac:dyDescent="0.2">
      <c r="B20" s="2">
        <v>18</v>
      </c>
      <c r="C20" s="1">
        <v>6030</v>
      </c>
      <c r="D20" s="3">
        <v>2234</v>
      </c>
    </row>
    <row r="21" spans="2:4" ht="16" x14ac:dyDescent="0.2">
      <c r="B21" s="2">
        <v>19</v>
      </c>
      <c r="C21" s="1">
        <v>5976</v>
      </c>
      <c r="D21" s="3">
        <v>2209</v>
      </c>
    </row>
    <row r="22" spans="2:4" ht="16" x14ac:dyDescent="0.2">
      <c r="B22" s="2">
        <v>20</v>
      </c>
      <c r="C22" s="1">
        <v>5945</v>
      </c>
      <c r="D22" s="3">
        <v>2194</v>
      </c>
    </row>
    <row r="23" spans="2:4" ht="16" x14ac:dyDescent="0.2">
      <c r="B23" s="2">
        <v>21</v>
      </c>
      <c r="C23" s="1">
        <v>5882</v>
      </c>
      <c r="D23" s="3">
        <v>2160</v>
      </c>
    </row>
    <row r="24" spans="2:4" ht="16" x14ac:dyDescent="0.2">
      <c r="B24" s="2">
        <v>22</v>
      </c>
      <c r="C24" s="1">
        <v>5852</v>
      </c>
      <c r="D24" s="3">
        <v>2146</v>
      </c>
    </row>
    <row r="25" spans="2:4" ht="16" x14ac:dyDescent="0.2">
      <c r="B25" s="4">
        <v>23</v>
      </c>
      <c r="C25" s="5">
        <v>5401</v>
      </c>
      <c r="D25" s="6">
        <v>1880</v>
      </c>
    </row>
  </sheetData>
  <mergeCells count="7">
    <mergeCell ref="T4:Y4"/>
    <mergeCell ref="G3:H4"/>
    <mergeCell ref="I3:J4"/>
    <mergeCell ref="K3:L4"/>
    <mergeCell ref="M3:N4"/>
    <mergeCell ref="O3:P4"/>
    <mergeCell ref="Q3:R4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веприков</dc:creator>
  <cp:lastModifiedBy>Microsoft Office User</cp:lastModifiedBy>
  <dcterms:created xsi:type="dcterms:W3CDTF">2022-10-26T16:16:14Z</dcterms:created>
  <dcterms:modified xsi:type="dcterms:W3CDTF">2022-10-27T02:52:03Z</dcterms:modified>
</cp:coreProperties>
</file>