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5 семестр\5.1.1\"/>
    </mc:Choice>
  </mc:AlternateContent>
  <bookViews>
    <workbookView xWindow="0" yWindow="0" windowWidth="23040" windowHeight="86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6" i="1" l="1"/>
  <c r="Y57" i="1"/>
  <c r="Y58" i="1"/>
  <c r="Y59" i="1"/>
  <c r="Y60" i="1"/>
  <c r="Y61" i="1"/>
  <c r="Y62" i="1"/>
  <c r="Y63" i="1"/>
  <c r="Y64" i="1"/>
  <c r="Y65" i="1"/>
  <c r="Y66" i="1"/>
  <c r="Y67" i="1"/>
  <c r="X56" i="1"/>
  <c r="X57" i="1"/>
  <c r="X58" i="1"/>
  <c r="X59" i="1"/>
  <c r="X60" i="1"/>
  <c r="X61" i="1"/>
  <c r="X62" i="1"/>
  <c r="X63" i="1"/>
  <c r="X64" i="1"/>
  <c r="X65" i="1"/>
  <c r="X66" i="1"/>
  <c r="X67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Y39" i="1"/>
  <c r="Y40" i="1"/>
  <c r="Y41" i="1"/>
  <c r="Y42" i="1"/>
  <c r="Y43" i="1"/>
  <c r="Y44" i="1"/>
  <c r="Y45" i="1"/>
  <c r="Y46" i="1"/>
  <c r="Y47" i="1"/>
  <c r="Y48" i="1"/>
  <c r="Y49" i="1"/>
  <c r="Y50" i="1"/>
  <c r="X39" i="1"/>
  <c r="X40" i="1"/>
  <c r="X41" i="1"/>
  <c r="X42" i="1"/>
  <c r="X43" i="1"/>
  <c r="X44" i="1"/>
  <c r="X45" i="1"/>
  <c r="X46" i="1"/>
  <c r="X47" i="1"/>
  <c r="X48" i="1"/>
  <c r="X49" i="1"/>
  <c r="X50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5" i="1"/>
  <c r="X55" i="1"/>
  <c r="X38" i="1"/>
  <c r="Q38" i="1"/>
  <c r="Y55" i="1"/>
  <c r="Y38" i="1"/>
  <c r="Q23" i="1"/>
  <c r="Y23" i="1"/>
  <c r="Y24" i="1"/>
  <c r="Y25" i="1"/>
  <c r="Y26" i="1"/>
  <c r="Y27" i="1"/>
  <c r="Y28" i="1"/>
  <c r="Y29" i="1"/>
  <c r="Y30" i="1"/>
  <c r="Y31" i="1"/>
  <c r="Y32" i="1"/>
  <c r="Y33" i="1"/>
  <c r="Y34" i="1"/>
  <c r="X23" i="1"/>
  <c r="X24" i="1"/>
  <c r="X25" i="1"/>
  <c r="X26" i="1"/>
  <c r="X27" i="1"/>
  <c r="X28" i="1"/>
  <c r="X29" i="1"/>
  <c r="X30" i="1"/>
  <c r="X31" i="1"/>
  <c r="X32" i="1"/>
  <c r="X33" i="1"/>
  <c r="X34" i="1"/>
  <c r="R23" i="1"/>
  <c r="R24" i="1"/>
  <c r="R25" i="1"/>
  <c r="R26" i="1"/>
  <c r="R27" i="1"/>
  <c r="R28" i="1"/>
  <c r="R29" i="1"/>
  <c r="R30" i="1"/>
  <c r="R31" i="1"/>
  <c r="R32" i="1"/>
  <c r="R33" i="1"/>
  <c r="R34" i="1"/>
  <c r="Q24" i="1"/>
  <c r="Q25" i="1"/>
  <c r="Q26" i="1"/>
  <c r="Q27" i="1"/>
  <c r="Q28" i="1"/>
  <c r="Q29" i="1"/>
  <c r="Q30" i="1"/>
  <c r="Q31" i="1"/>
  <c r="Q32" i="1"/>
  <c r="Q33" i="1"/>
  <c r="Q34" i="1"/>
  <c r="X22" i="1"/>
  <c r="Q22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4" i="1"/>
  <c r="Y4" i="1"/>
  <c r="R13" i="1"/>
  <c r="R6" i="1"/>
  <c r="R7" i="1"/>
  <c r="R8" i="1"/>
  <c r="R9" i="1"/>
  <c r="R10" i="1"/>
  <c r="R11" i="1"/>
  <c r="R12" i="1"/>
  <c r="R14" i="1"/>
  <c r="R15" i="1"/>
  <c r="R16" i="1"/>
  <c r="R17" i="1"/>
  <c r="R18" i="1"/>
  <c r="Y22" i="1"/>
  <c r="R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4" i="1"/>
  <c r="K40" i="1"/>
  <c r="K41" i="1"/>
  <c r="K42" i="1"/>
  <c r="K43" i="1"/>
  <c r="K44" i="1"/>
  <c r="K45" i="1"/>
  <c r="K46" i="1"/>
  <c r="K47" i="1"/>
  <c r="K48" i="1"/>
  <c r="K49" i="1"/>
  <c r="K50" i="1"/>
  <c r="K51" i="1"/>
  <c r="J40" i="1"/>
  <c r="J41" i="1"/>
  <c r="J42" i="1"/>
  <c r="J43" i="1"/>
  <c r="J44" i="1"/>
  <c r="J45" i="1"/>
  <c r="J46" i="1"/>
  <c r="J47" i="1"/>
  <c r="J48" i="1"/>
  <c r="J49" i="1"/>
  <c r="J50" i="1"/>
  <c r="J51" i="1"/>
  <c r="K39" i="1"/>
  <c r="J39" i="1"/>
  <c r="D41" i="1"/>
  <c r="D42" i="1"/>
  <c r="D43" i="1"/>
  <c r="D44" i="1"/>
  <c r="D45" i="1"/>
  <c r="D46" i="1"/>
  <c r="D47" i="1"/>
  <c r="D48" i="1"/>
  <c r="D49" i="1"/>
  <c r="D50" i="1"/>
  <c r="D51" i="1"/>
  <c r="D52" i="1"/>
  <c r="C22" i="1"/>
  <c r="C41" i="1"/>
  <c r="C42" i="1"/>
  <c r="C43" i="1"/>
  <c r="C44" i="1"/>
  <c r="C45" i="1"/>
  <c r="C46" i="1"/>
  <c r="C47" i="1"/>
  <c r="C48" i="1"/>
  <c r="C49" i="1"/>
  <c r="C50" i="1"/>
  <c r="C51" i="1"/>
  <c r="C52" i="1"/>
  <c r="C39" i="1"/>
  <c r="D40" i="1"/>
  <c r="C40" i="1"/>
  <c r="K24" i="1"/>
  <c r="K25" i="1"/>
  <c r="K26" i="1"/>
  <c r="K27" i="1"/>
  <c r="K28" i="1"/>
  <c r="K29" i="1"/>
  <c r="K30" i="1"/>
  <c r="K31" i="1"/>
  <c r="K32" i="1"/>
  <c r="K33" i="1"/>
  <c r="K34" i="1"/>
  <c r="K22" i="1"/>
  <c r="K23" i="1"/>
  <c r="J24" i="1"/>
  <c r="J25" i="1"/>
  <c r="J26" i="1"/>
  <c r="J27" i="1"/>
  <c r="J28" i="1"/>
  <c r="J29" i="1"/>
  <c r="J30" i="1"/>
  <c r="J31" i="1"/>
  <c r="J32" i="1"/>
  <c r="J33" i="1"/>
  <c r="J34" i="1"/>
  <c r="J22" i="1"/>
  <c r="J23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</calcChain>
</file>

<file path=xl/sharedStrings.xml><?xml version="1.0" encoding="utf-8"?>
<sst xmlns="http://schemas.openxmlformats.org/spreadsheetml/2006/main" count="95" uniqueCount="20">
  <si>
    <t>lambda, A^o</t>
  </si>
  <si>
    <t>theta, o</t>
  </si>
  <si>
    <t>sigma theta, o</t>
  </si>
  <si>
    <t>градуировка монохроматора</t>
  </si>
  <si>
    <t>VI,В*10^(-3)</t>
  </si>
  <si>
    <t>sigma VI,В*10^(-3)</t>
  </si>
  <si>
    <t>V,В*10^(-3)</t>
  </si>
  <si>
    <t>sigma V,В*10^(-3)</t>
  </si>
  <si>
    <t>theta = 2318 +- 1</t>
  </si>
  <si>
    <t>зависимость фототока от запирающего потенциала</t>
  </si>
  <si>
    <t>theta = 2626+-1</t>
  </si>
  <si>
    <t>theta = 2692+-1</t>
  </si>
  <si>
    <t>theta = 2765+-1</t>
  </si>
  <si>
    <t>theta = 2820+-1</t>
  </si>
  <si>
    <t>theta = 2992 +-1</t>
  </si>
  <si>
    <t>sqrtVI,В*10^(-3)</t>
  </si>
  <si>
    <t>-</t>
  </si>
  <si>
    <t>V0</t>
  </si>
  <si>
    <t>omega</t>
  </si>
  <si>
    <t>sigma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</si>
</sst>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8" xfId="0" applyBorder="1"/>
    <xf numFmtId="0" fontId="0" fillId="0" borderId="1" xfId="0" applyFill="1" applyBorder="1" applyAlignment="1"/>
    <xf numFmtId="0" fontId="0" fillId="0" borderId="12" xfId="0" applyBorder="1"/>
    <xf numFmtId="0" fontId="0" fillId="0" borderId="3" xfId="0" applyBorder="1" applyAlignment="1"/>
    <xf numFmtId="0" fontId="0" fillId="0" borderId="13" xfId="0" applyBorder="1"/>
    <xf numFmtId="0" fontId="0" fillId="0" borderId="3" xfId="0" applyBorder="1" applyAlignment="1">
      <alignment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topLeftCell="C32" zoomScale="102" workbookViewId="0">
      <selection activeCell="H39" sqref="H39:M51"/>
    </sheetView>
  </sheetViews>
  <sheetFormatPr defaultRowHeight="14.4" x14ac:dyDescent="0.3"/>
  <cols>
    <col min="1" max="1" width="16.5546875" customWidth="1"/>
    <col min="2" max="4" width="23.88671875" customWidth="1"/>
    <col min="5" max="5" width="18.44140625" customWidth="1"/>
    <col min="6" max="6" width="18.5546875" customWidth="1"/>
    <col min="7" max="7" width="14.33203125" customWidth="1"/>
    <col min="8" max="8" width="14.21875" customWidth="1"/>
    <col min="9" max="11" width="18" customWidth="1"/>
    <col min="12" max="12" width="16.33203125" customWidth="1"/>
    <col min="13" max="14" width="19.44140625" customWidth="1"/>
    <col min="15" max="15" width="12.5546875" customWidth="1"/>
    <col min="16" max="18" width="16.21875" customWidth="1"/>
    <col min="19" max="19" width="11.77734375" customWidth="1"/>
    <col min="20" max="20" width="15.77734375" customWidth="1"/>
    <col min="22" max="22" width="11.77734375" customWidth="1"/>
    <col min="23" max="25" width="17" customWidth="1"/>
    <col min="26" max="26" width="13.44140625" customWidth="1"/>
    <col min="27" max="27" width="15.88671875" customWidth="1"/>
  </cols>
  <sheetData>
    <row r="1" spans="1:27" x14ac:dyDescent="0.3">
      <c r="A1" s="25" t="s">
        <v>3</v>
      </c>
      <c r="B1" s="26"/>
      <c r="C1" s="26"/>
      <c r="D1" s="26"/>
      <c r="E1" s="26"/>
      <c r="F1" s="26"/>
      <c r="G1" s="27"/>
      <c r="H1" s="13"/>
      <c r="I1" s="28" t="s">
        <v>9</v>
      </c>
      <c r="J1" s="29"/>
      <c r="K1" s="29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x14ac:dyDescent="0.3">
      <c r="A2" s="14" t="s">
        <v>1</v>
      </c>
      <c r="B2" s="12" t="s">
        <v>2</v>
      </c>
      <c r="C2" s="12" t="s">
        <v>0</v>
      </c>
      <c r="D2" s="3"/>
      <c r="E2" s="12" t="s">
        <v>1</v>
      </c>
      <c r="F2" s="12" t="s">
        <v>2</v>
      </c>
      <c r="G2" s="12" t="s">
        <v>0</v>
      </c>
      <c r="H2" s="15"/>
      <c r="I2" s="11"/>
      <c r="J2" s="11"/>
      <c r="K2" s="11"/>
      <c r="L2" s="3"/>
      <c r="O2" s="24" t="s">
        <v>8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x14ac:dyDescent="0.3">
      <c r="A3" s="16">
        <v>3022</v>
      </c>
      <c r="B3" s="23">
        <v>1</v>
      </c>
      <c r="C3" s="9">
        <v>7032</v>
      </c>
      <c r="D3" s="10"/>
      <c r="E3" s="9">
        <v>2724</v>
      </c>
      <c r="F3" s="23">
        <v>1</v>
      </c>
      <c r="G3" s="9">
        <v>6164</v>
      </c>
      <c r="H3" s="15"/>
      <c r="I3" s="11"/>
      <c r="J3" s="19" t="s">
        <v>17</v>
      </c>
      <c r="K3" s="19" t="s">
        <v>18</v>
      </c>
      <c r="L3" s="19" t="s">
        <v>19</v>
      </c>
      <c r="O3" s="8" t="s">
        <v>4</v>
      </c>
      <c r="P3" s="8" t="s">
        <v>5</v>
      </c>
      <c r="Q3" s="8" t="s">
        <v>15</v>
      </c>
      <c r="R3" s="8" t="s">
        <v>15</v>
      </c>
      <c r="S3" s="8" t="s">
        <v>6</v>
      </c>
      <c r="T3" s="8" t="s">
        <v>7</v>
      </c>
      <c r="U3" s="8"/>
      <c r="V3" s="8" t="s">
        <v>4</v>
      </c>
      <c r="W3" s="8" t="s">
        <v>5</v>
      </c>
      <c r="X3" s="8" t="s">
        <v>15</v>
      </c>
      <c r="Y3" s="8" t="s">
        <v>15</v>
      </c>
      <c r="Z3" s="8" t="s">
        <v>6</v>
      </c>
      <c r="AA3" s="8" t="s">
        <v>7</v>
      </c>
    </row>
    <row r="4" spans="1:27" x14ac:dyDescent="0.3">
      <c r="A4" s="16">
        <v>2992</v>
      </c>
      <c r="B4" s="23"/>
      <c r="C4" s="9">
        <v>6929</v>
      </c>
      <c r="D4" s="10"/>
      <c r="E4" s="9">
        <v>2714</v>
      </c>
      <c r="F4" s="23"/>
      <c r="G4" s="9">
        <v>6143</v>
      </c>
      <c r="H4" s="15"/>
      <c r="I4" s="11"/>
      <c r="J4" s="19">
        <v>750</v>
      </c>
      <c r="K4" s="20">
        <v>3.4889999999999999</v>
      </c>
      <c r="L4" s="21">
        <v>1.6E-2</v>
      </c>
      <c r="O4" s="8">
        <v>0</v>
      </c>
      <c r="P4" s="23">
        <v>1</v>
      </c>
      <c r="Q4" s="18">
        <f>SQRT(O4)</f>
        <v>0</v>
      </c>
      <c r="R4" s="8" t="s">
        <v>16</v>
      </c>
      <c r="S4" s="8">
        <v>-710</v>
      </c>
      <c r="T4" s="23">
        <v>1</v>
      </c>
      <c r="U4" s="8"/>
      <c r="V4" s="8">
        <v>215</v>
      </c>
      <c r="W4" s="23">
        <v>1</v>
      </c>
      <c r="X4" s="18">
        <f>SQRT(V4)</f>
        <v>14.66287829861518</v>
      </c>
      <c r="Y4" s="18">
        <f>$W$4/(2*X4)</f>
        <v>3.4099716973523674E-2</v>
      </c>
      <c r="Z4" s="8">
        <v>-407</v>
      </c>
      <c r="AA4" s="23">
        <v>1</v>
      </c>
    </row>
    <row r="5" spans="1:27" x14ac:dyDescent="0.3">
      <c r="A5" s="16">
        <v>2928</v>
      </c>
      <c r="B5" s="23"/>
      <c r="C5" s="9">
        <v>6717</v>
      </c>
      <c r="D5" s="10"/>
      <c r="E5" s="9">
        <v>2692</v>
      </c>
      <c r="F5" s="23"/>
      <c r="G5" s="9">
        <v>6096</v>
      </c>
      <c r="H5" s="15"/>
      <c r="I5" s="11"/>
      <c r="J5" s="19">
        <v>565</v>
      </c>
      <c r="K5" s="20">
        <v>3.1680000000000001</v>
      </c>
      <c r="L5" s="21">
        <v>1.2999999999999999E-2</v>
      </c>
      <c r="O5" s="8">
        <v>10</v>
      </c>
      <c r="P5" s="23"/>
      <c r="Q5" s="18">
        <f t="shared" ref="Q5:Q18" si="0">SQRT(O5)</f>
        <v>3.1622776601683795</v>
      </c>
      <c r="R5" s="18">
        <f>$P$4/(2*Q5)</f>
        <v>0.15811388300841897</v>
      </c>
      <c r="S5" s="8">
        <v>-684</v>
      </c>
      <c r="T5" s="23"/>
      <c r="U5" s="8"/>
      <c r="V5" s="8">
        <v>244</v>
      </c>
      <c r="W5" s="23"/>
      <c r="X5" s="18">
        <f t="shared" ref="X5:X18" si="1">SQRT(V5)</f>
        <v>15.620499351813308</v>
      </c>
      <c r="Y5" s="18">
        <f t="shared" ref="Y5:Y18" si="2">$W$4/(2*X5)</f>
        <v>3.2009219983223994E-2</v>
      </c>
      <c r="Z5" s="8">
        <v>-384</v>
      </c>
      <c r="AA5" s="23"/>
    </row>
    <row r="6" spans="1:27" x14ac:dyDescent="0.3">
      <c r="A6" s="16">
        <v>2912</v>
      </c>
      <c r="B6" s="23"/>
      <c r="C6" s="9">
        <v>6678</v>
      </c>
      <c r="D6" s="10"/>
      <c r="E6" s="9">
        <v>2684</v>
      </c>
      <c r="F6" s="23"/>
      <c r="G6" s="9">
        <v>6074</v>
      </c>
      <c r="H6" s="15"/>
      <c r="I6" s="11"/>
      <c r="J6" s="19">
        <v>502</v>
      </c>
      <c r="K6" s="20">
        <v>3.093</v>
      </c>
      <c r="L6" s="21">
        <v>1.2E-2</v>
      </c>
      <c r="O6" s="8">
        <v>21</v>
      </c>
      <c r="P6" s="23"/>
      <c r="Q6" s="18">
        <f t="shared" si="0"/>
        <v>4.5825756949558398</v>
      </c>
      <c r="R6" s="18">
        <f t="shared" ref="R6:R18" si="3">$P$4/(2*Q6)</f>
        <v>0.10910894511799619</v>
      </c>
      <c r="S6" s="8">
        <v>-650</v>
      </c>
      <c r="T6" s="23"/>
      <c r="U6" s="8"/>
      <c r="V6" s="8">
        <v>283</v>
      </c>
      <c r="W6" s="23"/>
      <c r="X6" s="18">
        <f t="shared" si="1"/>
        <v>16.822603841260722</v>
      </c>
      <c r="Y6" s="18">
        <f t="shared" si="2"/>
        <v>2.97219149138882E-2</v>
      </c>
      <c r="Z6" s="8">
        <v>-356</v>
      </c>
      <c r="AA6" s="23"/>
    </row>
    <row r="7" spans="1:27" x14ac:dyDescent="0.3">
      <c r="A7" s="16">
        <v>2889</v>
      </c>
      <c r="B7" s="23"/>
      <c r="C7" s="9">
        <v>6599</v>
      </c>
      <c r="D7" s="10"/>
      <c r="E7" s="9">
        <v>2666</v>
      </c>
      <c r="F7" s="23"/>
      <c r="G7" s="9">
        <v>6030</v>
      </c>
      <c r="H7" s="15"/>
      <c r="I7" s="11"/>
      <c r="J7" s="22">
        <v>439</v>
      </c>
      <c r="K7" s="21">
        <v>3.0070000000000001</v>
      </c>
      <c r="L7" s="21">
        <v>1.0999999999999999E-2</v>
      </c>
      <c r="O7" s="8">
        <v>30</v>
      </c>
      <c r="P7" s="23"/>
      <c r="Q7" s="18">
        <f t="shared" si="0"/>
        <v>5.4772255750516612</v>
      </c>
      <c r="R7" s="18">
        <f t="shared" si="3"/>
        <v>9.1287092917527679E-2</v>
      </c>
      <c r="S7" s="8">
        <v>-628</v>
      </c>
      <c r="T7" s="23"/>
      <c r="U7" s="8"/>
      <c r="V7" s="8">
        <v>311</v>
      </c>
      <c r="W7" s="23"/>
      <c r="X7" s="18">
        <f t="shared" si="1"/>
        <v>17.635192088548397</v>
      </c>
      <c r="Y7" s="18">
        <f t="shared" si="2"/>
        <v>2.8352398856187136E-2</v>
      </c>
      <c r="Z7" s="8">
        <v>-334</v>
      </c>
      <c r="AA7" s="23"/>
    </row>
    <row r="8" spans="1:27" x14ac:dyDescent="0.3">
      <c r="A8" s="16">
        <v>2862</v>
      </c>
      <c r="B8" s="23"/>
      <c r="C8" s="9">
        <v>6533</v>
      </c>
      <c r="D8" s="10"/>
      <c r="E8" s="9">
        <v>2640</v>
      </c>
      <c r="F8" s="23"/>
      <c r="G8" s="9">
        <v>5976</v>
      </c>
      <c r="H8" s="15"/>
      <c r="I8" s="11"/>
      <c r="J8" s="22">
        <v>387</v>
      </c>
      <c r="K8" s="21">
        <v>2.9390000000000001</v>
      </c>
      <c r="L8" s="21">
        <v>1.0999999999999999E-2</v>
      </c>
      <c r="O8" s="8">
        <v>41</v>
      </c>
      <c r="P8" s="23"/>
      <c r="Q8" s="18">
        <f t="shared" si="0"/>
        <v>6.4031242374328485</v>
      </c>
      <c r="R8" s="18">
        <f t="shared" si="3"/>
        <v>7.8086880944303036E-2</v>
      </c>
      <c r="S8" s="8">
        <v>-601</v>
      </c>
      <c r="T8" s="23"/>
      <c r="U8" s="8"/>
      <c r="V8" s="8">
        <v>345</v>
      </c>
      <c r="W8" s="23"/>
      <c r="X8" s="18">
        <f t="shared" si="1"/>
        <v>18.574175621006709</v>
      </c>
      <c r="Y8" s="18">
        <f t="shared" si="2"/>
        <v>2.6919095102908276E-2</v>
      </c>
      <c r="Z8" s="8">
        <v>-307</v>
      </c>
      <c r="AA8" s="23"/>
    </row>
    <row r="9" spans="1:27" x14ac:dyDescent="0.3">
      <c r="A9" s="16">
        <v>2856</v>
      </c>
      <c r="B9" s="23"/>
      <c r="C9" s="9">
        <v>6507</v>
      </c>
      <c r="D9" s="10"/>
      <c r="E9" s="9">
        <v>2626</v>
      </c>
      <c r="F9" s="23"/>
      <c r="G9" s="9">
        <v>5945</v>
      </c>
      <c r="H9" s="15"/>
      <c r="I9" s="11"/>
      <c r="J9" s="22">
        <v>211</v>
      </c>
      <c r="K9" s="21">
        <v>2.7189999999999999</v>
      </c>
      <c r="L9" s="21">
        <v>0.01</v>
      </c>
      <c r="O9" s="8">
        <v>52</v>
      </c>
      <c r="P9" s="23"/>
      <c r="Q9" s="18">
        <f t="shared" si="0"/>
        <v>7.2111025509279782</v>
      </c>
      <c r="R9" s="18">
        <f t="shared" si="3"/>
        <v>6.9337524528153643E-2</v>
      </c>
      <c r="S9" s="8">
        <v>-580</v>
      </c>
      <c r="T9" s="23"/>
      <c r="U9" s="8"/>
      <c r="V9" s="8">
        <v>377</v>
      </c>
      <c r="W9" s="23"/>
      <c r="X9" s="18">
        <f t="shared" si="1"/>
        <v>19.416487838947599</v>
      </c>
      <c r="Y9" s="18">
        <f t="shared" si="2"/>
        <v>2.5751310131230238E-2</v>
      </c>
      <c r="Z9" s="8">
        <v>-275</v>
      </c>
      <c r="AA9" s="23"/>
    </row>
    <row r="10" spans="1:27" x14ac:dyDescent="0.3">
      <c r="A10" s="16">
        <v>2820</v>
      </c>
      <c r="B10" s="23"/>
      <c r="C10" s="9">
        <v>6402</v>
      </c>
      <c r="D10" s="10"/>
      <c r="E10" s="9">
        <v>2595</v>
      </c>
      <c r="F10" s="23"/>
      <c r="G10" s="9">
        <v>5882</v>
      </c>
      <c r="H10" s="15"/>
      <c r="I10" s="11"/>
      <c r="J10" s="11"/>
      <c r="K10" s="11"/>
      <c r="L10" s="3"/>
      <c r="O10" s="8">
        <v>60</v>
      </c>
      <c r="P10" s="23"/>
      <c r="Q10" s="18">
        <f t="shared" si="0"/>
        <v>7.745966692414834</v>
      </c>
      <c r="R10" s="18">
        <f t="shared" si="3"/>
        <v>6.4549722436790274E-2</v>
      </c>
      <c r="S10" s="8">
        <v>-566</v>
      </c>
      <c r="T10" s="23"/>
      <c r="U10" s="8"/>
      <c r="V10" s="8">
        <v>404</v>
      </c>
      <c r="W10" s="23"/>
      <c r="X10" s="18">
        <f t="shared" si="1"/>
        <v>20.09975124224178</v>
      </c>
      <c r="Y10" s="18">
        <f t="shared" si="2"/>
        <v>2.4875929755249729E-2</v>
      </c>
      <c r="Z10" s="8">
        <v>-244</v>
      </c>
      <c r="AA10" s="23"/>
    </row>
    <row r="11" spans="1:27" x14ac:dyDescent="0.3">
      <c r="A11" s="16">
        <v>2811</v>
      </c>
      <c r="B11" s="23"/>
      <c r="C11" s="9">
        <v>6383</v>
      </c>
      <c r="D11" s="10"/>
      <c r="E11" s="9">
        <v>2580</v>
      </c>
      <c r="F11" s="23"/>
      <c r="G11" s="9">
        <v>5852</v>
      </c>
      <c r="H11" s="15"/>
      <c r="I11" s="11"/>
      <c r="J11" s="11"/>
      <c r="K11" s="11"/>
      <c r="L11" s="3"/>
      <c r="O11" s="8">
        <v>72</v>
      </c>
      <c r="P11" s="23"/>
      <c r="Q11" s="18">
        <f t="shared" si="0"/>
        <v>8.4852813742385695</v>
      </c>
      <c r="R11" s="18">
        <f t="shared" si="3"/>
        <v>5.8925565098878967E-2</v>
      </c>
      <c r="S11" s="8">
        <v>-549</v>
      </c>
      <c r="T11" s="23"/>
      <c r="U11" s="8"/>
      <c r="V11" s="8">
        <v>433</v>
      </c>
      <c r="W11" s="23"/>
      <c r="X11" s="18">
        <f t="shared" si="1"/>
        <v>20.808652046684813</v>
      </c>
      <c r="Y11" s="18">
        <f t="shared" si="2"/>
        <v>2.4028466566610635E-2</v>
      </c>
      <c r="Z11" s="8">
        <v>-198</v>
      </c>
      <c r="AA11" s="23"/>
    </row>
    <row r="12" spans="1:27" x14ac:dyDescent="0.3">
      <c r="A12" s="16">
        <v>2790</v>
      </c>
      <c r="B12" s="23"/>
      <c r="C12" s="9">
        <v>6334</v>
      </c>
      <c r="D12" s="10"/>
      <c r="E12" s="9">
        <v>2318</v>
      </c>
      <c r="F12" s="23"/>
      <c r="G12" s="9">
        <v>5401</v>
      </c>
      <c r="H12" s="15"/>
      <c r="I12" s="11"/>
      <c r="J12" s="11"/>
      <c r="K12" s="11"/>
      <c r="L12" s="3"/>
      <c r="O12" s="8">
        <v>83</v>
      </c>
      <c r="P12" s="23"/>
      <c r="Q12" s="18">
        <f t="shared" si="0"/>
        <v>9.1104335791442992</v>
      </c>
      <c r="R12" s="18">
        <f t="shared" si="3"/>
        <v>5.4882129994845173E-2</v>
      </c>
      <c r="S12" s="8">
        <v>-534</v>
      </c>
      <c r="T12" s="23"/>
      <c r="U12" s="8"/>
      <c r="V12" s="8">
        <v>461</v>
      </c>
      <c r="W12" s="23"/>
      <c r="X12" s="18">
        <f t="shared" si="1"/>
        <v>21.470910553583888</v>
      </c>
      <c r="Y12" s="18">
        <f t="shared" si="2"/>
        <v>2.3287321641631116E-2</v>
      </c>
      <c r="Z12" s="8">
        <v>-130</v>
      </c>
      <c r="AA12" s="23"/>
    </row>
    <row r="13" spans="1:27" x14ac:dyDescent="0.3">
      <c r="A13" s="16">
        <v>2778</v>
      </c>
      <c r="B13" s="23"/>
      <c r="C13" s="9">
        <v>6305</v>
      </c>
      <c r="D13" s="10"/>
      <c r="E13" s="9">
        <v>2282</v>
      </c>
      <c r="F13" s="23"/>
      <c r="G13" s="9">
        <v>5341</v>
      </c>
      <c r="H13" s="15"/>
      <c r="I13" s="11"/>
      <c r="J13" s="11"/>
      <c r="K13" s="11"/>
      <c r="L13" s="3"/>
      <c r="O13" s="8">
        <v>92</v>
      </c>
      <c r="P13" s="23"/>
      <c r="Q13" s="18">
        <f t="shared" si="0"/>
        <v>9.5916630466254382</v>
      </c>
      <c r="R13" s="18">
        <f>$P$4/(2*Q13)</f>
        <v>5.2128603514268693E-2</v>
      </c>
      <c r="S13" s="8">
        <v>-520</v>
      </c>
      <c r="T13" s="23"/>
      <c r="U13" s="8"/>
      <c r="V13" s="8">
        <v>491</v>
      </c>
      <c r="W13" s="23"/>
      <c r="X13" s="18">
        <f t="shared" si="1"/>
        <v>22.158519806160339</v>
      </c>
      <c r="Y13" s="18">
        <f t="shared" si="2"/>
        <v>2.2564684120326209E-2</v>
      </c>
      <c r="Z13" s="8">
        <v>-22</v>
      </c>
      <c r="AA13" s="23"/>
    </row>
    <row r="14" spans="1:27" x14ac:dyDescent="0.3">
      <c r="A14" s="16">
        <v>2765</v>
      </c>
      <c r="B14" s="23"/>
      <c r="C14" s="9">
        <v>6267</v>
      </c>
      <c r="D14" s="10"/>
      <c r="E14" s="9">
        <v>2271</v>
      </c>
      <c r="F14" s="23"/>
      <c r="G14" s="9">
        <v>5331</v>
      </c>
      <c r="H14" s="15"/>
      <c r="I14" s="11"/>
      <c r="J14" s="11"/>
      <c r="K14" s="11"/>
      <c r="L14" s="3"/>
      <c r="O14" s="8">
        <v>103</v>
      </c>
      <c r="P14" s="23"/>
      <c r="Q14" s="18">
        <f t="shared" si="0"/>
        <v>10.148891565092219</v>
      </c>
      <c r="R14" s="18">
        <f t="shared" si="3"/>
        <v>4.926646390821466E-2</v>
      </c>
      <c r="S14" s="8">
        <v>-508</v>
      </c>
      <c r="T14" s="23"/>
      <c r="U14" s="8"/>
      <c r="V14" s="8">
        <v>495</v>
      </c>
      <c r="W14" s="23"/>
      <c r="X14" s="18">
        <f t="shared" si="1"/>
        <v>22.248595461286989</v>
      </c>
      <c r="Y14" s="18">
        <f t="shared" si="2"/>
        <v>2.2473328748774737E-2</v>
      </c>
      <c r="Z14" s="8">
        <v>1</v>
      </c>
      <c r="AA14" s="23"/>
    </row>
    <row r="15" spans="1:27" x14ac:dyDescent="0.3">
      <c r="A15" s="16">
        <v>2747</v>
      </c>
      <c r="B15" s="23"/>
      <c r="C15" s="9">
        <v>6217</v>
      </c>
      <c r="D15" s="10"/>
      <c r="E15" s="3"/>
      <c r="F15" s="3"/>
      <c r="G15" s="3"/>
      <c r="H15" s="17"/>
      <c r="I15" s="3"/>
      <c r="J15" s="3"/>
      <c r="K15" s="3"/>
      <c r="L15" s="3"/>
      <c r="O15" s="8">
        <v>113</v>
      </c>
      <c r="P15" s="23"/>
      <c r="Q15" s="18">
        <f t="shared" si="0"/>
        <v>10.63014581273465</v>
      </c>
      <c r="R15" s="18">
        <f t="shared" si="3"/>
        <v>4.7036043419179864E-2</v>
      </c>
      <c r="S15" s="8">
        <v>-495</v>
      </c>
      <c r="T15" s="23"/>
      <c r="U15" s="8"/>
      <c r="V15" s="8">
        <v>526</v>
      </c>
      <c r="W15" s="23"/>
      <c r="X15" s="18">
        <f t="shared" si="1"/>
        <v>22.934689882359429</v>
      </c>
      <c r="Y15" s="18">
        <f t="shared" si="2"/>
        <v>2.1801036009847369E-2</v>
      </c>
      <c r="Z15" s="8">
        <v>194</v>
      </c>
      <c r="AA15" s="23"/>
    </row>
    <row r="16" spans="1:27" x14ac:dyDescent="0.3">
      <c r="A16" s="2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O16" s="8">
        <v>123</v>
      </c>
      <c r="P16" s="23"/>
      <c r="Q16" s="18">
        <f t="shared" si="0"/>
        <v>11.090536506409418</v>
      </c>
      <c r="R16" s="18">
        <f t="shared" si="3"/>
        <v>4.5083481733371615E-2</v>
      </c>
      <c r="S16" s="8">
        <v>-485</v>
      </c>
      <c r="T16" s="23"/>
      <c r="U16" s="8"/>
      <c r="V16" s="8">
        <v>555</v>
      </c>
      <c r="W16" s="23"/>
      <c r="X16" s="18">
        <f t="shared" si="1"/>
        <v>23.558437978779494</v>
      </c>
      <c r="Y16" s="18">
        <f t="shared" si="2"/>
        <v>2.1223817998900444E-2</v>
      </c>
      <c r="Z16" s="8">
        <v>498</v>
      </c>
      <c r="AA16" s="23"/>
    </row>
    <row r="17" spans="1:27" ht="15" thickBot="1" x14ac:dyDescent="0.35">
      <c r="A17" s="5"/>
      <c r="B17" s="6"/>
      <c r="C17" s="6"/>
      <c r="D17" s="6"/>
      <c r="E17" s="6"/>
      <c r="F17" s="6"/>
      <c r="G17" s="6"/>
      <c r="H17" s="7"/>
      <c r="I17" s="3"/>
      <c r="J17" s="3"/>
      <c r="K17" s="3"/>
      <c r="L17" s="3"/>
      <c r="O17" s="8">
        <v>153</v>
      </c>
      <c r="P17" s="23"/>
      <c r="Q17" s="18">
        <f t="shared" si="0"/>
        <v>12.369316876852981</v>
      </c>
      <c r="R17" s="18">
        <f t="shared" si="3"/>
        <v>4.0422604172722164E-2</v>
      </c>
      <c r="S17" s="8">
        <v>-456</v>
      </c>
      <c r="T17" s="23"/>
      <c r="U17" s="8"/>
      <c r="V17" s="8">
        <v>585</v>
      </c>
      <c r="W17" s="23"/>
      <c r="X17" s="18">
        <f t="shared" si="1"/>
        <v>24.186773244895647</v>
      </c>
      <c r="Y17" s="18">
        <f t="shared" si="2"/>
        <v>2.0672455764868078E-2</v>
      </c>
      <c r="Z17" s="8">
        <v>961</v>
      </c>
      <c r="AA17" s="23"/>
    </row>
    <row r="18" spans="1:27" x14ac:dyDescent="0.3">
      <c r="I18" s="3"/>
      <c r="J18" s="3"/>
      <c r="K18" s="3"/>
      <c r="L18" s="3"/>
      <c r="O18" s="8">
        <v>184</v>
      </c>
      <c r="P18" s="23"/>
      <c r="Q18" s="18">
        <f t="shared" si="0"/>
        <v>13.564659966250536</v>
      </c>
      <c r="R18" s="18">
        <f t="shared" si="3"/>
        <v>3.6860489038724284E-2</v>
      </c>
      <c r="S18" s="8">
        <v>-431</v>
      </c>
      <c r="T18" s="23"/>
      <c r="U18" s="8"/>
      <c r="V18" s="8">
        <v>611</v>
      </c>
      <c r="W18" s="23"/>
      <c r="X18" s="18">
        <f t="shared" si="1"/>
        <v>24.718414188616549</v>
      </c>
      <c r="Y18" s="18">
        <f t="shared" si="2"/>
        <v>2.0227834851568371E-2</v>
      </c>
      <c r="Z18" s="8">
        <v>1527</v>
      </c>
      <c r="AA18" s="23"/>
    </row>
    <row r="20" spans="1:27" x14ac:dyDescent="0.3">
      <c r="A20" s="24" t="s">
        <v>13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O20" s="31" t="s">
        <v>10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x14ac:dyDescent="0.3">
      <c r="A21" s="8" t="s">
        <v>4</v>
      </c>
      <c r="B21" s="8" t="s">
        <v>5</v>
      </c>
      <c r="C21" s="8" t="s">
        <v>15</v>
      </c>
      <c r="D21" s="8" t="s">
        <v>15</v>
      </c>
      <c r="E21" s="8" t="s">
        <v>6</v>
      </c>
      <c r="F21" s="8" t="s">
        <v>7</v>
      </c>
      <c r="G21" s="1"/>
      <c r="H21" s="8" t="s">
        <v>4</v>
      </c>
      <c r="I21" s="8" t="s">
        <v>5</v>
      </c>
      <c r="J21" s="8" t="s">
        <v>15</v>
      </c>
      <c r="K21" s="8" t="s">
        <v>15</v>
      </c>
      <c r="L21" s="8" t="s">
        <v>6</v>
      </c>
      <c r="M21" s="8" t="s">
        <v>7</v>
      </c>
      <c r="N21" s="1"/>
      <c r="O21" s="8" t="s">
        <v>4</v>
      </c>
      <c r="P21" s="8" t="s">
        <v>5</v>
      </c>
      <c r="Q21" s="8" t="s">
        <v>15</v>
      </c>
      <c r="R21" s="8" t="s">
        <v>15</v>
      </c>
      <c r="S21" s="8" t="s">
        <v>6</v>
      </c>
      <c r="T21" s="8" t="s">
        <v>7</v>
      </c>
      <c r="U21" s="8"/>
      <c r="V21" s="8" t="s">
        <v>4</v>
      </c>
      <c r="W21" s="8" t="s">
        <v>5</v>
      </c>
      <c r="X21" s="8" t="s">
        <v>15</v>
      </c>
      <c r="Y21" s="8" t="s">
        <v>15</v>
      </c>
      <c r="Z21" s="8" t="s">
        <v>6</v>
      </c>
      <c r="AA21" s="8" t="s">
        <v>7</v>
      </c>
    </row>
    <row r="22" spans="1:27" x14ac:dyDescent="0.3">
      <c r="A22" s="8">
        <v>0</v>
      </c>
      <c r="B22" s="23">
        <v>1</v>
      </c>
      <c r="C22" s="18">
        <f t="shared" ref="C22:C35" si="4">SQRT(A22)</f>
        <v>0</v>
      </c>
      <c r="D22" s="8" t="s">
        <v>16</v>
      </c>
      <c r="E22" s="8">
        <v>-378</v>
      </c>
      <c r="F22" s="23">
        <v>1</v>
      </c>
      <c r="G22" s="1"/>
      <c r="H22" s="8">
        <v>185</v>
      </c>
      <c r="I22" s="23">
        <v>1</v>
      </c>
      <c r="J22" s="18">
        <f>SQRT(H22)</f>
        <v>13.601470508735444</v>
      </c>
      <c r="K22" s="18">
        <f>$I$22/(2*J22)</f>
        <v>3.6760731104690386E-2</v>
      </c>
      <c r="L22" s="8">
        <v>-201</v>
      </c>
      <c r="M22" s="23">
        <v>1</v>
      </c>
      <c r="O22" s="8">
        <v>0</v>
      </c>
      <c r="P22" s="23">
        <v>1</v>
      </c>
      <c r="Q22" s="18">
        <f t="shared" ref="Q22:Q34" si="5">SQRT(O22)</f>
        <v>0</v>
      </c>
      <c r="R22" s="18" t="s">
        <v>16</v>
      </c>
      <c r="S22" s="8">
        <v>-539</v>
      </c>
      <c r="T22" s="23">
        <v>1</v>
      </c>
      <c r="U22" s="8"/>
      <c r="V22" s="8">
        <v>185</v>
      </c>
      <c r="W22" s="23">
        <v>1</v>
      </c>
      <c r="X22" s="18">
        <f t="shared" ref="X22:X34" si="6">SQRT(V22)</f>
        <v>13.601470508735444</v>
      </c>
      <c r="Y22" s="18">
        <f>$W$22/(2*X22)</f>
        <v>3.6760731104690386E-2</v>
      </c>
      <c r="Z22" s="8">
        <v>-332</v>
      </c>
      <c r="AA22" s="23">
        <v>1</v>
      </c>
    </row>
    <row r="23" spans="1:27" x14ac:dyDescent="0.3">
      <c r="A23" s="8">
        <v>11</v>
      </c>
      <c r="B23" s="23"/>
      <c r="C23" s="18">
        <f t="shared" si="4"/>
        <v>3.3166247903553998</v>
      </c>
      <c r="D23" s="18">
        <f t="shared" ref="D23:D35" si="7">$B$22/(2*C23)</f>
        <v>0.15075567228888181</v>
      </c>
      <c r="E23" s="8">
        <v>-349</v>
      </c>
      <c r="F23" s="23"/>
      <c r="G23" s="1"/>
      <c r="H23" s="8">
        <v>212</v>
      </c>
      <c r="I23" s="23"/>
      <c r="J23" s="18">
        <f>SQRT(H23)</f>
        <v>14.560219778561036</v>
      </c>
      <c r="K23" s="18">
        <f>$I$22/(2*J23)</f>
        <v>3.4340140987172259E-2</v>
      </c>
      <c r="L23" s="8">
        <v>-189</v>
      </c>
      <c r="M23" s="23"/>
      <c r="O23" s="8">
        <v>11</v>
      </c>
      <c r="P23" s="23"/>
      <c r="Q23" s="18">
        <f>SQRT(O23)</f>
        <v>3.3166247903553998</v>
      </c>
      <c r="R23" s="18">
        <f t="shared" ref="R23:R34" si="8">$P$22/(2*Q23)</f>
        <v>0.15075567228888181</v>
      </c>
      <c r="S23" s="8">
        <v>-510</v>
      </c>
      <c r="T23" s="23"/>
      <c r="U23" s="8"/>
      <c r="V23" s="8">
        <v>211</v>
      </c>
      <c r="W23" s="23"/>
      <c r="X23" s="18">
        <f t="shared" si="6"/>
        <v>14.52583904633395</v>
      </c>
      <c r="Y23" s="18">
        <f t="shared" ref="Y23:Y34" si="9">$W$22/(2*X23)</f>
        <v>3.4421419541075714E-2</v>
      </c>
      <c r="Z23" s="8">
        <v>-316</v>
      </c>
      <c r="AA23" s="23"/>
    </row>
    <row r="24" spans="1:27" x14ac:dyDescent="0.3">
      <c r="A24" s="8">
        <v>23</v>
      </c>
      <c r="B24" s="23"/>
      <c r="C24" s="18">
        <f t="shared" si="4"/>
        <v>4.7958315233127191</v>
      </c>
      <c r="D24" s="18">
        <f t="shared" si="7"/>
        <v>0.10425720702853739</v>
      </c>
      <c r="E24" s="8">
        <v>-324</v>
      </c>
      <c r="F24" s="23"/>
      <c r="G24" s="1"/>
      <c r="H24" s="8">
        <v>247</v>
      </c>
      <c r="I24" s="23"/>
      <c r="J24" s="18">
        <f t="shared" ref="J24:J34" si="10">SQRT(H24)</f>
        <v>15.716233645501712</v>
      </c>
      <c r="K24" s="18">
        <f t="shared" ref="K24:K34" si="11">$I$22/(2*J24)</f>
        <v>3.1814238148788886E-2</v>
      </c>
      <c r="L24" s="8">
        <v>-174</v>
      </c>
      <c r="M24" s="23"/>
      <c r="O24" s="8">
        <v>21</v>
      </c>
      <c r="P24" s="23"/>
      <c r="Q24" s="18">
        <f t="shared" si="5"/>
        <v>4.5825756949558398</v>
      </c>
      <c r="R24" s="18">
        <f t="shared" si="8"/>
        <v>0.10910894511799619</v>
      </c>
      <c r="S24" s="8">
        <v>-487</v>
      </c>
      <c r="T24" s="23"/>
      <c r="U24" s="8"/>
      <c r="V24" s="8">
        <v>243</v>
      </c>
      <c r="W24" s="23"/>
      <c r="X24" s="18">
        <f t="shared" si="6"/>
        <v>15.588457268119896</v>
      </c>
      <c r="Y24" s="18">
        <f t="shared" si="9"/>
        <v>3.2075014954979206E-2</v>
      </c>
      <c r="Z24" s="8">
        <v>-298</v>
      </c>
      <c r="AA24" s="23"/>
    </row>
    <row r="25" spans="1:27" x14ac:dyDescent="0.3">
      <c r="A25" s="8">
        <v>29</v>
      </c>
      <c r="B25" s="23"/>
      <c r="C25" s="18">
        <f t="shared" si="4"/>
        <v>5.3851648071345037</v>
      </c>
      <c r="D25" s="18">
        <f t="shared" si="7"/>
        <v>9.284766908852593E-2</v>
      </c>
      <c r="E25" s="8">
        <v>-315</v>
      </c>
      <c r="F25" s="23"/>
      <c r="G25" s="1"/>
      <c r="H25" s="8">
        <v>276</v>
      </c>
      <c r="I25" s="23"/>
      <c r="J25" s="18">
        <f t="shared" si="10"/>
        <v>16.61324772583615</v>
      </c>
      <c r="K25" s="18">
        <f t="shared" si="11"/>
        <v>3.00964632714423E-2</v>
      </c>
      <c r="L25" s="8">
        <v>-165</v>
      </c>
      <c r="M25" s="23"/>
      <c r="O25" s="8">
        <v>30</v>
      </c>
      <c r="P25" s="23"/>
      <c r="Q25" s="18">
        <f t="shared" si="5"/>
        <v>5.4772255750516612</v>
      </c>
      <c r="R25" s="18">
        <f t="shared" si="8"/>
        <v>9.1287092917527679E-2</v>
      </c>
      <c r="S25" s="8">
        <v>-469</v>
      </c>
      <c r="T25" s="23"/>
      <c r="U25" s="8"/>
      <c r="V25" s="8">
        <v>265</v>
      </c>
      <c r="W25" s="23"/>
      <c r="X25" s="18">
        <f t="shared" si="6"/>
        <v>16.278820596099706</v>
      </c>
      <c r="Y25" s="18">
        <f t="shared" si="9"/>
        <v>3.0714755841697559E-2</v>
      </c>
      <c r="Z25" s="8">
        <v>-284</v>
      </c>
      <c r="AA25" s="23"/>
    </row>
    <row r="26" spans="1:27" x14ac:dyDescent="0.3">
      <c r="A26" s="8">
        <v>41</v>
      </c>
      <c r="B26" s="23"/>
      <c r="C26" s="18">
        <f t="shared" si="4"/>
        <v>6.4031242374328485</v>
      </c>
      <c r="D26" s="18">
        <f t="shared" si="7"/>
        <v>7.8086880944303036E-2</v>
      </c>
      <c r="E26" s="8">
        <v>-299</v>
      </c>
      <c r="F26" s="23"/>
      <c r="G26" s="1"/>
      <c r="H26" s="8">
        <v>305</v>
      </c>
      <c r="I26" s="23"/>
      <c r="J26" s="18">
        <f t="shared" si="10"/>
        <v>17.464249196572979</v>
      </c>
      <c r="K26" s="18">
        <f t="shared" si="11"/>
        <v>2.8629916715693413E-2</v>
      </c>
      <c r="L26" s="8">
        <v>-149</v>
      </c>
      <c r="M26" s="23"/>
      <c r="O26" s="8">
        <v>41</v>
      </c>
      <c r="P26" s="23"/>
      <c r="Q26" s="18">
        <f t="shared" si="5"/>
        <v>6.4031242374328485</v>
      </c>
      <c r="R26" s="18">
        <f t="shared" si="8"/>
        <v>7.8086880944303036E-2</v>
      </c>
      <c r="S26" s="8">
        <v>-453</v>
      </c>
      <c r="T26" s="23"/>
      <c r="U26" s="8"/>
      <c r="V26" s="8">
        <v>300</v>
      </c>
      <c r="W26" s="23"/>
      <c r="X26" s="18">
        <f t="shared" si="6"/>
        <v>17.320508075688775</v>
      </c>
      <c r="Y26" s="18">
        <f t="shared" si="9"/>
        <v>2.8867513459481284E-2</v>
      </c>
      <c r="Z26" s="8">
        <v>-265</v>
      </c>
      <c r="AA26" s="23"/>
    </row>
    <row r="27" spans="1:27" x14ac:dyDescent="0.3">
      <c r="A27" s="8">
        <v>51</v>
      </c>
      <c r="B27" s="23"/>
      <c r="C27" s="18">
        <f t="shared" si="4"/>
        <v>7.1414284285428504</v>
      </c>
      <c r="D27" s="18">
        <f t="shared" si="7"/>
        <v>7.0014004201400484E-2</v>
      </c>
      <c r="E27" s="8">
        <v>-287</v>
      </c>
      <c r="F27" s="23"/>
      <c r="G27" s="1"/>
      <c r="H27" s="8">
        <v>338</v>
      </c>
      <c r="I27" s="23"/>
      <c r="J27" s="18">
        <f t="shared" si="10"/>
        <v>18.384776310850235</v>
      </c>
      <c r="K27" s="18">
        <f t="shared" si="11"/>
        <v>2.7196414661021059E-2</v>
      </c>
      <c r="L27" s="8">
        <v>-135</v>
      </c>
      <c r="M27" s="23"/>
      <c r="O27" s="8">
        <v>51</v>
      </c>
      <c r="P27" s="23"/>
      <c r="Q27" s="18">
        <f t="shared" si="5"/>
        <v>7.1414284285428504</v>
      </c>
      <c r="R27" s="18">
        <f t="shared" si="8"/>
        <v>7.0014004201400484E-2</v>
      </c>
      <c r="S27" s="8">
        <v>-441</v>
      </c>
      <c r="T27" s="23"/>
      <c r="U27" s="8"/>
      <c r="V27" s="8">
        <v>363</v>
      </c>
      <c r="W27" s="23"/>
      <c r="X27" s="18">
        <f t="shared" si="6"/>
        <v>19.05255888325765</v>
      </c>
      <c r="Y27" s="18">
        <f t="shared" si="9"/>
        <v>2.6243194054073899E-2</v>
      </c>
      <c r="Z27" s="8">
        <v>-229</v>
      </c>
      <c r="AA27" s="23"/>
    </row>
    <row r="28" spans="1:27" x14ac:dyDescent="0.3">
      <c r="A28" s="8">
        <v>60</v>
      </c>
      <c r="B28" s="23"/>
      <c r="C28" s="18">
        <f t="shared" si="4"/>
        <v>7.745966692414834</v>
      </c>
      <c r="D28" s="18">
        <f t="shared" si="7"/>
        <v>6.4549722436790274E-2</v>
      </c>
      <c r="E28" s="8">
        <v>-278</v>
      </c>
      <c r="F28" s="23"/>
      <c r="G28" s="1"/>
      <c r="H28" s="8">
        <v>368</v>
      </c>
      <c r="I28" s="23"/>
      <c r="J28" s="18">
        <f t="shared" si="10"/>
        <v>19.183326093250876</v>
      </c>
      <c r="K28" s="18">
        <f t="shared" si="11"/>
        <v>2.6064301757134346E-2</v>
      </c>
      <c r="L28" s="8">
        <v>-119</v>
      </c>
      <c r="M28" s="23"/>
      <c r="O28" s="8">
        <v>60</v>
      </c>
      <c r="P28" s="23"/>
      <c r="Q28" s="18">
        <f t="shared" si="5"/>
        <v>7.745966692414834</v>
      </c>
      <c r="R28" s="18">
        <f t="shared" si="8"/>
        <v>6.4549722436790274E-2</v>
      </c>
      <c r="S28" s="8">
        <v>-430</v>
      </c>
      <c r="T28" s="23"/>
      <c r="U28" s="8"/>
      <c r="V28" s="8">
        <v>401</v>
      </c>
      <c r="W28" s="23"/>
      <c r="X28" s="18">
        <f t="shared" si="6"/>
        <v>20.024984394500787</v>
      </c>
      <c r="Y28" s="18">
        <f t="shared" si="9"/>
        <v>2.4968808471946116E-2</v>
      </c>
      <c r="Z28" s="8">
        <v>-198</v>
      </c>
      <c r="AA28" s="23"/>
    </row>
    <row r="29" spans="1:27" x14ac:dyDescent="0.3">
      <c r="A29" s="8">
        <v>71</v>
      </c>
      <c r="B29" s="23"/>
      <c r="C29" s="18">
        <f t="shared" si="4"/>
        <v>8.426149773176359</v>
      </c>
      <c r="D29" s="18">
        <f t="shared" si="7"/>
        <v>5.9339082909692663E-2</v>
      </c>
      <c r="E29" s="8">
        <v>-270</v>
      </c>
      <c r="F29" s="23"/>
      <c r="G29" s="1"/>
      <c r="H29" s="8">
        <v>394</v>
      </c>
      <c r="I29" s="23"/>
      <c r="J29" s="18">
        <f t="shared" si="10"/>
        <v>19.849433241279208</v>
      </c>
      <c r="K29" s="18">
        <f t="shared" si="11"/>
        <v>2.5189636092993919E-2</v>
      </c>
      <c r="L29" s="8">
        <v>-103</v>
      </c>
      <c r="M29" s="23"/>
      <c r="O29" s="8">
        <v>72</v>
      </c>
      <c r="P29" s="23"/>
      <c r="Q29" s="18">
        <f t="shared" si="5"/>
        <v>8.4852813742385695</v>
      </c>
      <c r="R29" s="18">
        <f t="shared" si="8"/>
        <v>5.8925565098878967E-2</v>
      </c>
      <c r="S29" s="8">
        <v>-417</v>
      </c>
      <c r="T29" s="23"/>
      <c r="U29" s="8"/>
      <c r="V29" s="8">
        <v>431</v>
      </c>
      <c r="W29" s="23"/>
      <c r="X29" s="18">
        <f t="shared" si="6"/>
        <v>20.760539492026695</v>
      </c>
      <c r="Y29" s="18">
        <f t="shared" si="9"/>
        <v>2.4084152542954401E-2</v>
      </c>
      <c r="Z29" s="8">
        <v>-161</v>
      </c>
      <c r="AA29" s="23"/>
    </row>
    <row r="30" spans="1:27" x14ac:dyDescent="0.3">
      <c r="A30" s="8">
        <v>82</v>
      </c>
      <c r="B30" s="23"/>
      <c r="C30" s="18">
        <f t="shared" si="4"/>
        <v>9.0553851381374173</v>
      </c>
      <c r="D30" s="18">
        <f t="shared" si="7"/>
        <v>5.5215763037423267E-2</v>
      </c>
      <c r="E30" s="8">
        <v>-260</v>
      </c>
      <c r="F30" s="23"/>
      <c r="G30" s="1"/>
      <c r="H30" s="8">
        <v>425</v>
      </c>
      <c r="I30" s="23"/>
      <c r="J30" s="18">
        <f t="shared" si="10"/>
        <v>20.615528128088304</v>
      </c>
      <c r="K30" s="18">
        <f t="shared" si="11"/>
        <v>2.4253562503633298E-2</v>
      </c>
      <c r="L30" s="8">
        <v>-78</v>
      </c>
      <c r="M30" s="23"/>
      <c r="O30" s="8">
        <v>82</v>
      </c>
      <c r="P30" s="23"/>
      <c r="Q30" s="18">
        <f t="shared" si="5"/>
        <v>9.0553851381374173</v>
      </c>
      <c r="R30" s="18">
        <f t="shared" si="8"/>
        <v>5.5215763037423267E-2</v>
      </c>
      <c r="S30" s="8">
        <v>-405</v>
      </c>
      <c r="T30" s="23"/>
      <c r="U30" s="8"/>
      <c r="V30" s="8">
        <v>461</v>
      </c>
      <c r="W30" s="23"/>
      <c r="X30" s="18">
        <f t="shared" si="6"/>
        <v>21.470910553583888</v>
      </c>
      <c r="Y30" s="18">
        <f t="shared" si="9"/>
        <v>2.3287321641631116E-2</v>
      </c>
      <c r="Z30" s="8">
        <v>-108</v>
      </c>
      <c r="AA30" s="23"/>
    </row>
    <row r="31" spans="1:27" x14ac:dyDescent="0.3">
      <c r="A31" s="8">
        <v>95</v>
      </c>
      <c r="B31" s="23"/>
      <c r="C31" s="18">
        <f t="shared" si="4"/>
        <v>9.7467943448089631</v>
      </c>
      <c r="D31" s="18">
        <f t="shared" si="7"/>
        <v>5.1298917604257706E-2</v>
      </c>
      <c r="E31" s="8">
        <v>-250</v>
      </c>
      <c r="F31" s="23"/>
      <c r="G31" s="1"/>
      <c r="H31" s="8">
        <v>458</v>
      </c>
      <c r="I31" s="23"/>
      <c r="J31" s="18">
        <f t="shared" si="10"/>
        <v>21.400934559032695</v>
      </c>
      <c r="K31" s="18">
        <f t="shared" si="11"/>
        <v>2.3363465675799888E-2</v>
      </c>
      <c r="L31" s="8">
        <v>-37</v>
      </c>
      <c r="M31" s="23"/>
      <c r="O31" s="8">
        <v>92</v>
      </c>
      <c r="P31" s="23"/>
      <c r="Q31" s="18">
        <f t="shared" si="5"/>
        <v>9.5916630466254382</v>
      </c>
      <c r="R31" s="18">
        <f t="shared" si="8"/>
        <v>5.2128603514268693E-2</v>
      </c>
      <c r="S31" s="8">
        <v>-398</v>
      </c>
      <c r="T31" s="23"/>
      <c r="U31" s="8"/>
      <c r="V31" s="8">
        <v>492</v>
      </c>
      <c r="W31" s="23"/>
      <c r="X31" s="18">
        <f t="shared" si="6"/>
        <v>22.181073012818835</v>
      </c>
      <c r="Y31" s="18">
        <f t="shared" si="9"/>
        <v>2.2541740866685808E-2</v>
      </c>
      <c r="Z31" s="8">
        <v>-25</v>
      </c>
      <c r="AA31" s="23"/>
    </row>
    <row r="32" spans="1:27" x14ac:dyDescent="0.3">
      <c r="A32" s="8">
        <v>103</v>
      </c>
      <c r="B32" s="23"/>
      <c r="C32" s="18">
        <f t="shared" si="4"/>
        <v>10.148891565092219</v>
      </c>
      <c r="D32" s="18">
        <f t="shared" si="7"/>
        <v>4.926646390821466E-2</v>
      </c>
      <c r="E32" s="8">
        <v>-245</v>
      </c>
      <c r="F32" s="23"/>
      <c r="G32" s="1"/>
      <c r="H32" s="8">
        <v>478</v>
      </c>
      <c r="I32" s="23"/>
      <c r="J32" s="18">
        <f t="shared" si="10"/>
        <v>21.863211109075447</v>
      </c>
      <c r="K32" s="18">
        <f t="shared" si="11"/>
        <v>2.2869467687317412E-2</v>
      </c>
      <c r="L32" s="8">
        <v>1</v>
      </c>
      <c r="M32" s="23"/>
      <c r="O32" s="8">
        <v>102</v>
      </c>
      <c r="P32" s="23"/>
      <c r="Q32" s="18">
        <f t="shared" si="5"/>
        <v>10.099504938362077</v>
      </c>
      <c r="R32" s="18">
        <f t="shared" si="8"/>
        <v>4.9507377148833721E-2</v>
      </c>
      <c r="S32" s="8">
        <v>-387</v>
      </c>
      <c r="T32" s="23"/>
      <c r="U32" s="8"/>
      <c r="V32" s="8">
        <v>500</v>
      </c>
      <c r="W32" s="23"/>
      <c r="X32" s="18">
        <f t="shared" si="6"/>
        <v>22.360679774997898</v>
      </c>
      <c r="Y32" s="18">
        <f t="shared" si="9"/>
        <v>2.2360679774997897E-2</v>
      </c>
      <c r="Z32" s="8">
        <v>1</v>
      </c>
      <c r="AA32" s="23"/>
    </row>
    <row r="33" spans="1:27" x14ac:dyDescent="0.3">
      <c r="A33" s="8">
        <v>114</v>
      </c>
      <c r="B33" s="23"/>
      <c r="C33" s="18">
        <f t="shared" si="4"/>
        <v>10.677078252031311</v>
      </c>
      <c r="D33" s="18">
        <f t="shared" si="7"/>
        <v>4.6829290579084699E-2</v>
      </c>
      <c r="E33" s="8">
        <v>-239</v>
      </c>
      <c r="F33" s="23"/>
      <c r="G33" s="1"/>
      <c r="H33" s="8">
        <v>497</v>
      </c>
      <c r="I33" s="23"/>
      <c r="J33" s="18">
        <f t="shared" si="10"/>
        <v>22.293496809607955</v>
      </c>
      <c r="K33" s="18">
        <f t="shared" si="11"/>
        <v>2.2428065200812829E-2</v>
      </c>
      <c r="L33" s="8">
        <v>47</v>
      </c>
      <c r="M33" s="23"/>
      <c r="O33" s="8">
        <v>123</v>
      </c>
      <c r="P33" s="23"/>
      <c r="Q33" s="18">
        <f t="shared" si="5"/>
        <v>11.090536506409418</v>
      </c>
      <c r="R33" s="18">
        <f t="shared" si="8"/>
        <v>4.5083481733371615E-2</v>
      </c>
      <c r="S33" s="8">
        <v>-372</v>
      </c>
      <c r="T33" s="23"/>
      <c r="U33" s="8"/>
      <c r="V33" s="8">
        <v>521</v>
      </c>
      <c r="W33" s="23"/>
      <c r="X33" s="18">
        <f t="shared" si="6"/>
        <v>22.825424421026653</v>
      </c>
      <c r="Y33" s="18">
        <f t="shared" si="9"/>
        <v>2.1905397716916176E-2</v>
      </c>
      <c r="Z33" s="8">
        <v>100</v>
      </c>
      <c r="AA33" s="23"/>
    </row>
    <row r="34" spans="1:27" x14ac:dyDescent="0.3">
      <c r="A34" s="8">
        <v>123</v>
      </c>
      <c r="B34" s="23"/>
      <c r="C34" s="18">
        <f t="shared" si="4"/>
        <v>11.090536506409418</v>
      </c>
      <c r="D34" s="18">
        <f t="shared" si="7"/>
        <v>4.5083481733371615E-2</v>
      </c>
      <c r="E34" s="8">
        <v>-232</v>
      </c>
      <c r="F34" s="23"/>
      <c r="G34" s="1"/>
      <c r="H34" s="8">
        <v>529</v>
      </c>
      <c r="I34" s="23"/>
      <c r="J34" s="18">
        <f t="shared" si="10"/>
        <v>23</v>
      </c>
      <c r="K34" s="18">
        <f t="shared" si="11"/>
        <v>2.1739130434782608E-2</v>
      </c>
      <c r="L34" s="8">
        <v>161</v>
      </c>
      <c r="M34" s="23"/>
      <c r="O34" s="8">
        <v>154</v>
      </c>
      <c r="P34" s="23"/>
      <c r="Q34" s="18">
        <f t="shared" si="5"/>
        <v>12.409673645990857</v>
      </c>
      <c r="R34" s="18">
        <f t="shared" si="8"/>
        <v>4.0291148201269014E-2</v>
      </c>
      <c r="S34" s="8">
        <v>-350</v>
      </c>
      <c r="T34" s="23"/>
      <c r="U34" s="8"/>
      <c r="V34" s="8">
        <v>551</v>
      </c>
      <c r="W34" s="23"/>
      <c r="X34" s="18">
        <f t="shared" si="6"/>
        <v>23.473389188611005</v>
      </c>
      <c r="Y34" s="18">
        <f t="shared" si="9"/>
        <v>2.1300716142115247E-2</v>
      </c>
      <c r="Z34" s="8">
        <v>289</v>
      </c>
      <c r="AA34" s="23"/>
    </row>
    <row r="35" spans="1:27" x14ac:dyDescent="0.3">
      <c r="A35" s="8">
        <v>157</v>
      </c>
      <c r="B35" s="23"/>
      <c r="C35" s="18">
        <f t="shared" si="4"/>
        <v>12.529964086141668</v>
      </c>
      <c r="D35" s="18">
        <f t="shared" si="7"/>
        <v>3.9904344223381107E-2</v>
      </c>
      <c r="E35" s="8">
        <v>-215</v>
      </c>
      <c r="F35" s="23"/>
      <c r="G35" s="1"/>
      <c r="H35" s="1"/>
      <c r="I35" s="1"/>
      <c r="J35" s="1"/>
      <c r="K35" s="1"/>
      <c r="L35" s="1"/>
      <c r="M35" s="1"/>
    </row>
    <row r="36" spans="1:27" x14ac:dyDescent="0.3">
      <c r="O36" s="24" t="s">
        <v>11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x14ac:dyDescent="0.3">
      <c r="A37" s="24" t="s">
        <v>14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O37" s="8" t="s">
        <v>4</v>
      </c>
      <c r="P37" s="8" t="s">
        <v>5</v>
      </c>
      <c r="Q37" s="8" t="s">
        <v>15</v>
      </c>
      <c r="R37" s="8" t="s">
        <v>15</v>
      </c>
      <c r="S37" s="8" t="s">
        <v>6</v>
      </c>
      <c r="T37" s="8" t="s">
        <v>7</v>
      </c>
      <c r="U37" s="1"/>
      <c r="V37" s="8" t="s">
        <v>4</v>
      </c>
      <c r="W37" s="8" t="s">
        <v>5</v>
      </c>
      <c r="X37" s="8" t="s">
        <v>15</v>
      </c>
      <c r="Y37" s="8" t="s">
        <v>15</v>
      </c>
      <c r="Z37" s="8" t="s">
        <v>6</v>
      </c>
      <c r="AA37" s="8" t="s">
        <v>7</v>
      </c>
    </row>
    <row r="38" spans="1:27" x14ac:dyDescent="0.3">
      <c r="A38" s="8" t="s">
        <v>4</v>
      </c>
      <c r="B38" s="8" t="s">
        <v>5</v>
      </c>
      <c r="C38" s="8" t="s">
        <v>15</v>
      </c>
      <c r="D38" s="8" t="s">
        <v>15</v>
      </c>
      <c r="E38" s="8" t="s">
        <v>6</v>
      </c>
      <c r="F38" s="8" t="s">
        <v>7</v>
      </c>
      <c r="G38" s="1"/>
      <c r="H38" s="8" t="s">
        <v>4</v>
      </c>
      <c r="I38" s="8" t="s">
        <v>5</v>
      </c>
      <c r="J38" s="8" t="s">
        <v>15</v>
      </c>
      <c r="K38" s="8" t="s">
        <v>15</v>
      </c>
      <c r="L38" s="8" t="s">
        <v>6</v>
      </c>
      <c r="M38" s="8" t="s">
        <v>7</v>
      </c>
      <c r="O38" s="8">
        <v>0</v>
      </c>
      <c r="P38" s="23">
        <v>1</v>
      </c>
      <c r="Q38" s="18">
        <f>SQRT(O38)</f>
        <v>0</v>
      </c>
      <c r="R38" s="18" t="s">
        <v>16</v>
      </c>
      <c r="S38" s="8">
        <v>-483</v>
      </c>
      <c r="T38" s="23">
        <v>1</v>
      </c>
      <c r="U38" s="1"/>
      <c r="V38" s="8">
        <v>211</v>
      </c>
      <c r="W38" s="23">
        <v>1</v>
      </c>
      <c r="X38" s="18">
        <f t="shared" ref="X38:X50" si="12">SQRT(V38)</f>
        <v>14.52583904633395</v>
      </c>
      <c r="Y38" s="18">
        <f>$W$38/(2*X38)</f>
        <v>3.4421419541075714E-2</v>
      </c>
      <c r="Z38" s="8">
        <v>-276</v>
      </c>
      <c r="AA38" s="23">
        <v>1</v>
      </c>
    </row>
    <row r="39" spans="1:27" x14ac:dyDescent="0.3">
      <c r="A39" s="8">
        <v>0</v>
      </c>
      <c r="B39" s="23">
        <v>1</v>
      </c>
      <c r="C39" s="18">
        <f>SQRT(A39)</f>
        <v>0</v>
      </c>
      <c r="D39" s="8" t="s">
        <v>16</v>
      </c>
      <c r="E39" s="8">
        <v>-223</v>
      </c>
      <c r="F39" s="23">
        <v>1</v>
      </c>
      <c r="G39" s="1"/>
      <c r="H39" s="8">
        <v>104</v>
      </c>
      <c r="I39" s="23">
        <v>1</v>
      </c>
      <c r="J39" s="18">
        <f>SQRT(H39)</f>
        <v>10.198039027185569</v>
      </c>
      <c r="K39" s="18">
        <f>$I$39/(2*J39)</f>
        <v>4.9029033784546011E-2</v>
      </c>
      <c r="L39" s="8">
        <v>-78</v>
      </c>
      <c r="M39" s="23">
        <v>1</v>
      </c>
      <c r="O39" s="8">
        <v>9</v>
      </c>
      <c r="P39" s="23"/>
      <c r="Q39" s="18">
        <f t="shared" ref="Q39:Q51" si="13">SQRT(O39)</f>
        <v>3</v>
      </c>
      <c r="R39" s="18">
        <f t="shared" ref="R39:R51" si="14">$P$38/(2*Q39)</f>
        <v>0.16666666666666666</v>
      </c>
      <c r="S39" s="8">
        <v>-459</v>
      </c>
      <c r="T39" s="23"/>
      <c r="U39" s="1"/>
      <c r="V39" s="8">
        <v>244</v>
      </c>
      <c r="W39" s="23"/>
      <c r="X39" s="18">
        <f t="shared" si="12"/>
        <v>15.620499351813308</v>
      </c>
      <c r="Y39" s="18">
        <f t="shared" ref="Y39:Y50" si="15">$W$38/(2*X39)</f>
        <v>3.2009219983223994E-2</v>
      </c>
      <c r="Z39" s="8">
        <v>-260</v>
      </c>
      <c r="AA39" s="23"/>
    </row>
    <row r="40" spans="1:27" x14ac:dyDescent="0.3">
      <c r="A40" s="8">
        <v>6</v>
      </c>
      <c r="B40" s="23"/>
      <c r="C40" s="18">
        <f>SQRT(A40)</f>
        <v>2.4494897427831779</v>
      </c>
      <c r="D40" s="18">
        <f>$B$39/(2*C40)</f>
        <v>0.20412414523193154</v>
      </c>
      <c r="E40" s="8">
        <v>-196</v>
      </c>
      <c r="F40" s="23"/>
      <c r="G40" s="1"/>
      <c r="H40" s="8">
        <v>122</v>
      </c>
      <c r="I40" s="23"/>
      <c r="J40" s="18">
        <f t="shared" ref="J40:J51" si="16">SQRT(H40)</f>
        <v>11.045361017187261</v>
      </c>
      <c r="K40" s="18">
        <f t="shared" ref="K40:K51" si="17">$I$39/(2*J40)</f>
        <v>4.5267873021259265E-2</v>
      </c>
      <c r="L40" s="8">
        <v>-69</v>
      </c>
      <c r="M40" s="23"/>
      <c r="O40" s="8">
        <v>20</v>
      </c>
      <c r="P40" s="23"/>
      <c r="Q40" s="18">
        <f t="shared" si="13"/>
        <v>4.4721359549995796</v>
      </c>
      <c r="R40" s="18">
        <f t="shared" si="14"/>
        <v>0.11180339887498948</v>
      </c>
      <c r="S40" s="8">
        <v>-434</v>
      </c>
      <c r="T40" s="23"/>
      <c r="U40" s="1"/>
      <c r="V40" s="8">
        <v>275</v>
      </c>
      <c r="W40" s="23"/>
      <c r="X40" s="18">
        <f t="shared" si="12"/>
        <v>16.583123951777001</v>
      </c>
      <c r="Y40" s="18">
        <f t="shared" si="15"/>
        <v>3.0151134457776358E-2</v>
      </c>
      <c r="Z40" s="8">
        <v>-245</v>
      </c>
      <c r="AA40" s="23"/>
    </row>
    <row r="41" spans="1:27" x14ac:dyDescent="0.3">
      <c r="A41" s="8">
        <v>10</v>
      </c>
      <c r="B41" s="23"/>
      <c r="C41" s="18">
        <f t="shared" ref="C41:C52" si="18">SQRT(A41)</f>
        <v>3.1622776601683795</v>
      </c>
      <c r="D41" s="18">
        <f t="shared" ref="D41:D52" si="19">$B$39/(2*C41)</f>
        <v>0.15811388300841897</v>
      </c>
      <c r="E41" s="8">
        <v>-180</v>
      </c>
      <c r="F41" s="23"/>
      <c r="G41" s="1"/>
      <c r="H41" s="8">
        <v>143</v>
      </c>
      <c r="I41" s="23"/>
      <c r="J41" s="18">
        <f t="shared" si="16"/>
        <v>11.958260743101398</v>
      </c>
      <c r="K41" s="18">
        <f t="shared" si="17"/>
        <v>4.181210050035454E-2</v>
      </c>
      <c r="L41" s="8">
        <v>-59</v>
      </c>
      <c r="M41" s="23"/>
      <c r="O41" s="8">
        <v>30</v>
      </c>
      <c r="P41" s="23"/>
      <c r="Q41" s="18">
        <f t="shared" si="13"/>
        <v>5.4772255750516612</v>
      </c>
      <c r="R41" s="18">
        <f t="shared" si="14"/>
        <v>9.1287092917527679E-2</v>
      </c>
      <c r="S41" s="8">
        <v>-417</v>
      </c>
      <c r="T41" s="23"/>
      <c r="U41" s="1"/>
      <c r="V41" s="8">
        <v>300</v>
      </c>
      <c r="W41" s="23"/>
      <c r="X41" s="18">
        <f t="shared" si="12"/>
        <v>17.320508075688775</v>
      </c>
      <c r="Y41" s="18">
        <f t="shared" si="15"/>
        <v>2.8867513459481284E-2</v>
      </c>
      <c r="Z41" s="8">
        <v>-233</v>
      </c>
      <c r="AA41" s="23"/>
    </row>
    <row r="42" spans="1:27" x14ac:dyDescent="0.3">
      <c r="A42" s="8">
        <v>16</v>
      </c>
      <c r="B42" s="23"/>
      <c r="C42" s="18">
        <f t="shared" si="18"/>
        <v>4</v>
      </c>
      <c r="D42" s="18">
        <f t="shared" si="19"/>
        <v>0.125</v>
      </c>
      <c r="E42" s="8">
        <v>-165</v>
      </c>
      <c r="F42" s="23"/>
      <c r="G42" s="1"/>
      <c r="H42" s="8">
        <v>162</v>
      </c>
      <c r="I42" s="23"/>
      <c r="J42" s="18">
        <f t="shared" si="16"/>
        <v>12.727922061357855</v>
      </c>
      <c r="K42" s="18">
        <f t="shared" si="17"/>
        <v>3.9283710065919304E-2</v>
      </c>
      <c r="L42" s="8">
        <v>-50</v>
      </c>
      <c r="M42" s="23"/>
      <c r="O42" s="8">
        <v>42</v>
      </c>
      <c r="P42" s="23"/>
      <c r="Q42" s="18">
        <f t="shared" si="13"/>
        <v>6.4807406984078604</v>
      </c>
      <c r="R42" s="18">
        <f t="shared" si="14"/>
        <v>7.7151674981045956E-2</v>
      </c>
      <c r="S42" s="8">
        <v>-402</v>
      </c>
      <c r="T42" s="23"/>
      <c r="U42" s="1"/>
      <c r="V42" s="8">
        <v>328</v>
      </c>
      <c r="W42" s="23"/>
      <c r="X42" s="18">
        <f t="shared" si="12"/>
        <v>18.110770276274835</v>
      </c>
      <c r="Y42" s="18">
        <f t="shared" si="15"/>
        <v>2.7607881518711633E-2</v>
      </c>
      <c r="Z42" s="8">
        <v>-217</v>
      </c>
      <c r="AA42" s="23"/>
    </row>
    <row r="43" spans="1:27" x14ac:dyDescent="0.3">
      <c r="A43" s="8">
        <v>20</v>
      </c>
      <c r="B43" s="23"/>
      <c r="C43" s="18">
        <f t="shared" si="18"/>
        <v>4.4721359549995796</v>
      </c>
      <c r="D43" s="18">
        <f t="shared" si="19"/>
        <v>0.11180339887498948</v>
      </c>
      <c r="E43" s="8">
        <v>-155</v>
      </c>
      <c r="F43" s="23"/>
      <c r="G43" s="1"/>
      <c r="H43" s="8">
        <v>187</v>
      </c>
      <c r="I43" s="23"/>
      <c r="J43" s="18">
        <f t="shared" si="16"/>
        <v>13.674794331177344</v>
      </c>
      <c r="K43" s="18">
        <f t="shared" si="17"/>
        <v>3.6563621206356534E-2</v>
      </c>
      <c r="L43" s="8">
        <v>-40</v>
      </c>
      <c r="M43" s="23"/>
      <c r="O43" s="8">
        <v>51</v>
      </c>
      <c r="P43" s="23"/>
      <c r="Q43" s="18">
        <f t="shared" si="13"/>
        <v>7.1414284285428504</v>
      </c>
      <c r="R43" s="18">
        <f t="shared" si="14"/>
        <v>7.0014004201400484E-2</v>
      </c>
      <c r="S43" s="8">
        <v>-390</v>
      </c>
      <c r="T43" s="23"/>
      <c r="U43" s="1"/>
      <c r="V43" s="8">
        <v>364</v>
      </c>
      <c r="W43" s="23"/>
      <c r="X43" s="18">
        <f t="shared" si="12"/>
        <v>19.078784028338912</v>
      </c>
      <c r="Y43" s="18">
        <f t="shared" si="15"/>
        <v>2.6207120918047958E-2</v>
      </c>
      <c r="Z43" s="8">
        <v>-196</v>
      </c>
      <c r="AA43" s="23"/>
    </row>
    <row r="44" spans="1:27" x14ac:dyDescent="0.3">
      <c r="A44" s="8">
        <v>27</v>
      </c>
      <c r="B44" s="23"/>
      <c r="C44" s="18">
        <f t="shared" si="18"/>
        <v>5.196152422706632</v>
      </c>
      <c r="D44" s="18">
        <f t="shared" si="19"/>
        <v>9.6225044864937631E-2</v>
      </c>
      <c r="E44" s="8">
        <v>-143</v>
      </c>
      <c r="F44" s="23"/>
      <c r="G44" s="1"/>
      <c r="H44" s="8">
        <v>202</v>
      </c>
      <c r="I44" s="23"/>
      <c r="J44" s="18">
        <f t="shared" si="16"/>
        <v>14.212670403551895</v>
      </c>
      <c r="K44" s="18">
        <f t="shared" si="17"/>
        <v>3.5179877236514591E-2</v>
      </c>
      <c r="L44" s="8">
        <v>-34</v>
      </c>
      <c r="M44" s="23"/>
      <c r="O44" s="8">
        <v>62</v>
      </c>
      <c r="P44" s="23"/>
      <c r="Q44" s="18">
        <f t="shared" si="13"/>
        <v>7.8740078740118111</v>
      </c>
      <c r="R44" s="18">
        <f t="shared" si="14"/>
        <v>6.3500063500095252E-2</v>
      </c>
      <c r="S44" s="8">
        <v>-372</v>
      </c>
      <c r="T44" s="23"/>
      <c r="U44" s="1"/>
      <c r="V44" s="8">
        <v>395</v>
      </c>
      <c r="W44" s="23"/>
      <c r="X44" s="18">
        <f t="shared" si="12"/>
        <v>19.874606914351791</v>
      </c>
      <c r="Y44" s="18">
        <f t="shared" si="15"/>
        <v>2.5157730271331381E-2</v>
      </c>
      <c r="Z44" s="8">
        <v>-174</v>
      </c>
      <c r="AA44" s="23"/>
    </row>
    <row r="45" spans="1:27" x14ac:dyDescent="0.3">
      <c r="A45" s="8">
        <v>32</v>
      </c>
      <c r="B45" s="23"/>
      <c r="C45" s="18">
        <f t="shared" si="18"/>
        <v>5.6568542494923806</v>
      </c>
      <c r="D45" s="18">
        <f t="shared" si="19"/>
        <v>8.8388347648318433E-2</v>
      </c>
      <c r="E45" s="8">
        <v>-137</v>
      </c>
      <c r="F45" s="23"/>
      <c r="G45" s="1"/>
      <c r="H45" s="8">
        <v>222</v>
      </c>
      <c r="I45" s="23"/>
      <c r="J45" s="18">
        <f t="shared" si="16"/>
        <v>14.89966442575134</v>
      </c>
      <c r="K45" s="18">
        <f t="shared" si="17"/>
        <v>3.3557802760701215E-2</v>
      </c>
      <c r="L45" s="8">
        <v>-28</v>
      </c>
      <c r="M45" s="23"/>
      <c r="O45" s="8">
        <v>74</v>
      </c>
      <c r="P45" s="23"/>
      <c r="Q45" s="18">
        <f t="shared" si="13"/>
        <v>8.6023252670426267</v>
      </c>
      <c r="R45" s="18">
        <f t="shared" si="14"/>
        <v>5.8123819371909642E-2</v>
      </c>
      <c r="S45" s="8">
        <v>-366</v>
      </c>
      <c r="T45" s="23"/>
      <c r="U45" s="1"/>
      <c r="V45" s="8">
        <v>424</v>
      </c>
      <c r="W45" s="23"/>
      <c r="X45" s="18">
        <f t="shared" si="12"/>
        <v>20.591260281974002</v>
      </c>
      <c r="Y45" s="18">
        <f t="shared" si="15"/>
        <v>2.4282146558931603E-2</v>
      </c>
      <c r="Z45" s="8">
        <v>-144</v>
      </c>
      <c r="AA45" s="23"/>
    </row>
    <row r="46" spans="1:27" x14ac:dyDescent="0.3">
      <c r="A46" s="8">
        <v>38</v>
      </c>
      <c r="B46" s="23"/>
      <c r="C46" s="18">
        <f t="shared" si="18"/>
        <v>6.164414002968976</v>
      </c>
      <c r="D46" s="18">
        <f t="shared" si="19"/>
        <v>8.1110710565381272E-2</v>
      </c>
      <c r="E46" s="8">
        <v>-128</v>
      </c>
      <c r="F46" s="23"/>
      <c r="G46" s="1"/>
      <c r="H46" s="8">
        <v>240</v>
      </c>
      <c r="I46" s="23"/>
      <c r="J46" s="18">
        <f t="shared" si="16"/>
        <v>15.491933384829668</v>
      </c>
      <c r="K46" s="18">
        <f t="shared" si="17"/>
        <v>3.2274861218395137E-2</v>
      </c>
      <c r="L46" s="8">
        <v>-21</v>
      </c>
      <c r="M46" s="23"/>
      <c r="O46" s="8">
        <v>81</v>
      </c>
      <c r="P46" s="23"/>
      <c r="Q46" s="18">
        <f t="shared" si="13"/>
        <v>9</v>
      </c>
      <c r="R46" s="18">
        <f t="shared" si="14"/>
        <v>5.5555555555555552E-2</v>
      </c>
      <c r="S46" s="8">
        <v>-361</v>
      </c>
      <c r="T46" s="23"/>
      <c r="U46" s="1"/>
      <c r="V46" s="8">
        <v>452</v>
      </c>
      <c r="W46" s="23"/>
      <c r="X46" s="18">
        <f t="shared" si="12"/>
        <v>21.2602916254693</v>
      </c>
      <c r="Y46" s="18">
        <f t="shared" si="15"/>
        <v>2.3518021709589932E-2</v>
      </c>
      <c r="Z46" s="8">
        <v>-103</v>
      </c>
      <c r="AA46" s="23"/>
    </row>
    <row r="47" spans="1:27" x14ac:dyDescent="0.3">
      <c r="A47" s="8">
        <v>45</v>
      </c>
      <c r="B47" s="23"/>
      <c r="C47" s="18">
        <f t="shared" si="18"/>
        <v>6.7082039324993694</v>
      </c>
      <c r="D47" s="18">
        <f t="shared" si="19"/>
        <v>7.4535599249992993E-2</v>
      </c>
      <c r="E47" s="8">
        <v>-121</v>
      </c>
      <c r="F47" s="23"/>
      <c r="G47" s="1"/>
      <c r="H47" s="8">
        <v>260</v>
      </c>
      <c r="I47" s="23"/>
      <c r="J47" s="18">
        <f t="shared" si="16"/>
        <v>16.124515496597098</v>
      </c>
      <c r="K47" s="18">
        <f t="shared" si="17"/>
        <v>3.1008683647302117E-2</v>
      </c>
      <c r="L47" s="8">
        <v>-15</v>
      </c>
      <c r="M47" s="23"/>
      <c r="O47" s="8">
        <v>91</v>
      </c>
      <c r="P47" s="23"/>
      <c r="Q47" s="18">
        <f t="shared" si="13"/>
        <v>9.5393920141694561</v>
      </c>
      <c r="R47" s="18">
        <f t="shared" si="14"/>
        <v>5.2414241836095915E-2</v>
      </c>
      <c r="S47" s="8">
        <v>-351</v>
      </c>
      <c r="T47" s="23"/>
      <c r="U47" s="1"/>
      <c r="V47" s="8">
        <v>486</v>
      </c>
      <c r="W47" s="23"/>
      <c r="X47" s="18">
        <f t="shared" si="12"/>
        <v>22.045407685048602</v>
      </c>
      <c r="Y47" s="18">
        <f t="shared" si="15"/>
        <v>2.2680460581325723E-2</v>
      </c>
      <c r="Z47" s="8">
        <v>-24</v>
      </c>
      <c r="AA47" s="23"/>
    </row>
    <row r="48" spans="1:27" x14ac:dyDescent="0.3">
      <c r="A48" s="8">
        <v>52</v>
      </c>
      <c r="B48" s="23"/>
      <c r="C48" s="18">
        <f t="shared" si="18"/>
        <v>7.2111025509279782</v>
      </c>
      <c r="D48" s="18">
        <f t="shared" si="19"/>
        <v>6.9337524528153643E-2</v>
      </c>
      <c r="E48" s="8">
        <v>-115</v>
      </c>
      <c r="F48" s="23"/>
      <c r="G48" s="1"/>
      <c r="H48" s="8">
        <v>276</v>
      </c>
      <c r="I48" s="23"/>
      <c r="J48" s="18">
        <f t="shared" si="16"/>
        <v>16.61324772583615</v>
      </c>
      <c r="K48" s="18">
        <f t="shared" si="17"/>
        <v>3.00964632714423E-2</v>
      </c>
      <c r="L48" s="8">
        <v>-8</v>
      </c>
      <c r="M48" s="23"/>
      <c r="O48" s="8">
        <v>106</v>
      </c>
      <c r="P48" s="23"/>
      <c r="Q48" s="18">
        <f t="shared" si="13"/>
        <v>10.295630140987001</v>
      </c>
      <c r="R48" s="18">
        <f t="shared" si="14"/>
        <v>4.8564293117863207E-2</v>
      </c>
      <c r="S48" s="8">
        <v>-339</v>
      </c>
      <c r="T48" s="23"/>
      <c r="U48" s="1"/>
      <c r="V48" s="8">
        <v>495</v>
      </c>
      <c r="W48" s="23"/>
      <c r="X48" s="18">
        <f t="shared" si="12"/>
        <v>22.248595461286989</v>
      </c>
      <c r="Y48" s="18">
        <f t="shared" si="15"/>
        <v>2.2473328748774737E-2</v>
      </c>
      <c r="Z48" s="8">
        <v>0</v>
      </c>
      <c r="AA48" s="23"/>
    </row>
    <row r="49" spans="1:27" x14ac:dyDescent="0.3">
      <c r="A49" s="8">
        <v>61</v>
      </c>
      <c r="B49" s="23"/>
      <c r="C49" s="18">
        <f t="shared" si="18"/>
        <v>7.810249675906654</v>
      </c>
      <c r="D49" s="18">
        <f t="shared" si="19"/>
        <v>6.4018439966447988E-2</v>
      </c>
      <c r="E49" s="8">
        <v>-105</v>
      </c>
      <c r="F49" s="23"/>
      <c r="G49" s="1"/>
      <c r="H49" s="8">
        <v>299</v>
      </c>
      <c r="I49" s="23"/>
      <c r="J49" s="18">
        <f t="shared" si="16"/>
        <v>17.291616465790582</v>
      </c>
      <c r="K49" s="18">
        <f t="shared" si="17"/>
        <v>2.891574659831201E-2</v>
      </c>
      <c r="L49" s="8">
        <v>1</v>
      </c>
      <c r="M49" s="23"/>
      <c r="O49" s="8">
        <v>113</v>
      </c>
      <c r="P49" s="23"/>
      <c r="Q49" s="18">
        <f t="shared" si="13"/>
        <v>10.63014581273465</v>
      </c>
      <c r="R49" s="18">
        <f t="shared" si="14"/>
        <v>4.7036043419179864E-2</v>
      </c>
      <c r="S49" s="8">
        <v>-335</v>
      </c>
      <c r="T49" s="23"/>
      <c r="U49" s="1"/>
      <c r="V49" s="8">
        <v>524</v>
      </c>
      <c r="W49" s="23"/>
      <c r="X49" s="18">
        <f t="shared" si="12"/>
        <v>22.891046284519195</v>
      </c>
      <c r="Y49" s="18">
        <f t="shared" si="15"/>
        <v>2.1842601416525949E-2</v>
      </c>
      <c r="Z49" s="8">
        <v>116</v>
      </c>
      <c r="AA49" s="23"/>
    </row>
    <row r="50" spans="1:27" x14ac:dyDescent="0.3">
      <c r="A50" s="8">
        <v>69</v>
      </c>
      <c r="B50" s="23"/>
      <c r="C50" s="18">
        <f t="shared" si="18"/>
        <v>8.3066238629180749</v>
      </c>
      <c r="D50" s="18">
        <f t="shared" si="19"/>
        <v>6.0192926542884599E-2</v>
      </c>
      <c r="E50" s="8">
        <v>-100</v>
      </c>
      <c r="F50" s="23"/>
      <c r="G50" s="1"/>
      <c r="H50" s="8">
        <v>326</v>
      </c>
      <c r="I50" s="23"/>
      <c r="J50" s="18">
        <f t="shared" si="16"/>
        <v>18.055470085267789</v>
      </c>
      <c r="K50" s="18">
        <f t="shared" si="17"/>
        <v>2.7692438781085564E-2</v>
      </c>
      <c r="L50" s="8">
        <v>12</v>
      </c>
      <c r="M50" s="23"/>
      <c r="O50" s="8">
        <v>152</v>
      </c>
      <c r="P50" s="23"/>
      <c r="Q50" s="18">
        <f t="shared" si="13"/>
        <v>12.328828005937952</v>
      </c>
      <c r="R50" s="18">
        <f t="shared" si="14"/>
        <v>4.0555355282690636E-2</v>
      </c>
      <c r="S50" s="8">
        <v>-309</v>
      </c>
      <c r="T50" s="23"/>
      <c r="U50" s="1"/>
      <c r="V50" s="8">
        <v>551</v>
      </c>
      <c r="W50" s="23"/>
      <c r="X50" s="18">
        <f t="shared" si="12"/>
        <v>23.473389188611005</v>
      </c>
      <c r="Y50" s="18">
        <f t="shared" si="15"/>
        <v>2.1300716142115247E-2</v>
      </c>
      <c r="Z50" s="8">
        <v>280</v>
      </c>
      <c r="AA50" s="23"/>
    </row>
    <row r="51" spans="1:27" x14ac:dyDescent="0.3">
      <c r="A51" s="8">
        <v>83</v>
      </c>
      <c r="B51" s="23"/>
      <c r="C51" s="18">
        <f t="shared" si="18"/>
        <v>9.1104335791442992</v>
      </c>
      <c r="D51" s="18">
        <f t="shared" si="19"/>
        <v>5.4882129994845173E-2</v>
      </c>
      <c r="E51" s="8">
        <v>-90</v>
      </c>
      <c r="F51" s="23"/>
      <c r="G51" s="1"/>
      <c r="H51" s="8">
        <v>352</v>
      </c>
      <c r="I51" s="23"/>
      <c r="J51" s="18">
        <f t="shared" si="16"/>
        <v>18.761663039293719</v>
      </c>
      <c r="K51" s="18">
        <f t="shared" si="17"/>
        <v>2.6650089544451302E-2</v>
      </c>
      <c r="L51" s="8">
        <v>21</v>
      </c>
      <c r="M51" s="23"/>
      <c r="O51" s="8">
        <v>181</v>
      </c>
      <c r="P51" s="23"/>
      <c r="Q51" s="18">
        <f t="shared" si="13"/>
        <v>13.45362404707371</v>
      </c>
      <c r="R51" s="18">
        <f t="shared" si="14"/>
        <v>3.7164707312358318E-2</v>
      </c>
      <c r="S51" s="8">
        <v>-292</v>
      </c>
      <c r="T51" s="23"/>
      <c r="U51" s="1"/>
      <c r="V51" s="1"/>
      <c r="W51" s="1"/>
      <c r="X51" s="1"/>
      <c r="Y51" s="1"/>
      <c r="Z51" s="1"/>
      <c r="AA51" s="1"/>
    </row>
    <row r="52" spans="1:27" x14ac:dyDescent="0.3">
      <c r="A52" s="8">
        <v>94</v>
      </c>
      <c r="B52" s="23"/>
      <c r="C52" s="18">
        <f t="shared" si="18"/>
        <v>9.6953597148326587</v>
      </c>
      <c r="D52" s="18">
        <f t="shared" si="19"/>
        <v>5.1571062312939668E-2</v>
      </c>
      <c r="E52" s="8">
        <v>-84</v>
      </c>
      <c r="F52" s="23"/>
      <c r="G52" s="1"/>
      <c r="H52" s="1"/>
      <c r="I52" s="1"/>
      <c r="J52" s="1"/>
      <c r="K52" s="1"/>
      <c r="L52" s="1"/>
      <c r="M52" s="1"/>
    </row>
    <row r="53" spans="1:27" x14ac:dyDescent="0.3">
      <c r="O53" s="24" t="s">
        <v>12</v>
      </c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x14ac:dyDescent="0.3">
      <c r="O54" s="8" t="s">
        <v>4</v>
      </c>
      <c r="P54" s="8" t="s">
        <v>5</v>
      </c>
      <c r="Q54" s="8" t="s">
        <v>15</v>
      </c>
      <c r="R54" s="8" t="s">
        <v>15</v>
      </c>
      <c r="S54" s="8" t="s">
        <v>6</v>
      </c>
      <c r="T54" s="8" t="s">
        <v>7</v>
      </c>
      <c r="U54" s="1"/>
      <c r="V54" s="8" t="s">
        <v>4</v>
      </c>
      <c r="W54" s="8" t="s">
        <v>5</v>
      </c>
      <c r="X54" s="8" t="s">
        <v>15</v>
      </c>
      <c r="Y54" s="8" t="s">
        <v>15</v>
      </c>
      <c r="Z54" s="8" t="s">
        <v>6</v>
      </c>
      <c r="AA54" s="8" t="s">
        <v>7</v>
      </c>
    </row>
    <row r="55" spans="1:27" x14ac:dyDescent="0.3">
      <c r="O55" s="8">
        <v>0</v>
      </c>
      <c r="P55" s="23">
        <v>1</v>
      </c>
      <c r="Q55" s="18">
        <f t="shared" ref="Q55:Q68" si="20">SQRT(O55)</f>
        <v>0</v>
      </c>
      <c r="R55" s="18" t="s">
        <v>16</v>
      </c>
      <c r="S55" s="8">
        <v>-422</v>
      </c>
      <c r="T55" s="23">
        <v>1</v>
      </c>
      <c r="U55" s="1"/>
      <c r="V55" s="8">
        <v>189</v>
      </c>
      <c r="W55" s="23">
        <v>1</v>
      </c>
      <c r="X55" s="18">
        <f t="shared" ref="X55:X67" si="21">SQRT(V55)</f>
        <v>13.74772708486752</v>
      </c>
      <c r="Y55" s="18">
        <f>$W$55/(2*X55)</f>
        <v>3.6369648372665396E-2</v>
      </c>
      <c r="Z55" s="8">
        <v>-241</v>
      </c>
      <c r="AA55" s="23">
        <v>1</v>
      </c>
    </row>
    <row r="56" spans="1:27" x14ac:dyDescent="0.3">
      <c r="O56" s="8">
        <v>11</v>
      </c>
      <c r="P56" s="23"/>
      <c r="Q56" s="18">
        <f t="shared" si="20"/>
        <v>3.3166247903553998</v>
      </c>
      <c r="R56" s="18">
        <f t="shared" ref="R56:R68" si="22">$P$55/(2*Q56)</f>
        <v>0.15075567228888181</v>
      </c>
      <c r="S56" s="8">
        <v>-396</v>
      </c>
      <c r="T56" s="23"/>
      <c r="U56" s="1"/>
      <c r="V56" s="8">
        <v>220</v>
      </c>
      <c r="W56" s="23"/>
      <c r="X56" s="18">
        <f t="shared" si="21"/>
        <v>14.832396974191326</v>
      </c>
      <c r="Y56" s="18">
        <f t="shared" ref="Y56:Y67" si="23">$W$55/(2*X56)</f>
        <v>3.3709993123162106E-2</v>
      </c>
      <c r="Z56" s="8">
        <v>-226</v>
      </c>
      <c r="AA56" s="23"/>
    </row>
    <row r="57" spans="1:27" x14ac:dyDescent="0.3">
      <c r="O57" s="8">
        <v>20</v>
      </c>
      <c r="P57" s="23"/>
      <c r="Q57" s="18">
        <f t="shared" si="20"/>
        <v>4.4721359549995796</v>
      </c>
      <c r="R57" s="18">
        <f t="shared" si="22"/>
        <v>0.11180339887498948</v>
      </c>
      <c r="S57" s="8">
        <v>-378</v>
      </c>
      <c r="T57" s="23"/>
      <c r="U57" s="1"/>
      <c r="V57" s="8">
        <v>252</v>
      </c>
      <c r="W57" s="23"/>
      <c r="X57" s="18">
        <f t="shared" si="21"/>
        <v>15.874507866387544</v>
      </c>
      <c r="Y57" s="18">
        <f t="shared" si="23"/>
        <v>3.1497039417435597E-2</v>
      </c>
      <c r="Z57" s="8">
        <v>-212</v>
      </c>
      <c r="AA57" s="23"/>
    </row>
    <row r="58" spans="1:27" x14ac:dyDescent="0.3">
      <c r="O58" s="8">
        <v>29</v>
      </c>
      <c r="P58" s="23"/>
      <c r="Q58" s="18">
        <f t="shared" si="20"/>
        <v>5.3851648071345037</v>
      </c>
      <c r="R58" s="18">
        <f t="shared" si="22"/>
        <v>9.284766908852593E-2</v>
      </c>
      <c r="S58" s="8">
        <v>-363</v>
      </c>
      <c r="T58" s="23"/>
      <c r="U58" s="1"/>
      <c r="V58" s="8">
        <v>282</v>
      </c>
      <c r="W58" s="23"/>
      <c r="X58" s="18">
        <f t="shared" si="21"/>
        <v>16.792855623746664</v>
      </c>
      <c r="Y58" s="18">
        <f t="shared" si="23"/>
        <v>2.9774566708770683E-2</v>
      </c>
      <c r="Z58" s="8">
        <v>-199</v>
      </c>
      <c r="AA58" s="23"/>
    </row>
    <row r="59" spans="1:27" x14ac:dyDescent="0.3">
      <c r="O59" s="8">
        <v>42</v>
      </c>
      <c r="P59" s="23"/>
      <c r="Q59" s="18">
        <f t="shared" si="20"/>
        <v>6.4807406984078604</v>
      </c>
      <c r="R59" s="18">
        <f t="shared" si="22"/>
        <v>7.7151674981045956E-2</v>
      </c>
      <c r="S59" s="8">
        <v>-345</v>
      </c>
      <c r="T59" s="23"/>
      <c r="U59" s="1"/>
      <c r="V59" s="8">
        <v>314</v>
      </c>
      <c r="W59" s="23"/>
      <c r="X59" s="18">
        <f t="shared" si="21"/>
        <v>17.720045146669349</v>
      </c>
      <c r="Y59" s="18">
        <f t="shared" si="23"/>
        <v>2.8216632399155017E-2</v>
      </c>
      <c r="Z59" s="8">
        <v>-184</v>
      </c>
      <c r="AA59" s="23"/>
    </row>
    <row r="60" spans="1:27" x14ac:dyDescent="0.3">
      <c r="O60" s="8">
        <v>52</v>
      </c>
      <c r="P60" s="23"/>
      <c r="Q60" s="18">
        <f t="shared" si="20"/>
        <v>7.2111025509279782</v>
      </c>
      <c r="R60" s="18">
        <f t="shared" si="22"/>
        <v>6.9337524528153643E-2</v>
      </c>
      <c r="S60" s="8">
        <v>-333</v>
      </c>
      <c r="T60" s="23"/>
      <c r="U60" s="1"/>
      <c r="V60" s="8">
        <v>340</v>
      </c>
      <c r="W60" s="23"/>
      <c r="X60" s="18">
        <f t="shared" si="21"/>
        <v>18.439088914585774</v>
      </c>
      <c r="Y60" s="18">
        <f t="shared" si="23"/>
        <v>2.711630722733202E-2</v>
      </c>
      <c r="Z60" s="8">
        <v>-171</v>
      </c>
      <c r="AA60" s="23"/>
    </row>
    <row r="61" spans="1:27" x14ac:dyDescent="0.3">
      <c r="O61" s="8">
        <v>63</v>
      </c>
      <c r="P61" s="23"/>
      <c r="Q61" s="18">
        <f t="shared" si="20"/>
        <v>7.9372539331937721</v>
      </c>
      <c r="R61" s="18">
        <f t="shared" si="22"/>
        <v>6.2994078834871195E-2</v>
      </c>
      <c r="S61" s="8">
        <v>-322</v>
      </c>
      <c r="T61" s="23"/>
      <c r="U61" s="1"/>
      <c r="V61" s="8">
        <v>374</v>
      </c>
      <c r="W61" s="23"/>
      <c r="X61" s="18">
        <f t="shared" si="21"/>
        <v>19.339079605813716</v>
      </c>
      <c r="Y61" s="18">
        <f t="shared" si="23"/>
        <v>2.5854384499750957E-2</v>
      </c>
      <c r="Z61" s="8">
        <v>-153</v>
      </c>
      <c r="AA61" s="23"/>
    </row>
    <row r="62" spans="1:27" x14ac:dyDescent="0.3">
      <c r="O62" s="8">
        <v>73</v>
      </c>
      <c r="P62" s="23"/>
      <c r="Q62" s="18">
        <f t="shared" si="20"/>
        <v>8.5440037453175304</v>
      </c>
      <c r="R62" s="18">
        <f t="shared" si="22"/>
        <v>5.8520573598065284E-2</v>
      </c>
      <c r="S62" s="8">
        <v>-313</v>
      </c>
      <c r="T62" s="23"/>
      <c r="U62" s="1"/>
      <c r="V62" s="8">
        <v>406</v>
      </c>
      <c r="W62" s="23"/>
      <c r="X62" s="18">
        <f t="shared" si="21"/>
        <v>20.149441679609886</v>
      </c>
      <c r="Y62" s="18">
        <f t="shared" si="23"/>
        <v>2.4814583349273254E-2</v>
      </c>
      <c r="Z62" s="8">
        <v>-128</v>
      </c>
      <c r="AA62" s="23"/>
    </row>
    <row r="63" spans="1:27" x14ac:dyDescent="0.3">
      <c r="O63" s="8">
        <v>86</v>
      </c>
      <c r="P63" s="23"/>
      <c r="Q63" s="18">
        <f t="shared" si="20"/>
        <v>9.2736184954957039</v>
      </c>
      <c r="R63" s="18">
        <f t="shared" si="22"/>
        <v>5.3916386601719206E-2</v>
      </c>
      <c r="S63" s="8">
        <v>-303</v>
      </c>
      <c r="T63" s="23"/>
      <c r="U63" s="1"/>
      <c r="V63" s="8">
        <v>437</v>
      </c>
      <c r="W63" s="23"/>
      <c r="X63" s="18">
        <f t="shared" si="21"/>
        <v>20.904544960366874</v>
      </c>
      <c r="Y63" s="18">
        <f t="shared" si="23"/>
        <v>2.3918243661746993E-2</v>
      </c>
      <c r="Z63" s="8">
        <v>-97</v>
      </c>
      <c r="AA63" s="23"/>
    </row>
    <row r="64" spans="1:27" x14ac:dyDescent="0.3">
      <c r="O64" s="8">
        <v>94</v>
      </c>
      <c r="P64" s="23"/>
      <c r="Q64" s="18">
        <f t="shared" si="20"/>
        <v>9.6953597148326587</v>
      </c>
      <c r="R64" s="18">
        <f t="shared" si="22"/>
        <v>5.1571062312939668E-2</v>
      </c>
      <c r="S64" s="8">
        <v>-296</v>
      </c>
      <c r="T64" s="23"/>
      <c r="U64" s="1"/>
      <c r="V64" s="8">
        <v>468</v>
      </c>
      <c r="W64" s="23"/>
      <c r="X64" s="18">
        <f t="shared" si="21"/>
        <v>21.633307652783937</v>
      </c>
      <c r="Y64" s="18">
        <f t="shared" si="23"/>
        <v>2.3112508176051212E-2</v>
      </c>
      <c r="Z64" s="8">
        <v>-46</v>
      </c>
      <c r="AA64" s="23"/>
    </row>
    <row r="65" spans="15:27" x14ac:dyDescent="0.3">
      <c r="O65" s="8">
        <v>105</v>
      </c>
      <c r="P65" s="23"/>
      <c r="Q65" s="18">
        <f t="shared" si="20"/>
        <v>10.246950765959598</v>
      </c>
      <c r="R65" s="18">
        <f t="shared" si="22"/>
        <v>4.8795003647426664E-2</v>
      </c>
      <c r="S65" s="8">
        <v>-289</v>
      </c>
      <c r="T65" s="23"/>
      <c r="U65" s="1"/>
      <c r="V65" s="8">
        <v>489</v>
      </c>
      <c r="W65" s="23"/>
      <c r="X65" s="18">
        <f t="shared" si="21"/>
        <v>22.113344387495982</v>
      </c>
      <c r="Y65" s="18">
        <f t="shared" si="23"/>
        <v>2.2610781582306727E-2</v>
      </c>
      <c r="Z65" s="8">
        <v>1</v>
      </c>
      <c r="AA65" s="23"/>
    </row>
    <row r="66" spans="15:27" x14ac:dyDescent="0.3">
      <c r="O66" s="8">
        <v>116</v>
      </c>
      <c r="P66" s="23"/>
      <c r="Q66" s="18">
        <f t="shared" si="20"/>
        <v>10.770329614269007</v>
      </c>
      <c r="R66" s="18">
        <f t="shared" si="22"/>
        <v>4.6423834544262965E-2</v>
      </c>
      <c r="S66" s="8">
        <v>-281</v>
      </c>
      <c r="T66" s="23"/>
      <c r="U66" s="1"/>
      <c r="V66" s="8">
        <v>513</v>
      </c>
      <c r="W66" s="23"/>
      <c r="X66" s="18">
        <f t="shared" si="21"/>
        <v>22.649503305812249</v>
      </c>
      <c r="Y66" s="18">
        <f t="shared" si="23"/>
        <v>2.2075539284417398E-2</v>
      </c>
      <c r="Z66" s="8">
        <v>78</v>
      </c>
      <c r="AA66" s="23"/>
    </row>
    <row r="67" spans="15:27" x14ac:dyDescent="0.3">
      <c r="O67" s="8">
        <v>126</v>
      </c>
      <c r="P67" s="23"/>
      <c r="Q67" s="18">
        <f t="shared" si="20"/>
        <v>11.224972160321824</v>
      </c>
      <c r="R67" s="18">
        <f t="shared" si="22"/>
        <v>4.4543540318737397E-2</v>
      </c>
      <c r="S67" s="8">
        <v>-275</v>
      </c>
      <c r="T67" s="23"/>
      <c r="U67" s="1"/>
      <c r="V67" s="8">
        <v>541</v>
      </c>
      <c r="W67" s="23"/>
      <c r="X67" s="18">
        <f t="shared" si="21"/>
        <v>23.259406699226016</v>
      </c>
      <c r="Y67" s="18">
        <f t="shared" si="23"/>
        <v>2.1496679019617389E-2</v>
      </c>
      <c r="Z67" s="8">
        <v>213</v>
      </c>
      <c r="AA67" s="23"/>
    </row>
    <row r="68" spans="15:27" x14ac:dyDescent="0.3">
      <c r="O68" s="8">
        <v>155</v>
      </c>
      <c r="P68" s="23"/>
      <c r="Q68" s="18">
        <f t="shared" si="20"/>
        <v>12.449899597988733</v>
      </c>
      <c r="R68" s="18">
        <f t="shared" si="22"/>
        <v>4.0160966445124943E-2</v>
      </c>
      <c r="S68" s="8">
        <v>-259</v>
      </c>
      <c r="T68" s="23"/>
      <c r="U68" s="1"/>
      <c r="V68" s="1"/>
      <c r="W68" s="1"/>
      <c r="X68" s="1"/>
      <c r="Y68" s="1"/>
      <c r="Z68" s="1"/>
      <c r="AA68" s="1"/>
    </row>
  </sheetData>
  <mergeCells count="34">
    <mergeCell ref="F3:F14"/>
    <mergeCell ref="A1:G1"/>
    <mergeCell ref="I1:AA1"/>
    <mergeCell ref="B39:B52"/>
    <mergeCell ref="F39:F52"/>
    <mergeCell ref="I39:I51"/>
    <mergeCell ref="M39:M51"/>
    <mergeCell ref="A20:M20"/>
    <mergeCell ref="AA4:AA18"/>
    <mergeCell ref="O2:AA2"/>
    <mergeCell ref="T22:T34"/>
    <mergeCell ref="AA22:AA34"/>
    <mergeCell ref="O20:AA20"/>
    <mergeCell ref="B3:B15"/>
    <mergeCell ref="P4:P18"/>
    <mergeCell ref="AA55:AA67"/>
    <mergeCell ref="B22:B35"/>
    <mergeCell ref="F22:F35"/>
    <mergeCell ref="I22:I34"/>
    <mergeCell ref="M22:M34"/>
    <mergeCell ref="O36:AA36"/>
    <mergeCell ref="P38:P51"/>
    <mergeCell ref="T38:T51"/>
    <mergeCell ref="W38:W50"/>
    <mergeCell ref="AA38:AA50"/>
    <mergeCell ref="O53:AA53"/>
    <mergeCell ref="P22:P34"/>
    <mergeCell ref="W22:W34"/>
    <mergeCell ref="A37:M37"/>
    <mergeCell ref="T4:T18"/>
    <mergeCell ref="W4:W18"/>
    <mergeCell ref="P55:P68"/>
    <mergeCell ref="T55:T68"/>
    <mergeCell ref="W55:W6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2022-12-02T14:33:11Z</dcterms:created>
  <dcterms:modified xsi:type="dcterms:W3CDTF">2022-12-03T14:10:45Z</dcterms:modified>
</cp:coreProperties>
</file>