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yamaslyuk/Desktop/laby/"/>
    </mc:Choice>
  </mc:AlternateContent>
  <xr:revisionPtr revIDLastSave="0" documentId="13_ncr:1_{D76C297C-F6E5-E644-B330-64EE3FE8AA8D}" xr6:coauthVersionLast="45" xr6:coauthVersionMax="45" xr10:uidLastSave="{00000000-0000-0000-0000-000000000000}"/>
  <bookViews>
    <workbookView xWindow="220" yWindow="460" windowWidth="28580" windowHeight="15840" firstSheet="1" activeTab="2" xr2:uid="{DD768DC6-003E-453D-AA46-106B00B8D4AC}"/>
  </bookViews>
  <sheets>
    <sheet name="Лист1" sheetId="1" r:id="rId1"/>
    <sheet name="Лист2" sheetId="2" r:id="rId2"/>
    <sheet name="Лист2 (2)" sheetId="3" r:id="rId3"/>
    <sheet name="Лист3" sheetId="4" r:id="rId4"/>
    <sheet name="Лист4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1" i="2"/>
  <c r="C2" i="2"/>
  <c r="C3" i="2"/>
  <c r="C4" i="2"/>
  <c r="C5" i="2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1" i="3"/>
  <c r="C2" i="3"/>
  <c r="C3" i="3"/>
  <c r="C4" i="3"/>
  <c r="I15" i="1" l="1"/>
  <c r="I16" i="1"/>
  <c r="H11" i="1"/>
  <c r="H10" i="1"/>
  <c r="K11" i="1"/>
  <c r="K10" i="1"/>
  <c r="J11" i="1"/>
  <c r="J10" i="1"/>
  <c r="I11" i="1"/>
  <c r="I10" i="1"/>
  <c r="K15" i="1" l="1"/>
</calcChain>
</file>

<file path=xl/sharedStrings.xml><?xml version="1.0" encoding="utf-8"?>
<sst xmlns="http://schemas.openxmlformats.org/spreadsheetml/2006/main" count="367" uniqueCount="42">
  <si>
    <t xml:space="preserve">напряжение накала лампы </t>
  </si>
  <si>
    <t>V</t>
  </si>
  <si>
    <t>1 деление x</t>
  </si>
  <si>
    <t>В</t>
  </si>
  <si>
    <t>1 деление у</t>
  </si>
  <si>
    <t>мВ</t>
  </si>
  <si>
    <t>при макс разг напряжении</t>
  </si>
  <si>
    <t>\Delta X</t>
  </si>
  <si>
    <t>\Delta Y</t>
  </si>
  <si>
    <t>дел</t>
  </si>
  <si>
    <t>самый левый максимум</t>
  </si>
  <si>
    <t xml:space="preserve">напряжение пробоя </t>
  </si>
  <si>
    <t>ток пробоя</t>
  </si>
  <si>
    <t>кооорд первого минимума</t>
  </si>
  <si>
    <t>напряжение</t>
  </si>
  <si>
    <t>ч</t>
  </si>
  <si>
    <t>кооорд первого максимума</t>
  </si>
  <si>
    <t>кОм</t>
  </si>
  <si>
    <t xml:space="preserve">напряжение накала </t>
  </si>
  <si>
    <t>V катода</t>
  </si>
  <si>
    <t>сопротивление  анода</t>
  </si>
  <si>
    <t>М Анода (mV)</t>
  </si>
  <si>
    <t>&amp;</t>
  </si>
  <si>
    <t>\\ \hline</t>
  </si>
  <si>
    <t>в</t>
  </si>
  <si>
    <t>мв</t>
  </si>
  <si>
    <t>v</t>
  </si>
  <si>
    <t>d</t>
  </si>
  <si>
    <t>x</t>
  </si>
  <si>
    <t>y</t>
  </si>
  <si>
    <t>h=</t>
  </si>
  <si>
    <t>Дж/с</t>
  </si>
  <si>
    <t>m=</t>
  </si>
  <si>
    <t>кг</t>
  </si>
  <si>
    <t>E_2-E_1</t>
  </si>
  <si>
    <t>U_0</t>
  </si>
  <si>
    <t>E_2 +U_0</t>
  </si>
  <si>
    <t>E_1+U_0</t>
  </si>
  <si>
    <t>V_1</t>
  </si>
  <si>
    <t>V_2</t>
  </si>
  <si>
    <t>ТУТ МНОГО ПОДГОНА</t>
  </si>
  <si>
    <t xml:space="preserve">U_0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</si>
</sst>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8"/>
      <color rgb="FFFF0000"/>
      <name val="Calibri (Основной текст)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17" fontId="0" fillId="0" borderId="1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2" borderId="3" xfId="0" applyFill="1" applyBorder="1"/>
    <xf numFmtId="0" fontId="0" fillId="2" borderId="2" xfId="0" applyFill="1" applyBorder="1"/>
    <xf numFmtId="0" fontId="2" fillId="0" borderId="0" xfId="1"/>
    <xf numFmtId="0" fontId="0" fillId="3" borderId="3" xfId="0" applyFill="1" applyBorder="1"/>
    <xf numFmtId="0" fontId="0" fillId="3" borderId="2" xfId="0" applyFill="1" applyBorder="1"/>
    <xf numFmtId="0" fontId="3" fillId="0" borderId="4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11" fontId="0" fillId="0" borderId="0" xfId="0" applyNumberFormat="1"/>
    <xf numFmtId="11" fontId="4" fillId="0" borderId="0" xfId="0" applyNumberFormat="1" applyFont="1" applyAlignment="1">
      <alignment horizontal="center" vertical="center"/>
    </xf>
    <xf numFmtId="11" fontId="3" fillId="0" borderId="5" xfId="0" applyNumberFormat="1" applyFont="1" applyBorder="1" applyAlignment="1">
      <alignment horizontal="center" vertical="center"/>
    </xf>
    <xf numFmtId="11" fontId="3" fillId="0" borderId="6" xfId="0" applyNumberFormat="1" applyFont="1" applyBorder="1" applyAlignment="1">
      <alignment horizontal="center" vertical="center"/>
    </xf>
    <xf numFmtId="11" fontId="3" fillId="0" borderId="9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Лист2!$A:$A</c:f>
              <c:numCache>
                <c:formatCode>General</c:formatCode>
                <c:ptCount val="1048576"/>
                <c:pt idx="0">
                  <c:v>7.0000000000000007E-2</c:v>
                </c:pt>
                <c:pt idx="1">
                  <c:v>0.5</c:v>
                </c:pt>
                <c:pt idx="2">
                  <c:v>0.74</c:v>
                </c:pt>
                <c:pt idx="3">
                  <c:v>1.03</c:v>
                </c:pt>
                <c:pt idx="4">
                  <c:v>1.2</c:v>
                </c:pt>
                <c:pt idx="5">
                  <c:v>1.25</c:v>
                </c:pt>
                <c:pt idx="6">
                  <c:v>1.2949999999999999</c:v>
                </c:pt>
                <c:pt idx="7">
                  <c:v>1.33</c:v>
                </c:pt>
                <c:pt idx="8">
                  <c:v>1.37</c:v>
                </c:pt>
                <c:pt idx="9">
                  <c:v>1.395</c:v>
                </c:pt>
                <c:pt idx="10">
                  <c:v>1.4079999999999999</c:v>
                </c:pt>
                <c:pt idx="11">
                  <c:v>1.42</c:v>
                </c:pt>
                <c:pt idx="12">
                  <c:v>1.45</c:v>
                </c:pt>
                <c:pt idx="13">
                  <c:v>1.47</c:v>
                </c:pt>
                <c:pt idx="14">
                  <c:v>1.49</c:v>
                </c:pt>
                <c:pt idx="15">
                  <c:v>1.51</c:v>
                </c:pt>
                <c:pt idx="16">
                  <c:v>1.54</c:v>
                </c:pt>
                <c:pt idx="17">
                  <c:v>1.58</c:v>
                </c:pt>
                <c:pt idx="18">
                  <c:v>1.59</c:v>
                </c:pt>
                <c:pt idx="19">
                  <c:v>1.605</c:v>
                </c:pt>
                <c:pt idx="20">
                  <c:v>1.61</c:v>
                </c:pt>
                <c:pt idx="21">
                  <c:v>1.62</c:v>
                </c:pt>
                <c:pt idx="22">
                  <c:v>1.635</c:v>
                </c:pt>
                <c:pt idx="23">
                  <c:v>1.65</c:v>
                </c:pt>
                <c:pt idx="24">
                  <c:v>1.66</c:v>
                </c:pt>
                <c:pt idx="25">
                  <c:v>1.69</c:v>
                </c:pt>
                <c:pt idx="26">
                  <c:v>1.675</c:v>
                </c:pt>
                <c:pt idx="27">
                  <c:v>1.7070000000000001</c:v>
                </c:pt>
                <c:pt idx="28">
                  <c:v>1.718</c:v>
                </c:pt>
                <c:pt idx="29">
                  <c:v>1.73</c:v>
                </c:pt>
                <c:pt idx="30">
                  <c:v>1.75</c:v>
                </c:pt>
                <c:pt idx="31">
                  <c:v>1.7609999999999999</c:v>
                </c:pt>
                <c:pt idx="32">
                  <c:v>1.77</c:v>
                </c:pt>
                <c:pt idx="33">
                  <c:v>1.786</c:v>
                </c:pt>
                <c:pt idx="34">
                  <c:v>1.796</c:v>
                </c:pt>
                <c:pt idx="35">
                  <c:v>1.8</c:v>
                </c:pt>
                <c:pt idx="36">
                  <c:v>1.81</c:v>
                </c:pt>
                <c:pt idx="37">
                  <c:v>1.8240000000000001</c:v>
                </c:pt>
                <c:pt idx="38">
                  <c:v>1.83</c:v>
                </c:pt>
                <c:pt idx="39">
                  <c:v>1.85</c:v>
                </c:pt>
                <c:pt idx="40">
                  <c:v>1.87</c:v>
                </c:pt>
                <c:pt idx="41">
                  <c:v>1.89</c:v>
                </c:pt>
                <c:pt idx="42">
                  <c:v>1.91</c:v>
                </c:pt>
                <c:pt idx="43">
                  <c:v>1.93</c:v>
                </c:pt>
                <c:pt idx="44">
                  <c:v>1.94</c:v>
                </c:pt>
                <c:pt idx="45">
                  <c:v>1.974</c:v>
                </c:pt>
                <c:pt idx="46">
                  <c:v>2</c:v>
                </c:pt>
                <c:pt idx="47">
                  <c:v>2.0259999999999998</c:v>
                </c:pt>
                <c:pt idx="48">
                  <c:v>2.077</c:v>
                </c:pt>
                <c:pt idx="49">
                  <c:v>2.1139999999999999</c:v>
                </c:pt>
                <c:pt idx="50">
                  <c:v>2.2000000000000002</c:v>
                </c:pt>
                <c:pt idx="51">
                  <c:v>2.2799999999999998</c:v>
                </c:pt>
                <c:pt idx="52">
                  <c:v>2.2999999999999998</c:v>
                </c:pt>
                <c:pt idx="53">
                  <c:v>2.34</c:v>
                </c:pt>
                <c:pt idx="54">
                  <c:v>2.42</c:v>
                </c:pt>
                <c:pt idx="55">
                  <c:v>2.48</c:v>
                </c:pt>
                <c:pt idx="56">
                  <c:v>2.5099999999999998</c:v>
                </c:pt>
                <c:pt idx="57">
                  <c:v>2.5499999999999998</c:v>
                </c:pt>
                <c:pt idx="58">
                  <c:v>2.63</c:v>
                </c:pt>
                <c:pt idx="59">
                  <c:v>2.71</c:v>
                </c:pt>
                <c:pt idx="60">
                  <c:v>2.806</c:v>
                </c:pt>
                <c:pt idx="61">
                  <c:v>2.96</c:v>
                </c:pt>
                <c:pt idx="62">
                  <c:v>3.1</c:v>
                </c:pt>
                <c:pt idx="63">
                  <c:v>3.34</c:v>
                </c:pt>
                <c:pt idx="64">
                  <c:v>3.7</c:v>
                </c:pt>
                <c:pt idx="65">
                  <c:v>4.2699999999999996</c:v>
                </c:pt>
                <c:pt idx="66">
                  <c:v>4.88</c:v>
                </c:pt>
                <c:pt idx="67">
                  <c:v>5.56</c:v>
                </c:pt>
                <c:pt idx="68">
                  <c:v>7.1</c:v>
                </c:pt>
                <c:pt idx="69">
                  <c:v>7.5</c:v>
                </c:pt>
                <c:pt idx="70">
                  <c:v>7.36</c:v>
                </c:pt>
                <c:pt idx="71">
                  <c:v>8.27</c:v>
                </c:pt>
                <c:pt idx="72">
                  <c:v>9.1</c:v>
                </c:pt>
                <c:pt idx="73">
                  <c:v>10.4</c:v>
                </c:pt>
                <c:pt idx="74">
                  <c:v>10.88</c:v>
                </c:pt>
              </c:numCache>
            </c:numRef>
          </c:xVal>
          <c:yVal>
            <c:numRef>
              <c:f>Лист2!$B:$B</c:f>
              <c:numCache>
                <c:formatCode>General</c:formatCode>
                <c:ptCount val="1048576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0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0.12</c:v>
                </c:pt>
                <c:pt idx="7">
                  <c:v>0.2</c:v>
                </c:pt>
                <c:pt idx="8">
                  <c:v>0.28999999999999998</c:v>
                </c:pt>
                <c:pt idx="9">
                  <c:v>0.38</c:v>
                </c:pt>
                <c:pt idx="10">
                  <c:v>0.44</c:v>
                </c:pt>
                <c:pt idx="11">
                  <c:v>0.52</c:v>
                </c:pt>
                <c:pt idx="12">
                  <c:v>0.66</c:v>
                </c:pt>
                <c:pt idx="13">
                  <c:v>0.87</c:v>
                </c:pt>
                <c:pt idx="14">
                  <c:v>1</c:v>
                </c:pt>
                <c:pt idx="15">
                  <c:v>1.1399999999999999</c:v>
                </c:pt>
                <c:pt idx="16">
                  <c:v>1.61</c:v>
                </c:pt>
                <c:pt idx="17">
                  <c:v>2.25</c:v>
                </c:pt>
                <c:pt idx="18">
                  <c:v>2.77</c:v>
                </c:pt>
                <c:pt idx="19">
                  <c:v>3.16</c:v>
                </c:pt>
                <c:pt idx="20">
                  <c:v>3.45</c:v>
                </c:pt>
                <c:pt idx="21">
                  <c:v>3.86</c:v>
                </c:pt>
                <c:pt idx="22">
                  <c:v>4.38</c:v>
                </c:pt>
                <c:pt idx="23">
                  <c:v>5.08</c:v>
                </c:pt>
                <c:pt idx="24">
                  <c:v>5.8</c:v>
                </c:pt>
                <c:pt idx="25">
                  <c:v>7.5</c:v>
                </c:pt>
                <c:pt idx="26">
                  <c:v>6.52</c:v>
                </c:pt>
                <c:pt idx="27">
                  <c:v>8.67</c:v>
                </c:pt>
                <c:pt idx="28">
                  <c:v>9.5</c:v>
                </c:pt>
                <c:pt idx="29">
                  <c:v>10.3</c:v>
                </c:pt>
                <c:pt idx="30">
                  <c:v>12.6</c:v>
                </c:pt>
                <c:pt idx="31">
                  <c:v>13.5</c:v>
                </c:pt>
                <c:pt idx="32">
                  <c:v>14.9</c:v>
                </c:pt>
                <c:pt idx="33">
                  <c:v>16.5</c:v>
                </c:pt>
                <c:pt idx="34">
                  <c:v>18.2</c:v>
                </c:pt>
                <c:pt idx="35">
                  <c:v>18.600000000000001</c:v>
                </c:pt>
                <c:pt idx="36">
                  <c:v>20</c:v>
                </c:pt>
                <c:pt idx="37">
                  <c:v>22.03</c:v>
                </c:pt>
                <c:pt idx="38">
                  <c:v>22.9</c:v>
                </c:pt>
                <c:pt idx="39">
                  <c:v>26.4</c:v>
                </c:pt>
                <c:pt idx="40">
                  <c:v>29.7</c:v>
                </c:pt>
                <c:pt idx="41">
                  <c:v>34.299999999999997</c:v>
                </c:pt>
                <c:pt idx="42">
                  <c:v>36.9</c:v>
                </c:pt>
                <c:pt idx="43">
                  <c:v>41.9</c:v>
                </c:pt>
                <c:pt idx="44">
                  <c:v>43.9</c:v>
                </c:pt>
                <c:pt idx="45">
                  <c:v>50.3</c:v>
                </c:pt>
                <c:pt idx="46">
                  <c:v>55.4</c:v>
                </c:pt>
                <c:pt idx="47">
                  <c:v>60.5</c:v>
                </c:pt>
                <c:pt idx="48">
                  <c:v>69.5</c:v>
                </c:pt>
                <c:pt idx="49">
                  <c:v>75.5</c:v>
                </c:pt>
                <c:pt idx="50">
                  <c:v>86.8</c:v>
                </c:pt>
                <c:pt idx="51">
                  <c:v>90.4</c:v>
                </c:pt>
                <c:pt idx="52">
                  <c:v>91.14</c:v>
                </c:pt>
                <c:pt idx="53">
                  <c:v>91.87</c:v>
                </c:pt>
                <c:pt idx="54">
                  <c:v>91.38</c:v>
                </c:pt>
                <c:pt idx="55">
                  <c:v>90.37</c:v>
                </c:pt>
                <c:pt idx="56">
                  <c:v>89.8</c:v>
                </c:pt>
                <c:pt idx="57">
                  <c:v>88.2</c:v>
                </c:pt>
                <c:pt idx="58">
                  <c:v>84.6</c:v>
                </c:pt>
                <c:pt idx="59">
                  <c:v>81.400000000000006</c:v>
                </c:pt>
                <c:pt idx="60">
                  <c:v>77.3</c:v>
                </c:pt>
                <c:pt idx="61">
                  <c:v>72.2</c:v>
                </c:pt>
                <c:pt idx="62">
                  <c:v>69.2</c:v>
                </c:pt>
                <c:pt idx="63">
                  <c:v>63.6</c:v>
                </c:pt>
                <c:pt idx="64">
                  <c:v>58.4</c:v>
                </c:pt>
                <c:pt idx="65">
                  <c:v>53.5</c:v>
                </c:pt>
                <c:pt idx="66">
                  <c:v>49.1</c:v>
                </c:pt>
                <c:pt idx="67">
                  <c:v>45.65</c:v>
                </c:pt>
                <c:pt idx="68">
                  <c:v>42.36</c:v>
                </c:pt>
                <c:pt idx="69">
                  <c:v>42.6</c:v>
                </c:pt>
                <c:pt idx="70">
                  <c:v>42.54</c:v>
                </c:pt>
                <c:pt idx="71">
                  <c:v>43.9</c:v>
                </c:pt>
                <c:pt idx="72">
                  <c:v>48.1</c:v>
                </c:pt>
                <c:pt idx="73">
                  <c:v>56.75</c:v>
                </c:pt>
                <c:pt idx="7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66-4170-84A3-1EB94BA2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49360"/>
        <c:axId val="31975362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Лист2!$A$1:$A$30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7.0000000000000007E-2</c:v>
                      </c:pt>
                      <c:pt idx="1">
                        <c:v>0.5</c:v>
                      </c:pt>
                      <c:pt idx="2">
                        <c:v>0.74</c:v>
                      </c:pt>
                      <c:pt idx="3">
                        <c:v>1.03</c:v>
                      </c:pt>
                      <c:pt idx="4">
                        <c:v>1.2</c:v>
                      </c:pt>
                      <c:pt idx="5">
                        <c:v>1.25</c:v>
                      </c:pt>
                      <c:pt idx="6">
                        <c:v>1.2949999999999999</c:v>
                      </c:pt>
                      <c:pt idx="7">
                        <c:v>1.33</c:v>
                      </c:pt>
                      <c:pt idx="8">
                        <c:v>1.37</c:v>
                      </c:pt>
                      <c:pt idx="9">
                        <c:v>1.395</c:v>
                      </c:pt>
                      <c:pt idx="10">
                        <c:v>1.4079999999999999</c:v>
                      </c:pt>
                      <c:pt idx="11">
                        <c:v>1.42</c:v>
                      </c:pt>
                      <c:pt idx="12">
                        <c:v>1.45</c:v>
                      </c:pt>
                      <c:pt idx="13">
                        <c:v>1.47</c:v>
                      </c:pt>
                      <c:pt idx="14">
                        <c:v>1.49</c:v>
                      </c:pt>
                      <c:pt idx="15">
                        <c:v>1.51</c:v>
                      </c:pt>
                      <c:pt idx="16">
                        <c:v>1.54</c:v>
                      </c:pt>
                      <c:pt idx="17">
                        <c:v>1.58</c:v>
                      </c:pt>
                      <c:pt idx="18">
                        <c:v>1.59</c:v>
                      </c:pt>
                      <c:pt idx="19">
                        <c:v>1.605</c:v>
                      </c:pt>
                      <c:pt idx="20">
                        <c:v>1.61</c:v>
                      </c:pt>
                      <c:pt idx="21">
                        <c:v>1.62</c:v>
                      </c:pt>
                      <c:pt idx="22">
                        <c:v>1.635</c:v>
                      </c:pt>
                      <c:pt idx="23">
                        <c:v>1.65</c:v>
                      </c:pt>
                      <c:pt idx="24">
                        <c:v>1.66</c:v>
                      </c:pt>
                      <c:pt idx="25">
                        <c:v>1.69</c:v>
                      </c:pt>
                      <c:pt idx="26">
                        <c:v>1.675</c:v>
                      </c:pt>
                      <c:pt idx="27">
                        <c:v>1.7070000000000001</c:v>
                      </c:pt>
                      <c:pt idx="28">
                        <c:v>1.718</c:v>
                      </c:pt>
                      <c:pt idx="29">
                        <c:v>1.73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Лист2!$B$1:$B$30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-0.02</c:v>
                      </c:pt>
                      <c:pt idx="1">
                        <c:v>-0.02</c:v>
                      </c:pt>
                      <c:pt idx="2">
                        <c:v>-0.02</c:v>
                      </c:pt>
                      <c:pt idx="3">
                        <c:v>0</c:v>
                      </c:pt>
                      <c:pt idx="4">
                        <c:v>0.04</c:v>
                      </c:pt>
                      <c:pt idx="5">
                        <c:v>7.0000000000000007E-2</c:v>
                      </c:pt>
                      <c:pt idx="6">
                        <c:v>0.12</c:v>
                      </c:pt>
                      <c:pt idx="7">
                        <c:v>0.2</c:v>
                      </c:pt>
                      <c:pt idx="8">
                        <c:v>0.28999999999999998</c:v>
                      </c:pt>
                      <c:pt idx="9">
                        <c:v>0.38</c:v>
                      </c:pt>
                      <c:pt idx="10">
                        <c:v>0.44</c:v>
                      </c:pt>
                      <c:pt idx="11">
                        <c:v>0.52</c:v>
                      </c:pt>
                      <c:pt idx="12">
                        <c:v>0.66</c:v>
                      </c:pt>
                      <c:pt idx="13">
                        <c:v>0.87</c:v>
                      </c:pt>
                      <c:pt idx="14">
                        <c:v>1</c:v>
                      </c:pt>
                      <c:pt idx="15">
                        <c:v>1.1399999999999999</c:v>
                      </c:pt>
                      <c:pt idx="16">
                        <c:v>1.61</c:v>
                      </c:pt>
                      <c:pt idx="17">
                        <c:v>2.25</c:v>
                      </c:pt>
                      <c:pt idx="18">
                        <c:v>2.77</c:v>
                      </c:pt>
                      <c:pt idx="19">
                        <c:v>3.16</c:v>
                      </c:pt>
                      <c:pt idx="20">
                        <c:v>3.45</c:v>
                      </c:pt>
                      <c:pt idx="21">
                        <c:v>3.86</c:v>
                      </c:pt>
                      <c:pt idx="22">
                        <c:v>4.38</c:v>
                      </c:pt>
                      <c:pt idx="23">
                        <c:v>5.08</c:v>
                      </c:pt>
                      <c:pt idx="24">
                        <c:v>5.8</c:v>
                      </c:pt>
                      <c:pt idx="25">
                        <c:v>7.5</c:v>
                      </c:pt>
                      <c:pt idx="26">
                        <c:v>6.52</c:v>
                      </c:pt>
                      <c:pt idx="27">
                        <c:v>8.67</c:v>
                      </c:pt>
                      <c:pt idx="28">
                        <c:v>9.5</c:v>
                      </c:pt>
                      <c:pt idx="29">
                        <c:v>10.3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E66-4170-84A3-1EB94BA210EC}"/>
                  </c:ext>
                </c:extLst>
              </c15:ser>
            </c15:filteredScatterSeries>
          </c:ext>
        </c:extLst>
      </c:scatterChart>
      <c:valAx>
        <c:axId val="3197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19753624"/>
        <c:crosses val="autoZero"/>
        <c:crossBetween val="midCat"/>
      </c:valAx>
      <c:valAx>
        <c:axId val="31975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3197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2,6 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'Лист2 (2)'!$A:$A</c:f>
              <c:numCache>
                <c:formatCode>General</c:formatCode>
                <c:ptCount val="1048576"/>
                <c:pt idx="0">
                  <c:v>0.01</c:v>
                </c:pt>
                <c:pt idx="1">
                  <c:v>0.16</c:v>
                </c:pt>
                <c:pt idx="2">
                  <c:v>0.25</c:v>
                </c:pt>
                <c:pt idx="3">
                  <c:v>0.32</c:v>
                </c:pt>
                <c:pt idx="4">
                  <c:v>0.42</c:v>
                </c:pt>
                <c:pt idx="5">
                  <c:v>0.55000000000000004</c:v>
                </c:pt>
                <c:pt idx="6">
                  <c:v>0.85</c:v>
                </c:pt>
                <c:pt idx="7">
                  <c:v>1.171</c:v>
                </c:pt>
                <c:pt idx="8">
                  <c:v>1.25</c:v>
                </c:pt>
                <c:pt idx="9">
                  <c:v>1.35</c:v>
                </c:pt>
                <c:pt idx="10">
                  <c:v>1.37</c:v>
                </c:pt>
                <c:pt idx="11">
                  <c:v>1.57</c:v>
                </c:pt>
                <c:pt idx="12">
                  <c:v>1.62</c:v>
                </c:pt>
                <c:pt idx="13">
                  <c:v>1.68</c:v>
                </c:pt>
                <c:pt idx="14">
                  <c:v>1.73</c:v>
                </c:pt>
                <c:pt idx="15">
                  <c:v>1.8</c:v>
                </c:pt>
                <c:pt idx="16">
                  <c:v>1.93</c:v>
                </c:pt>
                <c:pt idx="17">
                  <c:v>2</c:v>
                </c:pt>
                <c:pt idx="18">
                  <c:v>2.15</c:v>
                </c:pt>
                <c:pt idx="19">
                  <c:v>2.27</c:v>
                </c:pt>
                <c:pt idx="20">
                  <c:v>2.31</c:v>
                </c:pt>
                <c:pt idx="21">
                  <c:v>2.3199999999999998</c:v>
                </c:pt>
                <c:pt idx="22">
                  <c:v>2.33</c:v>
                </c:pt>
                <c:pt idx="23">
                  <c:v>2.39</c:v>
                </c:pt>
                <c:pt idx="24">
                  <c:v>2.41</c:v>
                </c:pt>
                <c:pt idx="25">
                  <c:v>2.4500000000000002</c:v>
                </c:pt>
                <c:pt idx="26">
                  <c:v>2.54</c:v>
                </c:pt>
                <c:pt idx="27">
                  <c:v>2.7</c:v>
                </c:pt>
                <c:pt idx="28">
                  <c:v>2.79</c:v>
                </c:pt>
                <c:pt idx="29">
                  <c:v>2.9</c:v>
                </c:pt>
                <c:pt idx="30">
                  <c:v>3</c:v>
                </c:pt>
                <c:pt idx="31">
                  <c:v>3.47</c:v>
                </c:pt>
                <c:pt idx="32">
                  <c:v>3.8</c:v>
                </c:pt>
                <c:pt idx="33">
                  <c:v>4</c:v>
                </c:pt>
                <c:pt idx="34">
                  <c:v>4.2</c:v>
                </c:pt>
                <c:pt idx="35">
                  <c:v>4.32</c:v>
                </c:pt>
                <c:pt idx="36">
                  <c:v>4.4000000000000004</c:v>
                </c:pt>
                <c:pt idx="37">
                  <c:v>4.53</c:v>
                </c:pt>
                <c:pt idx="38">
                  <c:v>4.7</c:v>
                </c:pt>
                <c:pt idx="39">
                  <c:v>5</c:v>
                </c:pt>
                <c:pt idx="40">
                  <c:v>5.2</c:v>
                </c:pt>
                <c:pt idx="41">
                  <c:v>5.43</c:v>
                </c:pt>
                <c:pt idx="42">
                  <c:v>5.556</c:v>
                </c:pt>
                <c:pt idx="43">
                  <c:v>5.7</c:v>
                </c:pt>
                <c:pt idx="44">
                  <c:v>5.88</c:v>
                </c:pt>
                <c:pt idx="45">
                  <c:v>6</c:v>
                </c:pt>
                <c:pt idx="46">
                  <c:v>6.83</c:v>
                </c:pt>
                <c:pt idx="47">
                  <c:v>6.85</c:v>
                </c:pt>
                <c:pt idx="48">
                  <c:v>6.86</c:v>
                </c:pt>
                <c:pt idx="49">
                  <c:v>6.88</c:v>
                </c:pt>
                <c:pt idx="50">
                  <c:v>6.92</c:v>
                </c:pt>
                <c:pt idx="51">
                  <c:v>6.94</c:v>
                </c:pt>
                <c:pt idx="52">
                  <c:v>7.1</c:v>
                </c:pt>
                <c:pt idx="53">
                  <c:v>7.2</c:v>
                </c:pt>
                <c:pt idx="54">
                  <c:v>7.2640000000000002</c:v>
                </c:pt>
                <c:pt idx="55">
                  <c:v>7.37</c:v>
                </c:pt>
                <c:pt idx="56">
                  <c:v>7.3979999999999997</c:v>
                </c:pt>
                <c:pt idx="57">
                  <c:v>7.42</c:v>
                </c:pt>
                <c:pt idx="58">
                  <c:v>7.45</c:v>
                </c:pt>
                <c:pt idx="59">
                  <c:v>7.52</c:v>
                </c:pt>
                <c:pt idx="60">
                  <c:v>7.6</c:v>
                </c:pt>
                <c:pt idx="61">
                  <c:v>7.69</c:v>
                </c:pt>
                <c:pt idx="62">
                  <c:v>7.78</c:v>
                </c:pt>
                <c:pt idx="63">
                  <c:v>7.93</c:v>
                </c:pt>
                <c:pt idx="64">
                  <c:v>8</c:v>
                </c:pt>
                <c:pt idx="65">
                  <c:v>8.24</c:v>
                </c:pt>
                <c:pt idx="66">
                  <c:v>8.85</c:v>
                </c:pt>
                <c:pt idx="67">
                  <c:v>9.1</c:v>
                </c:pt>
                <c:pt idx="68">
                  <c:v>9.8699999999999992</c:v>
                </c:pt>
                <c:pt idx="69">
                  <c:v>9.9700000000000006</c:v>
                </c:pt>
                <c:pt idx="70">
                  <c:v>10.25</c:v>
                </c:pt>
                <c:pt idx="71">
                  <c:v>10.9</c:v>
                </c:pt>
                <c:pt idx="72">
                  <c:v>11.4</c:v>
                </c:pt>
              </c:numCache>
            </c:numRef>
          </c:xVal>
          <c:yVal>
            <c:numRef>
              <c:f>'Лист2 (2)'!$C:$C</c:f>
              <c:numCache>
                <c:formatCode>General</c:formatCode>
                <c:ptCount val="1048576"/>
                <c:pt idx="0">
                  <c:v>11.736069016284437</c:v>
                </c:pt>
                <c:pt idx="1">
                  <c:v>11.736069016284437</c:v>
                </c:pt>
                <c:pt idx="2">
                  <c:v>12.429216196844383</c:v>
                </c:pt>
                <c:pt idx="3">
                  <c:v>12.429216196844383</c:v>
                </c:pt>
                <c:pt idx="4">
                  <c:v>12.429216196844383</c:v>
                </c:pt>
                <c:pt idx="5">
                  <c:v>12.429216196844383</c:v>
                </c:pt>
                <c:pt idx="6">
                  <c:v>12.429216196844383</c:v>
                </c:pt>
                <c:pt idx="7">
                  <c:v>12.429216196844383</c:v>
                </c:pt>
                <c:pt idx="8">
                  <c:v>11.736069016284437</c:v>
                </c:pt>
                <c:pt idx="9">
                  <c:v>11.330603908176274</c:v>
                </c:pt>
                <c:pt idx="10">
                  <c:v>10.637456727616328</c:v>
                </c:pt>
                <c:pt idx="11">
                  <c:v>8.6005748003552878</c:v>
                </c:pt>
                <c:pt idx="12">
                  <c:v>8.2395614548179577</c:v>
                </c:pt>
                <c:pt idx="13">
                  <c:v>7.5771859329247659</c:v>
                </c:pt>
                <c:pt idx="14">
                  <c:v>7.049318843303924</c:v>
                </c:pt>
                <c:pt idx="15">
                  <c:v>6.3199686140800182</c:v>
                </c:pt>
                <c:pt idx="16">
                  <c:v>5.4198072641357466</c:v>
                </c:pt>
                <c:pt idx="17">
                  <c:v>5.0961931824579025</c:v>
                </c:pt>
                <c:pt idx="18">
                  <c:v>4.8233261957912621</c:v>
                </c:pt>
                <c:pt idx="19">
                  <c:v>4.7091982564121393</c:v>
                </c:pt>
                <c:pt idx="20">
                  <c:v>4.7025625319967403</c:v>
                </c:pt>
                <c:pt idx="21">
                  <c:v>4.7030035463368547</c:v>
                </c:pt>
                <c:pt idx="22">
                  <c:v>4.7047695512108465</c:v>
                </c:pt>
                <c:pt idx="23">
                  <c:v>4.723053226644808</c:v>
                </c:pt>
                <c:pt idx="24">
                  <c:v>4.7375593740338369</c:v>
                </c:pt>
                <c:pt idx="25">
                  <c:v>4.7453522165879543</c:v>
                </c:pt>
                <c:pt idx="26">
                  <c:v>4.8036211247119294</c:v>
                </c:pt>
                <c:pt idx="27">
                  <c:v>4.9046549705590241</c:v>
                </c:pt>
                <c:pt idx="28">
                  <c:v>4.9527438156804777</c:v>
                </c:pt>
                <c:pt idx="29">
                  <c:v>5.0110353741175953</c:v>
                </c:pt>
                <c:pt idx="30">
                  <c:v>5.0722979544883628</c:v>
                </c:pt>
                <c:pt idx="31">
                  <c:v>5.2059205172820695</c:v>
                </c:pt>
                <c:pt idx="32">
                  <c:v>5.2746008399307209</c:v>
                </c:pt>
                <c:pt idx="33">
                  <c:v>5.3103899477823058</c:v>
                </c:pt>
                <c:pt idx="34">
                  <c:v>5.3308405582535965</c:v>
                </c:pt>
                <c:pt idx="35">
                  <c:v>5.3500318022347155</c:v>
                </c:pt>
                <c:pt idx="36">
                  <c:v>5.3644571690525815</c:v>
                </c:pt>
                <c:pt idx="37">
                  <c:v>5.3816989754870876</c:v>
                </c:pt>
                <c:pt idx="38">
                  <c:v>5.399243285137997</c:v>
                </c:pt>
                <c:pt idx="39">
                  <c:v>5.4352832216211944</c:v>
                </c:pt>
                <c:pt idx="40">
                  <c:v>5.4631920097382709</c:v>
                </c:pt>
                <c:pt idx="41">
                  <c:v>5.4822402047089653</c:v>
                </c:pt>
                <c:pt idx="42">
                  <c:v>5.491902115620702</c:v>
                </c:pt>
                <c:pt idx="43">
                  <c:v>5.5016582905660671</c:v>
                </c:pt>
                <c:pt idx="44">
                  <c:v>5.5115105870090781</c:v>
                </c:pt>
                <c:pt idx="45">
                  <c:v>5.5194629151995738</c:v>
                </c:pt>
                <c:pt idx="46">
                  <c:v>5.5416636251797655</c:v>
                </c:pt>
                <c:pt idx="47">
                  <c:v>5.543706526809566</c:v>
                </c:pt>
                <c:pt idx="48">
                  <c:v>5.5426845543138734</c:v>
                </c:pt>
                <c:pt idx="49">
                  <c:v>5.5426845543138734</c:v>
                </c:pt>
                <c:pt idx="50">
                  <c:v>5.539624888489918</c:v>
                </c:pt>
                <c:pt idx="51">
                  <c:v>5.5386070766972173</c:v>
                </c:pt>
                <c:pt idx="52">
                  <c:v>5.5416636251797655</c:v>
                </c:pt>
                <c:pt idx="53">
                  <c:v>5.5478048932018487</c:v>
                </c:pt>
                <c:pt idx="54">
                  <c:v>5.551920125346955</c:v>
                </c:pt>
                <c:pt idx="55">
                  <c:v>5.5529515849536173</c:v>
                </c:pt>
                <c:pt idx="56">
                  <c:v>5.5539841095678062</c:v>
                </c:pt>
                <c:pt idx="57">
                  <c:v>5.5591627850462579</c:v>
                </c:pt>
                <c:pt idx="58">
                  <c:v>5.5570880955053976</c:v>
                </c:pt>
                <c:pt idx="59">
                  <c:v>5.5570880955053976</c:v>
                </c:pt>
                <c:pt idx="60">
                  <c:v>5.5570880955053976</c:v>
                </c:pt>
                <c:pt idx="61">
                  <c:v>5.5550177013910895</c:v>
                </c:pt>
                <c:pt idx="62">
                  <c:v>5.5550177013910895</c:v>
                </c:pt>
                <c:pt idx="63">
                  <c:v>5.5457536104312908</c:v>
                </c:pt>
                <c:pt idx="64">
                  <c:v>5.5416636251797655</c:v>
                </c:pt>
                <c:pt idx="65">
                  <c:v>5.5294930895595105</c:v>
                </c:pt>
                <c:pt idx="66">
                  <c:v>5.4774440324454723</c:v>
                </c:pt>
                <c:pt idx="67">
                  <c:v>5.453802269388432</c:v>
                </c:pt>
                <c:pt idx="68">
                  <c:v>5.4261507380579213</c:v>
                </c:pt>
                <c:pt idx="69">
                  <c:v>5.4171009025380039</c:v>
                </c:pt>
                <c:pt idx="70">
                  <c:v>5.3508746172867125</c:v>
                </c:pt>
                <c:pt idx="71">
                  <c:v>5.155429878999489</c:v>
                </c:pt>
                <c:pt idx="72">
                  <c:v>5.1294188300862231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E-3B41-A6EB-55CD32659AF3}"/>
            </c:ext>
          </c:extLst>
        </c:ser>
        <c:ser>
          <c:idx val="1"/>
          <c:order val="1"/>
          <c:tx>
            <c:v>3 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Лист2!$A$5:$A$75</c:f>
              <c:numCache>
                <c:formatCode>General</c:formatCode>
                <c:ptCount val="71"/>
                <c:pt idx="0">
                  <c:v>1.2</c:v>
                </c:pt>
                <c:pt idx="1">
                  <c:v>1.25</c:v>
                </c:pt>
                <c:pt idx="2">
                  <c:v>1.2949999999999999</c:v>
                </c:pt>
                <c:pt idx="3">
                  <c:v>1.33</c:v>
                </c:pt>
                <c:pt idx="4">
                  <c:v>1.37</c:v>
                </c:pt>
                <c:pt idx="5">
                  <c:v>1.395</c:v>
                </c:pt>
                <c:pt idx="6">
                  <c:v>1.4079999999999999</c:v>
                </c:pt>
                <c:pt idx="7">
                  <c:v>1.42</c:v>
                </c:pt>
                <c:pt idx="8">
                  <c:v>1.45</c:v>
                </c:pt>
                <c:pt idx="9">
                  <c:v>1.47</c:v>
                </c:pt>
                <c:pt idx="10">
                  <c:v>1.49</c:v>
                </c:pt>
                <c:pt idx="11">
                  <c:v>1.51</c:v>
                </c:pt>
                <c:pt idx="12">
                  <c:v>1.54</c:v>
                </c:pt>
                <c:pt idx="13">
                  <c:v>1.58</c:v>
                </c:pt>
                <c:pt idx="14">
                  <c:v>1.59</c:v>
                </c:pt>
                <c:pt idx="15">
                  <c:v>1.605</c:v>
                </c:pt>
                <c:pt idx="16">
                  <c:v>1.61</c:v>
                </c:pt>
                <c:pt idx="17">
                  <c:v>1.62</c:v>
                </c:pt>
                <c:pt idx="18">
                  <c:v>1.635</c:v>
                </c:pt>
                <c:pt idx="19">
                  <c:v>1.65</c:v>
                </c:pt>
                <c:pt idx="20">
                  <c:v>1.66</c:v>
                </c:pt>
                <c:pt idx="21">
                  <c:v>1.69</c:v>
                </c:pt>
                <c:pt idx="22">
                  <c:v>1.675</c:v>
                </c:pt>
                <c:pt idx="23">
                  <c:v>1.7070000000000001</c:v>
                </c:pt>
                <c:pt idx="24">
                  <c:v>1.718</c:v>
                </c:pt>
                <c:pt idx="25">
                  <c:v>1.73</c:v>
                </c:pt>
                <c:pt idx="26">
                  <c:v>1.75</c:v>
                </c:pt>
                <c:pt idx="27">
                  <c:v>1.7609999999999999</c:v>
                </c:pt>
                <c:pt idx="28">
                  <c:v>1.77</c:v>
                </c:pt>
                <c:pt idx="29">
                  <c:v>1.786</c:v>
                </c:pt>
                <c:pt idx="30">
                  <c:v>1.796</c:v>
                </c:pt>
                <c:pt idx="31">
                  <c:v>1.8</c:v>
                </c:pt>
                <c:pt idx="32">
                  <c:v>1.81</c:v>
                </c:pt>
                <c:pt idx="33">
                  <c:v>1.8240000000000001</c:v>
                </c:pt>
                <c:pt idx="34">
                  <c:v>1.83</c:v>
                </c:pt>
                <c:pt idx="35">
                  <c:v>1.85</c:v>
                </c:pt>
                <c:pt idx="36">
                  <c:v>1.87</c:v>
                </c:pt>
                <c:pt idx="37">
                  <c:v>1.89</c:v>
                </c:pt>
                <c:pt idx="38">
                  <c:v>1.91</c:v>
                </c:pt>
                <c:pt idx="39">
                  <c:v>1.93</c:v>
                </c:pt>
                <c:pt idx="40">
                  <c:v>1.94</c:v>
                </c:pt>
                <c:pt idx="41">
                  <c:v>1.974</c:v>
                </c:pt>
                <c:pt idx="42">
                  <c:v>2</c:v>
                </c:pt>
                <c:pt idx="43">
                  <c:v>2.0259999999999998</c:v>
                </c:pt>
                <c:pt idx="44">
                  <c:v>2.077</c:v>
                </c:pt>
                <c:pt idx="45">
                  <c:v>2.1139999999999999</c:v>
                </c:pt>
                <c:pt idx="46">
                  <c:v>2.2000000000000002</c:v>
                </c:pt>
                <c:pt idx="47">
                  <c:v>2.2799999999999998</c:v>
                </c:pt>
                <c:pt idx="48">
                  <c:v>2.2999999999999998</c:v>
                </c:pt>
                <c:pt idx="49">
                  <c:v>2.34</c:v>
                </c:pt>
                <c:pt idx="50">
                  <c:v>2.42</c:v>
                </c:pt>
                <c:pt idx="51">
                  <c:v>2.48</c:v>
                </c:pt>
                <c:pt idx="52">
                  <c:v>2.5099999999999998</c:v>
                </c:pt>
                <c:pt idx="53">
                  <c:v>2.5499999999999998</c:v>
                </c:pt>
                <c:pt idx="54">
                  <c:v>2.63</c:v>
                </c:pt>
                <c:pt idx="55">
                  <c:v>2.71</c:v>
                </c:pt>
                <c:pt idx="56">
                  <c:v>2.806</c:v>
                </c:pt>
                <c:pt idx="57">
                  <c:v>2.96</c:v>
                </c:pt>
                <c:pt idx="58">
                  <c:v>3.1</c:v>
                </c:pt>
                <c:pt idx="59">
                  <c:v>3.34</c:v>
                </c:pt>
                <c:pt idx="60">
                  <c:v>3.7</c:v>
                </c:pt>
                <c:pt idx="61">
                  <c:v>4.2699999999999996</c:v>
                </c:pt>
                <c:pt idx="62">
                  <c:v>4.88</c:v>
                </c:pt>
                <c:pt idx="63">
                  <c:v>5.56</c:v>
                </c:pt>
                <c:pt idx="64">
                  <c:v>7.1</c:v>
                </c:pt>
                <c:pt idx="65">
                  <c:v>7.5</c:v>
                </c:pt>
                <c:pt idx="66">
                  <c:v>7.36</c:v>
                </c:pt>
                <c:pt idx="67">
                  <c:v>8.27</c:v>
                </c:pt>
                <c:pt idx="68">
                  <c:v>9.1</c:v>
                </c:pt>
                <c:pt idx="69">
                  <c:v>10.4</c:v>
                </c:pt>
                <c:pt idx="70">
                  <c:v>10.88</c:v>
                </c:pt>
              </c:numCache>
            </c:numRef>
          </c:xVal>
          <c:yVal>
            <c:numRef>
              <c:f>Лист2!$C$5:$C$75</c:f>
              <c:numCache>
                <c:formatCode>General</c:formatCode>
                <c:ptCount val="71"/>
                <c:pt idx="0">
                  <c:v>11.042921835724492</c:v>
                </c:pt>
                <c:pt idx="1">
                  <c:v>10.483306047789069</c:v>
                </c:pt>
                <c:pt idx="2">
                  <c:v>9.9443095470563829</c:v>
                </c:pt>
                <c:pt idx="3">
                  <c:v>9.4334839232903924</c:v>
                </c:pt>
                <c:pt idx="4">
                  <c:v>9.06192036685791</c:v>
                </c:pt>
                <c:pt idx="5">
                  <c:v>8.7916300371179972</c:v>
                </c:pt>
                <c:pt idx="6">
                  <c:v>8.6450265629261231</c:v>
                </c:pt>
                <c:pt idx="7">
                  <c:v>8.4779724782629557</c:v>
                </c:pt>
                <c:pt idx="8">
                  <c:v>8.2395614548179577</c:v>
                </c:pt>
                <c:pt idx="9">
                  <c:v>7.9633080781898</c:v>
                </c:pt>
                <c:pt idx="10">
                  <c:v>7.8240460108562919</c:v>
                </c:pt>
                <c:pt idx="11">
                  <c:v>7.6930177484498881</c:v>
                </c:pt>
                <c:pt idx="12">
                  <c:v>7.3478118318599206</c:v>
                </c:pt>
                <c:pt idx="13">
                  <c:v>7.0131157946399636</c:v>
                </c:pt>
                <c:pt idx="14">
                  <c:v>6.8051986906570452</c:v>
                </c:pt>
                <c:pt idx="15">
                  <c:v>6.6734739832574714</c:v>
                </c:pt>
                <c:pt idx="16">
                  <c:v>6.5856717798130235</c:v>
                </c:pt>
                <c:pt idx="17">
                  <c:v>6.4733788273795527</c:v>
                </c:pt>
                <c:pt idx="18">
                  <c:v>6.3469972864679374</c:v>
                </c:pt>
                <c:pt idx="19">
                  <c:v>6.1987347492659017</c:v>
                </c:pt>
                <c:pt idx="20">
                  <c:v>6.0661880933039187</c:v>
                </c:pt>
                <c:pt idx="21">
                  <c:v>5.8091429903140277</c:v>
                </c:pt>
                <c:pt idx="22">
                  <c:v>5.9491716349177306</c:v>
                </c:pt>
                <c:pt idx="23">
                  <c:v>5.6641772200638414</c:v>
                </c:pt>
                <c:pt idx="24">
                  <c:v>5.5727542122497971</c:v>
                </c:pt>
                <c:pt idx="25">
                  <c:v>5.491902115620702</c:v>
                </c:pt>
                <c:pt idx="26">
                  <c:v>5.2903491968988599</c:v>
                </c:pt>
                <c:pt idx="27">
                  <c:v>5.2213563254119082</c:v>
                </c:pt>
                <c:pt idx="28">
                  <c:v>5.1226847979048786</c:v>
                </c:pt>
                <c:pt idx="29">
                  <c:v>5.0206856299497575</c:v>
                </c:pt>
                <c:pt idx="30">
                  <c:v>4.9226244167735427</c:v>
                </c:pt>
                <c:pt idx="31">
                  <c:v>4.9008844301371361</c:v>
                </c:pt>
                <c:pt idx="32">
                  <c:v>4.8283137373023015</c:v>
                </c:pt>
                <c:pt idx="33">
                  <c:v>4.7316408500420399</c:v>
                </c:pt>
                <c:pt idx="34">
                  <c:v>4.6929091002960979</c:v>
                </c:pt>
                <c:pt idx="35">
                  <c:v>4.5506820007040218</c:v>
                </c:pt>
                <c:pt idx="36">
                  <c:v>4.432898965047638</c:v>
                </c:pt>
                <c:pt idx="37">
                  <c:v>4.2889006566843983</c:v>
                </c:pt>
                <c:pt idx="38">
                  <c:v>4.2158344598098108</c:v>
                </c:pt>
                <c:pt idx="39">
                  <c:v>4.0887601839282004</c:v>
                </c:pt>
                <c:pt idx="40">
                  <c:v>4.0421316907751663</c:v>
                </c:pt>
                <c:pt idx="41">
                  <c:v>3.9060409337505986</c:v>
                </c:pt>
                <c:pt idx="42">
                  <c:v>3.8094664171030539</c:v>
                </c:pt>
                <c:pt idx="43">
                  <c:v>3.7214026458194964</c:v>
                </c:pt>
                <c:pt idx="44">
                  <c:v>3.5827192582855458</c:v>
                </c:pt>
                <c:pt idx="45">
                  <c:v>3.499913354601313</c:v>
                </c:pt>
                <c:pt idx="46">
                  <c:v>3.3604393891899877</c:v>
                </c:pt>
                <c:pt idx="47">
                  <c:v>3.3198017434581613</c:v>
                </c:pt>
                <c:pt idx="48">
                  <c:v>3.3116492250205556</c:v>
                </c:pt>
                <c:pt idx="49">
                  <c:v>3.3036714765729172</c:v>
                </c:pt>
                <c:pt idx="50">
                  <c:v>3.3090193747211667</c:v>
                </c:pt>
                <c:pt idx="51">
                  <c:v>3.3201336569424278</c:v>
                </c:pt>
                <c:pt idx="52">
                  <c:v>3.3264610355481383</c:v>
                </c:pt>
                <c:pt idx="53">
                  <c:v>3.3444390478435464</c:v>
                </c:pt>
                <c:pt idx="54">
                  <c:v>3.3861117442441149</c:v>
                </c:pt>
                <c:pt idx="55">
                  <c:v>3.4246707378477974</c:v>
                </c:pt>
                <c:pt idx="56">
                  <c:v>3.4763520552629159</c:v>
                </c:pt>
                <c:pt idx="57">
                  <c:v>3.5446059649575115</c:v>
                </c:pt>
                <c:pt idx="58">
                  <c:v>3.5870451482326682</c:v>
                </c:pt>
                <c:pt idx="59">
                  <c:v>3.6714325405102155</c:v>
                </c:pt>
                <c:pt idx="60">
                  <c:v>3.7567301210221107</c:v>
                </c:pt>
                <c:pt idx="61">
                  <c:v>3.8443643569543311</c:v>
                </c:pt>
                <c:pt idx="62">
                  <c:v>3.930186976055817</c:v>
                </c:pt>
                <c:pt idx="63">
                  <c:v>4.0030424038153143</c:v>
                </c:pt>
                <c:pt idx="64">
                  <c:v>4.0778414901230864</c:v>
                </c:pt>
                <c:pt idx="65">
                  <c:v>4.072191757580967</c:v>
                </c:pt>
                <c:pt idx="66">
                  <c:v>4.0736012010842009</c:v>
                </c:pt>
                <c:pt idx="67">
                  <c:v>4.0421316907751663</c:v>
                </c:pt>
                <c:pt idx="68">
                  <c:v>3.9507638337445767</c:v>
                </c:pt>
                <c:pt idx="69">
                  <c:v>3.7853903544947798</c:v>
                </c:pt>
                <c:pt idx="70">
                  <c:v>3.6496587409606551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2E-3B41-A6EB-55CD3265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562752"/>
        <c:axId val="1461999456"/>
      </c:scatterChart>
      <c:valAx>
        <c:axId val="14605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461999456"/>
        <c:crosses val="autoZero"/>
        <c:crossBetween val="midCat"/>
      </c:valAx>
      <c:valAx>
        <c:axId val="14619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4605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209548</xdr:colOff>
      <xdr:row>57</xdr:row>
      <xdr:rowOff>80962</xdr:rowOff>
    </xdr:from>
    <xdr:to>
      <xdr:col>25</xdr:col>
      <xdr:colOff>152399</xdr:colOff>
      <xdr:row>84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168BBA3-DAA1-4A6F-A814-F52550668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550015</xdr:colOff>
      <xdr:row>6</xdr:row>
      <xdr:rowOff>156219</xdr:rowOff>
    </xdr:from>
    <xdr:to>
      <xdr:col>11</xdr:col>
      <xdr:colOff>443068</xdr:colOff>
      <xdr:row>20</xdr:row>
      <xdr:rowOff>34758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2F511B4-8A11-A24C-8EE3-6DD9A630D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file:///%20/hline" TargetMode="External"/><Relationship Id="rId1" Type="http://schemas.openxmlformats.org/officeDocument/2006/relationships/hyperlink" Target="file:///%20/hlin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file://///%20/hline" TargetMode="External"/><Relationship Id="rId1" Type="http://schemas.openxmlformats.org/officeDocument/2006/relationships/hyperlink" Target="file://///%20/h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CC72F-C839-4B36-BE6A-D8BAE4257452}">
  <dimension ref="A1:N29"/>
  <sheetViews>
    <sheetView zoomScale="132" workbookViewId="0">
      <selection activeCell="I15" sqref="I15"/>
    </sheetView>
  </sheetViews>
  <sheetFormatPr baseColWidth="10" defaultColWidth="8.83203125" defaultRowHeight="15" x14ac:dyDescent="0.2"/>
  <cols>
    <col min="1" max="1" width="24" customWidth="1"/>
    <col min="9" max="9" width="9.33203125" bestFit="1" customWidth="1"/>
  </cols>
  <sheetData>
    <row r="1" spans="1:14" x14ac:dyDescent="0.2">
      <c r="A1" s="1" t="s">
        <v>0</v>
      </c>
      <c r="B1" s="2"/>
      <c r="C1" s="2"/>
      <c r="D1" s="3">
        <v>2.98</v>
      </c>
      <c r="E1" s="4" t="s">
        <v>1</v>
      </c>
      <c r="G1" s="21" t="s">
        <v>40</v>
      </c>
      <c r="H1" s="22"/>
      <c r="I1" s="22"/>
      <c r="J1" s="22"/>
      <c r="K1" s="22"/>
      <c r="L1" s="22"/>
    </row>
    <row r="2" spans="1:14" x14ac:dyDescent="0.2">
      <c r="A2" s="1" t="s">
        <v>2</v>
      </c>
      <c r="B2" s="2">
        <v>5</v>
      </c>
      <c r="C2" s="2" t="s">
        <v>3</v>
      </c>
      <c r="D2" s="2"/>
      <c r="E2" s="2"/>
      <c r="G2" s="22"/>
      <c r="H2" s="22"/>
      <c r="I2" s="22"/>
      <c r="J2" s="22"/>
      <c r="K2" s="22"/>
      <c r="L2" s="22"/>
    </row>
    <row r="3" spans="1:14" x14ac:dyDescent="0.2">
      <c r="A3" s="1" t="s">
        <v>4</v>
      </c>
      <c r="B3" s="2">
        <v>20</v>
      </c>
      <c r="C3" s="2" t="s">
        <v>5</v>
      </c>
      <c r="D3" s="2"/>
      <c r="E3" s="2"/>
    </row>
    <row r="4" spans="1:14" ht="16" thickBot="1" x14ac:dyDescent="0.25">
      <c r="A4" s="1" t="s">
        <v>6</v>
      </c>
      <c r="B4" s="2"/>
      <c r="C4" s="2"/>
      <c r="D4" s="2"/>
      <c r="E4" s="2"/>
    </row>
    <row r="5" spans="1:14" ht="16" x14ac:dyDescent="0.2">
      <c r="A5" s="1" t="s">
        <v>7</v>
      </c>
      <c r="B5" s="2">
        <v>0.8</v>
      </c>
      <c r="C5" s="2" t="s">
        <v>9</v>
      </c>
      <c r="D5" s="2"/>
      <c r="E5" s="2"/>
      <c r="G5" s="12" t="s">
        <v>30</v>
      </c>
      <c r="H5" s="18">
        <v>6.6253999999999997E-34</v>
      </c>
      <c r="I5" s="19"/>
      <c r="J5" s="13" t="s">
        <v>31</v>
      </c>
    </row>
    <row r="6" spans="1:14" ht="17" thickBot="1" x14ac:dyDescent="0.25">
      <c r="A6" s="1" t="s">
        <v>8</v>
      </c>
      <c r="B6" s="2">
        <v>1.2</v>
      </c>
      <c r="C6" s="2" t="s">
        <v>9</v>
      </c>
      <c r="D6" s="2"/>
      <c r="E6" s="2"/>
      <c r="G6" s="14" t="s">
        <v>32</v>
      </c>
      <c r="H6" s="20">
        <v>9.1085999999999992E-31</v>
      </c>
      <c r="I6" s="20"/>
      <c r="J6" s="15" t="s">
        <v>33</v>
      </c>
    </row>
    <row r="7" spans="1:14" ht="16" x14ac:dyDescent="0.2">
      <c r="A7" s="1" t="s">
        <v>10</v>
      </c>
      <c r="B7" s="2"/>
      <c r="C7" s="2"/>
      <c r="D7" s="2"/>
      <c r="E7" s="2"/>
      <c r="H7" s="17">
        <v>1.5999999999999999E-19</v>
      </c>
    </row>
    <row r="8" spans="1:14" x14ac:dyDescent="0.2">
      <c r="A8" s="1" t="s">
        <v>11</v>
      </c>
      <c r="B8" s="2">
        <v>-4</v>
      </c>
      <c r="C8" s="2" t="s">
        <v>9</v>
      </c>
      <c r="D8" s="2">
        <v>-20</v>
      </c>
      <c r="E8" s="2" t="s">
        <v>24</v>
      </c>
    </row>
    <row r="9" spans="1:14" x14ac:dyDescent="0.2">
      <c r="A9" s="1" t="s">
        <v>12</v>
      </c>
      <c r="B9" s="2">
        <v>7</v>
      </c>
      <c r="C9" s="2" t="s">
        <v>9</v>
      </c>
      <c r="D9" s="2">
        <v>140</v>
      </c>
      <c r="E9" s="2" t="s">
        <v>25</v>
      </c>
      <c r="H9" t="s">
        <v>35</v>
      </c>
      <c r="I9" t="s">
        <v>34</v>
      </c>
      <c r="J9" t="s">
        <v>36</v>
      </c>
      <c r="K9" t="s">
        <v>37</v>
      </c>
      <c r="M9" t="s">
        <v>38</v>
      </c>
      <c r="N9" t="s">
        <v>39</v>
      </c>
    </row>
    <row r="10" spans="1:14" x14ac:dyDescent="0.2">
      <c r="A10" s="1" t="s">
        <v>16</v>
      </c>
      <c r="B10" s="2"/>
      <c r="C10" s="2"/>
      <c r="D10" s="2"/>
      <c r="E10" s="2"/>
      <c r="G10">
        <v>3</v>
      </c>
      <c r="H10" s="16">
        <f>(5/5*N10-(9/5)*M10)</f>
        <v>2.8879999999999999</v>
      </c>
      <c r="I10" s="16">
        <f>H5*SQRT(5)/(SQRT(32*H6*(N10-M10)*H7))</f>
        <v>3.1443641302889018E-10</v>
      </c>
      <c r="J10" s="16">
        <f>H5/(SQRT(2*H6*(2.5+N10)*H7))*3/4</f>
        <v>2.9705505402338937E-10</v>
      </c>
      <c r="K10" s="16">
        <f>H5/(SQRT(2*H6*(M10+2.5)*H7))/2</f>
        <v>2.7890649142771674E-10</v>
      </c>
      <c r="L10">
        <v>3</v>
      </c>
      <c r="M10">
        <v>2.34</v>
      </c>
      <c r="N10">
        <v>7.1</v>
      </c>
    </row>
    <row r="11" spans="1:14" x14ac:dyDescent="0.2">
      <c r="A11" s="1" t="s">
        <v>12</v>
      </c>
      <c r="B11" s="2">
        <v>2</v>
      </c>
      <c r="C11" s="2" t="s">
        <v>9</v>
      </c>
      <c r="D11" s="2">
        <v>10</v>
      </c>
      <c r="E11" s="2" t="s">
        <v>26</v>
      </c>
      <c r="G11">
        <v>2.7</v>
      </c>
      <c r="H11" s="16">
        <f>(5/5*N11-9/5*M11)</f>
        <v>3.2619999999999996</v>
      </c>
      <c r="I11" s="16">
        <f>H5*SQRT(5)/(SQRT(32*H6*(N11-M11)*H7))</f>
        <v>3.0347705410802662E-10</v>
      </c>
      <c r="J11" s="16">
        <f>H5/(SQRT(2*H6*(2.5+N11)*H7))*3/4</f>
        <v>2.9222456861810492E-10</v>
      </c>
      <c r="K11" s="16">
        <f>H5/(SQRT(2*H6*(M11+2.5)*H7))/2</f>
        <v>2.7977491021245846E-10</v>
      </c>
      <c r="L11">
        <v>2.6</v>
      </c>
      <c r="M11">
        <v>2.31</v>
      </c>
      <c r="N11">
        <v>7.42</v>
      </c>
    </row>
    <row r="12" spans="1:14" x14ac:dyDescent="0.2">
      <c r="A12" s="1" t="s">
        <v>14</v>
      </c>
      <c r="B12" s="2">
        <v>-0.6</v>
      </c>
      <c r="C12" s="2" t="s">
        <v>9</v>
      </c>
      <c r="D12" s="2">
        <v>-12</v>
      </c>
      <c r="E12" s="2" t="s">
        <v>25</v>
      </c>
    </row>
    <row r="13" spans="1:14" x14ac:dyDescent="0.2">
      <c r="A13" s="1" t="s">
        <v>0</v>
      </c>
      <c r="B13" s="2"/>
      <c r="C13" s="2"/>
      <c r="D13" s="2">
        <v>2.71</v>
      </c>
      <c r="E13" s="2" t="s">
        <v>3</v>
      </c>
    </row>
    <row r="14" spans="1:14" x14ac:dyDescent="0.2">
      <c r="A14" s="1" t="s">
        <v>7</v>
      </c>
      <c r="B14" s="2">
        <v>0.6</v>
      </c>
      <c r="C14" s="2" t="s">
        <v>9</v>
      </c>
      <c r="D14" s="2"/>
      <c r="E14" s="2"/>
    </row>
    <row r="15" spans="1:14" x14ac:dyDescent="0.2">
      <c r="A15" s="1" t="s">
        <v>8</v>
      </c>
      <c r="B15" s="2">
        <v>1</v>
      </c>
      <c r="C15" s="2" t="s">
        <v>9</v>
      </c>
      <c r="D15" s="2"/>
      <c r="E15" s="2"/>
      <c r="I15" s="16">
        <f>AVERAGE(J11:K11)</f>
        <v>2.8599973941528166E-10</v>
      </c>
      <c r="K15" s="16">
        <f>AVERAGE(I10:K11)</f>
        <v>2.9431241523643106E-10</v>
      </c>
    </row>
    <row r="16" spans="1:14" x14ac:dyDescent="0.2">
      <c r="A16" s="1" t="s">
        <v>10</v>
      </c>
      <c r="B16" s="2" t="s">
        <v>15</v>
      </c>
      <c r="C16" s="2" t="s">
        <v>9</v>
      </c>
      <c r="D16" s="2"/>
      <c r="E16" s="2"/>
      <c r="I16" s="16">
        <f>AVERAGE(I10:K10)</f>
        <v>2.9679931949333209E-10</v>
      </c>
    </row>
    <row r="17" spans="1:5" x14ac:dyDescent="0.2">
      <c r="A17" s="1" t="s">
        <v>11</v>
      </c>
      <c r="B17" s="2">
        <v>-4.2</v>
      </c>
      <c r="C17" s="2" t="s">
        <v>9</v>
      </c>
      <c r="D17" s="2">
        <v>-22</v>
      </c>
      <c r="E17" s="2" t="s">
        <v>26</v>
      </c>
    </row>
    <row r="18" spans="1:5" x14ac:dyDescent="0.2">
      <c r="A18" s="1" t="s">
        <v>12</v>
      </c>
      <c r="B18" s="2">
        <v>2.2000000000000002</v>
      </c>
      <c r="C18" s="2" t="s">
        <v>9</v>
      </c>
      <c r="D18" s="2"/>
      <c r="E18" s="2"/>
    </row>
    <row r="19" spans="1:5" x14ac:dyDescent="0.2">
      <c r="A19" s="1" t="s">
        <v>13</v>
      </c>
      <c r="B19" s="2"/>
      <c r="C19" s="2"/>
      <c r="D19" s="2"/>
      <c r="E19" s="2"/>
    </row>
    <row r="20" spans="1:5" x14ac:dyDescent="0.2">
      <c r="A20" s="1" t="s">
        <v>28</v>
      </c>
      <c r="B20" s="2">
        <v>1.2</v>
      </c>
      <c r="C20" s="2" t="s">
        <v>9</v>
      </c>
      <c r="D20" s="2">
        <v>7</v>
      </c>
      <c r="E20" s="2" t="s">
        <v>27</v>
      </c>
    </row>
    <row r="21" spans="1:5" x14ac:dyDescent="0.2">
      <c r="A21" s="1" t="s">
        <v>29</v>
      </c>
      <c r="B21" s="2">
        <v>0.6</v>
      </c>
      <c r="C21" s="2" t="s">
        <v>9</v>
      </c>
      <c r="D21" s="2"/>
      <c r="E21" s="2"/>
    </row>
    <row r="22" spans="1:5" x14ac:dyDescent="0.2">
      <c r="A22" s="1"/>
      <c r="B22" s="2"/>
      <c r="C22" s="2"/>
      <c r="D22" s="2"/>
      <c r="E22" s="2"/>
    </row>
    <row r="23" spans="1:5" x14ac:dyDescent="0.2">
      <c r="A23" s="1"/>
      <c r="B23" s="2"/>
      <c r="C23" s="2"/>
      <c r="D23" s="2"/>
      <c r="E23" s="2"/>
    </row>
    <row r="24" spans="1:5" x14ac:dyDescent="0.2">
      <c r="A24" s="1"/>
      <c r="B24" s="2"/>
      <c r="C24" s="2"/>
      <c r="D24" s="2"/>
      <c r="E24" s="2"/>
    </row>
    <row r="25" spans="1:5" x14ac:dyDescent="0.2">
      <c r="A25" s="1"/>
      <c r="B25" s="2"/>
      <c r="C25" s="2"/>
      <c r="D25" s="2"/>
      <c r="E25" s="2"/>
    </row>
    <row r="26" spans="1:5" x14ac:dyDescent="0.2">
      <c r="A26" s="1"/>
      <c r="B26" s="2"/>
      <c r="C26" s="2"/>
      <c r="D26" s="2"/>
      <c r="E26" s="2"/>
    </row>
    <row r="27" spans="1:5" x14ac:dyDescent="0.2">
      <c r="A27" s="1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/>
      <c r="B29" s="2"/>
      <c r="C29" s="2"/>
      <c r="D29" s="2"/>
      <c r="E29" s="2"/>
    </row>
  </sheetData>
  <mergeCells count="3">
    <mergeCell ref="H5:I5"/>
    <mergeCell ref="H6:I6"/>
    <mergeCell ref="G1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7F7B3-4877-494E-98FA-C60161DC6AEC}">
  <dimension ref="A1:J75"/>
  <sheetViews>
    <sheetView topLeftCell="A53" zoomScale="149" workbookViewId="0">
      <selection activeCell="C5" sqref="C5:C75"/>
    </sheetView>
  </sheetViews>
  <sheetFormatPr baseColWidth="10" defaultColWidth="8.83203125" defaultRowHeight="15" x14ac:dyDescent="0.2"/>
  <cols>
    <col min="2" max="2" width="13.83203125" customWidth="1"/>
  </cols>
  <sheetData>
    <row r="1" spans="1:10" x14ac:dyDescent="0.2">
      <c r="A1" s="2">
        <v>7.0000000000000007E-2</v>
      </c>
      <c r="B1" s="2">
        <v>-0.02</v>
      </c>
      <c r="C1" t="e">
        <f t="shared" ref="C1:C4" si="0">-LN(B1/(1000*2.5))</f>
        <v>#NUM!</v>
      </c>
      <c r="G1" s="1" t="s">
        <v>20</v>
      </c>
      <c r="H1" s="1"/>
      <c r="I1" s="2">
        <v>100</v>
      </c>
      <c r="J1" s="2" t="s">
        <v>17</v>
      </c>
    </row>
    <row r="2" spans="1:10" x14ac:dyDescent="0.2">
      <c r="A2" s="2">
        <v>0.5</v>
      </c>
      <c r="B2" s="2">
        <v>-0.02</v>
      </c>
      <c r="C2" t="e">
        <f t="shared" si="0"/>
        <v>#NUM!</v>
      </c>
      <c r="G2" s="1" t="s">
        <v>18</v>
      </c>
      <c r="H2" s="1"/>
      <c r="I2" s="2">
        <v>3</v>
      </c>
      <c r="J2" s="2" t="s">
        <v>3</v>
      </c>
    </row>
    <row r="3" spans="1:10" x14ac:dyDescent="0.2">
      <c r="A3" s="2">
        <v>0.74</v>
      </c>
      <c r="B3" s="2">
        <v>-0.02</v>
      </c>
      <c r="C3" t="e">
        <f t="shared" si="0"/>
        <v>#NUM!</v>
      </c>
      <c r="G3" s="1" t="s">
        <v>19</v>
      </c>
      <c r="H3" s="1" t="s">
        <v>21</v>
      </c>
      <c r="I3" s="2"/>
      <c r="J3" s="2"/>
    </row>
    <row r="4" spans="1:10" x14ac:dyDescent="0.2">
      <c r="A4" s="2">
        <v>1.03</v>
      </c>
      <c r="B4" s="2">
        <v>0</v>
      </c>
      <c r="C4" t="e">
        <f t="shared" si="0"/>
        <v>#NUM!</v>
      </c>
      <c r="D4" s="2"/>
    </row>
    <row r="5" spans="1:10" x14ac:dyDescent="0.2">
      <c r="A5" s="2">
        <v>1.2</v>
      </c>
      <c r="B5" s="2">
        <v>0.04</v>
      </c>
      <c r="C5">
        <f>-LN(B5/(1000*2.5))</f>
        <v>11.042921835724492</v>
      </c>
      <c r="D5" s="2"/>
      <c r="G5">
        <v>2.5</v>
      </c>
    </row>
    <row r="6" spans="1:10" x14ac:dyDescent="0.2">
      <c r="A6" s="2">
        <v>1.25</v>
      </c>
      <c r="B6" s="2">
        <v>7.0000000000000007E-2</v>
      </c>
      <c r="C6">
        <f t="shared" ref="C6:C69" si="1">-LN(B6/(1000*2.5))</f>
        <v>10.483306047789069</v>
      </c>
      <c r="D6" s="2"/>
    </row>
    <row r="7" spans="1:10" x14ac:dyDescent="0.2">
      <c r="A7" s="2">
        <v>1.2949999999999999</v>
      </c>
      <c r="B7" s="2">
        <v>0.12</v>
      </c>
      <c r="C7">
        <f t="shared" si="1"/>
        <v>9.9443095470563829</v>
      </c>
      <c r="D7" s="2"/>
    </row>
    <row r="8" spans="1:10" x14ac:dyDescent="0.2">
      <c r="A8" s="2">
        <v>1.33</v>
      </c>
      <c r="B8" s="2">
        <v>0.2</v>
      </c>
      <c r="C8">
        <f t="shared" si="1"/>
        <v>9.4334839232903924</v>
      </c>
      <c r="D8" s="2"/>
    </row>
    <row r="9" spans="1:10" x14ac:dyDescent="0.2">
      <c r="A9" s="2">
        <v>1.37</v>
      </c>
      <c r="B9" s="2">
        <v>0.28999999999999998</v>
      </c>
      <c r="C9">
        <f t="shared" si="1"/>
        <v>9.06192036685791</v>
      </c>
      <c r="D9" s="2"/>
    </row>
    <row r="10" spans="1:10" x14ac:dyDescent="0.2">
      <c r="A10" s="2">
        <v>1.395</v>
      </c>
      <c r="B10" s="2">
        <v>0.38</v>
      </c>
      <c r="C10">
        <f t="shared" si="1"/>
        <v>8.7916300371179972</v>
      </c>
      <c r="D10" s="2"/>
    </row>
    <row r="11" spans="1:10" x14ac:dyDescent="0.2">
      <c r="A11" s="2">
        <v>1.4079999999999999</v>
      </c>
      <c r="B11" s="2">
        <v>0.44</v>
      </c>
      <c r="C11">
        <f t="shared" si="1"/>
        <v>8.6450265629261231</v>
      </c>
      <c r="D11" s="2"/>
    </row>
    <row r="12" spans="1:10" x14ac:dyDescent="0.2">
      <c r="A12" s="2">
        <v>1.42</v>
      </c>
      <c r="B12" s="2">
        <v>0.52</v>
      </c>
      <c r="C12">
        <f t="shared" si="1"/>
        <v>8.4779724782629557</v>
      </c>
      <c r="D12" s="2"/>
    </row>
    <row r="13" spans="1:10" x14ac:dyDescent="0.2">
      <c r="A13" s="2">
        <v>1.45</v>
      </c>
      <c r="B13" s="2">
        <v>0.66</v>
      </c>
      <c r="C13">
        <f t="shared" si="1"/>
        <v>8.2395614548179577</v>
      </c>
      <c r="D13" s="2"/>
    </row>
    <row r="14" spans="1:10" x14ac:dyDescent="0.2">
      <c r="A14" s="2">
        <v>1.47</v>
      </c>
      <c r="B14" s="2">
        <v>0.87</v>
      </c>
      <c r="C14">
        <f t="shared" si="1"/>
        <v>7.9633080781898</v>
      </c>
      <c r="D14" s="2"/>
    </row>
    <row r="15" spans="1:10" x14ac:dyDescent="0.2">
      <c r="A15" s="2">
        <v>1.49</v>
      </c>
      <c r="B15" s="2">
        <v>1</v>
      </c>
      <c r="C15">
        <f t="shared" si="1"/>
        <v>7.8240460108562919</v>
      </c>
      <c r="D15" s="2"/>
    </row>
    <row r="16" spans="1:10" x14ac:dyDescent="0.2">
      <c r="A16" s="2">
        <v>1.51</v>
      </c>
      <c r="B16" s="2">
        <v>1.1399999999999999</v>
      </c>
      <c r="C16">
        <f t="shared" si="1"/>
        <v>7.6930177484498881</v>
      </c>
      <c r="D16" s="2"/>
    </row>
    <row r="17" spans="1:4" x14ac:dyDescent="0.2">
      <c r="A17" s="2">
        <v>1.54</v>
      </c>
      <c r="B17" s="2">
        <v>1.61</v>
      </c>
      <c r="C17">
        <f t="shared" si="1"/>
        <v>7.3478118318599206</v>
      </c>
      <c r="D17" s="2"/>
    </row>
    <row r="18" spans="1:4" x14ac:dyDescent="0.2">
      <c r="A18" s="2">
        <v>1.58</v>
      </c>
      <c r="B18" s="2">
        <v>2.25</v>
      </c>
      <c r="C18">
        <f t="shared" si="1"/>
        <v>7.0131157946399636</v>
      </c>
      <c r="D18" s="2"/>
    </row>
    <row r="19" spans="1:4" x14ac:dyDescent="0.2">
      <c r="A19" s="2">
        <v>1.59</v>
      </c>
      <c r="B19" s="2">
        <v>2.77</v>
      </c>
      <c r="C19">
        <f t="shared" si="1"/>
        <v>6.8051986906570452</v>
      </c>
      <c r="D19" s="2"/>
    </row>
    <row r="20" spans="1:4" x14ac:dyDescent="0.2">
      <c r="A20" s="2">
        <v>1.605</v>
      </c>
      <c r="B20" s="2">
        <v>3.16</v>
      </c>
      <c r="C20">
        <f t="shared" si="1"/>
        <v>6.6734739832574714</v>
      </c>
      <c r="D20" s="2"/>
    </row>
    <row r="21" spans="1:4" x14ac:dyDescent="0.2">
      <c r="A21" s="2">
        <v>1.61</v>
      </c>
      <c r="B21" s="2">
        <v>3.45</v>
      </c>
      <c r="C21">
        <f t="shared" si="1"/>
        <v>6.5856717798130235</v>
      </c>
      <c r="D21" s="2"/>
    </row>
    <row r="22" spans="1:4" x14ac:dyDescent="0.2">
      <c r="A22" s="2">
        <v>1.62</v>
      </c>
      <c r="B22" s="2">
        <v>3.86</v>
      </c>
      <c r="C22">
        <f t="shared" si="1"/>
        <v>6.4733788273795527</v>
      </c>
      <c r="D22" s="2"/>
    </row>
    <row r="23" spans="1:4" x14ac:dyDescent="0.2">
      <c r="A23" s="2">
        <v>1.635</v>
      </c>
      <c r="B23" s="2">
        <v>4.38</v>
      </c>
      <c r="C23">
        <f t="shared" si="1"/>
        <v>6.3469972864679374</v>
      </c>
      <c r="D23" s="2"/>
    </row>
    <row r="24" spans="1:4" x14ac:dyDescent="0.2">
      <c r="A24" s="2">
        <v>1.65</v>
      </c>
      <c r="B24" s="2">
        <v>5.08</v>
      </c>
      <c r="C24">
        <f t="shared" si="1"/>
        <v>6.1987347492659017</v>
      </c>
      <c r="D24" s="2"/>
    </row>
    <row r="25" spans="1:4" x14ac:dyDescent="0.2">
      <c r="A25" s="2">
        <v>1.66</v>
      </c>
      <c r="B25" s="2">
        <v>5.8</v>
      </c>
      <c r="C25">
        <f t="shared" si="1"/>
        <v>6.0661880933039187</v>
      </c>
      <c r="D25" s="2"/>
    </row>
    <row r="26" spans="1:4" x14ac:dyDescent="0.2">
      <c r="A26" s="2">
        <v>1.69</v>
      </c>
      <c r="B26" s="2">
        <v>7.5</v>
      </c>
      <c r="C26">
        <f t="shared" si="1"/>
        <v>5.8091429903140277</v>
      </c>
      <c r="D26" s="2"/>
    </row>
    <row r="27" spans="1:4" x14ac:dyDescent="0.2">
      <c r="A27" s="2">
        <v>1.675</v>
      </c>
      <c r="B27" s="2">
        <v>6.52</v>
      </c>
      <c r="C27">
        <f t="shared" si="1"/>
        <v>5.9491716349177306</v>
      </c>
      <c r="D27" s="2"/>
    </row>
    <row r="28" spans="1:4" x14ac:dyDescent="0.2">
      <c r="A28" s="2">
        <v>1.7070000000000001</v>
      </c>
      <c r="B28" s="2">
        <v>8.67</v>
      </c>
      <c r="C28">
        <f t="shared" si="1"/>
        <v>5.6641772200638414</v>
      </c>
      <c r="D28" s="2"/>
    </row>
    <row r="29" spans="1:4" x14ac:dyDescent="0.2">
      <c r="A29" s="2">
        <v>1.718</v>
      </c>
      <c r="B29" s="2">
        <v>9.5</v>
      </c>
      <c r="C29">
        <f t="shared" si="1"/>
        <v>5.5727542122497971</v>
      </c>
      <c r="D29" s="2"/>
    </row>
    <row r="30" spans="1:4" x14ac:dyDescent="0.2">
      <c r="A30" s="2">
        <v>1.73</v>
      </c>
      <c r="B30" s="2">
        <v>10.3</v>
      </c>
      <c r="C30">
        <f t="shared" si="1"/>
        <v>5.491902115620702</v>
      </c>
      <c r="D30" s="2"/>
    </row>
    <row r="31" spans="1:4" x14ac:dyDescent="0.2">
      <c r="A31" s="2">
        <v>1.75</v>
      </c>
      <c r="B31" s="2">
        <v>12.6</v>
      </c>
      <c r="C31">
        <f t="shared" si="1"/>
        <v>5.2903491968988599</v>
      </c>
      <c r="D31" s="2"/>
    </row>
    <row r="32" spans="1:4" x14ac:dyDescent="0.2">
      <c r="A32" s="2">
        <v>1.7609999999999999</v>
      </c>
      <c r="B32" s="2">
        <v>13.5</v>
      </c>
      <c r="C32">
        <f t="shared" si="1"/>
        <v>5.2213563254119082</v>
      </c>
      <c r="D32" s="2"/>
    </row>
    <row r="33" spans="1:4" x14ac:dyDescent="0.2">
      <c r="A33" s="2">
        <v>1.77</v>
      </c>
      <c r="B33" s="2">
        <v>14.9</v>
      </c>
      <c r="C33">
        <f t="shared" si="1"/>
        <v>5.1226847979048786</v>
      </c>
      <c r="D33" s="2"/>
    </row>
    <row r="34" spans="1:4" x14ac:dyDescent="0.2">
      <c r="A34" s="2">
        <v>1.786</v>
      </c>
      <c r="B34" s="2">
        <v>16.5</v>
      </c>
      <c r="C34">
        <f t="shared" si="1"/>
        <v>5.0206856299497575</v>
      </c>
      <c r="D34" s="2"/>
    </row>
    <row r="35" spans="1:4" x14ac:dyDescent="0.2">
      <c r="A35" s="5">
        <v>1.796</v>
      </c>
      <c r="B35" s="5">
        <v>18.2</v>
      </c>
      <c r="C35">
        <f t="shared" si="1"/>
        <v>4.9226244167735427</v>
      </c>
      <c r="D35" s="2"/>
    </row>
    <row r="36" spans="1:4" x14ac:dyDescent="0.2">
      <c r="A36" s="5">
        <v>1.8</v>
      </c>
      <c r="B36" s="5">
        <v>18.600000000000001</v>
      </c>
      <c r="C36">
        <f t="shared" si="1"/>
        <v>4.9008844301371361</v>
      </c>
      <c r="D36" s="2"/>
    </row>
    <row r="37" spans="1:4" x14ac:dyDescent="0.2">
      <c r="A37" s="5">
        <v>1.81</v>
      </c>
      <c r="B37" s="5">
        <v>20</v>
      </c>
      <c r="C37">
        <f t="shared" si="1"/>
        <v>4.8283137373023015</v>
      </c>
      <c r="D37" s="2"/>
    </row>
    <row r="38" spans="1:4" x14ac:dyDescent="0.2">
      <c r="A38">
        <v>1.8240000000000001</v>
      </c>
      <c r="B38" s="5">
        <v>22.03</v>
      </c>
      <c r="C38">
        <f t="shared" si="1"/>
        <v>4.7316408500420399</v>
      </c>
    </row>
    <row r="39" spans="1:4" x14ac:dyDescent="0.2">
      <c r="A39" s="5">
        <v>1.83</v>
      </c>
      <c r="B39" s="5">
        <v>22.9</v>
      </c>
      <c r="C39">
        <f t="shared" si="1"/>
        <v>4.6929091002960979</v>
      </c>
    </row>
    <row r="40" spans="1:4" x14ac:dyDescent="0.2">
      <c r="A40" s="6">
        <v>1.85</v>
      </c>
      <c r="B40" s="5">
        <v>26.4</v>
      </c>
      <c r="C40">
        <f t="shared" si="1"/>
        <v>4.5506820007040218</v>
      </c>
    </row>
    <row r="41" spans="1:4" x14ac:dyDescent="0.2">
      <c r="A41" s="6">
        <v>1.87</v>
      </c>
      <c r="B41" s="5">
        <v>29.7</v>
      </c>
      <c r="C41">
        <f t="shared" si="1"/>
        <v>4.432898965047638</v>
      </c>
    </row>
    <row r="42" spans="1:4" x14ac:dyDescent="0.2">
      <c r="A42" s="6">
        <v>1.89</v>
      </c>
      <c r="B42" s="5">
        <v>34.299999999999997</v>
      </c>
      <c r="C42">
        <f t="shared" si="1"/>
        <v>4.2889006566843983</v>
      </c>
    </row>
    <row r="43" spans="1:4" x14ac:dyDescent="0.2">
      <c r="A43" s="6">
        <v>1.91</v>
      </c>
      <c r="B43" s="5">
        <v>36.9</v>
      </c>
      <c r="C43">
        <f t="shared" si="1"/>
        <v>4.2158344598098108</v>
      </c>
    </row>
    <row r="44" spans="1:4" x14ac:dyDescent="0.2">
      <c r="A44" s="6">
        <v>1.93</v>
      </c>
      <c r="B44" s="5">
        <v>41.9</v>
      </c>
      <c r="C44">
        <f t="shared" si="1"/>
        <v>4.0887601839282004</v>
      </c>
    </row>
    <row r="45" spans="1:4" x14ac:dyDescent="0.2">
      <c r="A45" s="6">
        <v>1.94</v>
      </c>
      <c r="B45" s="5">
        <v>43.9</v>
      </c>
      <c r="C45">
        <f t="shared" si="1"/>
        <v>4.0421316907751663</v>
      </c>
    </row>
    <row r="46" spans="1:4" x14ac:dyDescent="0.2">
      <c r="A46" s="6">
        <v>1.974</v>
      </c>
      <c r="B46" s="5">
        <v>50.3</v>
      </c>
      <c r="C46">
        <f t="shared" si="1"/>
        <v>3.9060409337505986</v>
      </c>
    </row>
    <row r="47" spans="1:4" x14ac:dyDescent="0.2">
      <c r="A47" s="6">
        <v>2</v>
      </c>
      <c r="B47" s="5">
        <v>55.4</v>
      </c>
      <c r="C47">
        <f t="shared" si="1"/>
        <v>3.8094664171030539</v>
      </c>
    </row>
    <row r="48" spans="1:4" x14ac:dyDescent="0.2">
      <c r="A48" s="6">
        <v>2.0259999999999998</v>
      </c>
      <c r="B48" s="5">
        <v>60.5</v>
      </c>
      <c r="C48">
        <f t="shared" si="1"/>
        <v>3.7214026458194964</v>
      </c>
    </row>
    <row r="49" spans="1:3" x14ac:dyDescent="0.2">
      <c r="A49" s="6">
        <v>2.077</v>
      </c>
      <c r="B49" s="5">
        <v>69.5</v>
      </c>
      <c r="C49">
        <f t="shared" si="1"/>
        <v>3.5827192582855458</v>
      </c>
    </row>
    <row r="50" spans="1:3" x14ac:dyDescent="0.2">
      <c r="A50" s="6">
        <v>2.1139999999999999</v>
      </c>
      <c r="B50" s="5">
        <v>75.5</v>
      </c>
      <c r="C50">
        <f t="shared" si="1"/>
        <v>3.499913354601313</v>
      </c>
    </row>
    <row r="51" spans="1:3" x14ac:dyDescent="0.2">
      <c r="A51" s="6">
        <v>2.2000000000000002</v>
      </c>
      <c r="B51" s="5">
        <v>86.8</v>
      </c>
      <c r="C51">
        <f t="shared" si="1"/>
        <v>3.3604393891899877</v>
      </c>
    </row>
    <row r="52" spans="1:3" x14ac:dyDescent="0.2">
      <c r="A52" s="6">
        <v>2.2799999999999998</v>
      </c>
      <c r="B52" s="5">
        <v>90.4</v>
      </c>
      <c r="C52">
        <f t="shared" si="1"/>
        <v>3.3198017434581613</v>
      </c>
    </row>
    <row r="53" spans="1:3" x14ac:dyDescent="0.2">
      <c r="A53" s="6">
        <v>2.2999999999999998</v>
      </c>
      <c r="B53" s="5">
        <v>91.14</v>
      </c>
      <c r="C53">
        <f t="shared" si="1"/>
        <v>3.3116492250205556</v>
      </c>
    </row>
    <row r="54" spans="1:3" x14ac:dyDescent="0.2">
      <c r="A54" s="10">
        <v>2.34</v>
      </c>
      <c r="B54" s="11">
        <v>91.87</v>
      </c>
      <c r="C54">
        <f t="shared" si="1"/>
        <v>3.3036714765729172</v>
      </c>
    </row>
    <row r="55" spans="1:3" x14ac:dyDescent="0.2">
      <c r="A55" s="6">
        <v>2.42</v>
      </c>
      <c r="B55" s="5">
        <v>91.38</v>
      </c>
      <c r="C55">
        <f t="shared" si="1"/>
        <v>3.3090193747211667</v>
      </c>
    </row>
    <row r="56" spans="1:3" x14ac:dyDescent="0.2">
      <c r="A56" s="6">
        <v>2.48</v>
      </c>
      <c r="B56" s="5">
        <v>90.37</v>
      </c>
      <c r="C56">
        <f t="shared" si="1"/>
        <v>3.3201336569424278</v>
      </c>
    </row>
    <row r="57" spans="1:3" x14ac:dyDescent="0.2">
      <c r="A57" s="6">
        <v>2.5099999999999998</v>
      </c>
      <c r="B57" s="5">
        <v>89.8</v>
      </c>
      <c r="C57">
        <f t="shared" si="1"/>
        <v>3.3264610355481383</v>
      </c>
    </row>
    <row r="58" spans="1:3" x14ac:dyDescent="0.2">
      <c r="A58" s="6">
        <v>2.5499999999999998</v>
      </c>
      <c r="B58" s="5">
        <v>88.2</v>
      </c>
      <c r="C58">
        <f t="shared" si="1"/>
        <v>3.3444390478435464</v>
      </c>
    </row>
    <row r="59" spans="1:3" x14ac:dyDescent="0.2">
      <c r="A59" s="6">
        <v>2.63</v>
      </c>
      <c r="B59" s="5">
        <v>84.6</v>
      </c>
      <c r="C59">
        <f t="shared" si="1"/>
        <v>3.3861117442441149</v>
      </c>
    </row>
    <row r="60" spans="1:3" x14ac:dyDescent="0.2">
      <c r="A60" s="6">
        <v>2.71</v>
      </c>
      <c r="B60" s="5">
        <v>81.400000000000006</v>
      </c>
      <c r="C60">
        <f t="shared" si="1"/>
        <v>3.4246707378477974</v>
      </c>
    </row>
    <row r="61" spans="1:3" x14ac:dyDescent="0.2">
      <c r="A61" s="6">
        <v>2.806</v>
      </c>
      <c r="B61" s="5">
        <v>77.3</v>
      </c>
      <c r="C61">
        <f t="shared" si="1"/>
        <v>3.4763520552629159</v>
      </c>
    </row>
    <row r="62" spans="1:3" x14ac:dyDescent="0.2">
      <c r="A62" s="6">
        <v>2.96</v>
      </c>
      <c r="B62" s="5">
        <v>72.2</v>
      </c>
      <c r="C62">
        <f t="shared" si="1"/>
        <v>3.5446059649575115</v>
      </c>
    </row>
    <row r="63" spans="1:3" x14ac:dyDescent="0.2">
      <c r="A63" s="6">
        <v>3.1</v>
      </c>
      <c r="B63" s="5">
        <v>69.2</v>
      </c>
      <c r="C63">
        <f t="shared" si="1"/>
        <v>3.5870451482326682</v>
      </c>
    </row>
    <row r="64" spans="1:3" x14ac:dyDescent="0.2">
      <c r="A64" s="6">
        <v>3.34</v>
      </c>
      <c r="B64" s="5">
        <v>63.6</v>
      </c>
      <c r="C64">
        <f t="shared" si="1"/>
        <v>3.6714325405102155</v>
      </c>
    </row>
    <row r="65" spans="1:3" x14ac:dyDescent="0.2">
      <c r="A65" s="6">
        <v>3.7</v>
      </c>
      <c r="B65" s="5">
        <v>58.4</v>
      </c>
      <c r="C65">
        <f t="shared" si="1"/>
        <v>3.7567301210221107</v>
      </c>
    </row>
    <row r="66" spans="1:3" x14ac:dyDescent="0.2">
      <c r="A66" s="6">
        <v>4.2699999999999996</v>
      </c>
      <c r="B66" s="5">
        <v>53.5</v>
      </c>
      <c r="C66">
        <f t="shared" si="1"/>
        <v>3.8443643569543311</v>
      </c>
    </row>
    <row r="67" spans="1:3" x14ac:dyDescent="0.2">
      <c r="A67" s="6">
        <v>4.88</v>
      </c>
      <c r="B67" s="5">
        <v>49.1</v>
      </c>
      <c r="C67">
        <f t="shared" si="1"/>
        <v>3.930186976055817</v>
      </c>
    </row>
    <row r="68" spans="1:3" x14ac:dyDescent="0.2">
      <c r="A68" s="6">
        <v>5.56</v>
      </c>
      <c r="B68" s="5">
        <v>45.65</v>
      </c>
      <c r="C68">
        <f t="shared" si="1"/>
        <v>4.0030424038153143</v>
      </c>
    </row>
    <row r="69" spans="1:3" x14ac:dyDescent="0.2">
      <c r="A69" s="6">
        <v>7.1</v>
      </c>
      <c r="B69" s="5">
        <v>42.36</v>
      </c>
      <c r="C69">
        <f t="shared" si="1"/>
        <v>4.0778414901230864</v>
      </c>
    </row>
    <row r="70" spans="1:3" x14ac:dyDescent="0.2">
      <c r="A70" s="6">
        <v>7.5</v>
      </c>
      <c r="B70" s="5">
        <v>42.6</v>
      </c>
      <c r="C70">
        <f t="shared" ref="C70:C75" si="2">-LN(B70/(1000*2.5))</f>
        <v>4.072191757580967</v>
      </c>
    </row>
    <row r="71" spans="1:3" x14ac:dyDescent="0.2">
      <c r="A71" s="6">
        <v>7.36</v>
      </c>
      <c r="B71" s="5">
        <v>42.54</v>
      </c>
      <c r="C71">
        <f t="shared" si="2"/>
        <v>4.0736012010842009</v>
      </c>
    </row>
    <row r="72" spans="1:3" x14ac:dyDescent="0.2">
      <c r="A72" s="6">
        <v>8.27</v>
      </c>
      <c r="B72" s="5">
        <v>43.9</v>
      </c>
      <c r="C72">
        <f t="shared" si="2"/>
        <v>4.0421316907751663</v>
      </c>
    </row>
    <row r="73" spans="1:3" x14ac:dyDescent="0.2">
      <c r="A73" s="6">
        <v>9.1</v>
      </c>
      <c r="B73" s="5">
        <v>48.1</v>
      </c>
      <c r="C73">
        <f t="shared" si="2"/>
        <v>3.9507638337445767</v>
      </c>
    </row>
    <row r="74" spans="1:3" x14ac:dyDescent="0.2">
      <c r="A74" s="6">
        <v>10.4</v>
      </c>
      <c r="B74" s="5">
        <v>56.75</v>
      </c>
      <c r="C74">
        <f t="shared" si="2"/>
        <v>3.7853903544947798</v>
      </c>
    </row>
    <row r="75" spans="1:3" x14ac:dyDescent="0.2">
      <c r="A75" s="6">
        <v>10.88</v>
      </c>
      <c r="B75" s="5">
        <v>65</v>
      </c>
      <c r="C75">
        <f t="shared" si="2"/>
        <v>3.6496587409606551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59D7-A0D6-4A40-B883-5A6C2A7A243C}">
  <dimension ref="A1:L74"/>
  <sheetViews>
    <sheetView tabSelected="1" topLeftCell="C1" zoomScale="133" zoomScaleNormal="88" workbookViewId="0">
      <selection activeCell="P12" sqref="P12"/>
    </sheetView>
  </sheetViews>
  <sheetFormatPr baseColWidth="10" defaultColWidth="8.83203125" defaultRowHeight="15" x14ac:dyDescent="0.2"/>
  <cols>
    <col min="2" max="2" width="13.83203125" customWidth="1"/>
  </cols>
  <sheetData>
    <row r="1" spans="1:12" x14ac:dyDescent="0.2">
      <c r="A1" s="2">
        <v>0.01</v>
      </c>
      <c r="B1" s="2">
        <v>0.02</v>
      </c>
      <c r="C1">
        <f t="shared" ref="C1:C3" si="0">-LN(B1/(1000*L$2))</f>
        <v>11.736069016284437</v>
      </c>
      <c r="G1" s="1" t="s">
        <v>20</v>
      </c>
      <c r="H1" s="1"/>
      <c r="I1" s="2">
        <v>100</v>
      </c>
      <c r="J1" s="2" t="s">
        <v>17</v>
      </c>
    </row>
    <row r="2" spans="1:12" x14ac:dyDescent="0.2">
      <c r="A2" s="2">
        <v>0.16</v>
      </c>
      <c r="B2" s="2">
        <v>0.02</v>
      </c>
      <c r="C2">
        <f t="shared" si="0"/>
        <v>11.736069016284437</v>
      </c>
      <c r="G2" s="1" t="s">
        <v>18</v>
      </c>
      <c r="H2" s="1"/>
      <c r="I2" s="2">
        <v>2.6</v>
      </c>
      <c r="J2" s="2" t="s">
        <v>3</v>
      </c>
      <c r="K2" t="s">
        <v>41</v>
      </c>
      <c r="L2">
        <v>2.5</v>
      </c>
    </row>
    <row r="3" spans="1:12" x14ac:dyDescent="0.2">
      <c r="A3" s="2">
        <v>0.25</v>
      </c>
      <c r="B3" s="2">
        <v>0.01</v>
      </c>
      <c r="C3">
        <f t="shared" si="0"/>
        <v>12.429216196844383</v>
      </c>
      <c r="G3" s="1" t="s">
        <v>19</v>
      </c>
      <c r="H3" s="1" t="s">
        <v>21</v>
      </c>
      <c r="I3" s="2"/>
      <c r="J3" s="2"/>
    </row>
    <row r="4" spans="1:12" x14ac:dyDescent="0.2">
      <c r="A4" s="2">
        <v>0.32</v>
      </c>
      <c r="B4" s="2">
        <v>0.01</v>
      </c>
      <c r="C4">
        <f>-LN(B4/(1000*L$2))</f>
        <v>12.429216196844383</v>
      </c>
      <c r="D4" s="2"/>
    </row>
    <row r="5" spans="1:12" x14ac:dyDescent="0.2">
      <c r="A5" s="2">
        <v>0.42</v>
      </c>
      <c r="B5" s="2">
        <v>0.01</v>
      </c>
      <c r="C5">
        <f t="shared" ref="C5:C68" si="1">-LN(B5/(1000*L$2))</f>
        <v>12.429216196844383</v>
      </c>
      <c r="D5" s="2"/>
    </row>
    <row r="6" spans="1:12" x14ac:dyDescent="0.2">
      <c r="A6" s="2">
        <v>0.55000000000000004</v>
      </c>
      <c r="B6" s="2">
        <v>0.01</v>
      </c>
      <c r="C6">
        <f t="shared" si="1"/>
        <v>12.429216196844383</v>
      </c>
      <c r="D6" s="2"/>
    </row>
    <row r="7" spans="1:12" x14ac:dyDescent="0.2">
      <c r="A7" s="2">
        <v>0.85</v>
      </c>
      <c r="B7" s="2">
        <v>0.01</v>
      </c>
      <c r="C7">
        <f t="shared" si="1"/>
        <v>12.429216196844383</v>
      </c>
      <c r="D7" s="2"/>
    </row>
    <row r="8" spans="1:12" x14ac:dyDescent="0.2">
      <c r="A8" s="2">
        <v>1.171</v>
      </c>
      <c r="B8" s="2">
        <v>0.01</v>
      </c>
      <c r="C8">
        <f t="shared" si="1"/>
        <v>12.429216196844383</v>
      </c>
      <c r="D8" s="2"/>
    </row>
    <row r="9" spans="1:12" x14ac:dyDescent="0.2">
      <c r="A9" s="2">
        <v>1.25</v>
      </c>
      <c r="B9" s="2">
        <v>0.02</v>
      </c>
      <c r="C9">
        <f t="shared" si="1"/>
        <v>11.736069016284437</v>
      </c>
      <c r="D9" s="2"/>
    </row>
    <row r="10" spans="1:12" x14ac:dyDescent="0.2">
      <c r="A10" s="2">
        <v>1.35</v>
      </c>
      <c r="B10" s="2">
        <v>0.03</v>
      </c>
      <c r="C10">
        <f t="shared" si="1"/>
        <v>11.330603908176274</v>
      </c>
      <c r="D10" s="2"/>
    </row>
    <row r="11" spans="1:12" x14ac:dyDescent="0.2">
      <c r="A11" s="2">
        <v>1.37</v>
      </c>
      <c r="B11" s="2">
        <v>0.06</v>
      </c>
      <c r="C11">
        <f t="shared" si="1"/>
        <v>10.637456727616328</v>
      </c>
      <c r="D11" s="2"/>
    </row>
    <row r="12" spans="1:12" x14ac:dyDescent="0.2">
      <c r="A12" s="2">
        <v>1.57</v>
      </c>
      <c r="B12" s="2">
        <v>0.46</v>
      </c>
      <c r="C12">
        <f t="shared" si="1"/>
        <v>8.6005748003552878</v>
      </c>
      <c r="D12" s="2"/>
    </row>
    <row r="13" spans="1:12" x14ac:dyDescent="0.2">
      <c r="A13" s="2">
        <v>1.62</v>
      </c>
      <c r="B13" s="2">
        <v>0.66</v>
      </c>
      <c r="C13">
        <f t="shared" si="1"/>
        <v>8.2395614548179577</v>
      </c>
      <c r="D13" s="2"/>
    </row>
    <row r="14" spans="1:12" x14ac:dyDescent="0.2">
      <c r="A14" s="2">
        <v>1.68</v>
      </c>
      <c r="B14" s="2">
        <v>1.28</v>
      </c>
      <c r="C14">
        <f t="shared" si="1"/>
        <v>7.5771859329247659</v>
      </c>
      <c r="D14" s="2"/>
    </row>
    <row r="15" spans="1:12" x14ac:dyDescent="0.2">
      <c r="A15" s="2">
        <v>1.73</v>
      </c>
      <c r="B15" s="2">
        <v>2.17</v>
      </c>
      <c r="C15">
        <f t="shared" si="1"/>
        <v>7.049318843303924</v>
      </c>
      <c r="D15" s="2"/>
    </row>
    <row r="16" spans="1:12" x14ac:dyDescent="0.2">
      <c r="A16" s="2">
        <v>1.8</v>
      </c>
      <c r="B16" s="2">
        <v>4.5</v>
      </c>
      <c r="C16">
        <f t="shared" si="1"/>
        <v>6.3199686140800182</v>
      </c>
      <c r="D16" s="2"/>
    </row>
    <row r="17" spans="1:4" x14ac:dyDescent="0.2">
      <c r="A17" s="2">
        <v>1.93</v>
      </c>
      <c r="B17" s="2">
        <v>11.07</v>
      </c>
      <c r="C17">
        <f t="shared" si="1"/>
        <v>5.4198072641357466</v>
      </c>
      <c r="D17" s="2"/>
    </row>
    <row r="18" spans="1:4" x14ac:dyDescent="0.2">
      <c r="A18" s="2">
        <v>2</v>
      </c>
      <c r="B18" s="2">
        <v>15.3</v>
      </c>
      <c r="C18">
        <f t="shared" si="1"/>
        <v>5.0961931824579025</v>
      </c>
      <c r="D18" s="2"/>
    </row>
    <row r="19" spans="1:4" x14ac:dyDescent="0.2">
      <c r="A19" s="2">
        <v>2.15</v>
      </c>
      <c r="B19" s="2">
        <v>20.100000000000001</v>
      </c>
      <c r="C19">
        <f t="shared" si="1"/>
        <v>4.8233261957912621</v>
      </c>
      <c r="D19" s="2"/>
    </row>
    <row r="20" spans="1:4" x14ac:dyDescent="0.2">
      <c r="A20" s="2">
        <v>2.27</v>
      </c>
      <c r="B20" s="2">
        <v>22.53</v>
      </c>
      <c r="C20">
        <f t="shared" si="1"/>
        <v>4.7091982564121393</v>
      </c>
      <c r="D20" s="2"/>
    </row>
    <row r="21" spans="1:4" x14ac:dyDescent="0.2">
      <c r="A21" s="5">
        <v>2.31</v>
      </c>
      <c r="B21" s="5">
        <v>22.68</v>
      </c>
      <c r="C21">
        <f t="shared" si="1"/>
        <v>4.7025625319967403</v>
      </c>
      <c r="D21" s="2"/>
    </row>
    <row r="22" spans="1:4" x14ac:dyDescent="0.2">
      <c r="A22" s="5">
        <v>2.3199999999999998</v>
      </c>
      <c r="B22" s="5">
        <v>22.67</v>
      </c>
      <c r="C22">
        <f t="shared" si="1"/>
        <v>4.7030035463368547</v>
      </c>
      <c r="D22" s="2"/>
    </row>
    <row r="23" spans="1:4" x14ac:dyDescent="0.2">
      <c r="A23" s="2">
        <v>2.33</v>
      </c>
      <c r="B23" s="2">
        <v>22.63</v>
      </c>
      <c r="C23">
        <f t="shared" si="1"/>
        <v>4.7047695512108465</v>
      </c>
      <c r="D23" s="2"/>
    </row>
    <row r="24" spans="1:4" x14ac:dyDescent="0.2">
      <c r="A24" s="2">
        <v>2.39</v>
      </c>
      <c r="B24" s="2">
        <v>22.22</v>
      </c>
      <c r="C24">
        <f t="shared" si="1"/>
        <v>4.723053226644808</v>
      </c>
      <c r="D24" s="2"/>
    </row>
    <row r="25" spans="1:4" x14ac:dyDescent="0.2">
      <c r="A25" s="2">
        <v>2.41</v>
      </c>
      <c r="B25" s="2">
        <v>21.9</v>
      </c>
      <c r="C25">
        <f t="shared" si="1"/>
        <v>4.7375593740338369</v>
      </c>
      <c r="D25" s="2"/>
    </row>
    <row r="26" spans="1:4" x14ac:dyDescent="0.2">
      <c r="A26" s="2">
        <v>2.4500000000000002</v>
      </c>
      <c r="B26" s="2">
        <v>21.73</v>
      </c>
      <c r="C26">
        <f t="shared" si="1"/>
        <v>4.7453522165879543</v>
      </c>
      <c r="D26" s="2"/>
    </row>
    <row r="27" spans="1:4" x14ac:dyDescent="0.2">
      <c r="A27" s="5">
        <v>2.54</v>
      </c>
      <c r="B27" s="5">
        <v>20.5</v>
      </c>
      <c r="C27">
        <f t="shared" si="1"/>
        <v>4.8036211247119294</v>
      </c>
      <c r="D27" s="2"/>
    </row>
    <row r="28" spans="1:4" x14ac:dyDescent="0.2">
      <c r="A28" s="2">
        <v>2.7</v>
      </c>
      <c r="B28" s="2">
        <v>18.53</v>
      </c>
      <c r="C28">
        <f t="shared" si="1"/>
        <v>4.9046549705590241</v>
      </c>
      <c r="D28" s="2"/>
    </row>
    <row r="29" spans="1:4" x14ac:dyDescent="0.2">
      <c r="A29" s="2">
        <v>2.79</v>
      </c>
      <c r="B29" s="2">
        <v>17.66</v>
      </c>
      <c r="C29">
        <f t="shared" si="1"/>
        <v>4.9527438156804777</v>
      </c>
      <c r="D29" s="2"/>
    </row>
    <row r="30" spans="1:4" x14ac:dyDescent="0.2">
      <c r="A30" s="2">
        <v>2.9</v>
      </c>
      <c r="B30" s="2">
        <v>16.66</v>
      </c>
      <c r="C30">
        <f t="shared" si="1"/>
        <v>5.0110353741175953</v>
      </c>
      <c r="D30" s="2"/>
    </row>
    <row r="31" spans="1:4" x14ac:dyDescent="0.2">
      <c r="A31" s="2">
        <v>3</v>
      </c>
      <c r="B31" s="2">
        <v>15.67</v>
      </c>
      <c r="C31">
        <f t="shared" si="1"/>
        <v>5.0722979544883628</v>
      </c>
      <c r="D31" s="2"/>
    </row>
    <row r="32" spans="1:4" x14ac:dyDescent="0.2">
      <c r="A32" s="5">
        <v>3.47</v>
      </c>
      <c r="B32" s="5">
        <v>13.71</v>
      </c>
      <c r="C32">
        <f t="shared" si="1"/>
        <v>5.2059205172820695</v>
      </c>
      <c r="D32" s="2"/>
    </row>
    <row r="33" spans="1:4" x14ac:dyDescent="0.2">
      <c r="A33" s="2">
        <v>3.8</v>
      </c>
      <c r="B33" s="2">
        <v>12.8</v>
      </c>
      <c r="C33">
        <f t="shared" si="1"/>
        <v>5.2746008399307209</v>
      </c>
      <c r="D33" s="2"/>
    </row>
    <row r="34" spans="1:4" x14ac:dyDescent="0.2">
      <c r="A34" s="2">
        <v>4</v>
      </c>
      <c r="B34" s="2">
        <v>12.35</v>
      </c>
      <c r="C34">
        <f t="shared" si="1"/>
        <v>5.3103899477823058</v>
      </c>
      <c r="D34" s="2"/>
    </row>
    <row r="35" spans="1:4" x14ac:dyDescent="0.2">
      <c r="A35" s="5">
        <v>4.2</v>
      </c>
      <c r="B35" s="5">
        <v>12.1</v>
      </c>
      <c r="C35">
        <f t="shared" si="1"/>
        <v>5.3308405582535965</v>
      </c>
      <c r="D35" s="2"/>
    </row>
    <row r="36" spans="1:4" x14ac:dyDescent="0.2">
      <c r="A36" s="5">
        <v>4.32</v>
      </c>
      <c r="B36" s="5">
        <v>11.87</v>
      </c>
      <c r="C36">
        <f t="shared" si="1"/>
        <v>5.3500318022347155</v>
      </c>
      <c r="D36" s="2"/>
    </row>
    <row r="37" spans="1:4" x14ac:dyDescent="0.2">
      <c r="A37" s="5">
        <v>4.4000000000000004</v>
      </c>
      <c r="B37" s="5">
        <v>11.7</v>
      </c>
      <c r="C37">
        <f t="shared" si="1"/>
        <v>5.3644571690525815</v>
      </c>
    </row>
    <row r="38" spans="1:4" x14ac:dyDescent="0.2">
      <c r="A38" s="5">
        <v>4.53</v>
      </c>
      <c r="B38" s="5">
        <v>11.5</v>
      </c>
      <c r="C38">
        <f t="shared" si="1"/>
        <v>5.3816989754870876</v>
      </c>
    </row>
    <row r="39" spans="1:4" x14ac:dyDescent="0.2">
      <c r="A39" s="5">
        <v>4.7</v>
      </c>
      <c r="B39" s="5">
        <v>11.3</v>
      </c>
      <c r="C39">
        <f t="shared" si="1"/>
        <v>5.399243285137997</v>
      </c>
    </row>
    <row r="40" spans="1:4" x14ac:dyDescent="0.2">
      <c r="A40" s="6">
        <v>5</v>
      </c>
      <c r="B40" s="5">
        <v>10.9</v>
      </c>
      <c r="C40">
        <f t="shared" si="1"/>
        <v>5.4352832216211944</v>
      </c>
    </row>
    <row r="41" spans="1:4" x14ac:dyDescent="0.2">
      <c r="A41" s="6">
        <v>5.2</v>
      </c>
      <c r="B41" s="5">
        <v>10.6</v>
      </c>
      <c r="C41">
        <f t="shared" si="1"/>
        <v>5.4631920097382709</v>
      </c>
    </row>
    <row r="42" spans="1:4" x14ac:dyDescent="0.2">
      <c r="A42" s="6">
        <v>5.43</v>
      </c>
      <c r="B42" s="5">
        <v>10.4</v>
      </c>
      <c r="C42">
        <f t="shared" si="1"/>
        <v>5.4822402047089653</v>
      </c>
    </row>
    <row r="43" spans="1:4" x14ac:dyDescent="0.2">
      <c r="A43" s="6">
        <v>5.556</v>
      </c>
      <c r="B43" s="5">
        <v>10.3</v>
      </c>
      <c r="C43">
        <f t="shared" si="1"/>
        <v>5.491902115620702</v>
      </c>
    </row>
    <row r="44" spans="1:4" x14ac:dyDescent="0.2">
      <c r="A44" s="6">
        <v>5.7</v>
      </c>
      <c r="B44" s="5">
        <v>10.199999999999999</v>
      </c>
      <c r="C44">
        <f t="shared" si="1"/>
        <v>5.5016582905660671</v>
      </c>
    </row>
    <row r="45" spans="1:4" x14ac:dyDescent="0.2">
      <c r="A45" s="6">
        <v>5.88</v>
      </c>
      <c r="B45" s="5">
        <v>10.1</v>
      </c>
      <c r="C45">
        <f t="shared" si="1"/>
        <v>5.5115105870090781</v>
      </c>
    </row>
    <row r="46" spans="1:4" x14ac:dyDescent="0.2">
      <c r="A46" s="6">
        <v>6</v>
      </c>
      <c r="B46" s="5">
        <v>10.02</v>
      </c>
      <c r="C46">
        <f t="shared" si="1"/>
        <v>5.5194629151995738</v>
      </c>
    </row>
    <row r="47" spans="1:4" x14ac:dyDescent="0.2">
      <c r="A47" s="6">
        <v>6.83</v>
      </c>
      <c r="B47" s="5">
        <v>9.8000000000000007</v>
      </c>
      <c r="C47">
        <f t="shared" si="1"/>
        <v>5.5416636251797655</v>
      </c>
    </row>
    <row r="48" spans="1:4" x14ac:dyDescent="0.2">
      <c r="A48" s="7">
        <v>6.85</v>
      </c>
      <c r="B48" s="8">
        <v>9.7799999999999994</v>
      </c>
      <c r="C48">
        <f t="shared" si="1"/>
        <v>5.543706526809566</v>
      </c>
    </row>
    <row r="49" spans="1:3" x14ac:dyDescent="0.2">
      <c r="A49" s="6">
        <v>6.86</v>
      </c>
      <c r="B49" s="5">
        <v>9.7899999999999991</v>
      </c>
      <c r="C49">
        <f t="shared" si="1"/>
        <v>5.5426845543138734</v>
      </c>
    </row>
    <row r="50" spans="1:3" x14ac:dyDescent="0.2">
      <c r="A50" s="6">
        <v>6.88</v>
      </c>
      <c r="B50" s="5">
        <v>9.7899999999999991</v>
      </c>
      <c r="C50">
        <f t="shared" si="1"/>
        <v>5.5426845543138734</v>
      </c>
    </row>
    <row r="51" spans="1:3" x14ac:dyDescent="0.2">
      <c r="A51" s="6">
        <v>6.92</v>
      </c>
      <c r="B51" s="5">
        <v>9.82</v>
      </c>
      <c r="C51">
        <f t="shared" si="1"/>
        <v>5.539624888489918</v>
      </c>
    </row>
    <row r="52" spans="1:3" x14ac:dyDescent="0.2">
      <c r="A52" s="6">
        <v>6.94</v>
      </c>
      <c r="B52" s="5">
        <v>9.83</v>
      </c>
      <c r="C52">
        <f t="shared" si="1"/>
        <v>5.5386070766972173</v>
      </c>
    </row>
    <row r="53" spans="1:3" x14ac:dyDescent="0.2">
      <c r="A53" s="6">
        <v>7.1</v>
      </c>
      <c r="B53" s="5">
        <v>9.8000000000000007</v>
      </c>
      <c r="C53">
        <f t="shared" si="1"/>
        <v>5.5416636251797655</v>
      </c>
    </row>
    <row r="54" spans="1:3" x14ac:dyDescent="0.2">
      <c r="A54" s="6">
        <v>7.2</v>
      </c>
      <c r="B54" s="5">
        <v>9.74</v>
      </c>
      <c r="C54">
        <f t="shared" si="1"/>
        <v>5.5478048932018487</v>
      </c>
    </row>
    <row r="55" spans="1:3" x14ac:dyDescent="0.2">
      <c r="A55" s="6">
        <v>7.2640000000000002</v>
      </c>
      <c r="B55" s="5">
        <v>9.6999999999999993</v>
      </c>
      <c r="C55">
        <f t="shared" si="1"/>
        <v>5.551920125346955</v>
      </c>
    </row>
    <row r="56" spans="1:3" x14ac:dyDescent="0.2">
      <c r="A56" s="6">
        <v>7.37</v>
      </c>
      <c r="B56" s="5">
        <v>9.69</v>
      </c>
      <c r="C56">
        <f t="shared" si="1"/>
        <v>5.5529515849536173</v>
      </c>
    </row>
    <row r="57" spans="1:3" x14ac:dyDescent="0.2">
      <c r="A57" s="6">
        <v>7.3979999999999997</v>
      </c>
      <c r="B57" s="5">
        <v>9.68</v>
      </c>
      <c r="C57">
        <f t="shared" si="1"/>
        <v>5.5539841095678062</v>
      </c>
    </row>
    <row r="58" spans="1:3" x14ac:dyDescent="0.2">
      <c r="A58" s="6">
        <v>7.42</v>
      </c>
      <c r="B58" s="5">
        <v>9.6300000000000008</v>
      </c>
      <c r="C58">
        <f t="shared" si="1"/>
        <v>5.5591627850462579</v>
      </c>
    </row>
    <row r="59" spans="1:3" x14ac:dyDescent="0.2">
      <c r="A59" s="6">
        <v>7.45</v>
      </c>
      <c r="B59" s="5">
        <v>9.65</v>
      </c>
      <c r="C59">
        <f t="shared" si="1"/>
        <v>5.5570880955053976</v>
      </c>
    </row>
    <row r="60" spans="1:3" x14ac:dyDescent="0.2">
      <c r="A60" s="6">
        <v>7.52</v>
      </c>
      <c r="B60" s="5">
        <v>9.65</v>
      </c>
      <c r="C60">
        <f t="shared" si="1"/>
        <v>5.5570880955053976</v>
      </c>
    </row>
    <row r="61" spans="1:3" x14ac:dyDescent="0.2">
      <c r="A61" s="6">
        <v>7.6</v>
      </c>
      <c r="B61" s="5">
        <v>9.65</v>
      </c>
      <c r="C61">
        <f t="shared" si="1"/>
        <v>5.5570880955053976</v>
      </c>
    </row>
    <row r="62" spans="1:3" x14ac:dyDescent="0.2">
      <c r="A62" s="6">
        <v>7.69</v>
      </c>
      <c r="B62" s="5">
        <v>9.67</v>
      </c>
      <c r="C62">
        <f t="shared" si="1"/>
        <v>5.5550177013910895</v>
      </c>
    </row>
    <row r="63" spans="1:3" x14ac:dyDescent="0.2">
      <c r="A63" s="6">
        <v>7.78</v>
      </c>
      <c r="B63" s="5">
        <v>9.67</v>
      </c>
      <c r="C63">
        <f t="shared" si="1"/>
        <v>5.5550177013910895</v>
      </c>
    </row>
    <row r="64" spans="1:3" x14ac:dyDescent="0.2">
      <c r="A64" s="6">
        <v>7.93</v>
      </c>
      <c r="B64" s="5">
        <v>9.76</v>
      </c>
      <c r="C64">
        <f t="shared" si="1"/>
        <v>5.5457536104312908</v>
      </c>
    </row>
    <row r="65" spans="1:3" x14ac:dyDescent="0.2">
      <c r="A65" s="6">
        <v>8</v>
      </c>
      <c r="B65" s="5">
        <v>9.8000000000000007</v>
      </c>
      <c r="C65">
        <f t="shared" si="1"/>
        <v>5.5416636251797655</v>
      </c>
    </row>
    <row r="66" spans="1:3" x14ac:dyDescent="0.2">
      <c r="A66" s="6">
        <v>8.24</v>
      </c>
      <c r="B66" s="5">
        <v>9.92</v>
      </c>
      <c r="C66">
        <f t="shared" si="1"/>
        <v>5.5294930895595105</v>
      </c>
    </row>
    <row r="67" spans="1:3" x14ac:dyDescent="0.2">
      <c r="A67" s="6">
        <v>8.85</v>
      </c>
      <c r="B67" s="5">
        <v>10.45</v>
      </c>
      <c r="C67">
        <f t="shared" si="1"/>
        <v>5.4774440324454723</v>
      </c>
    </row>
    <row r="68" spans="1:3" x14ac:dyDescent="0.2">
      <c r="A68" s="6">
        <v>9.1</v>
      </c>
      <c r="B68" s="5">
        <v>10.7</v>
      </c>
      <c r="C68">
        <f t="shared" si="1"/>
        <v>5.453802269388432</v>
      </c>
    </row>
    <row r="69" spans="1:3" x14ac:dyDescent="0.2">
      <c r="A69" s="6">
        <v>9.8699999999999992</v>
      </c>
      <c r="B69" s="5">
        <v>11</v>
      </c>
      <c r="C69">
        <f t="shared" ref="C69:C73" si="2">-LN(B69/(1000*L$2))</f>
        <v>5.4261507380579213</v>
      </c>
    </row>
    <row r="70" spans="1:3" x14ac:dyDescent="0.2">
      <c r="A70" s="6">
        <v>9.9700000000000006</v>
      </c>
      <c r="B70" s="5">
        <v>11.1</v>
      </c>
      <c r="C70">
        <f t="shared" si="2"/>
        <v>5.4171009025380039</v>
      </c>
    </row>
    <row r="71" spans="1:3" x14ac:dyDescent="0.2">
      <c r="A71" s="6">
        <v>10.25</v>
      </c>
      <c r="B71" s="5">
        <v>11.86</v>
      </c>
      <c r="C71">
        <f t="shared" si="2"/>
        <v>5.3508746172867125</v>
      </c>
    </row>
    <row r="72" spans="1:3" x14ac:dyDescent="0.2">
      <c r="A72" s="6">
        <v>10.9</v>
      </c>
      <c r="B72" s="5">
        <v>14.42</v>
      </c>
      <c r="C72">
        <f t="shared" si="2"/>
        <v>5.155429878999489</v>
      </c>
    </row>
    <row r="73" spans="1:3" x14ac:dyDescent="0.2">
      <c r="A73" s="6">
        <v>11.4</v>
      </c>
      <c r="B73" s="5">
        <v>14.8</v>
      </c>
      <c r="C73">
        <f t="shared" si="2"/>
        <v>5.1294188300862231</v>
      </c>
    </row>
    <row r="74" spans="1:3" x14ac:dyDescent="0.2">
      <c r="A74" s="6"/>
      <c r="B74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401C-26EA-AB47-A229-1B7C47E6D686}">
  <dimension ref="A1:D75"/>
  <sheetViews>
    <sheetView workbookViewId="0">
      <selection activeCell="E43" sqref="E43"/>
    </sheetView>
  </sheetViews>
  <sheetFormatPr baseColWidth="10" defaultRowHeight="15" x14ac:dyDescent="0.2"/>
  <sheetData>
    <row r="1" spans="1:4" x14ac:dyDescent="0.2">
      <c r="A1" s="2">
        <v>7.0000000000000007E-2</v>
      </c>
      <c r="B1" t="s">
        <v>22</v>
      </c>
      <c r="C1" s="2">
        <v>-0.02</v>
      </c>
      <c r="D1" s="9" t="s">
        <v>23</v>
      </c>
    </row>
    <row r="2" spans="1:4" x14ac:dyDescent="0.2">
      <c r="A2" s="2">
        <v>0.5</v>
      </c>
      <c r="B2" t="s">
        <v>22</v>
      </c>
      <c r="C2" s="2">
        <v>-0.02</v>
      </c>
      <c r="D2" s="9" t="s">
        <v>23</v>
      </c>
    </row>
    <row r="3" spans="1:4" x14ac:dyDescent="0.2">
      <c r="A3" s="2">
        <v>0.74</v>
      </c>
      <c r="B3" t="s">
        <v>22</v>
      </c>
      <c r="C3" s="2">
        <v>-0.02</v>
      </c>
      <c r="D3" s="9" t="s">
        <v>23</v>
      </c>
    </row>
    <row r="4" spans="1:4" x14ac:dyDescent="0.2">
      <c r="A4" s="2">
        <v>1.03</v>
      </c>
      <c r="B4" t="s">
        <v>22</v>
      </c>
      <c r="C4" s="2">
        <v>0</v>
      </c>
      <c r="D4" s="9" t="s">
        <v>23</v>
      </c>
    </row>
    <row r="5" spans="1:4" x14ac:dyDescent="0.2">
      <c r="A5" s="2">
        <v>1.2</v>
      </c>
      <c r="B5" t="s">
        <v>22</v>
      </c>
      <c r="C5" s="2">
        <v>0.04</v>
      </c>
      <c r="D5" s="9" t="s">
        <v>23</v>
      </c>
    </row>
    <row r="6" spans="1:4" x14ac:dyDescent="0.2">
      <c r="A6" s="2">
        <v>1.25</v>
      </c>
      <c r="B6" t="s">
        <v>22</v>
      </c>
      <c r="C6" s="2">
        <v>7.0000000000000007E-2</v>
      </c>
      <c r="D6" s="9" t="s">
        <v>23</v>
      </c>
    </row>
    <row r="7" spans="1:4" x14ac:dyDescent="0.2">
      <c r="A7" s="2">
        <v>1.2949999999999999</v>
      </c>
      <c r="B7" t="s">
        <v>22</v>
      </c>
      <c r="C7" s="2">
        <v>0.12</v>
      </c>
      <c r="D7" s="9" t="s">
        <v>23</v>
      </c>
    </row>
    <row r="8" spans="1:4" x14ac:dyDescent="0.2">
      <c r="A8" s="2">
        <v>1.33</v>
      </c>
      <c r="B8" t="s">
        <v>22</v>
      </c>
      <c r="C8" s="2">
        <v>0.2</v>
      </c>
      <c r="D8" s="9" t="s">
        <v>23</v>
      </c>
    </row>
    <row r="9" spans="1:4" x14ac:dyDescent="0.2">
      <c r="A9" s="2">
        <v>1.37</v>
      </c>
      <c r="B9" t="s">
        <v>22</v>
      </c>
      <c r="C9" s="2">
        <v>0.28999999999999998</v>
      </c>
      <c r="D9" s="9" t="s">
        <v>23</v>
      </c>
    </row>
    <row r="10" spans="1:4" x14ac:dyDescent="0.2">
      <c r="A10" s="2">
        <v>1.395</v>
      </c>
      <c r="B10" t="s">
        <v>22</v>
      </c>
      <c r="C10" s="2">
        <v>0.38</v>
      </c>
      <c r="D10" s="9" t="s">
        <v>23</v>
      </c>
    </row>
    <row r="11" spans="1:4" x14ac:dyDescent="0.2">
      <c r="A11" s="2">
        <v>1.4079999999999999</v>
      </c>
      <c r="B11" t="s">
        <v>22</v>
      </c>
      <c r="C11" s="2">
        <v>0.44</v>
      </c>
      <c r="D11" s="9" t="s">
        <v>23</v>
      </c>
    </row>
    <row r="12" spans="1:4" x14ac:dyDescent="0.2">
      <c r="A12" s="2">
        <v>1.42</v>
      </c>
      <c r="B12" t="s">
        <v>22</v>
      </c>
      <c r="C12" s="2">
        <v>0.52</v>
      </c>
      <c r="D12" s="9" t="s">
        <v>23</v>
      </c>
    </row>
    <row r="13" spans="1:4" x14ac:dyDescent="0.2">
      <c r="A13" s="2">
        <v>1.45</v>
      </c>
      <c r="B13" t="s">
        <v>22</v>
      </c>
      <c r="C13" s="2">
        <v>0.66</v>
      </c>
      <c r="D13" s="9" t="s">
        <v>23</v>
      </c>
    </row>
    <row r="14" spans="1:4" x14ac:dyDescent="0.2">
      <c r="A14" s="2">
        <v>1.47</v>
      </c>
      <c r="B14" t="s">
        <v>22</v>
      </c>
      <c r="C14" s="2">
        <v>0.87</v>
      </c>
      <c r="D14" s="9" t="s">
        <v>23</v>
      </c>
    </row>
    <row r="15" spans="1:4" x14ac:dyDescent="0.2">
      <c r="A15" s="2">
        <v>1.49</v>
      </c>
      <c r="B15" t="s">
        <v>22</v>
      </c>
      <c r="C15" s="2">
        <v>1</v>
      </c>
      <c r="D15" s="9" t="s">
        <v>23</v>
      </c>
    </row>
    <row r="16" spans="1:4" x14ac:dyDescent="0.2">
      <c r="A16" s="2">
        <v>1.51</v>
      </c>
      <c r="B16" t="s">
        <v>22</v>
      </c>
      <c r="C16" s="2">
        <v>1.1399999999999999</v>
      </c>
      <c r="D16" s="9" t="s">
        <v>23</v>
      </c>
    </row>
    <row r="17" spans="1:4" x14ac:dyDescent="0.2">
      <c r="A17" s="2">
        <v>1.54</v>
      </c>
      <c r="B17" t="s">
        <v>22</v>
      </c>
      <c r="C17" s="2">
        <v>1.61</v>
      </c>
      <c r="D17" s="9" t="s">
        <v>23</v>
      </c>
    </row>
    <row r="18" spans="1:4" x14ac:dyDescent="0.2">
      <c r="A18" s="2">
        <v>1.58</v>
      </c>
      <c r="B18" t="s">
        <v>22</v>
      </c>
      <c r="C18" s="2">
        <v>2.25</v>
      </c>
      <c r="D18" s="9" t="s">
        <v>23</v>
      </c>
    </row>
    <row r="19" spans="1:4" x14ac:dyDescent="0.2">
      <c r="A19" s="2">
        <v>1.59</v>
      </c>
      <c r="B19" t="s">
        <v>22</v>
      </c>
      <c r="C19" s="2">
        <v>2.77</v>
      </c>
      <c r="D19" s="9" t="s">
        <v>23</v>
      </c>
    </row>
    <row r="20" spans="1:4" x14ac:dyDescent="0.2">
      <c r="A20" s="2">
        <v>1.605</v>
      </c>
      <c r="B20" t="s">
        <v>22</v>
      </c>
      <c r="C20" s="2">
        <v>3.16</v>
      </c>
      <c r="D20" s="9" t="s">
        <v>23</v>
      </c>
    </row>
    <row r="21" spans="1:4" x14ac:dyDescent="0.2">
      <c r="A21" s="2">
        <v>1.61</v>
      </c>
      <c r="B21" t="s">
        <v>22</v>
      </c>
      <c r="C21" s="2">
        <v>3.45</v>
      </c>
      <c r="D21" s="9" t="s">
        <v>23</v>
      </c>
    </row>
    <row r="22" spans="1:4" x14ac:dyDescent="0.2">
      <c r="A22" s="2">
        <v>1.62</v>
      </c>
      <c r="B22" t="s">
        <v>22</v>
      </c>
      <c r="C22" s="2">
        <v>3.86</v>
      </c>
      <c r="D22" s="9" t="s">
        <v>23</v>
      </c>
    </row>
    <row r="23" spans="1:4" x14ac:dyDescent="0.2">
      <c r="A23" s="2">
        <v>1.635</v>
      </c>
      <c r="B23" t="s">
        <v>22</v>
      </c>
      <c r="C23" s="2">
        <v>4.38</v>
      </c>
      <c r="D23" s="9" t="s">
        <v>23</v>
      </c>
    </row>
    <row r="24" spans="1:4" x14ac:dyDescent="0.2">
      <c r="A24" s="2">
        <v>1.65</v>
      </c>
      <c r="B24" t="s">
        <v>22</v>
      </c>
      <c r="C24" s="2">
        <v>5.08</v>
      </c>
      <c r="D24" s="9" t="s">
        <v>23</v>
      </c>
    </row>
    <row r="25" spans="1:4" x14ac:dyDescent="0.2">
      <c r="A25" s="2">
        <v>1.66</v>
      </c>
      <c r="B25" t="s">
        <v>22</v>
      </c>
      <c r="C25" s="2">
        <v>5.8</v>
      </c>
      <c r="D25" s="9" t="s">
        <v>23</v>
      </c>
    </row>
    <row r="26" spans="1:4" x14ac:dyDescent="0.2">
      <c r="A26" s="2">
        <v>1.69</v>
      </c>
      <c r="B26" t="s">
        <v>22</v>
      </c>
      <c r="C26" s="2">
        <v>7.5</v>
      </c>
      <c r="D26" s="9" t="s">
        <v>23</v>
      </c>
    </row>
    <row r="27" spans="1:4" x14ac:dyDescent="0.2">
      <c r="A27" s="2">
        <v>1.675</v>
      </c>
      <c r="B27" t="s">
        <v>22</v>
      </c>
      <c r="C27" s="2">
        <v>6.52</v>
      </c>
      <c r="D27" s="9" t="s">
        <v>23</v>
      </c>
    </row>
    <row r="28" spans="1:4" x14ac:dyDescent="0.2">
      <c r="A28" s="2">
        <v>1.7070000000000001</v>
      </c>
      <c r="B28" t="s">
        <v>22</v>
      </c>
      <c r="C28" s="2">
        <v>8.67</v>
      </c>
      <c r="D28" s="9" t="s">
        <v>23</v>
      </c>
    </row>
    <row r="29" spans="1:4" x14ac:dyDescent="0.2">
      <c r="A29" s="2">
        <v>1.718</v>
      </c>
      <c r="B29" t="s">
        <v>22</v>
      </c>
      <c r="C29" s="2">
        <v>9.5</v>
      </c>
      <c r="D29" s="9" t="s">
        <v>23</v>
      </c>
    </row>
    <row r="30" spans="1:4" x14ac:dyDescent="0.2">
      <c r="A30" s="2">
        <v>1.73</v>
      </c>
      <c r="B30" t="s">
        <v>22</v>
      </c>
      <c r="C30" s="2">
        <v>10.3</v>
      </c>
      <c r="D30" s="9" t="s">
        <v>23</v>
      </c>
    </row>
    <row r="31" spans="1:4" x14ac:dyDescent="0.2">
      <c r="A31" s="2">
        <v>1.75</v>
      </c>
      <c r="B31" t="s">
        <v>22</v>
      </c>
      <c r="C31" s="2">
        <v>12.6</v>
      </c>
      <c r="D31" s="9" t="s">
        <v>23</v>
      </c>
    </row>
    <row r="32" spans="1:4" x14ac:dyDescent="0.2">
      <c r="A32" s="2">
        <v>1.7609999999999999</v>
      </c>
      <c r="B32" t="s">
        <v>22</v>
      </c>
      <c r="C32" s="2">
        <v>13.5</v>
      </c>
      <c r="D32" s="9" t="s">
        <v>23</v>
      </c>
    </row>
    <row r="33" spans="1:4" x14ac:dyDescent="0.2">
      <c r="A33" s="2">
        <v>1.77</v>
      </c>
      <c r="B33" t="s">
        <v>22</v>
      </c>
      <c r="C33" s="2">
        <v>14.9</v>
      </c>
      <c r="D33" s="9" t="s">
        <v>23</v>
      </c>
    </row>
    <row r="34" spans="1:4" x14ac:dyDescent="0.2">
      <c r="A34" s="2">
        <v>1.786</v>
      </c>
      <c r="B34" t="s">
        <v>22</v>
      </c>
      <c r="C34" s="2">
        <v>16.5</v>
      </c>
      <c r="D34" s="9" t="s">
        <v>23</v>
      </c>
    </row>
    <row r="35" spans="1:4" x14ac:dyDescent="0.2">
      <c r="A35" s="5">
        <v>1.796</v>
      </c>
      <c r="B35" t="s">
        <v>22</v>
      </c>
      <c r="C35" s="5">
        <v>18.2</v>
      </c>
      <c r="D35" s="9" t="s">
        <v>23</v>
      </c>
    </row>
    <row r="36" spans="1:4" x14ac:dyDescent="0.2">
      <c r="A36" s="5">
        <v>1.8</v>
      </c>
      <c r="B36" t="s">
        <v>22</v>
      </c>
      <c r="C36" s="5">
        <v>18.600000000000001</v>
      </c>
      <c r="D36" s="9" t="s">
        <v>23</v>
      </c>
    </row>
    <row r="37" spans="1:4" x14ac:dyDescent="0.2">
      <c r="A37" s="5">
        <v>1.81</v>
      </c>
      <c r="B37" t="s">
        <v>22</v>
      </c>
      <c r="C37" s="5">
        <v>20</v>
      </c>
      <c r="D37" s="9" t="s">
        <v>23</v>
      </c>
    </row>
    <row r="38" spans="1:4" x14ac:dyDescent="0.2">
      <c r="A38">
        <v>1.8240000000000001</v>
      </c>
      <c r="B38" t="s">
        <v>22</v>
      </c>
      <c r="C38" s="5">
        <v>22.03</v>
      </c>
      <c r="D38" s="9" t="s">
        <v>23</v>
      </c>
    </row>
    <row r="39" spans="1:4" x14ac:dyDescent="0.2">
      <c r="A39" s="5">
        <v>1.83</v>
      </c>
      <c r="B39" t="s">
        <v>22</v>
      </c>
      <c r="C39" s="5">
        <v>22.9</v>
      </c>
      <c r="D39" s="9" t="s">
        <v>23</v>
      </c>
    </row>
    <row r="40" spans="1:4" x14ac:dyDescent="0.2">
      <c r="A40" s="6">
        <v>1.85</v>
      </c>
      <c r="B40" t="s">
        <v>22</v>
      </c>
      <c r="C40" s="5">
        <v>26.4</v>
      </c>
      <c r="D40" s="9" t="s">
        <v>23</v>
      </c>
    </row>
    <row r="41" spans="1:4" x14ac:dyDescent="0.2">
      <c r="A41" s="6">
        <v>1.87</v>
      </c>
      <c r="B41" t="s">
        <v>22</v>
      </c>
      <c r="C41" s="5">
        <v>29.7</v>
      </c>
      <c r="D41" s="9" t="s">
        <v>23</v>
      </c>
    </row>
    <row r="42" spans="1:4" x14ac:dyDescent="0.2">
      <c r="A42" s="6">
        <v>1.89</v>
      </c>
      <c r="B42" t="s">
        <v>22</v>
      </c>
      <c r="C42" s="5">
        <v>34.299999999999997</v>
      </c>
      <c r="D42" s="9" t="s">
        <v>23</v>
      </c>
    </row>
    <row r="43" spans="1:4" x14ac:dyDescent="0.2">
      <c r="A43" s="6">
        <v>1.91</v>
      </c>
      <c r="B43" t="s">
        <v>22</v>
      </c>
      <c r="C43" s="5">
        <v>36.9</v>
      </c>
      <c r="D43" s="9" t="s">
        <v>23</v>
      </c>
    </row>
    <row r="44" spans="1:4" x14ac:dyDescent="0.2">
      <c r="A44" s="6">
        <v>1.93</v>
      </c>
      <c r="B44" t="s">
        <v>22</v>
      </c>
      <c r="C44" s="5">
        <v>41.9</v>
      </c>
      <c r="D44" s="9" t="s">
        <v>23</v>
      </c>
    </row>
    <row r="45" spans="1:4" x14ac:dyDescent="0.2">
      <c r="A45" s="6">
        <v>1.94</v>
      </c>
      <c r="B45" t="s">
        <v>22</v>
      </c>
      <c r="C45" s="5">
        <v>43.9</v>
      </c>
      <c r="D45" s="9" t="s">
        <v>23</v>
      </c>
    </row>
    <row r="46" spans="1:4" x14ac:dyDescent="0.2">
      <c r="A46" s="6">
        <v>1.974</v>
      </c>
      <c r="B46" t="s">
        <v>22</v>
      </c>
      <c r="C46" s="5">
        <v>50.3</v>
      </c>
      <c r="D46" s="9" t="s">
        <v>23</v>
      </c>
    </row>
    <row r="47" spans="1:4" x14ac:dyDescent="0.2">
      <c r="A47" s="6">
        <v>2</v>
      </c>
      <c r="B47" t="s">
        <v>22</v>
      </c>
      <c r="C47" s="5">
        <v>55.4</v>
      </c>
      <c r="D47" s="9" t="s">
        <v>23</v>
      </c>
    </row>
    <row r="48" spans="1:4" x14ac:dyDescent="0.2">
      <c r="A48" s="6">
        <v>2.0259999999999998</v>
      </c>
      <c r="B48" t="s">
        <v>22</v>
      </c>
      <c r="C48" s="5">
        <v>60.5</v>
      </c>
      <c r="D48" s="9" t="s">
        <v>23</v>
      </c>
    </row>
    <row r="49" spans="1:4" x14ac:dyDescent="0.2">
      <c r="A49" s="6">
        <v>2.077</v>
      </c>
      <c r="B49" t="s">
        <v>22</v>
      </c>
      <c r="C49" s="5">
        <v>69.5</v>
      </c>
      <c r="D49" s="9" t="s">
        <v>23</v>
      </c>
    </row>
    <row r="50" spans="1:4" x14ac:dyDescent="0.2">
      <c r="A50" s="6">
        <v>2.1139999999999999</v>
      </c>
      <c r="B50" t="s">
        <v>22</v>
      </c>
      <c r="C50" s="5">
        <v>75.5</v>
      </c>
      <c r="D50" s="9" t="s">
        <v>23</v>
      </c>
    </row>
    <row r="51" spans="1:4" x14ac:dyDescent="0.2">
      <c r="A51" s="6">
        <v>2.2000000000000002</v>
      </c>
      <c r="B51" t="s">
        <v>22</v>
      </c>
      <c r="C51" s="5">
        <v>86.8</v>
      </c>
      <c r="D51" s="9" t="s">
        <v>23</v>
      </c>
    </row>
    <row r="52" spans="1:4" x14ac:dyDescent="0.2">
      <c r="A52" s="6">
        <v>2.2799999999999998</v>
      </c>
      <c r="B52" t="s">
        <v>22</v>
      </c>
      <c r="C52" s="5">
        <v>90.4</v>
      </c>
      <c r="D52" s="9" t="s">
        <v>23</v>
      </c>
    </row>
    <row r="53" spans="1:4" x14ac:dyDescent="0.2">
      <c r="A53" s="6">
        <v>2.2999999999999998</v>
      </c>
      <c r="B53" t="s">
        <v>22</v>
      </c>
      <c r="C53" s="5">
        <v>91.14</v>
      </c>
      <c r="D53" s="9" t="s">
        <v>23</v>
      </c>
    </row>
    <row r="54" spans="1:4" x14ac:dyDescent="0.2">
      <c r="A54" s="6">
        <v>2.34</v>
      </c>
      <c r="B54" t="s">
        <v>22</v>
      </c>
      <c r="C54" s="5">
        <v>91.87</v>
      </c>
      <c r="D54" s="9" t="s">
        <v>23</v>
      </c>
    </row>
    <row r="55" spans="1:4" x14ac:dyDescent="0.2">
      <c r="A55" s="6">
        <v>2.42</v>
      </c>
      <c r="B55" t="s">
        <v>22</v>
      </c>
      <c r="C55" s="5">
        <v>91.38</v>
      </c>
      <c r="D55" s="9" t="s">
        <v>23</v>
      </c>
    </row>
    <row r="56" spans="1:4" x14ac:dyDescent="0.2">
      <c r="A56" s="6">
        <v>2.48</v>
      </c>
      <c r="B56" t="s">
        <v>22</v>
      </c>
      <c r="C56" s="5">
        <v>90.37</v>
      </c>
      <c r="D56" s="9" t="s">
        <v>23</v>
      </c>
    </row>
    <row r="57" spans="1:4" x14ac:dyDescent="0.2">
      <c r="A57" s="6">
        <v>2.5099999999999998</v>
      </c>
      <c r="B57" t="s">
        <v>22</v>
      </c>
      <c r="C57" s="5">
        <v>89.8</v>
      </c>
      <c r="D57" s="9" t="s">
        <v>23</v>
      </c>
    </row>
    <row r="58" spans="1:4" x14ac:dyDescent="0.2">
      <c r="A58" s="6">
        <v>2.5499999999999998</v>
      </c>
      <c r="B58" t="s">
        <v>22</v>
      </c>
      <c r="C58" s="5">
        <v>88.2</v>
      </c>
      <c r="D58" s="9" t="s">
        <v>23</v>
      </c>
    </row>
    <row r="59" spans="1:4" x14ac:dyDescent="0.2">
      <c r="A59" s="6">
        <v>2.63</v>
      </c>
      <c r="B59" t="s">
        <v>22</v>
      </c>
      <c r="C59" s="5">
        <v>84.6</v>
      </c>
      <c r="D59" s="9" t="s">
        <v>23</v>
      </c>
    </row>
    <row r="60" spans="1:4" x14ac:dyDescent="0.2">
      <c r="A60" s="6">
        <v>2.71</v>
      </c>
      <c r="B60" t="s">
        <v>22</v>
      </c>
      <c r="C60" s="5">
        <v>81.400000000000006</v>
      </c>
      <c r="D60" s="9" t="s">
        <v>23</v>
      </c>
    </row>
    <row r="61" spans="1:4" x14ac:dyDescent="0.2">
      <c r="A61" s="6">
        <v>2.806</v>
      </c>
      <c r="B61" t="s">
        <v>22</v>
      </c>
      <c r="C61" s="5">
        <v>77.3</v>
      </c>
      <c r="D61" s="9" t="s">
        <v>23</v>
      </c>
    </row>
    <row r="62" spans="1:4" x14ac:dyDescent="0.2">
      <c r="A62" s="6">
        <v>2.96</v>
      </c>
      <c r="B62" t="s">
        <v>22</v>
      </c>
      <c r="C62" s="5">
        <v>72.2</v>
      </c>
      <c r="D62" s="9" t="s">
        <v>23</v>
      </c>
    </row>
    <row r="63" spans="1:4" x14ac:dyDescent="0.2">
      <c r="A63" s="6">
        <v>3.1</v>
      </c>
      <c r="B63" t="s">
        <v>22</v>
      </c>
      <c r="C63" s="5">
        <v>69.2</v>
      </c>
      <c r="D63" s="9" t="s">
        <v>23</v>
      </c>
    </row>
    <row r="64" spans="1:4" x14ac:dyDescent="0.2">
      <c r="A64" s="6">
        <v>3.34</v>
      </c>
      <c r="B64" t="s">
        <v>22</v>
      </c>
      <c r="C64" s="5">
        <v>63.6</v>
      </c>
      <c r="D64" s="9" t="s">
        <v>23</v>
      </c>
    </row>
    <row r="65" spans="1:4" x14ac:dyDescent="0.2">
      <c r="A65" s="6">
        <v>3.7</v>
      </c>
      <c r="B65" t="s">
        <v>22</v>
      </c>
      <c r="C65" s="5">
        <v>58.4</v>
      </c>
      <c r="D65" s="9" t="s">
        <v>23</v>
      </c>
    </row>
    <row r="66" spans="1:4" x14ac:dyDescent="0.2">
      <c r="A66" s="6">
        <v>4.2699999999999996</v>
      </c>
      <c r="B66" t="s">
        <v>22</v>
      </c>
      <c r="C66" s="5">
        <v>53.5</v>
      </c>
      <c r="D66" s="9" t="s">
        <v>23</v>
      </c>
    </row>
    <row r="67" spans="1:4" x14ac:dyDescent="0.2">
      <c r="A67" s="6">
        <v>4.88</v>
      </c>
      <c r="B67" t="s">
        <v>22</v>
      </c>
      <c r="C67" s="5">
        <v>49.1</v>
      </c>
      <c r="D67" s="9" t="s">
        <v>23</v>
      </c>
    </row>
    <row r="68" spans="1:4" x14ac:dyDescent="0.2">
      <c r="A68" s="6">
        <v>5.56</v>
      </c>
      <c r="B68" t="s">
        <v>22</v>
      </c>
      <c r="C68" s="5">
        <v>45.65</v>
      </c>
      <c r="D68" s="9" t="s">
        <v>23</v>
      </c>
    </row>
    <row r="69" spans="1:4" x14ac:dyDescent="0.2">
      <c r="A69" s="6">
        <v>7.1</v>
      </c>
      <c r="B69" t="s">
        <v>22</v>
      </c>
      <c r="C69" s="5">
        <v>42.36</v>
      </c>
      <c r="D69" s="9" t="s">
        <v>23</v>
      </c>
    </row>
    <row r="70" spans="1:4" x14ac:dyDescent="0.2">
      <c r="A70" s="6">
        <v>7.5</v>
      </c>
      <c r="B70" t="s">
        <v>22</v>
      </c>
      <c r="C70" s="5">
        <v>42.6</v>
      </c>
      <c r="D70" s="9" t="s">
        <v>23</v>
      </c>
    </row>
    <row r="71" spans="1:4" x14ac:dyDescent="0.2">
      <c r="A71" s="6">
        <v>7.36</v>
      </c>
      <c r="B71" t="s">
        <v>22</v>
      </c>
      <c r="C71" s="5">
        <v>42.54</v>
      </c>
      <c r="D71" s="9" t="s">
        <v>23</v>
      </c>
    </row>
    <row r="72" spans="1:4" x14ac:dyDescent="0.2">
      <c r="A72" s="6">
        <v>8.27</v>
      </c>
      <c r="B72" t="s">
        <v>22</v>
      </c>
      <c r="C72" s="5">
        <v>43.9</v>
      </c>
      <c r="D72" s="9" t="s">
        <v>23</v>
      </c>
    </row>
    <row r="73" spans="1:4" x14ac:dyDescent="0.2">
      <c r="A73" s="6">
        <v>9.1</v>
      </c>
      <c r="B73" t="s">
        <v>22</v>
      </c>
      <c r="C73" s="5">
        <v>48.1</v>
      </c>
      <c r="D73" s="9" t="s">
        <v>23</v>
      </c>
    </row>
    <row r="74" spans="1:4" x14ac:dyDescent="0.2">
      <c r="A74" s="6">
        <v>10.4</v>
      </c>
      <c r="B74" t="s">
        <v>22</v>
      </c>
      <c r="C74" s="5">
        <v>56.75</v>
      </c>
      <c r="D74" s="9" t="s">
        <v>23</v>
      </c>
    </row>
    <row r="75" spans="1:4" x14ac:dyDescent="0.2">
      <c r="A75" s="6">
        <v>10.88</v>
      </c>
      <c r="B75" t="s">
        <v>22</v>
      </c>
      <c r="C75" s="5">
        <v>65</v>
      </c>
      <c r="D75" s="9" t="s">
        <v>23</v>
      </c>
    </row>
  </sheetData>
  <hyperlinks>
    <hyperlink ref="D1" r:id="rId1" xr:uid="{E7CE58F1-1A8F-1C4D-ABBF-BB5D61E658F3}"/>
    <hyperlink ref="D2:D75" r:id="rId2" display="\\ \hline" xr:uid="{6EC3EA75-88A4-7146-A3BB-92510E3C433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FC87-99C8-624B-B771-61FF4E6CEB03}">
  <dimension ref="A1:D74"/>
  <sheetViews>
    <sheetView topLeftCell="A6" workbookViewId="0">
      <selection activeCell="A38" sqref="A38:D74"/>
    </sheetView>
  </sheetViews>
  <sheetFormatPr baseColWidth="10" defaultRowHeight="15" x14ac:dyDescent="0.2"/>
  <sheetData>
    <row r="1" spans="1:4" x14ac:dyDescent="0.2">
      <c r="A1" s="2">
        <v>0.01</v>
      </c>
      <c r="B1" t="s">
        <v>22</v>
      </c>
      <c r="C1" s="2">
        <v>0.02</v>
      </c>
      <c r="D1" s="9" t="s">
        <v>23</v>
      </c>
    </row>
    <row r="2" spans="1:4" x14ac:dyDescent="0.2">
      <c r="A2" s="2">
        <v>0.16</v>
      </c>
      <c r="B2" t="s">
        <v>22</v>
      </c>
      <c r="C2" s="2">
        <v>0.02</v>
      </c>
      <c r="D2" s="9" t="s">
        <v>23</v>
      </c>
    </row>
    <row r="3" spans="1:4" x14ac:dyDescent="0.2">
      <c r="A3" s="2">
        <v>0.25</v>
      </c>
      <c r="B3" t="s">
        <v>22</v>
      </c>
      <c r="C3" s="2">
        <v>0.01</v>
      </c>
      <c r="D3" s="9" t="s">
        <v>23</v>
      </c>
    </row>
    <row r="4" spans="1:4" x14ac:dyDescent="0.2">
      <c r="A4" s="2">
        <v>0.32</v>
      </c>
      <c r="B4" t="s">
        <v>22</v>
      </c>
      <c r="C4" s="2">
        <v>0.01</v>
      </c>
      <c r="D4" s="9" t="s">
        <v>23</v>
      </c>
    </row>
    <row r="5" spans="1:4" x14ac:dyDescent="0.2">
      <c r="A5" s="2">
        <v>0.42</v>
      </c>
      <c r="B5" t="s">
        <v>22</v>
      </c>
      <c r="C5" s="2">
        <v>0.01</v>
      </c>
      <c r="D5" s="9" t="s">
        <v>23</v>
      </c>
    </row>
    <row r="6" spans="1:4" x14ac:dyDescent="0.2">
      <c r="A6" s="2">
        <v>0.55000000000000004</v>
      </c>
      <c r="B6" t="s">
        <v>22</v>
      </c>
      <c r="C6" s="2">
        <v>0.01</v>
      </c>
      <c r="D6" s="9" t="s">
        <v>23</v>
      </c>
    </row>
    <row r="7" spans="1:4" x14ac:dyDescent="0.2">
      <c r="A7" s="2">
        <v>0.85</v>
      </c>
      <c r="B7" t="s">
        <v>22</v>
      </c>
      <c r="C7" s="2">
        <v>0.01</v>
      </c>
      <c r="D7" s="9" t="s">
        <v>23</v>
      </c>
    </row>
    <row r="8" spans="1:4" x14ac:dyDescent="0.2">
      <c r="A8" s="2">
        <v>1.0900000000000001</v>
      </c>
      <c r="B8" t="s">
        <v>22</v>
      </c>
      <c r="C8" s="2">
        <v>0</v>
      </c>
      <c r="D8" s="9" t="s">
        <v>23</v>
      </c>
    </row>
    <row r="9" spans="1:4" x14ac:dyDescent="0.2">
      <c r="A9" s="2">
        <v>1.171</v>
      </c>
      <c r="B9" t="s">
        <v>22</v>
      </c>
      <c r="C9" s="2">
        <v>0.01</v>
      </c>
      <c r="D9" s="9" t="s">
        <v>23</v>
      </c>
    </row>
    <row r="10" spans="1:4" x14ac:dyDescent="0.2">
      <c r="A10" s="2">
        <v>1.25</v>
      </c>
      <c r="B10" t="s">
        <v>22</v>
      </c>
      <c r="C10" s="2">
        <v>0.02</v>
      </c>
      <c r="D10" s="9" t="s">
        <v>23</v>
      </c>
    </row>
    <row r="11" spans="1:4" x14ac:dyDescent="0.2">
      <c r="A11" s="2">
        <v>1.35</v>
      </c>
      <c r="B11" t="s">
        <v>22</v>
      </c>
      <c r="C11" s="2">
        <v>0.03</v>
      </c>
      <c r="D11" s="9" t="s">
        <v>23</v>
      </c>
    </row>
    <row r="12" spans="1:4" x14ac:dyDescent="0.2">
      <c r="A12" s="2">
        <v>1.37</v>
      </c>
      <c r="B12" t="s">
        <v>22</v>
      </c>
      <c r="C12" s="2">
        <v>0.06</v>
      </c>
      <c r="D12" s="9" t="s">
        <v>23</v>
      </c>
    </row>
    <row r="13" spans="1:4" x14ac:dyDescent="0.2">
      <c r="A13" s="2">
        <v>1.57</v>
      </c>
      <c r="B13" t="s">
        <v>22</v>
      </c>
      <c r="C13" s="2">
        <v>0.46</v>
      </c>
      <c r="D13" s="9" t="s">
        <v>23</v>
      </c>
    </row>
    <row r="14" spans="1:4" x14ac:dyDescent="0.2">
      <c r="A14" s="2">
        <v>1.62</v>
      </c>
      <c r="B14" t="s">
        <v>22</v>
      </c>
      <c r="C14" s="2">
        <v>0.66</v>
      </c>
      <c r="D14" s="9" t="s">
        <v>23</v>
      </c>
    </row>
    <row r="15" spans="1:4" x14ac:dyDescent="0.2">
      <c r="A15" s="2">
        <v>1.68</v>
      </c>
      <c r="B15" t="s">
        <v>22</v>
      </c>
      <c r="C15" s="2">
        <v>1.28</v>
      </c>
      <c r="D15" s="9" t="s">
        <v>23</v>
      </c>
    </row>
    <row r="16" spans="1:4" x14ac:dyDescent="0.2">
      <c r="A16" s="2">
        <v>1.73</v>
      </c>
      <c r="B16" t="s">
        <v>22</v>
      </c>
      <c r="C16" s="2">
        <v>2.17</v>
      </c>
      <c r="D16" s="9" t="s">
        <v>23</v>
      </c>
    </row>
    <row r="17" spans="1:4" x14ac:dyDescent="0.2">
      <c r="A17" s="2">
        <v>1.8</v>
      </c>
      <c r="B17" t="s">
        <v>22</v>
      </c>
      <c r="C17" s="2">
        <v>4.5</v>
      </c>
      <c r="D17" s="9" t="s">
        <v>23</v>
      </c>
    </row>
    <row r="18" spans="1:4" x14ac:dyDescent="0.2">
      <c r="A18" s="2">
        <v>1.93</v>
      </c>
      <c r="B18" t="s">
        <v>22</v>
      </c>
      <c r="C18" s="2">
        <v>11.07</v>
      </c>
      <c r="D18" s="9" t="s">
        <v>23</v>
      </c>
    </row>
    <row r="19" spans="1:4" x14ac:dyDescent="0.2">
      <c r="A19" s="2">
        <v>2</v>
      </c>
      <c r="B19" t="s">
        <v>22</v>
      </c>
      <c r="C19" s="2">
        <v>15.3</v>
      </c>
      <c r="D19" s="9" t="s">
        <v>23</v>
      </c>
    </row>
    <row r="20" spans="1:4" x14ac:dyDescent="0.2">
      <c r="A20" s="2">
        <v>2.15</v>
      </c>
      <c r="B20" t="s">
        <v>22</v>
      </c>
      <c r="C20" s="2">
        <v>20.100000000000001</v>
      </c>
      <c r="D20" s="9" t="s">
        <v>23</v>
      </c>
    </row>
    <row r="21" spans="1:4" x14ac:dyDescent="0.2">
      <c r="A21" s="2">
        <v>2.27</v>
      </c>
      <c r="B21" t="s">
        <v>22</v>
      </c>
      <c r="C21" s="2">
        <v>22.53</v>
      </c>
      <c r="D21" s="9" t="s">
        <v>23</v>
      </c>
    </row>
    <row r="22" spans="1:4" x14ac:dyDescent="0.2">
      <c r="A22" s="5">
        <v>2.31</v>
      </c>
      <c r="B22" t="s">
        <v>22</v>
      </c>
      <c r="C22" s="5">
        <v>22.68</v>
      </c>
      <c r="D22" s="9" t="s">
        <v>23</v>
      </c>
    </row>
    <row r="23" spans="1:4" x14ac:dyDescent="0.2">
      <c r="A23" s="5">
        <v>2.3199999999999998</v>
      </c>
      <c r="B23" t="s">
        <v>22</v>
      </c>
      <c r="C23" s="5">
        <v>22.67</v>
      </c>
      <c r="D23" s="9" t="s">
        <v>23</v>
      </c>
    </row>
    <row r="24" spans="1:4" x14ac:dyDescent="0.2">
      <c r="A24" s="2">
        <v>2.33</v>
      </c>
      <c r="B24" t="s">
        <v>22</v>
      </c>
      <c r="C24" s="2">
        <v>22.63</v>
      </c>
      <c r="D24" s="9" t="s">
        <v>23</v>
      </c>
    </row>
    <row r="25" spans="1:4" x14ac:dyDescent="0.2">
      <c r="A25" s="2">
        <v>2.39</v>
      </c>
      <c r="B25" t="s">
        <v>22</v>
      </c>
      <c r="C25" s="2">
        <v>22.22</v>
      </c>
      <c r="D25" s="9" t="s">
        <v>23</v>
      </c>
    </row>
    <row r="26" spans="1:4" x14ac:dyDescent="0.2">
      <c r="A26" s="2">
        <v>2.41</v>
      </c>
      <c r="B26" t="s">
        <v>22</v>
      </c>
      <c r="C26" s="2">
        <v>21.9</v>
      </c>
      <c r="D26" s="9" t="s">
        <v>23</v>
      </c>
    </row>
    <row r="27" spans="1:4" x14ac:dyDescent="0.2">
      <c r="A27" s="2">
        <v>2.4500000000000002</v>
      </c>
      <c r="B27" t="s">
        <v>22</v>
      </c>
      <c r="C27" s="2">
        <v>21.73</v>
      </c>
      <c r="D27" s="9" t="s">
        <v>23</v>
      </c>
    </row>
    <row r="28" spans="1:4" x14ac:dyDescent="0.2">
      <c r="A28" s="5">
        <v>2.54</v>
      </c>
      <c r="B28" t="s">
        <v>22</v>
      </c>
      <c r="C28" s="5">
        <v>20.5</v>
      </c>
      <c r="D28" s="9" t="s">
        <v>23</v>
      </c>
    </row>
    <row r="29" spans="1:4" x14ac:dyDescent="0.2">
      <c r="A29" s="2">
        <v>2.7</v>
      </c>
      <c r="B29" t="s">
        <v>22</v>
      </c>
      <c r="C29" s="2">
        <v>18.53</v>
      </c>
      <c r="D29" s="9" t="s">
        <v>23</v>
      </c>
    </row>
    <row r="30" spans="1:4" x14ac:dyDescent="0.2">
      <c r="A30" s="2">
        <v>2.79</v>
      </c>
      <c r="B30" t="s">
        <v>22</v>
      </c>
      <c r="C30" s="2">
        <v>17.66</v>
      </c>
      <c r="D30" s="9" t="s">
        <v>23</v>
      </c>
    </row>
    <row r="31" spans="1:4" x14ac:dyDescent="0.2">
      <c r="A31" s="2">
        <v>2.9</v>
      </c>
      <c r="B31" t="s">
        <v>22</v>
      </c>
      <c r="C31" s="2">
        <v>16.66</v>
      </c>
      <c r="D31" s="9" t="s">
        <v>23</v>
      </c>
    </row>
    <row r="32" spans="1:4" x14ac:dyDescent="0.2">
      <c r="A32" s="2">
        <v>3</v>
      </c>
      <c r="B32" t="s">
        <v>22</v>
      </c>
      <c r="C32" s="2">
        <v>15.67</v>
      </c>
      <c r="D32" s="9" t="s">
        <v>23</v>
      </c>
    </row>
    <row r="33" spans="1:4" x14ac:dyDescent="0.2">
      <c r="A33" s="5">
        <v>3.47</v>
      </c>
      <c r="B33" t="s">
        <v>22</v>
      </c>
      <c r="C33" s="5">
        <v>13.71</v>
      </c>
      <c r="D33" s="9" t="s">
        <v>23</v>
      </c>
    </row>
    <row r="34" spans="1:4" x14ac:dyDescent="0.2">
      <c r="A34" s="2">
        <v>3.8</v>
      </c>
      <c r="B34" t="s">
        <v>22</v>
      </c>
      <c r="C34" s="2">
        <v>12.8</v>
      </c>
      <c r="D34" s="9" t="s">
        <v>23</v>
      </c>
    </row>
    <row r="35" spans="1:4" x14ac:dyDescent="0.2">
      <c r="A35" s="2">
        <v>4</v>
      </c>
      <c r="B35" t="s">
        <v>22</v>
      </c>
      <c r="C35" s="2">
        <v>12.35</v>
      </c>
      <c r="D35" s="9" t="s">
        <v>23</v>
      </c>
    </row>
    <row r="36" spans="1:4" x14ac:dyDescent="0.2">
      <c r="A36" s="5">
        <v>4.2</v>
      </c>
      <c r="B36" t="s">
        <v>22</v>
      </c>
      <c r="C36" s="5">
        <v>12.1</v>
      </c>
      <c r="D36" s="9" t="s">
        <v>23</v>
      </c>
    </row>
    <row r="37" spans="1:4" x14ac:dyDescent="0.2">
      <c r="A37" s="5">
        <v>4.32</v>
      </c>
      <c r="B37" t="s">
        <v>22</v>
      </c>
      <c r="C37" s="5">
        <v>11.87</v>
      </c>
      <c r="D37" s="9" t="s">
        <v>23</v>
      </c>
    </row>
    <row r="38" spans="1:4" x14ac:dyDescent="0.2">
      <c r="A38" s="5">
        <v>4.4000000000000004</v>
      </c>
      <c r="B38" t="s">
        <v>22</v>
      </c>
      <c r="C38" s="5">
        <v>11.7</v>
      </c>
      <c r="D38" s="9" t="s">
        <v>23</v>
      </c>
    </row>
    <row r="39" spans="1:4" x14ac:dyDescent="0.2">
      <c r="A39" s="5">
        <v>4.53</v>
      </c>
      <c r="B39" t="s">
        <v>22</v>
      </c>
      <c r="C39" s="5">
        <v>11.5</v>
      </c>
      <c r="D39" s="9" t="s">
        <v>23</v>
      </c>
    </row>
    <row r="40" spans="1:4" x14ac:dyDescent="0.2">
      <c r="A40" s="5">
        <v>4.7</v>
      </c>
      <c r="B40" t="s">
        <v>22</v>
      </c>
      <c r="C40" s="5">
        <v>11.3</v>
      </c>
      <c r="D40" s="9" t="s">
        <v>23</v>
      </c>
    </row>
    <row r="41" spans="1:4" x14ac:dyDescent="0.2">
      <c r="A41" s="6">
        <v>5</v>
      </c>
      <c r="B41" t="s">
        <v>22</v>
      </c>
      <c r="C41" s="5">
        <v>10.9</v>
      </c>
      <c r="D41" s="9" t="s">
        <v>23</v>
      </c>
    </row>
    <row r="42" spans="1:4" x14ac:dyDescent="0.2">
      <c r="A42" s="6">
        <v>5.2</v>
      </c>
      <c r="B42" t="s">
        <v>22</v>
      </c>
      <c r="C42" s="5">
        <v>10.6</v>
      </c>
      <c r="D42" s="9" t="s">
        <v>23</v>
      </c>
    </row>
    <row r="43" spans="1:4" x14ac:dyDescent="0.2">
      <c r="A43" s="6">
        <v>5.43</v>
      </c>
      <c r="B43" t="s">
        <v>22</v>
      </c>
      <c r="C43" s="5">
        <v>10.4</v>
      </c>
      <c r="D43" s="9" t="s">
        <v>23</v>
      </c>
    </row>
    <row r="44" spans="1:4" x14ac:dyDescent="0.2">
      <c r="A44" s="6">
        <v>5.556</v>
      </c>
      <c r="B44" t="s">
        <v>22</v>
      </c>
      <c r="C44" s="5">
        <v>10.3</v>
      </c>
      <c r="D44" s="9" t="s">
        <v>23</v>
      </c>
    </row>
    <row r="45" spans="1:4" x14ac:dyDescent="0.2">
      <c r="A45" s="6">
        <v>5.7</v>
      </c>
      <c r="B45" t="s">
        <v>22</v>
      </c>
      <c r="C45" s="5">
        <v>10.199999999999999</v>
      </c>
      <c r="D45" s="9" t="s">
        <v>23</v>
      </c>
    </row>
    <row r="46" spans="1:4" x14ac:dyDescent="0.2">
      <c r="A46" s="6">
        <v>5.88</v>
      </c>
      <c r="B46" t="s">
        <v>22</v>
      </c>
      <c r="C46" s="5">
        <v>10.1</v>
      </c>
      <c r="D46" s="9" t="s">
        <v>23</v>
      </c>
    </row>
    <row r="47" spans="1:4" x14ac:dyDescent="0.2">
      <c r="A47" s="6">
        <v>6</v>
      </c>
      <c r="B47" t="s">
        <v>22</v>
      </c>
      <c r="C47" s="5">
        <v>10.02</v>
      </c>
      <c r="D47" s="9" t="s">
        <v>23</v>
      </c>
    </row>
    <row r="48" spans="1:4" x14ac:dyDescent="0.2">
      <c r="A48" s="6">
        <v>6.83</v>
      </c>
      <c r="B48" t="s">
        <v>22</v>
      </c>
      <c r="C48" s="5">
        <v>9.8000000000000007</v>
      </c>
      <c r="D48" s="9" t="s">
        <v>23</v>
      </c>
    </row>
    <row r="49" spans="1:4" x14ac:dyDescent="0.2">
      <c r="A49" s="7">
        <v>6.85</v>
      </c>
      <c r="B49" t="s">
        <v>22</v>
      </c>
      <c r="C49" s="8">
        <v>9.7799999999999994</v>
      </c>
      <c r="D49" s="9" t="s">
        <v>23</v>
      </c>
    </row>
    <row r="50" spans="1:4" x14ac:dyDescent="0.2">
      <c r="A50" s="6">
        <v>6.86</v>
      </c>
      <c r="B50" t="s">
        <v>22</v>
      </c>
      <c r="C50" s="5">
        <v>9.7899999999999991</v>
      </c>
      <c r="D50" s="9" t="s">
        <v>23</v>
      </c>
    </row>
    <row r="51" spans="1:4" x14ac:dyDescent="0.2">
      <c r="A51" s="6">
        <v>6.88</v>
      </c>
      <c r="B51" t="s">
        <v>22</v>
      </c>
      <c r="C51" s="5">
        <v>9.7899999999999991</v>
      </c>
      <c r="D51" s="9" t="s">
        <v>23</v>
      </c>
    </row>
    <row r="52" spans="1:4" x14ac:dyDescent="0.2">
      <c r="A52" s="6">
        <v>6.92</v>
      </c>
      <c r="B52" t="s">
        <v>22</v>
      </c>
      <c r="C52" s="5">
        <v>9.82</v>
      </c>
      <c r="D52" s="9" t="s">
        <v>23</v>
      </c>
    </row>
    <row r="53" spans="1:4" x14ac:dyDescent="0.2">
      <c r="A53" s="6">
        <v>6.94</v>
      </c>
      <c r="B53" t="s">
        <v>22</v>
      </c>
      <c r="C53" s="5">
        <v>9.83</v>
      </c>
      <c r="D53" s="9" t="s">
        <v>23</v>
      </c>
    </row>
    <row r="54" spans="1:4" x14ac:dyDescent="0.2">
      <c r="A54" s="6">
        <v>7.1</v>
      </c>
      <c r="B54" t="s">
        <v>22</v>
      </c>
      <c r="C54" s="5">
        <v>9.8000000000000007</v>
      </c>
      <c r="D54" s="9" t="s">
        <v>23</v>
      </c>
    </row>
    <row r="55" spans="1:4" x14ac:dyDescent="0.2">
      <c r="A55" s="6">
        <v>7.2</v>
      </c>
      <c r="B55" t="s">
        <v>22</v>
      </c>
      <c r="C55" s="5">
        <v>9.74</v>
      </c>
      <c r="D55" s="9" t="s">
        <v>23</v>
      </c>
    </row>
    <row r="56" spans="1:4" x14ac:dyDescent="0.2">
      <c r="A56" s="6">
        <v>7.2640000000000002</v>
      </c>
      <c r="B56" t="s">
        <v>22</v>
      </c>
      <c r="C56" s="5">
        <v>9.6999999999999993</v>
      </c>
      <c r="D56" s="9" t="s">
        <v>23</v>
      </c>
    </row>
    <row r="57" spans="1:4" x14ac:dyDescent="0.2">
      <c r="A57" s="6">
        <v>7.37</v>
      </c>
      <c r="B57" t="s">
        <v>22</v>
      </c>
      <c r="C57" s="5">
        <v>9.69</v>
      </c>
      <c r="D57" s="9" t="s">
        <v>23</v>
      </c>
    </row>
    <row r="58" spans="1:4" x14ac:dyDescent="0.2">
      <c r="A58" s="6">
        <v>7.3979999999999997</v>
      </c>
      <c r="B58" t="s">
        <v>22</v>
      </c>
      <c r="C58" s="5">
        <v>9.68</v>
      </c>
      <c r="D58" s="9" t="s">
        <v>23</v>
      </c>
    </row>
    <row r="59" spans="1:4" x14ac:dyDescent="0.2">
      <c r="A59" s="6">
        <v>7.42</v>
      </c>
      <c r="B59" t="s">
        <v>22</v>
      </c>
      <c r="C59" s="5">
        <v>9.6300000000000008</v>
      </c>
      <c r="D59" s="9" t="s">
        <v>23</v>
      </c>
    </row>
    <row r="60" spans="1:4" x14ac:dyDescent="0.2">
      <c r="A60" s="6">
        <v>7.45</v>
      </c>
      <c r="B60" t="s">
        <v>22</v>
      </c>
      <c r="C60" s="5">
        <v>9.65</v>
      </c>
      <c r="D60" s="9" t="s">
        <v>23</v>
      </c>
    </row>
    <row r="61" spans="1:4" x14ac:dyDescent="0.2">
      <c r="A61" s="6">
        <v>7.52</v>
      </c>
      <c r="B61" t="s">
        <v>22</v>
      </c>
      <c r="C61" s="5">
        <v>9.65</v>
      </c>
      <c r="D61" s="9" t="s">
        <v>23</v>
      </c>
    </row>
    <row r="62" spans="1:4" x14ac:dyDescent="0.2">
      <c r="A62" s="6">
        <v>7.6</v>
      </c>
      <c r="B62" t="s">
        <v>22</v>
      </c>
      <c r="C62" s="5">
        <v>9.65</v>
      </c>
      <c r="D62" s="9" t="s">
        <v>23</v>
      </c>
    </row>
    <row r="63" spans="1:4" x14ac:dyDescent="0.2">
      <c r="A63" s="6">
        <v>7.69</v>
      </c>
      <c r="B63" t="s">
        <v>22</v>
      </c>
      <c r="C63" s="5">
        <v>9.67</v>
      </c>
      <c r="D63" s="9" t="s">
        <v>23</v>
      </c>
    </row>
    <row r="64" spans="1:4" x14ac:dyDescent="0.2">
      <c r="A64" s="6">
        <v>7.78</v>
      </c>
      <c r="B64" t="s">
        <v>22</v>
      </c>
      <c r="C64" s="5">
        <v>9.67</v>
      </c>
      <c r="D64" s="9" t="s">
        <v>23</v>
      </c>
    </row>
    <row r="65" spans="1:4" x14ac:dyDescent="0.2">
      <c r="A65" s="6">
        <v>7.93</v>
      </c>
      <c r="B65" t="s">
        <v>22</v>
      </c>
      <c r="C65" s="5">
        <v>9.76</v>
      </c>
      <c r="D65" s="9" t="s">
        <v>23</v>
      </c>
    </row>
    <row r="66" spans="1:4" x14ac:dyDescent="0.2">
      <c r="A66" s="6">
        <v>8</v>
      </c>
      <c r="B66" t="s">
        <v>22</v>
      </c>
      <c r="C66" s="5">
        <v>9.8000000000000007</v>
      </c>
      <c r="D66" s="9" t="s">
        <v>23</v>
      </c>
    </row>
    <row r="67" spans="1:4" x14ac:dyDescent="0.2">
      <c r="A67" s="6">
        <v>8.24</v>
      </c>
      <c r="B67" t="s">
        <v>22</v>
      </c>
      <c r="C67" s="5">
        <v>9.92</v>
      </c>
      <c r="D67" s="9" t="s">
        <v>23</v>
      </c>
    </row>
    <row r="68" spans="1:4" x14ac:dyDescent="0.2">
      <c r="A68" s="6">
        <v>8.85</v>
      </c>
      <c r="B68" t="s">
        <v>22</v>
      </c>
      <c r="C68" s="5">
        <v>10.45</v>
      </c>
      <c r="D68" s="9" t="s">
        <v>23</v>
      </c>
    </row>
    <row r="69" spans="1:4" x14ac:dyDescent="0.2">
      <c r="A69" s="6">
        <v>9.1</v>
      </c>
      <c r="B69" t="s">
        <v>22</v>
      </c>
      <c r="C69" s="5">
        <v>10.7</v>
      </c>
      <c r="D69" s="9" t="s">
        <v>23</v>
      </c>
    </row>
    <row r="70" spans="1:4" x14ac:dyDescent="0.2">
      <c r="A70" s="6">
        <v>9.8699999999999992</v>
      </c>
      <c r="B70" t="s">
        <v>22</v>
      </c>
      <c r="C70" s="5">
        <v>11</v>
      </c>
      <c r="D70" s="9" t="s">
        <v>23</v>
      </c>
    </row>
    <row r="71" spans="1:4" x14ac:dyDescent="0.2">
      <c r="A71" s="6">
        <v>9.9700000000000006</v>
      </c>
      <c r="B71" t="s">
        <v>22</v>
      </c>
      <c r="C71" s="5">
        <v>11.1</v>
      </c>
      <c r="D71" s="9" t="s">
        <v>23</v>
      </c>
    </row>
    <row r="72" spans="1:4" x14ac:dyDescent="0.2">
      <c r="A72" s="6">
        <v>10.25</v>
      </c>
      <c r="B72" t="s">
        <v>22</v>
      </c>
      <c r="C72" s="5">
        <v>11.86</v>
      </c>
      <c r="D72" s="9" t="s">
        <v>23</v>
      </c>
    </row>
    <row r="73" spans="1:4" x14ac:dyDescent="0.2">
      <c r="A73" s="6">
        <v>10.9</v>
      </c>
      <c r="B73" t="s">
        <v>22</v>
      </c>
      <c r="C73" s="5">
        <v>14.42</v>
      </c>
      <c r="D73" s="9" t="s">
        <v>23</v>
      </c>
    </row>
    <row r="74" spans="1:4" x14ac:dyDescent="0.2">
      <c r="A74" s="6">
        <v>11.4</v>
      </c>
      <c r="B74" t="s">
        <v>22</v>
      </c>
      <c r="C74" s="5">
        <v>14.8</v>
      </c>
      <c r="D74" s="9" t="s">
        <v>23</v>
      </c>
    </row>
  </sheetData>
  <hyperlinks>
    <hyperlink ref="D1" r:id="rId1" xr:uid="{7BFC2317-085B-E049-9FE1-41DBAF500632}"/>
    <hyperlink ref="D2:D74" r:id="rId2" display="\\ \hline" xr:uid="{15BDA8C7-4F41-954E-8EC2-06902951CD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Лист2 (2)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2020-10-02T12:42:22Z</dcterms:created>
  <dcterms:modified xsi:type="dcterms:W3CDTF">2020-12-04T03:01:08Z</dcterms:modified>
</cp:coreProperties>
</file>