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F:\yage\2025\协会审计\湖北省社会组织总会—5.6\湖北省社会组织总会—5.7（审核后）\湖北省社会组织总会—5.7\"/>
    </mc:Choice>
  </mc:AlternateContent>
  <xr:revisionPtr revIDLastSave="0" documentId="13_ncr:1_{08A840CA-0B2A-42D5-8897-11BC64D6B2B2}" xr6:coauthVersionLast="47" xr6:coauthVersionMax="47" xr10:uidLastSave="{00000000-0000-0000-0000-000000000000}"/>
  <bookViews>
    <workbookView xWindow="-108" yWindow="-108" windowWidth="23256" windowHeight="12576" firstSheet="9" activeTab="10" xr2:uid="{00000000-000D-0000-FFFF-FFFF00000000}"/>
  </bookViews>
  <sheets>
    <sheet name="2025年资产负债表" sheetId="1" r:id="rId1"/>
    <sheet name="2025年业务活动表" sheetId="17" r:id="rId2"/>
    <sheet name="2024年资产负债表" sheetId="2" r:id="rId3"/>
    <sheet name="2024年业务活动表" sheetId="16" r:id="rId4"/>
    <sheet name="2023年资产负债表" sheetId="3" r:id="rId5"/>
    <sheet name="2023年业务活动表" sheetId="15" r:id="rId6"/>
    <sheet name="2022年资产负债表" sheetId="4" r:id="rId7"/>
    <sheet name="2022年业务活动表" sheetId="14" r:id="rId8"/>
    <sheet name="2021年资产负债表" sheetId="5" r:id="rId9"/>
    <sheet name="2021年业务活动表" sheetId="12" r:id="rId10"/>
    <sheet name="2020年资产负债表" sheetId="6" r:id="rId11"/>
    <sheet name="2020年业务活动表" sheetId="13" r:id="rId12"/>
    <sheet name="2019资产负债表" sheetId="18" r:id="rId13"/>
    <sheet name="2019业务活动表" sheetId="1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C33" i="1"/>
  <c r="D33" i="1"/>
  <c r="D25" i="17"/>
  <c r="C25" i="15"/>
  <c r="C23" i="15"/>
  <c r="D25" i="14"/>
  <c r="D23" i="14"/>
  <c r="D23" i="19"/>
  <c r="C23" i="19"/>
  <c r="D22" i="19"/>
  <c r="C22" i="19"/>
  <c r="C13" i="19"/>
  <c r="H35" i="18"/>
  <c r="G35" i="18"/>
  <c r="D35" i="18"/>
  <c r="H31" i="18"/>
  <c r="G31" i="18"/>
  <c r="D27" i="18"/>
  <c r="H25" i="18"/>
  <c r="G25" i="18"/>
  <c r="D23" i="18"/>
  <c r="C23" i="18"/>
  <c r="H15" i="18"/>
  <c r="G15" i="18"/>
  <c r="D8" i="18"/>
  <c r="D23" i="13"/>
  <c r="C23" i="13"/>
  <c r="C22" i="13"/>
  <c r="D13" i="13"/>
  <c r="D23" i="12"/>
  <c r="C23" i="12"/>
  <c r="D22" i="12"/>
  <c r="D13" i="12"/>
  <c r="C13" i="12"/>
  <c r="C23" i="14"/>
  <c r="D22" i="14"/>
  <c r="C22" i="14"/>
  <c r="D13" i="14"/>
  <c r="C13" i="14"/>
  <c r="J31" i="4"/>
  <c r="D23" i="15"/>
  <c r="D22" i="15"/>
  <c r="D13" i="15"/>
  <c r="D23" i="16"/>
  <c r="C23" i="16"/>
  <c r="D22" i="16"/>
  <c r="C22" i="16"/>
  <c r="D13" i="16"/>
  <c r="C13" i="16"/>
  <c r="D22" i="17"/>
  <c r="D13" i="17"/>
  <c r="D23" i="17" s="1"/>
</calcChain>
</file>

<file path=xl/sharedStrings.xml><?xml version="1.0" encoding="utf-8"?>
<sst xmlns="http://schemas.openxmlformats.org/spreadsheetml/2006/main" count="644" uniqueCount="105">
  <si>
    <t>资产负债表</t>
  </si>
  <si>
    <t>会民非01表</t>
  </si>
  <si>
    <t>单位：原002账套</t>
  </si>
  <si>
    <t>2025年3月</t>
  </si>
  <si>
    <t>单位:元</t>
  </si>
  <si>
    <t>资   产</t>
  </si>
  <si>
    <t>行次</t>
  </si>
  <si>
    <t>年初数</t>
  </si>
  <si>
    <t>期末数</t>
  </si>
  <si>
    <t>负债和所有者权益</t>
  </si>
  <si>
    <t>流动资产：</t>
  </si>
  <si>
    <t>流动负债：</t>
  </si>
  <si>
    <t xml:space="preserve">  货币资金</t>
  </si>
  <si>
    <t xml:space="preserve">  短期借款</t>
  </si>
  <si>
    <t xml:space="preserve">  短期投资</t>
  </si>
  <si>
    <t xml:space="preserve">  应付款项</t>
  </si>
  <si>
    <t xml:space="preserve">  应收款项</t>
  </si>
  <si>
    <t xml:space="preserve">  应付工资</t>
  </si>
  <si>
    <t xml:space="preserve">  预付账款</t>
  </si>
  <si>
    <t xml:space="preserve">  应交税金</t>
  </si>
  <si>
    <t xml:space="preserve">  存货</t>
  </si>
  <si>
    <t xml:space="preserve">  预收账款</t>
  </si>
  <si>
    <t xml:space="preserve">  待摊费用</t>
  </si>
  <si>
    <t xml:space="preserve">  预提费用</t>
  </si>
  <si>
    <t>一年内到期的长期债权投资</t>
  </si>
  <si>
    <t xml:space="preserve">  预计负债</t>
  </si>
  <si>
    <t xml:space="preserve">  其它流动资产</t>
  </si>
  <si>
    <t xml:space="preserve">  一年内到期的长期负债</t>
  </si>
  <si>
    <t xml:space="preserve">  流动资产合计</t>
  </si>
  <si>
    <t xml:space="preserve">  其它流动负债</t>
  </si>
  <si>
    <t xml:space="preserve">  流动负债合计</t>
  </si>
  <si>
    <t>长期投资：</t>
  </si>
  <si>
    <t xml:space="preserve">  长期股权投资</t>
  </si>
  <si>
    <t>长期负债：</t>
  </si>
  <si>
    <t xml:space="preserve">  长期债权投资</t>
  </si>
  <si>
    <t xml:space="preserve">  长期借款</t>
  </si>
  <si>
    <t xml:space="preserve">  长期投资合计</t>
  </si>
  <si>
    <t xml:space="preserve">  长期应付款</t>
  </si>
  <si>
    <t>固定资产：</t>
  </si>
  <si>
    <t xml:space="preserve">  其他长期负债</t>
  </si>
  <si>
    <t xml:space="preserve">  固定资产原价</t>
  </si>
  <si>
    <t xml:space="preserve">  长期负债合计</t>
  </si>
  <si>
    <t xml:space="preserve">   减：累计折价 </t>
  </si>
  <si>
    <t xml:space="preserve">  固定资产净值</t>
  </si>
  <si>
    <t>受托代理负债：</t>
  </si>
  <si>
    <t xml:space="preserve">  在建工程</t>
  </si>
  <si>
    <t xml:space="preserve">  受托代理负债</t>
  </si>
  <si>
    <t xml:space="preserve">  文物文化资产</t>
  </si>
  <si>
    <t xml:space="preserve">  负债合计</t>
  </si>
  <si>
    <t xml:space="preserve">  固定资产清理</t>
  </si>
  <si>
    <t xml:space="preserve">  固定资产合计</t>
  </si>
  <si>
    <t>净资产：</t>
  </si>
  <si>
    <t>无形资产：</t>
  </si>
  <si>
    <t xml:space="preserve">  非限定性净资产</t>
  </si>
  <si>
    <t xml:space="preserve">  无形资产</t>
  </si>
  <si>
    <t xml:space="preserve">  限定性净资产</t>
  </si>
  <si>
    <t xml:space="preserve">      净资产合计</t>
  </si>
  <si>
    <t>受托代理资产：</t>
  </si>
  <si>
    <t xml:space="preserve">  受托代理资产</t>
  </si>
  <si>
    <t>资产总计</t>
  </si>
  <si>
    <t>负债和净资产总计</t>
  </si>
  <si>
    <t xml:space="preserve">                               业务活动表                             </t>
  </si>
  <si>
    <t>单位：湖北省社会组织总会</t>
  </si>
  <si>
    <t>项  目</t>
  </si>
  <si>
    <t>2024年累计数</t>
  </si>
  <si>
    <t>2025年累计数</t>
  </si>
  <si>
    <t>一、收  入</t>
  </si>
  <si>
    <t>其中：捐赠收入</t>
  </si>
  <si>
    <t>会费收入</t>
  </si>
  <si>
    <t>提供服务收入</t>
  </si>
  <si>
    <t>商品销售收入</t>
  </si>
  <si>
    <t>政府补助收入</t>
  </si>
  <si>
    <t>投资收益</t>
  </si>
  <si>
    <t>其他收入</t>
  </si>
  <si>
    <t>营业外收入</t>
  </si>
  <si>
    <t>收入合计</t>
  </si>
  <si>
    <t>二、费  用</t>
  </si>
  <si>
    <t xml:space="preserve">  （一）业务活动成本</t>
  </si>
  <si>
    <t xml:space="preserve">        其中：</t>
  </si>
  <si>
    <t>（二）管理费用</t>
  </si>
  <si>
    <t>（三）筹资费用</t>
  </si>
  <si>
    <t>（四）其他费用</t>
  </si>
  <si>
    <t>费用合计</t>
  </si>
  <si>
    <t>三、收支结余</t>
  </si>
  <si>
    <t>四、限定性净资产转为非限定性净资产</t>
  </si>
  <si>
    <t>五、净资产变动额（若为净资产减少额，以"-"号填列）</t>
  </si>
  <si>
    <t>2024年12月</t>
  </si>
  <si>
    <t>2023年累计数</t>
  </si>
  <si>
    <t>2023年12月</t>
  </si>
  <si>
    <t>2022年累计数</t>
  </si>
  <si>
    <t>2021年累计数</t>
  </si>
  <si>
    <t>2021年12月</t>
  </si>
  <si>
    <r>
      <rPr>
        <sz val="18"/>
        <rFont val="宋体"/>
        <family val="3"/>
        <charset val="134"/>
      </rPr>
      <t xml:space="preserve">                               业务活动表                             </t>
    </r>
    <r>
      <rPr>
        <sz val="11"/>
        <rFont val="宋体"/>
        <family val="3"/>
        <charset val="134"/>
      </rPr>
      <t>2021.06.30</t>
    </r>
  </si>
  <si>
    <t>2020年累计数</t>
  </si>
  <si>
    <t>2020年12月</t>
  </si>
  <si>
    <t>2019年累计数</t>
  </si>
  <si>
    <t>2019年12月</t>
  </si>
  <si>
    <t xml:space="preserve">        其中：央财培训费</t>
  </si>
  <si>
    <t xml:space="preserve">             培育资金</t>
  </si>
  <si>
    <t xml:space="preserve">             评估费</t>
  </si>
  <si>
    <t>2019年9-12月</t>
  </si>
  <si>
    <t>单位：湖北省社会组织总会</t>
    <phoneticPr fontId="20" type="noConversion"/>
  </si>
  <si>
    <t>受托代理资产：</t>
    <phoneticPr fontId="20" type="noConversion"/>
  </si>
  <si>
    <t>无形资产：</t>
    <phoneticPr fontId="20" type="noConversion"/>
  </si>
  <si>
    <t>2019年1-9月累计数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</si>
</sst>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_ "/>
    <numFmt numFmtId="177" formatCode="0.00_ ;\-0.00"/>
  </numFmts>
  <fonts count="24" x14ac:knownFonts="1">
    <font>
      <sz val="10"/>
      <name val="宋体"/>
      <charset val="134"/>
    </font>
    <font>
      <sz val="18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新宋体"/>
      <family val="3"/>
      <charset val="134"/>
    </font>
    <font>
      <b/>
      <u/>
      <sz val="14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0"/>
      <name val="黑体"/>
      <family val="3"/>
      <charset val="134"/>
    </font>
    <font>
      <b/>
      <sz val="10.5"/>
      <name val="黑体"/>
      <family val="3"/>
      <charset val="134"/>
    </font>
    <font>
      <b/>
      <sz val="14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b/>
      <sz val="9"/>
      <color rgb="FF000000"/>
      <name val="新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7EAF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40" fontId="17" fillId="3" borderId="1" applyProtection="0">
      <alignment horizontal="right"/>
    </xf>
  </cellStyleXfs>
  <cellXfs count="11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/>
    <xf numFmtId="43" fontId="3" fillId="2" borderId="1" xfId="1" applyFont="1" applyFill="1" applyBorder="1" applyAlignment="1">
      <alignment horizontal="right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43" fontId="2" fillId="2" borderId="1" xfId="1" applyFont="1" applyFill="1" applyBorder="1" applyAlignment="1">
      <alignment horizontal="right"/>
    </xf>
    <xf numFmtId="0" fontId="4" fillId="2" borderId="1" xfId="0" applyFont="1" applyFill="1" applyBorder="1"/>
    <xf numFmtId="4" fontId="3" fillId="0" borderId="1" xfId="0" applyNumberFormat="1" applyFont="1" applyBorder="1"/>
    <xf numFmtId="0" fontId="3" fillId="2" borderId="1" xfId="0" applyFont="1" applyFill="1" applyBorder="1"/>
    <xf numFmtId="40" fontId="5" fillId="0" borderId="1" xfId="2" applyFont="1" applyFill="1">
      <alignment horizontal="right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76" fontId="7" fillId="2" borderId="1" xfId="1" applyNumberFormat="1" applyFont="1" applyFill="1" applyBorder="1" applyAlignment="1">
      <alignment horizontal="right"/>
    </xf>
    <xf numFmtId="0" fontId="7" fillId="2" borderId="1" xfId="0" applyFont="1" applyFill="1" applyBorder="1"/>
    <xf numFmtId="0" fontId="0" fillId="0" borderId="1" xfId="0" applyBorder="1"/>
    <xf numFmtId="4" fontId="7" fillId="0" borderId="1" xfId="0" applyNumberFormat="1" applyFont="1" applyBorder="1" applyAlignment="1">
      <alignment horizontal="right"/>
    </xf>
    <xf numFmtId="43" fontId="7" fillId="2" borderId="1" xfId="1" applyFont="1" applyFill="1" applyBorder="1" applyAlignment="1">
      <alignment horizontal="right"/>
    </xf>
    <xf numFmtId="4" fontId="7" fillId="0" borderId="1" xfId="0" applyNumberFormat="1" applyFont="1" applyBorder="1"/>
    <xf numFmtId="0" fontId="7" fillId="2" borderId="6" xfId="0" applyFont="1" applyFill="1" applyBorder="1" applyAlignment="1">
      <alignment horizontal="center" vertical="center"/>
    </xf>
    <xf numFmtId="176" fontId="0" fillId="0" borderId="0" xfId="0" applyNumberFormat="1"/>
    <xf numFmtId="43" fontId="3" fillId="2" borderId="1" xfId="1" applyFont="1" applyFill="1" applyBorder="1"/>
    <xf numFmtId="43" fontId="3" fillId="2" borderId="1" xfId="1" applyFont="1" applyFill="1" applyBorder="1" applyAlignment="1" applyProtection="1"/>
    <xf numFmtId="43" fontId="3" fillId="2" borderId="1" xfId="1" applyFont="1" applyFill="1" applyBorder="1" applyAlignment="1" applyProtection="1">
      <alignment horizontal="right"/>
    </xf>
    <xf numFmtId="0" fontId="9" fillId="2" borderId="1" xfId="0" applyFont="1" applyFill="1" applyBorder="1"/>
    <xf numFmtId="43" fontId="2" fillId="2" borderId="1" xfId="1" applyFont="1" applyFill="1" applyBorder="1" applyAlignment="1" applyProtection="1">
      <alignment horizontal="right"/>
    </xf>
    <xf numFmtId="43" fontId="3" fillId="2" borderId="1" xfId="1" applyFont="1" applyFill="1" applyBorder="1" applyAlignment="1" applyProtection="1">
      <alignment horizontal="right" vertical="center"/>
    </xf>
    <xf numFmtId="177" fontId="7" fillId="2" borderId="1" xfId="0" applyNumberFormat="1" applyFont="1" applyFill="1" applyBorder="1" applyAlignment="1">
      <alignment horizontal="right"/>
    </xf>
    <xf numFmtId="43" fontId="2" fillId="0" borderId="1" xfId="1" applyFont="1" applyBorder="1" applyAlignment="1">
      <alignment vertical="center"/>
    </xf>
    <xf numFmtId="43" fontId="2" fillId="0" borderId="1" xfId="1" applyFont="1" applyBorder="1" applyAlignment="1">
      <alignment horizontal="centerContinuous" vertical="center"/>
    </xf>
    <xf numFmtId="43" fontId="2" fillId="0" borderId="1" xfId="1" applyFont="1" applyBorder="1" applyAlignment="1">
      <alignment horizontal="centerContinuous" vertical="center" wrapText="1"/>
    </xf>
    <xf numFmtId="43" fontId="3" fillId="0" borderId="1" xfId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43" fontId="0" fillId="0" borderId="1" xfId="1" applyFont="1" applyBorder="1"/>
    <xf numFmtId="43" fontId="9" fillId="2" borderId="1" xfId="1" applyFont="1" applyFill="1" applyBorder="1"/>
    <xf numFmtId="43" fontId="7" fillId="2" borderId="1" xfId="1" applyFont="1" applyFill="1" applyBorder="1"/>
    <xf numFmtId="43" fontId="3" fillId="0" borderId="1" xfId="1" applyFont="1" applyBorder="1" applyAlignment="1">
      <alignment vertical="center" wrapText="1"/>
    </xf>
    <xf numFmtId="43" fontId="0" fillId="0" borderId="0" xfId="1" applyFont="1" applyBorder="1"/>
    <xf numFmtId="43" fontId="11" fillId="0" borderId="0" xfId="1" applyFont="1" applyBorder="1" applyAlignment="1">
      <alignment horizontal="center" vertical="center" wrapText="1"/>
    </xf>
    <xf numFmtId="43" fontId="7" fillId="0" borderId="0" xfId="1" applyFont="1" applyBorder="1" applyAlignment="1">
      <alignment horizontal="center" vertical="center" wrapText="1"/>
    </xf>
    <xf numFmtId="43" fontId="12" fillId="0" borderId="0" xfId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" fontId="11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4" fontId="12" fillId="0" borderId="0" xfId="0" applyNumberFormat="1" applyFont="1" applyAlignment="1">
      <alignment horizontal="center" vertical="center" wrapText="1"/>
    </xf>
    <xf numFmtId="4" fontId="0" fillId="0" borderId="0" xfId="0" applyNumberFormat="1"/>
    <xf numFmtId="43" fontId="0" fillId="0" borderId="0" xfId="0" applyNumberFormat="1"/>
    <xf numFmtId="43" fontId="15" fillId="2" borderId="1" xfId="1" applyFont="1" applyFill="1" applyBorder="1" applyAlignment="1" applyProtection="1">
      <alignment horizontal="right"/>
    </xf>
    <xf numFmtId="43" fontId="3" fillId="2" borderId="0" xfId="1" applyFont="1" applyFill="1" applyBorder="1" applyAlignment="1" applyProtection="1">
      <alignment horizontal="right" vertical="center"/>
    </xf>
    <xf numFmtId="43" fontId="7" fillId="0" borderId="0" xfId="1" applyFont="1"/>
    <xf numFmtId="43" fontId="7" fillId="2" borderId="0" xfId="1" applyFont="1" applyFill="1" applyBorder="1" applyAlignment="1" applyProtection="1"/>
    <xf numFmtId="43" fontId="7" fillId="2" borderId="0" xfId="1" applyFont="1" applyFill="1" applyBorder="1" applyAlignment="1" applyProtection="1">
      <alignment horizontal="right"/>
    </xf>
    <xf numFmtId="43" fontId="7" fillId="2" borderId="5" xfId="1" applyFont="1" applyFill="1" applyBorder="1" applyAlignment="1" applyProtection="1"/>
    <xf numFmtId="43" fontId="7" fillId="2" borderId="5" xfId="1" applyFont="1" applyFill="1" applyBorder="1" applyAlignment="1" applyProtection="1">
      <alignment horizontal="right"/>
    </xf>
    <xf numFmtId="43" fontId="2" fillId="2" borderId="1" xfId="1" applyFont="1" applyFill="1" applyBorder="1" applyAlignment="1" applyProtection="1">
      <alignment horizontal="center" vertical="center"/>
    </xf>
    <xf numFmtId="43" fontId="8" fillId="2" borderId="1" xfId="1" applyFont="1" applyFill="1" applyBorder="1" applyAlignment="1" applyProtection="1"/>
    <xf numFmtId="0" fontId="7" fillId="2" borderId="1" xfId="1" applyNumberFormat="1" applyFont="1" applyFill="1" applyBorder="1" applyAlignment="1" applyProtection="1">
      <alignment horizontal="center" vertical="center"/>
    </xf>
    <xf numFmtId="43" fontId="7" fillId="2" borderId="1" xfId="1" applyFont="1" applyFill="1" applyBorder="1" applyAlignment="1" applyProtection="1">
      <alignment horizontal="right"/>
    </xf>
    <xf numFmtId="43" fontId="7" fillId="2" borderId="1" xfId="1" applyFont="1" applyFill="1" applyBorder="1" applyAlignment="1" applyProtection="1"/>
    <xf numFmtId="0" fontId="7" fillId="2" borderId="6" xfId="1" applyNumberFormat="1" applyFont="1" applyFill="1" applyBorder="1" applyAlignment="1" applyProtection="1">
      <alignment horizontal="center" vertical="center"/>
    </xf>
    <xf numFmtId="43" fontId="7" fillId="2" borderId="7" xfId="1" applyFont="1" applyFill="1" applyBorder="1" applyAlignment="1" applyProtection="1"/>
    <xf numFmtId="43" fontId="7" fillId="2" borderId="8" xfId="1" applyFont="1" applyFill="1" applyBorder="1" applyAlignment="1" applyProtection="1"/>
    <xf numFmtId="43" fontId="7" fillId="0" borderId="0" xfId="1" applyFont="1" applyBorder="1"/>
    <xf numFmtId="4" fontId="18" fillId="0" borderId="0" xfId="0" applyNumberFormat="1" applyFont="1" applyAlignment="1">
      <alignment horizontal="center" vertical="center" wrapText="1"/>
    </xf>
    <xf numFmtId="43" fontId="3" fillId="0" borderId="1" xfId="1" applyFont="1" applyFill="1" applyBorder="1" applyAlignment="1" applyProtection="1">
      <alignment horizontal="right"/>
    </xf>
    <xf numFmtId="43" fontId="10" fillId="0" borderId="1" xfId="1" applyFont="1" applyFill="1" applyBorder="1" applyAlignment="1" applyProtection="1">
      <alignment horizontal="right"/>
    </xf>
    <xf numFmtId="43" fontId="2" fillId="0" borderId="1" xfId="1" applyFont="1" applyFill="1" applyBorder="1" applyAlignment="1" applyProtection="1">
      <alignment horizontal="right"/>
    </xf>
    <xf numFmtId="43" fontId="3" fillId="0" borderId="1" xfId="1" applyFont="1" applyFill="1" applyBorder="1" applyAlignment="1" applyProtection="1"/>
    <xf numFmtId="43" fontId="3" fillId="0" borderId="1" xfId="1" applyFont="1" applyFill="1" applyBorder="1" applyAlignment="1" applyProtection="1">
      <alignment horizontal="right" vertical="center"/>
    </xf>
    <xf numFmtId="176" fontId="19" fillId="2" borderId="1" xfId="0" applyNumberFormat="1" applyFont="1" applyFill="1" applyBorder="1" applyAlignment="1">
      <alignment horizontal="right"/>
    </xf>
    <xf numFmtId="43" fontId="7" fillId="2" borderId="2" xfId="1" applyFont="1" applyFill="1" applyBorder="1" applyAlignment="1" applyProtection="1"/>
    <xf numFmtId="43" fontId="22" fillId="2" borderId="1" xfId="1" applyFont="1" applyFill="1" applyBorder="1" applyAlignment="1" applyProtection="1"/>
    <xf numFmtId="43" fontId="22" fillId="2" borderId="1" xfId="1" applyFont="1" applyFill="1" applyBorder="1" applyAlignment="1" applyProtection="1">
      <alignment horizontal="right"/>
    </xf>
    <xf numFmtId="43" fontId="23" fillId="2" borderId="1" xfId="1" applyFont="1" applyFill="1" applyBorder="1" applyAlignment="1" applyProtection="1">
      <alignment horizontal="right"/>
    </xf>
    <xf numFmtId="43" fontId="21" fillId="2" borderId="1" xfId="1" applyFont="1" applyFill="1" applyBorder="1" applyAlignment="1" applyProtection="1">
      <alignment horizontal="right"/>
    </xf>
    <xf numFmtId="0" fontId="23" fillId="0" borderId="1" xfId="0" applyFont="1" applyBorder="1" applyAlignment="1">
      <alignment horizontal="right"/>
    </xf>
    <xf numFmtId="176" fontId="23" fillId="2" borderId="1" xfId="0" applyNumberFormat="1" applyFont="1" applyFill="1" applyBorder="1" applyAlignment="1">
      <alignment horizontal="right" vertical="center"/>
    </xf>
    <xf numFmtId="43" fontId="6" fillId="2" borderId="0" xfId="1" applyFont="1" applyFill="1" applyBorder="1" applyAlignment="1" applyProtection="1">
      <alignment horizontal="center" vertical="center"/>
    </xf>
    <xf numFmtId="43" fontId="19" fillId="2" borderId="5" xfId="1" applyFont="1" applyFill="1" applyBorder="1" applyAlignment="1" applyProtection="1"/>
    <xf numFmtId="43" fontId="7" fillId="2" borderId="5" xfId="1" applyFont="1" applyFill="1" applyBorder="1" applyAlignment="1" applyProtection="1"/>
    <xf numFmtId="57" fontId="7" fillId="2" borderId="5" xfId="1" applyNumberFormat="1" applyFont="1" applyFill="1" applyBorder="1" applyAlignment="1" applyProtection="1"/>
    <xf numFmtId="43" fontId="1" fillId="0" borderId="1" xfId="1" applyFont="1" applyBorder="1" applyAlignment="1">
      <alignment horizontal="center" vertical="center"/>
    </xf>
    <xf numFmtId="43" fontId="21" fillId="0" borderId="1" xfId="1" applyFont="1" applyBorder="1" applyAlignment="1">
      <alignment horizontal="left" vertical="center"/>
    </xf>
    <xf numFmtId="43" fontId="2" fillId="0" borderId="1" xfId="1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9" fillId="2" borderId="5" xfId="0" applyFont="1" applyFill="1" applyBorder="1"/>
    <xf numFmtId="0" fontId="7" fillId="2" borderId="5" xfId="0" applyFont="1" applyFill="1" applyBorder="1"/>
    <xf numFmtId="0" fontId="14" fillId="2" borderId="0" xfId="0" applyFont="1" applyFill="1" applyAlignment="1">
      <alignment horizontal="center" vertical="center"/>
    </xf>
    <xf numFmtId="57" fontId="7" fillId="2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Border="1"/>
    <xf numFmtId="4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4" fontId="0" fillId="0" borderId="0" xfId="0" applyNumberFormat="1" applyBorder="1"/>
    <xf numFmtId="4" fontId="7" fillId="0" borderId="0" xfId="0" applyNumberFormat="1" applyFont="1" applyBorder="1" applyAlignment="1">
      <alignment horizontal="center" vertical="center" wrapText="1"/>
    </xf>
    <xf numFmtId="4" fontId="13" fillId="0" borderId="0" xfId="0" applyNumberFormat="1" applyFont="1" applyBorder="1" applyAlignment="1">
      <alignment vertical="center" wrapText="1"/>
    </xf>
    <xf numFmtId="4" fontId="13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</cellXfs>
  <cellStyles count="3">
    <cellStyle name="amountDrS" xfId="2" xr:uid="{00000000-0005-0000-0000-000031000000}"/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9F9F9"/>
      <rgbColor rgb="00003300"/>
      <rgbColor rgb="00A0A0A0"/>
      <rgbColor rgb="00808080"/>
      <rgbColor rgb="00FF0000"/>
      <rgbColor rgb="00ACA899"/>
      <rgbColor rgb="00ECE9D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43"/>
  <sheetViews>
    <sheetView topLeftCell="A29" workbookViewId="0">
      <selection activeCell="A43" sqref="A43:XFD95"/>
    </sheetView>
  </sheetViews>
  <sheetFormatPr defaultColWidth="15.6640625" defaultRowHeight="14.25" customHeight="1" x14ac:dyDescent="0.15"/>
  <cols>
    <col min="1" max="1" width="18.5546875" style="63" customWidth="1"/>
    <col min="2" max="2" width="15.6640625" style="63" customWidth="1"/>
    <col min="3" max="3" width="19" style="63" customWidth="1"/>
    <col min="4" max="4" width="21.44140625" style="63" customWidth="1"/>
    <col min="5" max="5" width="26.44140625" style="63" customWidth="1"/>
    <col min="6" max="6" width="15.6640625" style="63"/>
    <col min="7" max="8" width="17.77734375" style="63" bestFit="1" customWidth="1"/>
    <col min="9" max="16384" width="15.6640625" style="63"/>
  </cols>
  <sheetData>
    <row r="1" spans="1:9" ht="17.25" customHeight="1" x14ac:dyDescent="0.15">
      <c r="A1" s="91" t="s">
        <v>0</v>
      </c>
      <c r="B1" s="91"/>
      <c r="C1" s="91"/>
      <c r="D1" s="91"/>
      <c r="E1" s="91"/>
      <c r="F1" s="91"/>
      <c r="G1" s="91"/>
      <c r="H1" s="91"/>
      <c r="I1" s="64"/>
    </row>
    <row r="2" spans="1:9" ht="12" customHeight="1" x14ac:dyDescent="0.15">
      <c r="A2" s="64"/>
      <c r="B2" s="64"/>
      <c r="C2" s="64"/>
      <c r="D2" s="64"/>
      <c r="E2" s="64"/>
      <c r="F2" s="64"/>
      <c r="G2" s="64"/>
      <c r="H2" s="65" t="s">
        <v>1</v>
      </c>
      <c r="I2" s="64"/>
    </row>
    <row r="3" spans="1:9" ht="12" customHeight="1" x14ac:dyDescent="0.15">
      <c r="A3" s="92" t="s">
        <v>101</v>
      </c>
      <c r="B3" s="93" t="s">
        <v>2</v>
      </c>
      <c r="C3" s="66"/>
      <c r="D3" s="94">
        <v>45809</v>
      </c>
      <c r="E3" s="93" t="s">
        <v>3</v>
      </c>
      <c r="F3" s="66"/>
      <c r="G3" s="66"/>
      <c r="H3" s="67" t="s">
        <v>4</v>
      </c>
      <c r="I3" s="64"/>
    </row>
    <row r="4" spans="1:9" ht="13.5" customHeight="1" x14ac:dyDescent="0.15">
      <c r="A4" s="68" t="s">
        <v>5</v>
      </c>
      <c r="B4" s="68" t="s">
        <v>6</v>
      </c>
      <c r="C4" s="68" t="s">
        <v>7</v>
      </c>
      <c r="D4" s="68" t="s">
        <v>8</v>
      </c>
      <c r="E4" s="68" t="s">
        <v>9</v>
      </c>
      <c r="F4" s="68" t="s">
        <v>6</v>
      </c>
      <c r="G4" s="68" t="s">
        <v>7</v>
      </c>
      <c r="H4" s="68" t="s">
        <v>8</v>
      </c>
      <c r="I4" s="75"/>
    </row>
    <row r="5" spans="1:9" ht="12" customHeight="1" x14ac:dyDescent="0.15">
      <c r="A5" s="69" t="s">
        <v>10</v>
      </c>
      <c r="B5" s="70"/>
      <c r="C5" s="71"/>
      <c r="D5" s="71"/>
      <c r="E5" s="69" t="s">
        <v>11</v>
      </c>
      <c r="F5" s="70"/>
      <c r="G5" s="71"/>
      <c r="H5" s="71"/>
      <c r="I5" s="75"/>
    </row>
    <row r="6" spans="1:9" ht="12" customHeight="1" x14ac:dyDescent="0.15">
      <c r="A6" s="72" t="s">
        <v>12</v>
      </c>
      <c r="B6" s="70">
        <v>1</v>
      </c>
      <c r="C6" s="71">
        <v>1444630.99</v>
      </c>
      <c r="D6" s="83">
        <v>1240831.17</v>
      </c>
      <c r="E6" s="72" t="s">
        <v>13</v>
      </c>
      <c r="F6" s="70">
        <v>23</v>
      </c>
      <c r="G6" s="71">
        <v>0</v>
      </c>
      <c r="H6" s="71">
        <v>0</v>
      </c>
      <c r="I6" s="75"/>
    </row>
    <row r="7" spans="1:9" ht="12" customHeight="1" x14ac:dyDescent="0.15">
      <c r="A7" s="72" t="s">
        <v>14</v>
      </c>
      <c r="B7" s="70">
        <v>2</v>
      </c>
      <c r="C7" s="71">
        <v>0</v>
      </c>
      <c r="D7" s="71">
        <v>0</v>
      </c>
      <c r="E7" s="72" t="s">
        <v>15</v>
      </c>
      <c r="F7" s="70">
        <v>24</v>
      </c>
      <c r="G7" s="71">
        <v>0</v>
      </c>
      <c r="H7" s="71">
        <v>0</v>
      </c>
      <c r="I7" s="75"/>
    </row>
    <row r="8" spans="1:9" ht="12" customHeight="1" x14ac:dyDescent="0.15">
      <c r="A8" s="72" t="s">
        <v>16</v>
      </c>
      <c r="B8" s="70">
        <v>3</v>
      </c>
      <c r="C8" s="71">
        <v>0</v>
      </c>
      <c r="D8" s="71">
        <v>0</v>
      </c>
      <c r="E8" s="72" t="s">
        <v>17</v>
      </c>
      <c r="F8" s="70">
        <v>25</v>
      </c>
      <c r="G8" s="71">
        <v>0</v>
      </c>
      <c r="H8" s="71">
        <v>0</v>
      </c>
      <c r="I8" s="75"/>
    </row>
    <row r="9" spans="1:9" ht="12" customHeight="1" x14ac:dyDescent="0.15">
      <c r="A9" s="72" t="s">
        <v>18</v>
      </c>
      <c r="B9" s="70">
        <v>4</v>
      </c>
      <c r="C9" s="71">
        <v>0</v>
      </c>
      <c r="D9" s="71">
        <v>0</v>
      </c>
      <c r="E9" s="72" t="s">
        <v>19</v>
      </c>
      <c r="F9" s="70">
        <v>26</v>
      </c>
      <c r="G9" s="71">
        <v>0</v>
      </c>
      <c r="H9" s="71">
        <v>0</v>
      </c>
      <c r="I9" s="75"/>
    </row>
    <row r="10" spans="1:9" ht="12" customHeight="1" x14ac:dyDescent="0.15">
      <c r="A10" s="72" t="s">
        <v>20</v>
      </c>
      <c r="B10" s="70">
        <v>5</v>
      </c>
      <c r="C10" s="71">
        <v>0</v>
      </c>
      <c r="D10" s="71">
        <v>0</v>
      </c>
      <c r="E10" s="72" t="s">
        <v>21</v>
      </c>
      <c r="F10" s="70">
        <v>27</v>
      </c>
      <c r="G10" s="71">
        <v>0</v>
      </c>
      <c r="H10" s="71">
        <v>0</v>
      </c>
      <c r="I10" s="75"/>
    </row>
    <row r="11" spans="1:9" ht="12" customHeight="1" x14ac:dyDescent="0.15">
      <c r="A11" s="72" t="s">
        <v>22</v>
      </c>
      <c r="B11" s="70">
        <v>6</v>
      </c>
      <c r="C11" s="71">
        <v>0</v>
      </c>
      <c r="D11" s="71">
        <v>0</v>
      </c>
      <c r="E11" s="72" t="s">
        <v>23</v>
      </c>
      <c r="F11" s="70">
        <v>28</v>
      </c>
      <c r="G11" s="71">
        <v>0</v>
      </c>
      <c r="H11" s="71">
        <v>0</v>
      </c>
      <c r="I11" s="75"/>
    </row>
    <row r="12" spans="1:9" ht="12" customHeight="1" x14ac:dyDescent="0.15">
      <c r="A12" s="72" t="s">
        <v>24</v>
      </c>
      <c r="B12" s="70">
        <v>7</v>
      </c>
      <c r="C12" s="71"/>
      <c r="D12" s="71"/>
      <c r="E12" s="72" t="s">
        <v>25</v>
      </c>
      <c r="F12" s="70">
        <v>29</v>
      </c>
      <c r="G12" s="71">
        <v>0</v>
      </c>
      <c r="H12" s="71">
        <v>0</v>
      </c>
      <c r="I12" s="75"/>
    </row>
    <row r="13" spans="1:9" ht="12" customHeight="1" x14ac:dyDescent="0.15">
      <c r="A13" s="72" t="s">
        <v>26</v>
      </c>
      <c r="B13" s="70">
        <v>8</v>
      </c>
      <c r="C13" s="71"/>
      <c r="D13" s="71"/>
      <c r="E13" s="72" t="s">
        <v>27</v>
      </c>
      <c r="F13" s="70">
        <v>30</v>
      </c>
      <c r="G13" s="71"/>
      <c r="H13" s="71"/>
      <c r="I13" s="75"/>
    </row>
    <row r="14" spans="1:9" ht="12" customHeight="1" x14ac:dyDescent="0.15">
      <c r="A14" s="72" t="s">
        <v>28</v>
      </c>
      <c r="B14" s="70">
        <v>9</v>
      </c>
      <c r="C14" s="71">
        <v>1444630.99</v>
      </c>
      <c r="D14" s="83">
        <v>1240831.17</v>
      </c>
      <c r="E14" s="72" t="s">
        <v>29</v>
      </c>
      <c r="F14" s="70">
        <v>31</v>
      </c>
      <c r="G14" s="71"/>
      <c r="H14" s="71"/>
      <c r="I14" s="75"/>
    </row>
    <row r="15" spans="1:9" ht="12" customHeight="1" x14ac:dyDescent="0.15">
      <c r="A15" s="72"/>
      <c r="B15" s="70"/>
      <c r="C15" s="71"/>
      <c r="D15" s="71"/>
      <c r="E15" s="72" t="s">
        <v>30</v>
      </c>
      <c r="F15" s="70">
        <v>32</v>
      </c>
      <c r="G15" s="71">
        <v>0</v>
      </c>
      <c r="H15" s="71">
        <v>0</v>
      </c>
      <c r="I15" s="75"/>
    </row>
    <row r="16" spans="1:9" ht="12" customHeight="1" x14ac:dyDescent="0.15">
      <c r="A16" s="69" t="s">
        <v>31</v>
      </c>
      <c r="B16" s="70"/>
      <c r="C16" s="71"/>
      <c r="D16" s="71"/>
      <c r="E16" s="72"/>
      <c r="F16" s="70"/>
      <c r="G16" s="71"/>
      <c r="H16" s="71"/>
      <c r="I16" s="75"/>
    </row>
    <row r="17" spans="1:9" ht="12" customHeight="1" x14ac:dyDescent="0.15">
      <c r="A17" s="72" t="s">
        <v>32</v>
      </c>
      <c r="B17" s="70">
        <v>10</v>
      </c>
      <c r="C17" s="71">
        <v>0</v>
      </c>
      <c r="D17" s="71">
        <v>0</v>
      </c>
      <c r="E17" s="69" t="s">
        <v>33</v>
      </c>
      <c r="F17" s="70"/>
      <c r="G17" s="71"/>
      <c r="H17" s="71"/>
      <c r="I17" s="75"/>
    </row>
    <row r="18" spans="1:9" ht="12" customHeight="1" x14ac:dyDescent="0.15">
      <c r="A18" s="72" t="s">
        <v>34</v>
      </c>
      <c r="B18" s="70">
        <v>11</v>
      </c>
      <c r="C18" s="71">
        <v>0</v>
      </c>
      <c r="D18" s="71">
        <v>0</v>
      </c>
      <c r="E18" s="72" t="s">
        <v>35</v>
      </c>
      <c r="F18" s="70">
        <v>33</v>
      </c>
      <c r="G18" s="71">
        <v>0</v>
      </c>
      <c r="H18" s="71">
        <v>0</v>
      </c>
      <c r="I18" s="75"/>
    </row>
    <row r="19" spans="1:9" ht="12" customHeight="1" x14ac:dyDescent="0.15">
      <c r="A19" s="72" t="s">
        <v>36</v>
      </c>
      <c r="B19" s="70">
        <v>12</v>
      </c>
      <c r="C19" s="71">
        <v>0</v>
      </c>
      <c r="D19" s="71">
        <v>0</v>
      </c>
      <c r="E19" s="72" t="s">
        <v>37</v>
      </c>
      <c r="F19" s="70">
        <v>34</v>
      </c>
      <c r="G19" s="71">
        <v>0</v>
      </c>
      <c r="H19" s="71">
        <v>0</v>
      </c>
      <c r="I19" s="75"/>
    </row>
    <row r="20" spans="1:9" ht="12" customHeight="1" x14ac:dyDescent="0.15">
      <c r="A20" s="69" t="s">
        <v>38</v>
      </c>
      <c r="B20" s="70"/>
      <c r="C20" s="71"/>
      <c r="D20" s="71"/>
      <c r="E20" s="72" t="s">
        <v>39</v>
      </c>
      <c r="F20" s="70">
        <v>35</v>
      </c>
      <c r="G20" s="71"/>
      <c r="H20" s="71"/>
      <c r="I20" s="75"/>
    </row>
    <row r="21" spans="1:9" ht="12" customHeight="1" x14ac:dyDescent="0.15">
      <c r="A21" s="72" t="s">
        <v>40</v>
      </c>
      <c r="B21" s="70">
        <v>13</v>
      </c>
      <c r="C21" s="71">
        <v>284300.09000000003</v>
      </c>
      <c r="D21" s="83">
        <v>284300.09000000003</v>
      </c>
      <c r="E21" s="72" t="s">
        <v>41</v>
      </c>
      <c r="F21" s="70">
        <v>36</v>
      </c>
      <c r="G21" s="71">
        <v>0</v>
      </c>
      <c r="H21" s="71">
        <v>0</v>
      </c>
      <c r="I21" s="75"/>
    </row>
    <row r="22" spans="1:9" ht="12" customHeight="1" x14ac:dyDescent="0.15">
      <c r="A22" s="72" t="s">
        <v>42</v>
      </c>
      <c r="B22" s="70">
        <v>14</v>
      </c>
      <c r="C22" s="71">
        <v>271482.90999999997</v>
      </c>
      <c r="D22" s="83">
        <v>275354.23</v>
      </c>
      <c r="E22" s="72"/>
      <c r="F22" s="70"/>
      <c r="G22" s="71"/>
      <c r="H22" s="71"/>
      <c r="I22" s="75"/>
    </row>
    <row r="23" spans="1:9" ht="12" customHeight="1" x14ac:dyDescent="0.15">
      <c r="A23" s="72" t="s">
        <v>43</v>
      </c>
      <c r="B23" s="70">
        <v>15</v>
      </c>
      <c r="C23" s="71">
        <v>12817.18</v>
      </c>
      <c r="D23" s="83">
        <v>8945.86</v>
      </c>
      <c r="E23" s="72" t="s">
        <v>44</v>
      </c>
      <c r="F23" s="70"/>
      <c r="G23" s="71"/>
      <c r="H23" s="71"/>
      <c r="I23" s="75"/>
    </row>
    <row r="24" spans="1:9" ht="12" customHeight="1" x14ac:dyDescent="0.15">
      <c r="A24" s="72" t="s">
        <v>45</v>
      </c>
      <c r="B24" s="70">
        <v>16</v>
      </c>
      <c r="C24" s="71">
        <v>0</v>
      </c>
      <c r="D24" s="71">
        <v>0</v>
      </c>
      <c r="E24" s="72" t="s">
        <v>46</v>
      </c>
      <c r="F24" s="70">
        <v>37</v>
      </c>
      <c r="G24" s="71">
        <v>0</v>
      </c>
      <c r="H24" s="71">
        <v>0</v>
      </c>
      <c r="I24" s="75"/>
    </row>
    <row r="25" spans="1:9" ht="12" customHeight="1" x14ac:dyDescent="0.15">
      <c r="A25" s="72" t="s">
        <v>47</v>
      </c>
      <c r="B25" s="70">
        <v>17</v>
      </c>
      <c r="C25" s="71">
        <v>0</v>
      </c>
      <c r="D25" s="71">
        <v>0</v>
      </c>
      <c r="E25" s="72" t="s">
        <v>48</v>
      </c>
      <c r="F25" s="70">
        <v>38</v>
      </c>
      <c r="G25" s="71">
        <v>0</v>
      </c>
      <c r="H25" s="71">
        <v>0</v>
      </c>
      <c r="I25" s="75"/>
    </row>
    <row r="26" spans="1:9" ht="12" customHeight="1" x14ac:dyDescent="0.15">
      <c r="A26" s="72" t="s">
        <v>49</v>
      </c>
      <c r="B26" s="70">
        <v>18</v>
      </c>
      <c r="C26" s="71">
        <v>0</v>
      </c>
      <c r="D26" s="71">
        <v>0</v>
      </c>
      <c r="E26" s="72"/>
      <c r="F26" s="70"/>
      <c r="G26" s="71"/>
      <c r="H26" s="71"/>
      <c r="I26" s="75"/>
    </row>
    <row r="27" spans="1:9" ht="12" customHeight="1" x14ac:dyDescent="0.15">
      <c r="A27" s="72" t="s">
        <v>50</v>
      </c>
      <c r="B27" s="70">
        <v>19</v>
      </c>
      <c r="C27" s="71">
        <v>12817.18</v>
      </c>
      <c r="D27" s="83">
        <v>8945.86</v>
      </c>
      <c r="E27" s="72"/>
      <c r="F27" s="70"/>
      <c r="G27" s="71"/>
      <c r="H27" s="71"/>
      <c r="I27" s="75"/>
    </row>
    <row r="28" spans="1:9" ht="12" customHeight="1" x14ac:dyDescent="0.15">
      <c r="A28" s="72"/>
      <c r="B28" s="70"/>
      <c r="C28" s="71"/>
      <c r="D28" s="71"/>
      <c r="E28" s="69" t="s">
        <v>51</v>
      </c>
      <c r="F28" s="70"/>
      <c r="G28" s="71"/>
      <c r="H28" s="71"/>
      <c r="I28" s="75"/>
    </row>
    <row r="29" spans="1:9" ht="12" customHeight="1" x14ac:dyDescent="0.15">
      <c r="A29" s="85" t="s">
        <v>103</v>
      </c>
      <c r="B29" s="70"/>
      <c r="C29" s="71"/>
      <c r="D29" s="71"/>
      <c r="E29" s="72" t="s">
        <v>53</v>
      </c>
      <c r="F29" s="70">
        <v>39</v>
      </c>
      <c r="G29" s="71">
        <v>1066886.31</v>
      </c>
      <c r="H29" s="83">
        <v>859215.17</v>
      </c>
      <c r="I29" s="75"/>
    </row>
    <row r="30" spans="1:9" ht="12" customHeight="1" x14ac:dyDescent="0.15">
      <c r="A30" s="72" t="s">
        <v>54</v>
      </c>
      <c r="B30" s="70">
        <v>20</v>
      </c>
      <c r="C30" s="71">
        <v>0</v>
      </c>
      <c r="D30" s="71">
        <v>0</v>
      </c>
      <c r="E30" s="72" t="s">
        <v>55</v>
      </c>
      <c r="F30" s="70">
        <v>40</v>
      </c>
      <c r="G30" s="71">
        <v>390561.86</v>
      </c>
      <c r="H30" s="83">
        <v>390561.86</v>
      </c>
      <c r="I30" s="75"/>
    </row>
    <row r="31" spans="1:9" ht="12" customHeight="1" x14ac:dyDescent="0.15">
      <c r="A31" s="85" t="s">
        <v>102</v>
      </c>
      <c r="B31" s="70"/>
      <c r="C31" s="71"/>
      <c r="D31" s="71"/>
      <c r="E31" s="72" t="s">
        <v>56</v>
      </c>
      <c r="F31" s="70">
        <v>41</v>
      </c>
      <c r="G31" s="71">
        <v>1457448.17</v>
      </c>
      <c r="H31" s="83">
        <v>1249777.03</v>
      </c>
      <c r="I31" s="75"/>
    </row>
    <row r="32" spans="1:9" ht="12" customHeight="1" x14ac:dyDescent="0.15">
      <c r="A32" s="84" t="s">
        <v>58</v>
      </c>
      <c r="B32" s="70">
        <v>21</v>
      </c>
      <c r="C32" s="71"/>
      <c r="D32" s="71"/>
      <c r="E32" s="72"/>
      <c r="F32" s="73"/>
      <c r="G32" s="71"/>
      <c r="H32" s="71"/>
      <c r="I32" s="75"/>
    </row>
    <row r="33" spans="1:9" ht="12" customHeight="1" x14ac:dyDescent="0.15">
      <c r="A33" s="69" t="s">
        <v>59</v>
      </c>
      <c r="B33" s="70">
        <v>22</v>
      </c>
      <c r="C33" s="86">
        <f>C27+C14</f>
        <v>1457448.17</v>
      </c>
      <c r="D33" s="86">
        <f>D14+D27</f>
        <v>1249777.03</v>
      </c>
      <c r="E33" s="69" t="s">
        <v>60</v>
      </c>
      <c r="F33" s="70">
        <v>42</v>
      </c>
      <c r="G33" s="86">
        <v>1457448.17</v>
      </c>
      <c r="H33" s="86">
        <f>H31</f>
        <v>1249777.03</v>
      </c>
      <c r="I33" s="75"/>
    </row>
    <row r="34" spans="1:9" ht="12" customHeight="1" x14ac:dyDescent="0.15">
      <c r="A34" s="74"/>
      <c r="B34" s="74"/>
      <c r="C34" s="74"/>
      <c r="D34" s="74"/>
      <c r="E34" s="74"/>
      <c r="F34" s="74"/>
      <c r="G34" s="74"/>
      <c r="H34" s="74"/>
      <c r="I34" s="64"/>
    </row>
    <row r="37" spans="1:9" ht="14.25" customHeight="1" x14ac:dyDescent="0.15">
      <c r="E37" s="76"/>
      <c r="F37" s="76"/>
      <c r="G37" s="76"/>
      <c r="H37" s="76"/>
      <c r="I37" s="76"/>
    </row>
    <row r="38" spans="1:9" ht="14.25" customHeight="1" x14ac:dyDescent="0.15">
      <c r="E38" s="76"/>
      <c r="F38" s="77"/>
      <c r="G38" s="77"/>
      <c r="H38" s="77"/>
      <c r="I38" s="76"/>
    </row>
    <row r="39" spans="1:9" ht="14.25" customHeight="1" x14ac:dyDescent="0.15">
      <c r="E39" s="76"/>
      <c r="F39" s="77"/>
      <c r="G39" s="77"/>
      <c r="H39" s="77"/>
      <c r="I39" s="76"/>
    </row>
    <row r="40" spans="1:9" ht="14.25" customHeight="1" x14ac:dyDescent="0.15">
      <c r="D40" s="76"/>
      <c r="E40" s="76"/>
      <c r="F40" s="114"/>
      <c r="G40" s="115"/>
      <c r="H40" s="115"/>
      <c r="I40" s="76"/>
    </row>
    <row r="41" spans="1:9" ht="14.25" customHeight="1" x14ac:dyDescent="0.15">
      <c r="D41" s="76"/>
      <c r="E41" s="76"/>
      <c r="F41" s="115"/>
      <c r="G41" s="115"/>
      <c r="H41" s="115"/>
      <c r="I41" s="76"/>
    </row>
    <row r="42" spans="1:9" ht="14.25" customHeight="1" x14ac:dyDescent="0.15">
      <c r="D42" s="76"/>
      <c r="E42" s="76"/>
      <c r="F42" s="115"/>
      <c r="G42" s="115"/>
      <c r="H42" s="76"/>
      <c r="I42" s="76"/>
    </row>
    <row r="43" spans="1:9" ht="14.25" customHeight="1" x14ac:dyDescent="0.15">
      <c r="D43" s="76"/>
      <c r="E43" s="76"/>
      <c r="F43" s="76"/>
      <c r="G43" s="76"/>
      <c r="H43" s="76"/>
      <c r="I43" s="76"/>
    </row>
  </sheetData>
  <mergeCells count="3">
    <mergeCell ref="A1:H1"/>
    <mergeCell ref="A3:B3"/>
    <mergeCell ref="D3:E3"/>
  </mergeCells>
  <phoneticPr fontId="20" type="noConversion"/>
  <pageMargins left="0.90551181102362199" right="0.90551181102362199" top="0.98425196850393704" bottom="0.98425196850393704" header="0.51180999999999999" footer="0.51180999999999999"/>
  <pageSetup paperSize="9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B5" sqref="B5:B25"/>
    </sheetView>
  </sheetViews>
  <sheetFormatPr defaultColWidth="9" defaultRowHeight="12" x14ac:dyDescent="0.15"/>
  <cols>
    <col min="1" max="1" width="40.109375" customWidth="1"/>
    <col min="2" max="4" width="18.6640625" customWidth="1"/>
  </cols>
  <sheetData>
    <row r="1" spans="1:4" ht="22.2" x14ac:dyDescent="0.15">
      <c r="A1" s="95" t="s">
        <v>92</v>
      </c>
      <c r="B1" s="95"/>
      <c r="C1" s="95"/>
      <c r="D1" s="95"/>
    </row>
    <row r="2" spans="1:4" ht="14.4" x14ac:dyDescent="0.15">
      <c r="A2" s="97" t="s">
        <v>62</v>
      </c>
      <c r="B2" s="97"/>
      <c r="C2" s="97"/>
      <c r="D2" s="97"/>
    </row>
    <row r="3" spans="1:4" ht="14.4" x14ac:dyDescent="0.15">
      <c r="A3" s="40" t="s">
        <v>63</v>
      </c>
      <c r="B3" s="40" t="s">
        <v>6</v>
      </c>
      <c r="C3" s="41" t="s">
        <v>93</v>
      </c>
      <c r="D3" s="42" t="s">
        <v>90</v>
      </c>
    </row>
    <row r="4" spans="1:4" ht="14.4" x14ac:dyDescent="0.25">
      <c r="A4" s="17" t="s">
        <v>66</v>
      </c>
      <c r="B4" s="43"/>
      <c r="C4" s="34"/>
      <c r="D4" s="34"/>
    </row>
    <row r="5" spans="1:4" ht="14.4" x14ac:dyDescent="0.25">
      <c r="A5" s="17" t="s">
        <v>67</v>
      </c>
      <c r="B5" s="44">
        <v>1</v>
      </c>
      <c r="C5" s="35">
        <v>0</v>
      </c>
      <c r="D5" s="35">
        <v>0</v>
      </c>
    </row>
    <row r="6" spans="1:4" ht="14.4" x14ac:dyDescent="0.25">
      <c r="A6" s="17" t="s">
        <v>68</v>
      </c>
      <c r="B6" s="44">
        <v>2</v>
      </c>
      <c r="C6" s="35">
        <v>328000</v>
      </c>
      <c r="D6" s="35">
        <v>269000</v>
      </c>
    </row>
    <row r="7" spans="1:4" ht="14.4" x14ac:dyDescent="0.25">
      <c r="A7" s="17" t="s">
        <v>69</v>
      </c>
      <c r="B7" s="44">
        <v>3</v>
      </c>
      <c r="C7" s="35">
        <v>0</v>
      </c>
      <c r="D7" s="35">
        <v>0</v>
      </c>
    </row>
    <row r="8" spans="1:4" ht="14.4" x14ac:dyDescent="0.25">
      <c r="A8" s="17" t="s">
        <v>70</v>
      </c>
      <c r="B8" s="44">
        <v>4</v>
      </c>
      <c r="C8" s="35">
        <v>0</v>
      </c>
      <c r="D8" s="35">
        <v>0</v>
      </c>
    </row>
    <row r="9" spans="1:4" ht="14.4" x14ac:dyDescent="0.25">
      <c r="A9" s="17" t="s">
        <v>71</v>
      </c>
      <c r="B9" s="44">
        <v>5</v>
      </c>
      <c r="C9" s="35">
        <v>278049.5</v>
      </c>
      <c r="D9" s="35">
        <v>300000</v>
      </c>
    </row>
    <row r="10" spans="1:4" ht="14.4" x14ac:dyDescent="0.25">
      <c r="A10" s="17" t="s">
        <v>72</v>
      </c>
      <c r="B10" s="44">
        <v>6</v>
      </c>
      <c r="C10" s="35">
        <v>0</v>
      </c>
      <c r="D10" s="35">
        <v>0</v>
      </c>
    </row>
    <row r="11" spans="1:4" ht="14.4" x14ac:dyDescent="0.25">
      <c r="A11" s="17" t="s">
        <v>73</v>
      </c>
      <c r="B11" s="44">
        <v>7</v>
      </c>
      <c r="C11" s="35">
        <v>0</v>
      </c>
      <c r="D11" s="35">
        <v>128330.66</v>
      </c>
    </row>
    <row r="12" spans="1:4" ht="14.4" x14ac:dyDescent="0.25">
      <c r="A12" s="17" t="s">
        <v>74</v>
      </c>
      <c r="B12" s="44">
        <v>8</v>
      </c>
      <c r="C12" s="35"/>
      <c r="D12" s="35"/>
    </row>
    <row r="13" spans="1:4" ht="14.4" x14ac:dyDescent="0.25">
      <c r="A13" s="40" t="s">
        <v>75</v>
      </c>
      <c r="B13" s="44">
        <v>9</v>
      </c>
      <c r="C13" s="10">
        <f>C6+C9</f>
        <v>606049.5</v>
      </c>
      <c r="D13" s="37">
        <f>D6+D9+D11</f>
        <v>697330.66</v>
      </c>
    </row>
    <row r="14" spans="1:4" ht="14.4" x14ac:dyDescent="0.15">
      <c r="A14" s="17" t="s">
        <v>76</v>
      </c>
      <c r="B14" s="45"/>
      <c r="C14" s="46"/>
      <c r="D14" s="27"/>
    </row>
    <row r="15" spans="1:4" ht="14.4" x14ac:dyDescent="0.25">
      <c r="A15" s="47" t="s">
        <v>77</v>
      </c>
      <c r="B15" s="44">
        <v>10</v>
      </c>
      <c r="C15" s="35">
        <v>87725.5</v>
      </c>
      <c r="D15" s="35">
        <v>515404</v>
      </c>
    </row>
    <row r="16" spans="1:4" ht="14.4" x14ac:dyDescent="0.25">
      <c r="A16" s="47" t="s">
        <v>78</v>
      </c>
      <c r="B16" s="44">
        <v>11</v>
      </c>
      <c r="C16" s="35">
        <v>0</v>
      </c>
      <c r="D16" s="35">
        <v>0</v>
      </c>
    </row>
    <row r="17" spans="1:4" ht="14.4" x14ac:dyDescent="0.25">
      <c r="A17" s="48"/>
      <c r="B17" s="44">
        <v>12</v>
      </c>
      <c r="C17" s="35">
        <v>0</v>
      </c>
      <c r="D17" s="35">
        <v>0</v>
      </c>
    </row>
    <row r="18" spans="1:4" ht="14.4" x14ac:dyDescent="0.25">
      <c r="A18" s="48"/>
      <c r="B18" s="44">
        <v>13</v>
      </c>
      <c r="C18" s="35">
        <v>0</v>
      </c>
      <c r="D18" s="35">
        <v>0</v>
      </c>
    </row>
    <row r="19" spans="1:4" ht="14.4" x14ac:dyDescent="0.25">
      <c r="A19" s="17" t="s">
        <v>79</v>
      </c>
      <c r="B19" s="44">
        <v>14</v>
      </c>
      <c r="C19" s="35">
        <v>341624.32000000001</v>
      </c>
      <c r="D19" s="35">
        <v>284822.3</v>
      </c>
    </row>
    <row r="20" spans="1:4" ht="14.4" x14ac:dyDescent="0.25">
      <c r="A20" s="17" t="s">
        <v>80</v>
      </c>
      <c r="B20" s="44">
        <v>15</v>
      </c>
      <c r="C20" s="35">
        <v>0</v>
      </c>
      <c r="D20" s="35">
        <v>0</v>
      </c>
    </row>
    <row r="21" spans="1:4" ht="14.4" x14ac:dyDescent="0.25">
      <c r="A21" s="17" t="s">
        <v>81</v>
      </c>
      <c r="B21" s="44">
        <v>16</v>
      </c>
      <c r="C21" s="35">
        <v>-11884.8</v>
      </c>
      <c r="D21" s="35">
        <v>87956.77</v>
      </c>
    </row>
    <row r="22" spans="1:4" ht="14.4" x14ac:dyDescent="0.25">
      <c r="A22" s="40" t="s">
        <v>82</v>
      </c>
      <c r="B22" s="44">
        <v>17</v>
      </c>
      <c r="C22" s="37">
        <v>417465.02</v>
      </c>
      <c r="D22" s="37">
        <f>D15+D19+D21</f>
        <v>888183.07</v>
      </c>
    </row>
    <row r="23" spans="1:4" ht="14.4" x14ac:dyDescent="0.25">
      <c r="A23" s="17" t="s">
        <v>83</v>
      </c>
      <c r="B23" s="45">
        <v>18</v>
      </c>
      <c r="C23" s="34">
        <f>C13-C22</f>
        <v>188584.48</v>
      </c>
      <c r="D23" s="34">
        <f>D13-D22</f>
        <v>-190852.41</v>
      </c>
    </row>
    <row r="24" spans="1:4" ht="14.4" x14ac:dyDescent="0.25">
      <c r="A24" s="17" t="s">
        <v>84</v>
      </c>
      <c r="B24" s="44">
        <v>19</v>
      </c>
      <c r="C24" s="35"/>
      <c r="D24" s="35"/>
    </row>
    <row r="25" spans="1:4" ht="28.8" x14ac:dyDescent="0.15">
      <c r="A25" s="49" t="s">
        <v>85</v>
      </c>
      <c r="B25" s="44">
        <v>20</v>
      </c>
      <c r="C25" s="38">
        <v>188584.48</v>
      </c>
      <c r="D25" s="38">
        <v>-190852.41</v>
      </c>
    </row>
  </sheetData>
  <mergeCells count="2">
    <mergeCell ref="A1:D1"/>
    <mergeCell ref="A2:D2"/>
  </mergeCells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5"/>
  <sheetViews>
    <sheetView tabSelected="1" topLeftCell="A31" zoomScale="130" zoomScaleNormal="130" workbookViewId="0">
      <selection activeCell="D48" sqref="D48"/>
    </sheetView>
  </sheetViews>
  <sheetFormatPr defaultColWidth="9" defaultRowHeight="12" x14ac:dyDescent="0.15"/>
  <cols>
    <col min="1" max="4" width="15.6640625" customWidth="1"/>
    <col min="5" max="5" width="20.6640625" customWidth="1"/>
    <col min="6" max="8" width="15.6640625" customWidth="1"/>
  </cols>
  <sheetData>
    <row r="1" spans="1:8" ht="17.399999999999999" x14ac:dyDescent="0.15">
      <c r="A1" s="98" t="s">
        <v>0</v>
      </c>
      <c r="B1" s="98"/>
      <c r="C1" s="98"/>
      <c r="D1" s="98"/>
      <c r="E1" s="98"/>
      <c r="F1" s="98"/>
      <c r="G1" s="98"/>
      <c r="H1" s="98"/>
    </row>
    <row r="2" spans="1:8" x14ac:dyDescent="0.15">
      <c r="A2" s="18"/>
      <c r="B2" s="18"/>
      <c r="C2" s="18"/>
      <c r="D2" s="18"/>
      <c r="E2" s="18"/>
      <c r="F2" s="18"/>
      <c r="G2" s="18"/>
      <c r="H2" s="19" t="s">
        <v>1</v>
      </c>
    </row>
    <row r="3" spans="1:8" x14ac:dyDescent="0.15">
      <c r="A3" s="99" t="s">
        <v>101</v>
      </c>
      <c r="B3" s="100" t="s">
        <v>2</v>
      </c>
      <c r="C3" s="20"/>
      <c r="D3" s="100" t="s">
        <v>94</v>
      </c>
      <c r="E3" s="100" t="s">
        <v>94</v>
      </c>
      <c r="F3" s="20"/>
      <c r="G3" s="20"/>
      <c r="H3" s="21" t="s">
        <v>4</v>
      </c>
    </row>
    <row r="4" spans="1:8" ht="14.4" x14ac:dyDescent="0.15">
      <c r="A4" s="22" t="s">
        <v>5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6</v>
      </c>
      <c r="G4" s="22" t="s">
        <v>7</v>
      </c>
      <c r="H4" s="22" t="s">
        <v>8</v>
      </c>
    </row>
    <row r="5" spans="1:8" x14ac:dyDescent="0.15">
      <c r="A5" s="23" t="s">
        <v>10</v>
      </c>
      <c r="B5" s="24"/>
      <c r="C5" s="39"/>
      <c r="D5" s="39"/>
      <c r="E5" s="23" t="s">
        <v>11</v>
      </c>
      <c r="F5" s="24"/>
      <c r="G5" s="29"/>
      <c r="H5" s="29"/>
    </row>
    <row r="6" spans="1:8" x14ac:dyDescent="0.15">
      <c r="A6" s="26" t="s">
        <v>12</v>
      </c>
      <c r="B6" s="24">
        <v>1</v>
      </c>
      <c r="C6" s="29">
        <v>1082760.29</v>
      </c>
      <c r="D6" s="29">
        <v>1305694.77</v>
      </c>
      <c r="E6" s="26" t="s">
        <v>13</v>
      </c>
      <c r="F6" s="24">
        <v>61</v>
      </c>
      <c r="G6" s="29">
        <v>0</v>
      </c>
      <c r="H6" s="29">
        <v>0</v>
      </c>
    </row>
    <row r="7" spans="1:8" x14ac:dyDescent="0.15">
      <c r="A7" s="26" t="s">
        <v>14</v>
      </c>
      <c r="B7" s="24">
        <v>2</v>
      </c>
      <c r="C7" s="29">
        <v>0</v>
      </c>
      <c r="D7" s="29">
        <v>0</v>
      </c>
      <c r="E7" s="26" t="s">
        <v>15</v>
      </c>
      <c r="F7" s="24">
        <v>62</v>
      </c>
      <c r="G7" s="29">
        <v>900</v>
      </c>
      <c r="H7" s="29">
        <v>900</v>
      </c>
    </row>
    <row r="8" spans="1:8" x14ac:dyDescent="0.15">
      <c r="A8" s="26" t="s">
        <v>16</v>
      </c>
      <c r="B8" s="24">
        <v>3</v>
      </c>
      <c r="C8" s="29">
        <v>3000</v>
      </c>
      <c r="D8" s="29">
        <v>0</v>
      </c>
      <c r="E8" s="26" t="s">
        <v>17</v>
      </c>
      <c r="F8" s="24">
        <v>63</v>
      </c>
      <c r="G8" s="29">
        <v>0</v>
      </c>
      <c r="H8" s="29">
        <v>0</v>
      </c>
    </row>
    <row r="9" spans="1:8" x14ac:dyDescent="0.15">
      <c r="A9" s="26" t="s">
        <v>18</v>
      </c>
      <c r="B9" s="24">
        <v>4</v>
      </c>
      <c r="C9" s="29">
        <v>0</v>
      </c>
      <c r="D9" s="29">
        <v>0</v>
      </c>
      <c r="E9" s="26" t="s">
        <v>19</v>
      </c>
      <c r="F9" s="24">
        <v>65</v>
      </c>
      <c r="G9" s="29">
        <v>0</v>
      </c>
      <c r="H9" s="29">
        <v>0</v>
      </c>
    </row>
    <row r="10" spans="1:8" x14ac:dyDescent="0.15">
      <c r="A10" s="26" t="s">
        <v>20</v>
      </c>
      <c r="B10" s="24">
        <v>8</v>
      </c>
      <c r="C10" s="29">
        <v>0</v>
      </c>
      <c r="D10" s="29">
        <v>0</v>
      </c>
      <c r="E10" s="26" t="s">
        <v>21</v>
      </c>
      <c r="F10" s="24">
        <v>66</v>
      </c>
      <c r="G10" s="29">
        <v>0</v>
      </c>
      <c r="H10" s="29">
        <v>0</v>
      </c>
    </row>
    <row r="11" spans="1:8" x14ac:dyDescent="0.15">
      <c r="A11" s="26" t="s">
        <v>22</v>
      </c>
      <c r="B11" s="24">
        <v>9</v>
      </c>
      <c r="C11" s="29">
        <v>0</v>
      </c>
      <c r="D11" s="29">
        <v>0</v>
      </c>
      <c r="E11" s="26" t="s">
        <v>23</v>
      </c>
      <c r="F11" s="24">
        <v>71</v>
      </c>
      <c r="G11" s="29">
        <v>0</v>
      </c>
      <c r="H11" s="29">
        <v>0</v>
      </c>
    </row>
    <row r="12" spans="1:8" x14ac:dyDescent="0.15">
      <c r="A12" s="26" t="s">
        <v>24</v>
      </c>
      <c r="B12" s="24">
        <v>15</v>
      </c>
      <c r="C12" s="29"/>
      <c r="D12" s="29"/>
      <c r="E12" s="26" t="s">
        <v>25</v>
      </c>
      <c r="F12" s="24">
        <v>72</v>
      </c>
      <c r="G12" s="29">
        <v>0</v>
      </c>
      <c r="H12" s="29">
        <v>0</v>
      </c>
    </row>
    <row r="13" spans="1:8" x14ac:dyDescent="0.15">
      <c r="A13" s="26" t="s">
        <v>26</v>
      </c>
      <c r="B13" s="24">
        <v>18</v>
      </c>
      <c r="C13" s="29"/>
      <c r="D13" s="29"/>
      <c r="E13" s="26" t="s">
        <v>27</v>
      </c>
      <c r="F13" s="24">
        <v>74</v>
      </c>
      <c r="G13" s="29"/>
      <c r="H13" s="29"/>
    </row>
    <row r="14" spans="1:8" x14ac:dyDescent="0.15">
      <c r="A14" s="26" t="s">
        <v>28</v>
      </c>
      <c r="B14" s="24">
        <v>20</v>
      </c>
      <c r="C14" s="29">
        <v>1085760.29</v>
      </c>
      <c r="D14" s="29">
        <v>1305694.77</v>
      </c>
      <c r="E14" s="26" t="s">
        <v>29</v>
      </c>
      <c r="F14" s="24">
        <v>78</v>
      </c>
      <c r="G14" s="29"/>
      <c r="H14" s="29"/>
    </row>
    <row r="15" spans="1:8" x14ac:dyDescent="0.15">
      <c r="A15" s="26"/>
      <c r="B15" s="24"/>
      <c r="C15" s="29"/>
      <c r="D15" s="29"/>
      <c r="E15" s="26" t="s">
        <v>30</v>
      </c>
      <c r="F15" s="24">
        <v>80</v>
      </c>
      <c r="G15" s="29">
        <v>900</v>
      </c>
      <c r="H15" s="29">
        <v>900</v>
      </c>
    </row>
    <row r="16" spans="1:8" x14ac:dyDescent="0.15">
      <c r="A16" s="23" t="s">
        <v>31</v>
      </c>
      <c r="B16" s="24"/>
      <c r="C16" s="29"/>
      <c r="D16" s="29"/>
      <c r="E16" s="26"/>
      <c r="F16" s="24"/>
      <c r="G16" s="29"/>
      <c r="H16" s="29"/>
    </row>
    <row r="17" spans="1:8" x14ac:dyDescent="0.15">
      <c r="A17" s="26" t="s">
        <v>32</v>
      </c>
      <c r="B17" s="24">
        <v>21</v>
      </c>
      <c r="C17" s="29">
        <v>0</v>
      </c>
      <c r="D17" s="29">
        <v>0</v>
      </c>
      <c r="E17" s="23" t="s">
        <v>33</v>
      </c>
      <c r="F17" s="24"/>
      <c r="G17" s="29"/>
      <c r="H17" s="29"/>
    </row>
    <row r="18" spans="1:8" x14ac:dyDescent="0.15">
      <c r="A18" s="26" t="s">
        <v>34</v>
      </c>
      <c r="B18" s="24">
        <v>24</v>
      </c>
      <c r="C18" s="29">
        <v>0</v>
      </c>
      <c r="D18" s="29">
        <v>0</v>
      </c>
      <c r="E18" s="26" t="s">
        <v>35</v>
      </c>
      <c r="F18" s="24">
        <v>81</v>
      </c>
      <c r="G18" s="29">
        <v>0</v>
      </c>
      <c r="H18" s="29">
        <v>0</v>
      </c>
    </row>
    <row r="19" spans="1:8" x14ac:dyDescent="0.15">
      <c r="A19" s="26" t="s">
        <v>36</v>
      </c>
      <c r="B19" s="24">
        <v>30</v>
      </c>
      <c r="C19" s="29">
        <v>0</v>
      </c>
      <c r="D19" s="29">
        <v>0</v>
      </c>
      <c r="E19" s="26" t="s">
        <v>37</v>
      </c>
      <c r="F19" s="24">
        <v>84</v>
      </c>
      <c r="G19" s="29">
        <v>0</v>
      </c>
      <c r="H19" s="29">
        <v>0</v>
      </c>
    </row>
    <row r="20" spans="1:8" x14ac:dyDescent="0.15">
      <c r="A20" s="23" t="s">
        <v>38</v>
      </c>
      <c r="B20" s="24"/>
      <c r="C20" s="29"/>
      <c r="D20" s="29"/>
      <c r="E20" s="26" t="s">
        <v>39</v>
      </c>
      <c r="F20" s="24">
        <v>88</v>
      </c>
      <c r="G20" s="29"/>
      <c r="H20" s="29"/>
    </row>
    <row r="21" spans="1:8" x14ac:dyDescent="0.15">
      <c r="A21" s="26" t="s">
        <v>40</v>
      </c>
      <c r="B21" s="24">
        <v>31</v>
      </c>
      <c r="C21" s="29">
        <v>259150</v>
      </c>
      <c r="D21" s="29">
        <v>259150</v>
      </c>
      <c r="E21" s="26" t="s">
        <v>41</v>
      </c>
      <c r="F21" s="24">
        <v>90</v>
      </c>
      <c r="G21" s="29">
        <v>0</v>
      </c>
      <c r="H21" s="29">
        <v>0</v>
      </c>
    </row>
    <row r="22" spans="1:8" x14ac:dyDescent="0.15">
      <c r="A22" s="26" t="s">
        <v>42</v>
      </c>
      <c r="B22" s="24">
        <v>32</v>
      </c>
      <c r="C22" s="29">
        <v>220102.41</v>
      </c>
      <c r="D22" s="29">
        <v>251452.41</v>
      </c>
      <c r="E22" s="26"/>
      <c r="F22" s="24"/>
      <c r="G22" s="29"/>
      <c r="H22" s="29"/>
    </row>
    <row r="23" spans="1:8" x14ac:dyDescent="0.15">
      <c r="A23" s="26" t="s">
        <v>43</v>
      </c>
      <c r="B23" s="24">
        <v>33</v>
      </c>
      <c r="C23" s="29">
        <v>39047.589999999997</v>
      </c>
      <c r="D23" s="29">
        <v>7697.59</v>
      </c>
      <c r="E23" s="26" t="s">
        <v>44</v>
      </c>
      <c r="F23" s="24"/>
      <c r="G23" s="29"/>
      <c r="H23" s="29"/>
    </row>
    <row r="24" spans="1:8" x14ac:dyDescent="0.15">
      <c r="A24" s="26" t="s">
        <v>45</v>
      </c>
      <c r="B24" s="24">
        <v>34</v>
      </c>
      <c r="C24" s="29">
        <v>0</v>
      </c>
      <c r="D24" s="29">
        <v>0</v>
      </c>
      <c r="E24" s="26" t="s">
        <v>46</v>
      </c>
      <c r="F24" s="24">
        <v>91</v>
      </c>
      <c r="G24" s="29">
        <v>0</v>
      </c>
      <c r="H24" s="29">
        <v>0</v>
      </c>
    </row>
    <row r="25" spans="1:8" x14ac:dyDescent="0.15">
      <c r="A25" s="26" t="s">
        <v>47</v>
      </c>
      <c r="B25" s="24">
        <v>35</v>
      </c>
      <c r="C25" s="29">
        <v>0</v>
      </c>
      <c r="D25" s="29">
        <v>0</v>
      </c>
      <c r="E25" s="26" t="s">
        <v>48</v>
      </c>
      <c r="F25" s="24">
        <v>100</v>
      </c>
      <c r="G25" s="29">
        <v>900</v>
      </c>
      <c r="H25" s="29">
        <v>900</v>
      </c>
    </row>
    <row r="26" spans="1:8" x14ac:dyDescent="0.15">
      <c r="A26" s="26" t="s">
        <v>49</v>
      </c>
      <c r="B26" s="24">
        <v>38</v>
      </c>
      <c r="C26" s="29">
        <v>0</v>
      </c>
      <c r="D26" s="29">
        <v>0</v>
      </c>
      <c r="E26" s="26"/>
      <c r="F26" s="24"/>
      <c r="G26" s="29"/>
      <c r="H26" s="29"/>
    </row>
    <row r="27" spans="1:8" x14ac:dyDescent="0.15">
      <c r="A27" s="26" t="s">
        <v>50</v>
      </c>
      <c r="B27" s="24">
        <v>40</v>
      </c>
      <c r="C27" s="29">
        <v>39047.589999999997</v>
      </c>
      <c r="D27" s="29">
        <v>7697.59</v>
      </c>
      <c r="E27" s="26"/>
      <c r="F27" s="24"/>
      <c r="G27" s="29"/>
      <c r="H27" s="29"/>
    </row>
    <row r="28" spans="1:8" x14ac:dyDescent="0.15">
      <c r="A28" s="26"/>
      <c r="B28" s="24"/>
      <c r="C28" s="29"/>
      <c r="D28" s="29"/>
      <c r="E28" s="26" t="s">
        <v>51</v>
      </c>
      <c r="F28" s="24"/>
      <c r="G28" s="29"/>
      <c r="H28" s="29"/>
    </row>
    <row r="29" spans="1:8" x14ac:dyDescent="0.15">
      <c r="A29" s="23" t="s">
        <v>52</v>
      </c>
      <c r="B29" s="24"/>
      <c r="C29" s="29"/>
      <c r="D29" s="29"/>
      <c r="E29" s="26" t="s">
        <v>53</v>
      </c>
      <c r="F29" s="24">
        <v>101</v>
      </c>
      <c r="G29" s="29">
        <v>1375590.72</v>
      </c>
      <c r="H29" s="29">
        <v>1373851.2</v>
      </c>
    </row>
    <row r="30" spans="1:8" x14ac:dyDescent="0.15">
      <c r="A30" s="26" t="s">
        <v>54</v>
      </c>
      <c r="B30" s="24">
        <v>41</v>
      </c>
      <c r="C30" s="29">
        <v>0</v>
      </c>
      <c r="D30" s="29">
        <v>0</v>
      </c>
      <c r="E30" s="26" t="s">
        <v>55</v>
      </c>
      <c r="F30" s="24">
        <v>105</v>
      </c>
      <c r="G30" s="29">
        <v>-251682.84</v>
      </c>
      <c r="H30" s="29">
        <v>-61358.84</v>
      </c>
    </row>
    <row r="31" spans="1:8" x14ac:dyDescent="0.15">
      <c r="A31" s="26"/>
      <c r="B31" s="24"/>
      <c r="C31" s="29"/>
      <c r="D31" s="29"/>
      <c r="E31" s="26" t="s">
        <v>56</v>
      </c>
      <c r="F31" s="24">
        <v>110</v>
      </c>
      <c r="G31" s="29">
        <v>1123907.8799999999</v>
      </c>
      <c r="H31" s="29">
        <v>1312492.3600000001</v>
      </c>
    </row>
    <row r="32" spans="1:8" x14ac:dyDescent="0.15">
      <c r="A32" s="23" t="s">
        <v>57</v>
      </c>
      <c r="B32" s="31"/>
      <c r="C32" s="29"/>
      <c r="D32" s="29"/>
      <c r="E32" s="26"/>
      <c r="F32" s="24"/>
      <c r="G32" s="29"/>
      <c r="H32" s="29"/>
    </row>
    <row r="33" spans="1:8" x14ac:dyDescent="0.15">
      <c r="A33" s="26" t="s">
        <v>58</v>
      </c>
      <c r="B33" s="24"/>
      <c r="C33" s="29">
        <v>0</v>
      </c>
      <c r="D33" s="29">
        <v>0</v>
      </c>
      <c r="E33" s="26"/>
      <c r="F33" s="24"/>
      <c r="G33" s="29"/>
      <c r="H33" s="29"/>
    </row>
    <row r="34" spans="1:8" x14ac:dyDescent="0.15">
      <c r="A34" s="26"/>
      <c r="B34" s="24"/>
      <c r="C34" s="29"/>
      <c r="D34" s="29"/>
      <c r="E34" s="26"/>
      <c r="F34" s="24"/>
      <c r="G34" s="29"/>
      <c r="H34" s="29"/>
    </row>
    <row r="35" spans="1:8" x14ac:dyDescent="0.15">
      <c r="A35" s="23" t="s">
        <v>59</v>
      </c>
      <c r="B35" s="24">
        <v>60</v>
      </c>
      <c r="C35" s="29">
        <v>1124807.8799999999</v>
      </c>
      <c r="D35" s="29">
        <v>1313392.3600000001</v>
      </c>
      <c r="E35" s="23" t="s">
        <v>60</v>
      </c>
      <c r="F35" s="24">
        <v>120</v>
      </c>
      <c r="G35" s="29">
        <v>1124807.8799999999</v>
      </c>
      <c r="H35" s="29">
        <v>1313392.3600000001</v>
      </c>
    </row>
  </sheetData>
  <mergeCells count="3">
    <mergeCell ref="A1:H1"/>
    <mergeCell ref="A3:B3"/>
    <mergeCell ref="D3:E3"/>
  </mergeCells>
  <phoneticPr fontId="2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"/>
  <sheetViews>
    <sheetView topLeftCell="A11" workbookViewId="0">
      <selection activeCell="F9" sqref="F9"/>
    </sheetView>
  </sheetViews>
  <sheetFormatPr defaultColWidth="9" defaultRowHeight="12" x14ac:dyDescent="0.15"/>
  <cols>
    <col min="1" max="1" width="52.109375" customWidth="1"/>
    <col min="2" max="2" width="6.88671875" customWidth="1"/>
    <col min="3" max="3" width="24.44140625" customWidth="1"/>
    <col min="4" max="4" width="20.5546875" customWidth="1"/>
  </cols>
  <sheetData>
    <row r="1" spans="1:4" ht="22.2" x14ac:dyDescent="0.15">
      <c r="A1" s="103" t="s">
        <v>92</v>
      </c>
      <c r="B1" s="103"/>
      <c r="C1" s="103"/>
      <c r="D1" s="103"/>
    </row>
    <row r="2" spans="1:4" ht="14.4" x14ac:dyDescent="0.15">
      <c r="A2" s="104" t="s">
        <v>62</v>
      </c>
      <c r="B2" s="105"/>
      <c r="C2" s="105"/>
      <c r="D2" s="106"/>
    </row>
    <row r="3" spans="1:4" ht="14.4" x14ac:dyDescent="0.15">
      <c r="A3" s="1" t="s">
        <v>63</v>
      </c>
      <c r="B3" s="1" t="s">
        <v>6</v>
      </c>
      <c r="C3" s="2" t="s">
        <v>95</v>
      </c>
      <c r="D3" s="3" t="s">
        <v>93</v>
      </c>
    </row>
    <row r="4" spans="1:4" ht="14.4" x14ac:dyDescent="0.25">
      <c r="A4" s="4" t="s">
        <v>66</v>
      </c>
      <c r="B4" s="5"/>
      <c r="C4" s="33"/>
      <c r="D4" s="34"/>
    </row>
    <row r="5" spans="1:4" ht="14.4" x14ac:dyDescent="0.25">
      <c r="A5" s="4" t="s">
        <v>67</v>
      </c>
      <c r="B5" s="5">
        <v>1</v>
      </c>
      <c r="C5" s="7">
        <v>0</v>
      </c>
      <c r="D5" s="35">
        <v>0</v>
      </c>
    </row>
    <row r="6" spans="1:4" ht="14.4" x14ac:dyDescent="0.25">
      <c r="A6" s="4" t="s">
        <v>68</v>
      </c>
      <c r="B6" s="5">
        <v>2</v>
      </c>
      <c r="C6" s="7">
        <v>320000</v>
      </c>
      <c r="D6" s="35">
        <v>328000</v>
      </c>
    </row>
    <row r="7" spans="1:4" ht="14.4" x14ac:dyDescent="0.25">
      <c r="A7" s="4" t="s">
        <v>69</v>
      </c>
      <c r="B7" s="5">
        <v>3</v>
      </c>
      <c r="C7" s="7">
        <v>0</v>
      </c>
      <c r="D7" s="35">
        <v>0</v>
      </c>
    </row>
    <row r="8" spans="1:4" ht="14.4" x14ac:dyDescent="0.25">
      <c r="A8" s="4" t="s">
        <v>70</v>
      </c>
      <c r="B8" s="5">
        <v>4</v>
      </c>
      <c r="C8" s="7">
        <v>0</v>
      </c>
      <c r="D8" s="35">
        <v>0</v>
      </c>
    </row>
    <row r="9" spans="1:4" ht="14.4" x14ac:dyDescent="0.25">
      <c r="A9" s="4" t="s">
        <v>71</v>
      </c>
      <c r="B9" s="5">
        <v>5</v>
      </c>
      <c r="C9" s="7">
        <v>300000</v>
      </c>
      <c r="D9" s="35">
        <v>278049.5</v>
      </c>
    </row>
    <row r="10" spans="1:4" ht="14.4" x14ac:dyDescent="0.25">
      <c r="A10" s="4" t="s">
        <v>72</v>
      </c>
      <c r="B10" s="5">
        <v>6</v>
      </c>
      <c r="C10" s="7">
        <v>0</v>
      </c>
      <c r="D10" s="35">
        <v>0</v>
      </c>
    </row>
    <row r="11" spans="1:4" ht="14.4" x14ac:dyDescent="0.25">
      <c r="A11" s="4" t="s">
        <v>73</v>
      </c>
      <c r="B11" s="5">
        <v>7</v>
      </c>
      <c r="C11" s="7">
        <v>0</v>
      </c>
      <c r="D11" s="35">
        <v>0</v>
      </c>
    </row>
    <row r="12" spans="1:4" ht="14.4" x14ac:dyDescent="0.25">
      <c r="A12" s="4" t="s">
        <v>74</v>
      </c>
      <c r="B12" s="5">
        <v>8</v>
      </c>
      <c r="C12" s="8"/>
      <c r="D12" s="35"/>
    </row>
    <row r="13" spans="1:4" ht="14.4" x14ac:dyDescent="0.25">
      <c r="A13" s="1" t="s">
        <v>75</v>
      </c>
      <c r="B13" s="9">
        <v>9</v>
      </c>
      <c r="C13" s="10">
        <v>620000</v>
      </c>
      <c r="D13" s="10">
        <f>D6+D9</f>
        <v>606049.5</v>
      </c>
    </row>
    <row r="14" spans="1:4" ht="14.4" x14ac:dyDescent="0.25">
      <c r="A14" s="4" t="s">
        <v>76</v>
      </c>
      <c r="B14" s="5"/>
      <c r="C14" s="8"/>
      <c r="D14" s="27"/>
    </row>
    <row r="15" spans="1:4" ht="14.4" x14ac:dyDescent="0.25">
      <c r="A15" s="36" t="s">
        <v>77</v>
      </c>
      <c r="B15" s="5">
        <v>10</v>
      </c>
      <c r="C15" s="7">
        <v>413484.57</v>
      </c>
      <c r="D15" s="35">
        <v>87725.5</v>
      </c>
    </row>
    <row r="16" spans="1:4" ht="14.4" x14ac:dyDescent="0.25">
      <c r="A16" s="36" t="s">
        <v>78</v>
      </c>
      <c r="B16" s="5">
        <v>11</v>
      </c>
      <c r="C16" s="7"/>
      <c r="D16" s="35">
        <v>0</v>
      </c>
    </row>
    <row r="17" spans="1:4" ht="14.4" x14ac:dyDescent="0.25">
      <c r="A17" s="26"/>
      <c r="B17" s="5">
        <v>12</v>
      </c>
      <c r="C17" s="7">
        <v>0</v>
      </c>
      <c r="D17" s="35">
        <v>0</v>
      </c>
    </row>
    <row r="18" spans="1:4" ht="14.4" x14ac:dyDescent="0.25">
      <c r="A18" s="26"/>
      <c r="B18" s="5">
        <v>13</v>
      </c>
      <c r="C18" s="7"/>
      <c r="D18" s="35">
        <v>0</v>
      </c>
    </row>
    <row r="19" spans="1:4" ht="14.4" x14ac:dyDescent="0.25">
      <c r="A19" s="4" t="s">
        <v>79</v>
      </c>
      <c r="B19" s="5">
        <v>14</v>
      </c>
      <c r="C19" s="7">
        <v>393988.39</v>
      </c>
      <c r="D19" s="35">
        <v>341624.32000000001</v>
      </c>
    </row>
    <row r="20" spans="1:4" ht="14.4" x14ac:dyDescent="0.25">
      <c r="A20" s="4" t="s">
        <v>80</v>
      </c>
      <c r="B20" s="5">
        <v>15</v>
      </c>
      <c r="C20" s="7">
        <v>0</v>
      </c>
      <c r="D20" s="35">
        <v>0</v>
      </c>
    </row>
    <row r="21" spans="1:4" ht="14.4" x14ac:dyDescent="0.25">
      <c r="A21" s="4" t="s">
        <v>81</v>
      </c>
      <c r="B21" s="5">
        <v>16</v>
      </c>
      <c r="C21" s="7">
        <v>-20619.240000000002</v>
      </c>
      <c r="D21" s="35">
        <v>-11884.8</v>
      </c>
    </row>
    <row r="22" spans="1:4" ht="14.4" x14ac:dyDescent="0.25">
      <c r="A22" s="1" t="s">
        <v>82</v>
      </c>
      <c r="B22" s="9">
        <v>17</v>
      </c>
      <c r="C22" s="14">
        <f>C15+C19+C21</f>
        <v>786853.72</v>
      </c>
      <c r="D22" s="37">
        <v>417465.02</v>
      </c>
    </row>
    <row r="23" spans="1:4" ht="14.4" x14ac:dyDescent="0.25">
      <c r="A23" s="4" t="s">
        <v>83</v>
      </c>
      <c r="B23" s="5">
        <v>18</v>
      </c>
      <c r="C23" s="33">
        <f>C13-C22</f>
        <v>-166853.72</v>
      </c>
      <c r="D23" s="34">
        <f>D13-D22</f>
        <v>188584.48</v>
      </c>
    </row>
    <row r="24" spans="1:4" ht="14.4" x14ac:dyDescent="0.25">
      <c r="A24" s="4" t="s">
        <v>84</v>
      </c>
      <c r="B24" s="5">
        <v>19</v>
      </c>
      <c r="C24" s="7"/>
      <c r="D24" s="35"/>
    </row>
    <row r="25" spans="1:4" ht="14.4" x14ac:dyDescent="0.15">
      <c r="A25" s="15" t="s">
        <v>85</v>
      </c>
      <c r="B25" s="5">
        <v>20</v>
      </c>
      <c r="C25" s="17">
        <v>-166853.72</v>
      </c>
      <c r="D25" s="38">
        <v>188584.48</v>
      </c>
    </row>
  </sheetData>
  <mergeCells count="2">
    <mergeCell ref="A1:D1"/>
    <mergeCell ref="A2:D2"/>
  </mergeCells>
  <phoneticPr fontId="2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8"/>
  <sheetViews>
    <sheetView topLeftCell="A26" workbookViewId="0">
      <selection activeCell="E46" sqref="E46"/>
    </sheetView>
  </sheetViews>
  <sheetFormatPr defaultColWidth="9" defaultRowHeight="12" x14ac:dyDescent="0.15"/>
  <cols>
    <col min="1" max="1" width="25.5546875" customWidth="1"/>
    <col min="2" max="2" width="5.77734375" customWidth="1"/>
    <col min="3" max="4" width="15" customWidth="1"/>
    <col min="5" max="5" width="23.6640625" customWidth="1"/>
    <col min="6" max="6" width="15.109375" customWidth="1"/>
    <col min="7" max="7" width="20.44140625" customWidth="1"/>
    <col min="8" max="8" width="15" customWidth="1"/>
  </cols>
  <sheetData>
    <row r="1" spans="1:8" ht="17.399999999999999" x14ac:dyDescent="0.15">
      <c r="A1" s="98" t="s">
        <v>0</v>
      </c>
      <c r="B1" s="98"/>
      <c r="C1" s="98"/>
      <c r="D1" s="98"/>
      <c r="E1" s="98"/>
      <c r="F1" s="98"/>
      <c r="G1" s="98"/>
      <c r="H1" s="98"/>
    </row>
    <row r="2" spans="1:8" x14ac:dyDescent="0.15">
      <c r="A2" s="18"/>
      <c r="B2" s="18"/>
      <c r="C2" s="18"/>
      <c r="D2" s="18"/>
      <c r="E2" s="18"/>
      <c r="F2" s="18"/>
      <c r="G2" s="18"/>
      <c r="H2" s="19" t="s">
        <v>1</v>
      </c>
    </row>
    <row r="3" spans="1:8" x14ac:dyDescent="0.15">
      <c r="A3" s="99" t="s">
        <v>101</v>
      </c>
      <c r="B3" s="100" t="s">
        <v>2</v>
      </c>
      <c r="C3" s="20"/>
      <c r="D3" s="100" t="s">
        <v>100</v>
      </c>
      <c r="E3" s="100" t="s">
        <v>96</v>
      </c>
      <c r="F3" s="20"/>
      <c r="G3" s="20"/>
      <c r="H3" s="21" t="s">
        <v>4</v>
      </c>
    </row>
    <row r="4" spans="1:8" ht="14.4" x14ac:dyDescent="0.15">
      <c r="A4" s="22" t="s">
        <v>5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6</v>
      </c>
      <c r="G4" s="22" t="s">
        <v>7</v>
      </c>
      <c r="H4" s="22" t="s">
        <v>8</v>
      </c>
    </row>
    <row r="5" spans="1:8" x14ac:dyDescent="0.15">
      <c r="A5" s="23" t="s">
        <v>10</v>
      </c>
      <c r="B5" s="24"/>
      <c r="C5" s="25"/>
      <c r="D5" s="25"/>
      <c r="E5" s="23" t="s">
        <v>11</v>
      </c>
      <c r="F5" s="24"/>
      <c r="G5" s="25"/>
      <c r="H5" s="25"/>
    </row>
    <row r="6" spans="1:8" x14ac:dyDescent="0.15">
      <c r="A6" s="26" t="s">
        <v>12</v>
      </c>
      <c r="B6" s="24">
        <v>1</v>
      </c>
      <c r="C6" s="25">
        <v>1318629.21</v>
      </c>
      <c r="D6" s="25">
        <v>1082760.29</v>
      </c>
      <c r="E6" s="26" t="s">
        <v>13</v>
      </c>
      <c r="F6" s="24">
        <v>61</v>
      </c>
      <c r="G6" s="25"/>
      <c r="H6" s="25"/>
    </row>
    <row r="7" spans="1:8" x14ac:dyDescent="0.15">
      <c r="A7" s="26" t="s">
        <v>14</v>
      </c>
      <c r="B7" s="24">
        <v>2</v>
      </c>
      <c r="C7" s="25"/>
      <c r="D7" s="25"/>
      <c r="E7" s="26" t="s">
        <v>15</v>
      </c>
      <c r="F7" s="24">
        <v>62</v>
      </c>
      <c r="G7" s="25">
        <v>19000</v>
      </c>
      <c r="H7" s="25">
        <v>900</v>
      </c>
    </row>
    <row r="8" spans="1:8" x14ac:dyDescent="0.15">
      <c r="A8" s="26" t="s">
        <v>16</v>
      </c>
      <c r="B8" s="24">
        <v>3</v>
      </c>
      <c r="C8" s="25">
        <v>3000</v>
      </c>
      <c r="D8" s="25">
        <f>C8</f>
        <v>3000</v>
      </c>
      <c r="E8" s="26" t="s">
        <v>17</v>
      </c>
      <c r="F8" s="24">
        <v>63</v>
      </c>
      <c r="G8" s="25">
        <v>672</v>
      </c>
      <c r="H8" s="25">
        <v>0</v>
      </c>
    </row>
    <row r="9" spans="1:8" x14ac:dyDescent="0.15">
      <c r="A9" s="26" t="s">
        <v>18</v>
      </c>
      <c r="B9" s="24">
        <v>4</v>
      </c>
      <c r="C9" s="25"/>
      <c r="D9" s="25"/>
      <c r="E9" s="26" t="s">
        <v>19</v>
      </c>
      <c r="F9" s="24">
        <v>65</v>
      </c>
      <c r="G9" s="25"/>
      <c r="H9" s="25"/>
    </row>
    <row r="10" spans="1:8" x14ac:dyDescent="0.15">
      <c r="A10" s="26" t="s">
        <v>20</v>
      </c>
      <c r="B10" s="24">
        <v>8</v>
      </c>
      <c r="C10" s="25"/>
      <c r="D10" s="25"/>
      <c r="E10" s="26" t="s">
        <v>21</v>
      </c>
      <c r="F10" s="24">
        <v>66</v>
      </c>
      <c r="G10" s="25"/>
      <c r="H10" s="25"/>
    </row>
    <row r="11" spans="1:8" x14ac:dyDescent="0.15">
      <c r="A11" s="26" t="s">
        <v>22</v>
      </c>
      <c r="B11" s="24">
        <v>9</v>
      </c>
      <c r="C11" s="25"/>
      <c r="D11" s="25"/>
      <c r="E11" s="26" t="s">
        <v>23</v>
      </c>
      <c r="F11" s="24">
        <v>71</v>
      </c>
      <c r="G11" s="25"/>
      <c r="H11" s="25"/>
    </row>
    <row r="12" spans="1:8" x14ac:dyDescent="0.15">
      <c r="A12" s="26" t="s">
        <v>24</v>
      </c>
      <c r="B12" s="24">
        <v>15</v>
      </c>
      <c r="C12" s="25"/>
      <c r="D12" s="25"/>
      <c r="E12" s="26" t="s">
        <v>25</v>
      </c>
      <c r="F12" s="24">
        <v>72</v>
      </c>
      <c r="G12" s="25"/>
      <c r="H12" s="25"/>
    </row>
    <row r="13" spans="1:8" x14ac:dyDescent="0.15">
      <c r="A13" s="26" t="s">
        <v>26</v>
      </c>
      <c r="B13" s="24">
        <v>18</v>
      </c>
      <c r="C13" s="27"/>
      <c r="D13" s="27"/>
      <c r="E13" s="26" t="s">
        <v>27</v>
      </c>
      <c r="F13" s="24">
        <v>74</v>
      </c>
      <c r="G13" s="25"/>
      <c r="H13" s="25"/>
    </row>
    <row r="14" spans="1:8" x14ac:dyDescent="0.15">
      <c r="A14" s="26" t="s">
        <v>28</v>
      </c>
      <c r="B14" s="24">
        <v>20</v>
      </c>
      <c r="C14" s="25"/>
      <c r="D14" s="25"/>
      <c r="E14" s="26" t="s">
        <v>29</v>
      </c>
      <c r="F14" s="24">
        <v>78</v>
      </c>
      <c r="G14" s="25"/>
      <c r="H14" s="25"/>
    </row>
    <row r="15" spans="1:8" x14ac:dyDescent="0.15">
      <c r="A15" s="26"/>
      <c r="B15" s="24"/>
      <c r="C15" s="25"/>
      <c r="D15" s="25"/>
      <c r="E15" s="26" t="s">
        <v>30</v>
      </c>
      <c r="F15" s="24">
        <v>80</v>
      </c>
      <c r="G15" s="25">
        <f>G7+G8</f>
        <v>19672</v>
      </c>
      <c r="H15" s="25">
        <f>H7+H8</f>
        <v>900</v>
      </c>
    </row>
    <row r="16" spans="1:8" x14ac:dyDescent="0.15">
      <c r="A16" s="23" t="s">
        <v>31</v>
      </c>
      <c r="B16" s="24"/>
      <c r="C16" s="25"/>
      <c r="D16" s="25"/>
      <c r="E16" s="26"/>
      <c r="F16" s="24"/>
      <c r="G16" s="25"/>
      <c r="H16" s="25"/>
    </row>
    <row r="17" spans="1:8" x14ac:dyDescent="0.15">
      <c r="A17" s="26" t="s">
        <v>32</v>
      </c>
      <c r="B17" s="24">
        <v>21</v>
      </c>
      <c r="C17" s="25"/>
      <c r="D17" s="25"/>
      <c r="E17" s="23" t="s">
        <v>33</v>
      </c>
      <c r="F17" s="24"/>
      <c r="G17" s="25"/>
      <c r="H17" s="25"/>
    </row>
    <row r="18" spans="1:8" x14ac:dyDescent="0.15">
      <c r="A18" s="26" t="s">
        <v>34</v>
      </c>
      <c r="B18" s="24">
        <v>24</v>
      </c>
      <c r="C18" s="25"/>
      <c r="D18" s="25"/>
      <c r="E18" s="26" t="s">
        <v>35</v>
      </c>
      <c r="F18" s="24">
        <v>81</v>
      </c>
      <c r="G18" s="25"/>
      <c r="H18" s="25"/>
    </row>
    <row r="19" spans="1:8" x14ac:dyDescent="0.15">
      <c r="A19" s="26" t="s">
        <v>36</v>
      </c>
      <c r="B19" s="24">
        <v>30</v>
      </c>
      <c r="C19" s="25"/>
      <c r="D19" s="25"/>
      <c r="E19" s="26" t="s">
        <v>37</v>
      </c>
      <c r="F19" s="24">
        <v>84</v>
      </c>
      <c r="G19" s="25"/>
      <c r="H19" s="25"/>
    </row>
    <row r="20" spans="1:8" x14ac:dyDescent="0.15">
      <c r="A20" s="23" t="s">
        <v>38</v>
      </c>
      <c r="B20" s="24"/>
      <c r="C20" s="25"/>
      <c r="D20" s="25"/>
      <c r="E20" s="26" t="s">
        <v>39</v>
      </c>
      <c r="F20" s="24">
        <v>88</v>
      </c>
      <c r="G20" s="25"/>
      <c r="H20" s="25"/>
    </row>
    <row r="21" spans="1:8" x14ac:dyDescent="0.15">
      <c r="A21" s="26" t="s">
        <v>40</v>
      </c>
      <c r="B21" s="24">
        <v>31</v>
      </c>
      <c r="C21" s="25">
        <v>280650</v>
      </c>
      <c r="D21" s="25">
        <v>259150</v>
      </c>
      <c r="E21" s="26" t="s">
        <v>41</v>
      </c>
      <c r="F21" s="24">
        <v>90</v>
      </c>
      <c r="G21" s="25"/>
      <c r="H21" s="25"/>
    </row>
    <row r="22" spans="1:8" x14ac:dyDescent="0.15">
      <c r="A22" s="26" t="s">
        <v>42</v>
      </c>
      <c r="B22" s="24">
        <v>32</v>
      </c>
      <c r="C22" s="28">
        <v>217293.58</v>
      </c>
      <c r="D22" s="28">
        <v>220102.41</v>
      </c>
      <c r="E22" s="26"/>
      <c r="F22" s="24"/>
      <c r="G22" s="25"/>
      <c r="H22" s="25"/>
    </row>
    <row r="23" spans="1:8" x14ac:dyDescent="0.15">
      <c r="A23" s="26" t="s">
        <v>43</v>
      </c>
      <c r="B23" s="24">
        <v>33</v>
      </c>
      <c r="C23" s="25">
        <f>C21-C22</f>
        <v>63356.42</v>
      </c>
      <c r="D23" s="25">
        <f>D21-D22</f>
        <v>39047.589999999997</v>
      </c>
      <c r="E23" s="26" t="s">
        <v>44</v>
      </c>
      <c r="F23" s="24"/>
      <c r="G23" s="25"/>
      <c r="H23" s="25"/>
    </row>
    <row r="24" spans="1:8" x14ac:dyDescent="0.15">
      <c r="A24" s="26" t="s">
        <v>45</v>
      </c>
      <c r="B24" s="24">
        <v>34</v>
      </c>
      <c r="C24" s="25"/>
      <c r="D24" s="25"/>
      <c r="E24" s="26" t="s">
        <v>46</v>
      </c>
      <c r="F24" s="24">
        <v>91</v>
      </c>
      <c r="G24" s="25"/>
      <c r="H24" s="25"/>
    </row>
    <row r="25" spans="1:8" x14ac:dyDescent="0.15">
      <c r="A25" s="26" t="s">
        <v>47</v>
      </c>
      <c r="B25" s="24">
        <v>35</v>
      </c>
      <c r="C25" s="29"/>
      <c r="D25" s="25"/>
      <c r="E25" s="26" t="s">
        <v>48</v>
      </c>
      <c r="F25" s="24">
        <v>100</v>
      </c>
      <c r="G25" s="25">
        <f>G15</f>
        <v>19672</v>
      </c>
      <c r="H25" s="25">
        <f>H15</f>
        <v>900</v>
      </c>
    </row>
    <row r="26" spans="1:8" x14ac:dyDescent="0.15">
      <c r="A26" s="26" t="s">
        <v>49</v>
      </c>
      <c r="B26" s="24">
        <v>38</v>
      </c>
      <c r="C26" s="25">
        <v>0</v>
      </c>
      <c r="D26" s="25">
        <v>21500</v>
      </c>
      <c r="E26" s="26"/>
      <c r="F26" s="24"/>
      <c r="G26" s="25"/>
      <c r="H26" s="25"/>
    </row>
    <row r="27" spans="1:8" x14ac:dyDescent="0.15">
      <c r="A27" s="26" t="s">
        <v>50</v>
      </c>
      <c r="B27" s="24">
        <v>40</v>
      </c>
      <c r="C27" s="25">
        <v>63356.42</v>
      </c>
      <c r="D27" s="25">
        <f>D23</f>
        <v>39047.589999999997</v>
      </c>
      <c r="E27" s="26"/>
      <c r="F27" s="24"/>
      <c r="G27" s="25"/>
      <c r="H27" s="25"/>
    </row>
    <row r="28" spans="1:8" x14ac:dyDescent="0.15">
      <c r="A28" s="26"/>
      <c r="B28" s="24"/>
      <c r="C28" s="25"/>
      <c r="D28" s="25"/>
      <c r="E28" s="26" t="s">
        <v>51</v>
      </c>
      <c r="F28" s="24"/>
      <c r="G28" s="25"/>
      <c r="H28" s="25"/>
    </row>
    <row r="29" spans="1:8" x14ac:dyDescent="0.15">
      <c r="A29" s="23" t="s">
        <v>52</v>
      </c>
      <c r="B29" s="24"/>
      <c r="C29" s="25"/>
      <c r="D29" s="25"/>
      <c r="E29" s="26" t="s">
        <v>53</v>
      </c>
      <c r="F29" s="24">
        <v>101</v>
      </c>
      <c r="G29" s="25">
        <v>1411225.02</v>
      </c>
      <c r="H29" s="30">
        <v>1375590.72</v>
      </c>
    </row>
    <row r="30" spans="1:8" x14ac:dyDescent="0.15">
      <c r="A30" s="26" t="s">
        <v>54</v>
      </c>
      <c r="B30" s="24">
        <v>41</v>
      </c>
      <c r="C30" s="25"/>
      <c r="D30" s="25"/>
      <c r="E30" s="26" t="s">
        <v>55</v>
      </c>
      <c r="F30" s="24">
        <v>105</v>
      </c>
      <c r="G30" s="25">
        <v>-44567.39</v>
      </c>
      <c r="H30" s="25">
        <v>-251682.84</v>
      </c>
    </row>
    <row r="31" spans="1:8" x14ac:dyDescent="0.15">
      <c r="A31" s="26"/>
      <c r="B31" s="24"/>
      <c r="C31" s="25"/>
      <c r="D31" s="25"/>
      <c r="E31" s="26" t="s">
        <v>56</v>
      </c>
      <c r="F31" s="24">
        <v>110</v>
      </c>
      <c r="G31" s="25">
        <f>G29+G30</f>
        <v>1366657.63</v>
      </c>
      <c r="H31" s="25">
        <f>H29+H30</f>
        <v>1123907.8799999999</v>
      </c>
    </row>
    <row r="32" spans="1:8" x14ac:dyDescent="0.15">
      <c r="A32" s="23" t="s">
        <v>57</v>
      </c>
      <c r="B32" s="31"/>
      <c r="C32" s="25"/>
      <c r="D32" s="25"/>
      <c r="E32" s="26"/>
      <c r="F32" s="24"/>
      <c r="G32" s="25"/>
      <c r="H32" s="25"/>
    </row>
    <row r="33" spans="1:8" x14ac:dyDescent="0.15">
      <c r="A33" s="26" t="s">
        <v>58</v>
      </c>
      <c r="B33" s="24"/>
      <c r="C33" s="25"/>
      <c r="D33" s="25"/>
      <c r="E33" s="26"/>
      <c r="F33" s="24"/>
      <c r="G33" s="25"/>
      <c r="H33" s="25"/>
    </row>
    <row r="34" spans="1:8" x14ac:dyDescent="0.15">
      <c r="A34" s="26"/>
      <c r="B34" s="24"/>
      <c r="C34" s="25"/>
      <c r="D34" s="25"/>
      <c r="E34" s="26"/>
      <c r="F34" s="24"/>
      <c r="G34" s="25"/>
      <c r="H34" s="25"/>
    </row>
    <row r="35" spans="1:8" x14ac:dyDescent="0.15">
      <c r="A35" s="23" t="s">
        <v>59</v>
      </c>
      <c r="B35" s="24">
        <v>60</v>
      </c>
      <c r="C35" s="25">
        <v>1386329.63</v>
      </c>
      <c r="D35" s="25">
        <f>D6+D8+D23</f>
        <v>1124807.8799999999</v>
      </c>
      <c r="E35" s="23" t="s">
        <v>60</v>
      </c>
      <c r="F35" s="24">
        <v>120</v>
      </c>
      <c r="G35" s="25">
        <f>G31+G15</f>
        <v>1386329.63</v>
      </c>
      <c r="H35" s="25">
        <f>H31+H15</f>
        <v>1124807.8799999999</v>
      </c>
    </row>
    <row r="38" spans="1:8" x14ac:dyDescent="0.15">
      <c r="C38" s="32"/>
      <c r="D38" s="107"/>
      <c r="E38" s="107"/>
      <c r="F38" s="107"/>
      <c r="G38" s="107"/>
      <c r="H38" s="107"/>
    </row>
    <row r="39" spans="1:8" x14ac:dyDescent="0.15">
      <c r="D39" s="107"/>
      <c r="E39" s="107"/>
      <c r="F39" s="107"/>
      <c r="G39" s="107"/>
      <c r="H39" s="107"/>
    </row>
    <row r="40" spans="1:8" x14ac:dyDescent="0.15">
      <c r="D40" s="107"/>
      <c r="E40" s="107"/>
      <c r="F40" s="107"/>
      <c r="G40" s="107"/>
      <c r="H40" s="107"/>
    </row>
    <row r="41" spans="1:8" x14ac:dyDescent="0.15">
      <c r="D41" s="107"/>
      <c r="E41" s="107"/>
      <c r="F41" s="107"/>
      <c r="G41" s="107"/>
      <c r="H41" s="107"/>
    </row>
    <row r="42" spans="1:8" ht="15.6" x14ac:dyDescent="0.15">
      <c r="D42" s="107"/>
      <c r="E42" s="116"/>
      <c r="F42" s="116"/>
      <c r="G42" s="116"/>
      <c r="H42" s="107"/>
    </row>
    <row r="43" spans="1:8" ht="15.6" x14ac:dyDescent="0.15">
      <c r="D43" s="107"/>
      <c r="E43" s="116"/>
      <c r="F43" s="117"/>
      <c r="G43" s="116"/>
      <c r="H43" s="107"/>
    </row>
    <row r="44" spans="1:8" ht="15.6" x14ac:dyDescent="0.15">
      <c r="D44" s="107"/>
      <c r="E44" s="116"/>
      <c r="F44" s="116"/>
      <c r="G44" s="116"/>
      <c r="H44" s="107"/>
    </row>
    <row r="45" spans="1:8" x14ac:dyDescent="0.15">
      <c r="D45" s="107"/>
      <c r="E45" s="107"/>
      <c r="F45" s="107"/>
      <c r="G45" s="107"/>
      <c r="H45" s="107"/>
    </row>
    <row r="46" spans="1:8" x14ac:dyDescent="0.15">
      <c r="D46" s="107"/>
      <c r="E46" s="107"/>
      <c r="F46" s="107"/>
      <c r="G46" s="107"/>
      <c r="H46" s="107"/>
    </row>
    <row r="47" spans="1:8" x14ac:dyDescent="0.15">
      <c r="D47" s="107"/>
      <c r="E47" s="107"/>
      <c r="F47" s="107"/>
      <c r="G47" s="107"/>
      <c r="H47" s="107"/>
    </row>
    <row r="48" spans="1:8" x14ac:dyDescent="0.15">
      <c r="D48" s="107"/>
      <c r="E48" s="107"/>
      <c r="F48" s="107"/>
      <c r="G48" s="107"/>
      <c r="H48" s="107"/>
    </row>
  </sheetData>
  <mergeCells count="3">
    <mergeCell ref="A1:H1"/>
    <mergeCell ref="A3:B3"/>
    <mergeCell ref="D3:E3"/>
  </mergeCells>
  <phoneticPr fontId="2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5"/>
  <sheetViews>
    <sheetView topLeftCell="A11" workbookViewId="0">
      <selection activeCell="G20" sqref="G20"/>
    </sheetView>
  </sheetViews>
  <sheetFormatPr defaultColWidth="9" defaultRowHeight="12" x14ac:dyDescent="0.15"/>
  <cols>
    <col min="1" max="1" width="38" customWidth="1"/>
    <col min="2" max="2" width="5.77734375" customWidth="1"/>
    <col min="3" max="3" width="22.109375" customWidth="1"/>
    <col min="4" max="4" width="15.33203125" customWidth="1"/>
  </cols>
  <sheetData>
    <row r="1" spans="1:4" ht="22.2" x14ac:dyDescent="0.15">
      <c r="A1" s="103" t="s">
        <v>92</v>
      </c>
      <c r="B1" s="103"/>
      <c r="C1" s="103"/>
      <c r="D1" s="103"/>
    </row>
    <row r="2" spans="1:4" ht="14.4" x14ac:dyDescent="0.15">
      <c r="A2" s="104" t="s">
        <v>62</v>
      </c>
      <c r="B2" s="105"/>
      <c r="C2" s="105"/>
      <c r="D2" s="106"/>
    </row>
    <row r="3" spans="1:4" ht="14.4" x14ac:dyDescent="0.15">
      <c r="A3" s="1" t="s">
        <v>63</v>
      </c>
      <c r="B3" s="1" t="s">
        <v>6</v>
      </c>
      <c r="C3" s="2" t="s">
        <v>104</v>
      </c>
      <c r="D3" s="3" t="s">
        <v>95</v>
      </c>
    </row>
    <row r="4" spans="1:4" ht="14.4" x14ac:dyDescent="0.25">
      <c r="A4" s="4" t="s">
        <v>66</v>
      </c>
      <c r="B4" s="5"/>
      <c r="C4" s="6"/>
      <c r="D4" s="6"/>
    </row>
    <row r="5" spans="1:4" ht="14.4" x14ac:dyDescent="0.25">
      <c r="A5" s="4" t="s">
        <v>67</v>
      </c>
      <c r="B5" s="5">
        <v>1</v>
      </c>
      <c r="C5" s="7"/>
      <c r="D5" s="7">
        <v>0</v>
      </c>
    </row>
    <row r="6" spans="1:4" ht="14.4" x14ac:dyDescent="0.25">
      <c r="A6" s="4" t="s">
        <v>68</v>
      </c>
      <c r="B6" s="5">
        <v>2</v>
      </c>
      <c r="C6" s="7">
        <v>29000</v>
      </c>
      <c r="D6" s="7">
        <v>320000</v>
      </c>
    </row>
    <row r="7" spans="1:4" ht="14.4" x14ac:dyDescent="0.25">
      <c r="A7" s="4" t="s">
        <v>69</v>
      </c>
      <c r="B7" s="5">
        <v>3</v>
      </c>
      <c r="C7" s="7"/>
      <c r="D7" s="7">
        <v>0</v>
      </c>
    </row>
    <row r="8" spans="1:4" ht="14.4" x14ac:dyDescent="0.25">
      <c r="A8" s="4" t="s">
        <v>70</v>
      </c>
      <c r="B8" s="5">
        <v>4</v>
      </c>
      <c r="C8" s="7"/>
      <c r="D8" s="7">
        <v>0</v>
      </c>
    </row>
    <row r="9" spans="1:4" ht="14.4" x14ac:dyDescent="0.25">
      <c r="A9" s="4" t="s">
        <v>71</v>
      </c>
      <c r="B9" s="5">
        <v>5</v>
      </c>
      <c r="C9" s="7">
        <v>90000</v>
      </c>
      <c r="D9" s="7">
        <v>300000</v>
      </c>
    </row>
    <row r="10" spans="1:4" ht="14.4" x14ac:dyDescent="0.25">
      <c r="A10" s="4" t="s">
        <v>72</v>
      </c>
      <c r="B10" s="5">
        <v>6</v>
      </c>
      <c r="C10" s="7"/>
      <c r="D10" s="7">
        <v>0</v>
      </c>
    </row>
    <row r="11" spans="1:4" ht="14.4" x14ac:dyDescent="0.25">
      <c r="A11" s="4" t="s">
        <v>73</v>
      </c>
      <c r="B11" s="5">
        <v>7</v>
      </c>
      <c r="C11" s="7"/>
      <c r="D11" s="7">
        <v>0</v>
      </c>
    </row>
    <row r="12" spans="1:4" ht="14.4" x14ac:dyDescent="0.25">
      <c r="A12" s="4" t="s">
        <v>74</v>
      </c>
      <c r="B12" s="5">
        <v>8</v>
      </c>
      <c r="C12" s="8"/>
      <c r="D12" s="8"/>
    </row>
    <row r="13" spans="1:4" ht="14.4" x14ac:dyDescent="0.25">
      <c r="A13" s="1" t="s">
        <v>75</v>
      </c>
      <c r="B13" s="9">
        <v>9</v>
      </c>
      <c r="C13" s="10">
        <f>C9+C6</f>
        <v>119000</v>
      </c>
      <c r="D13" s="10">
        <v>620000</v>
      </c>
    </row>
    <row r="14" spans="1:4" ht="14.4" x14ac:dyDescent="0.25">
      <c r="A14" s="4" t="s">
        <v>76</v>
      </c>
      <c r="B14" s="5"/>
      <c r="C14" s="8"/>
      <c r="D14" s="8"/>
    </row>
    <row r="15" spans="1:4" ht="14.4" x14ac:dyDescent="0.25">
      <c r="A15" s="11" t="s">
        <v>77</v>
      </c>
      <c r="B15" s="5">
        <v>10</v>
      </c>
      <c r="C15" s="12">
        <v>297115.45</v>
      </c>
      <c r="D15" s="7">
        <v>413484.57</v>
      </c>
    </row>
    <row r="16" spans="1:4" ht="14.4" x14ac:dyDescent="0.25">
      <c r="A16" s="11" t="s">
        <v>97</v>
      </c>
      <c r="B16" s="5">
        <v>11</v>
      </c>
      <c r="C16" s="12">
        <v>212188</v>
      </c>
      <c r="D16" s="7"/>
    </row>
    <row r="17" spans="1:4" ht="14.4" x14ac:dyDescent="0.25">
      <c r="A17" s="13" t="s">
        <v>98</v>
      </c>
      <c r="B17" s="5">
        <v>12</v>
      </c>
      <c r="C17" s="7">
        <v>89327.45</v>
      </c>
      <c r="D17" s="7">
        <v>0</v>
      </c>
    </row>
    <row r="18" spans="1:4" ht="14.4" x14ac:dyDescent="0.25">
      <c r="A18" s="13" t="s">
        <v>99</v>
      </c>
      <c r="B18" s="5">
        <v>13</v>
      </c>
      <c r="C18" s="7">
        <v>-4400</v>
      </c>
      <c r="D18" s="7"/>
    </row>
    <row r="19" spans="1:4" ht="14.4" x14ac:dyDescent="0.25">
      <c r="A19" s="4" t="s">
        <v>79</v>
      </c>
      <c r="B19" s="5">
        <v>14</v>
      </c>
      <c r="C19" s="12">
        <v>76064.63</v>
      </c>
      <c r="D19" s="7">
        <v>393988.39</v>
      </c>
    </row>
    <row r="20" spans="1:4" ht="14.4" x14ac:dyDescent="0.25">
      <c r="A20" s="4" t="s">
        <v>80</v>
      </c>
      <c r="B20" s="5">
        <v>15</v>
      </c>
      <c r="C20" s="7"/>
      <c r="D20" s="7">
        <v>0</v>
      </c>
    </row>
    <row r="21" spans="1:4" ht="14.4" x14ac:dyDescent="0.25">
      <c r="A21" s="4" t="s">
        <v>81</v>
      </c>
      <c r="B21" s="5">
        <v>16</v>
      </c>
      <c r="C21" s="7">
        <v>-11430.33</v>
      </c>
      <c r="D21" s="7">
        <v>-20619.240000000002</v>
      </c>
    </row>
    <row r="22" spans="1:4" ht="14.4" x14ac:dyDescent="0.25">
      <c r="A22" s="1" t="s">
        <v>82</v>
      </c>
      <c r="B22" s="9">
        <v>17</v>
      </c>
      <c r="C22" s="14">
        <f>C15+C19+C21</f>
        <v>361749.75</v>
      </c>
      <c r="D22" s="14">
        <f>D15+D19+D21</f>
        <v>786853.72</v>
      </c>
    </row>
    <row r="23" spans="1:4" ht="14.4" x14ac:dyDescent="0.25">
      <c r="A23" s="4" t="s">
        <v>83</v>
      </c>
      <c r="B23" s="5">
        <v>18</v>
      </c>
      <c r="C23" s="6">
        <f>C13-C22</f>
        <v>-242749.75</v>
      </c>
      <c r="D23" s="6">
        <f>D13-D22</f>
        <v>-166853.72</v>
      </c>
    </row>
    <row r="24" spans="1:4" ht="14.4" x14ac:dyDescent="0.25">
      <c r="A24" s="4" t="s">
        <v>84</v>
      </c>
      <c r="B24" s="5">
        <v>19</v>
      </c>
      <c r="C24" s="7"/>
      <c r="D24" s="7"/>
    </row>
    <row r="25" spans="1:4" ht="28.8" x14ac:dyDescent="0.15">
      <c r="A25" s="15" t="s">
        <v>85</v>
      </c>
      <c r="B25" s="5">
        <v>20</v>
      </c>
      <c r="C25" s="16">
        <v>-242749.75</v>
      </c>
      <c r="D25" s="17">
        <v>-166853.72</v>
      </c>
    </row>
  </sheetData>
  <mergeCells count="2">
    <mergeCell ref="A1:D1"/>
    <mergeCell ref="A2:D2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2"/>
  <sheetViews>
    <sheetView topLeftCell="A30" workbookViewId="0">
      <selection activeCell="B33" sqref="B33:I92"/>
    </sheetView>
  </sheetViews>
  <sheetFormatPr defaultColWidth="9" defaultRowHeight="12" x14ac:dyDescent="0.15"/>
  <cols>
    <col min="1" max="1" width="30.109375" customWidth="1"/>
    <col min="2" max="2" width="18.6640625" customWidth="1"/>
    <col min="3" max="3" width="25.6640625" customWidth="1"/>
    <col min="4" max="4" width="19.109375" customWidth="1"/>
    <col min="5" max="6" width="16.44140625" customWidth="1"/>
    <col min="7" max="7" width="14.109375" customWidth="1"/>
    <col min="8" max="8" width="16.44140625" customWidth="1"/>
  </cols>
  <sheetData>
    <row r="1" spans="1:4" ht="22.2" x14ac:dyDescent="0.15">
      <c r="A1" s="95" t="s">
        <v>61</v>
      </c>
      <c r="B1" s="95"/>
      <c r="C1" s="95"/>
      <c r="D1" s="95"/>
    </row>
    <row r="2" spans="1:4" ht="14.4" x14ac:dyDescent="0.15">
      <c r="A2" s="96" t="s">
        <v>101</v>
      </c>
      <c r="B2" s="97"/>
      <c r="C2" s="97"/>
      <c r="D2" s="97"/>
    </row>
    <row r="3" spans="1:4" ht="14.4" x14ac:dyDescent="0.15">
      <c r="A3" s="40" t="s">
        <v>63</v>
      </c>
      <c r="B3" s="40" t="s">
        <v>6</v>
      </c>
      <c r="C3" s="41" t="s">
        <v>64</v>
      </c>
      <c r="D3" s="42" t="s">
        <v>65</v>
      </c>
    </row>
    <row r="4" spans="1:4" ht="14.4" x14ac:dyDescent="0.25">
      <c r="A4" s="17" t="s">
        <v>66</v>
      </c>
      <c r="B4" s="44"/>
      <c r="C4" s="89"/>
      <c r="D4" s="87"/>
    </row>
    <row r="5" spans="1:4" ht="14.4" x14ac:dyDescent="0.25">
      <c r="A5" s="17" t="s">
        <v>67</v>
      </c>
      <c r="B5" s="44">
        <v>1</v>
      </c>
      <c r="C5" s="87">
        <v>78253.72</v>
      </c>
      <c r="D5" s="87">
        <v>0</v>
      </c>
    </row>
    <row r="6" spans="1:4" ht="14.4" x14ac:dyDescent="0.25">
      <c r="A6" s="17" t="s">
        <v>68</v>
      </c>
      <c r="B6" s="44">
        <v>2</v>
      </c>
      <c r="C6" s="87">
        <v>320000</v>
      </c>
      <c r="D6" s="87">
        <v>3000</v>
      </c>
    </row>
    <row r="7" spans="1:4" ht="14.4" x14ac:dyDescent="0.25">
      <c r="A7" s="17" t="s">
        <v>69</v>
      </c>
      <c r="B7" s="44">
        <v>3</v>
      </c>
      <c r="C7" s="87">
        <v>0</v>
      </c>
      <c r="D7" s="87">
        <v>0</v>
      </c>
    </row>
    <row r="8" spans="1:4" ht="14.4" x14ac:dyDescent="0.25">
      <c r="A8" s="17" t="s">
        <v>70</v>
      </c>
      <c r="B8" s="44">
        <v>4</v>
      </c>
      <c r="C8" s="87">
        <v>0</v>
      </c>
      <c r="D8" s="87">
        <v>0</v>
      </c>
    </row>
    <row r="9" spans="1:4" ht="14.4" x14ac:dyDescent="0.25">
      <c r="A9" s="17" t="s">
        <v>71</v>
      </c>
      <c r="B9" s="44">
        <v>5</v>
      </c>
      <c r="C9" s="87">
        <v>0</v>
      </c>
      <c r="D9" s="87">
        <v>0</v>
      </c>
    </row>
    <row r="10" spans="1:4" ht="14.4" x14ac:dyDescent="0.25">
      <c r="A10" s="17" t="s">
        <v>72</v>
      </c>
      <c r="B10" s="44">
        <v>6</v>
      </c>
      <c r="C10" s="87">
        <v>0</v>
      </c>
      <c r="D10" s="87">
        <v>0</v>
      </c>
    </row>
    <row r="11" spans="1:4" ht="14.4" x14ac:dyDescent="0.25">
      <c r="A11" s="17" t="s">
        <v>73</v>
      </c>
      <c r="B11" s="44">
        <v>7</v>
      </c>
      <c r="C11" s="87">
        <v>10921.56</v>
      </c>
      <c r="D11" s="90">
        <v>347.06</v>
      </c>
    </row>
    <row r="12" spans="1:4" ht="14.4" x14ac:dyDescent="0.25">
      <c r="A12" s="17" t="s">
        <v>74</v>
      </c>
      <c r="B12" s="44">
        <v>8</v>
      </c>
      <c r="C12" s="87"/>
      <c r="D12" s="87"/>
    </row>
    <row r="13" spans="1:4" ht="14.4" x14ac:dyDescent="0.25">
      <c r="A13" s="40" t="s">
        <v>75</v>
      </c>
      <c r="B13" s="45">
        <v>9</v>
      </c>
      <c r="C13" s="88">
        <v>409175.28</v>
      </c>
      <c r="D13" s="88">
        <f>D6+D11</f>
        <v>3347.06</v>
      </c>
    </row>
    <row r="14" spans="1:4" ht="14.4" x14ac:dyDescent="0.25">
      <c r="A14" s="17" t="s">
        <v>76</v>
      </c>
      <c r="B14" s="44"/>
      <c r="C14" s="89"/>
      <c r="D14" s="87">
        <v>0</v>
      </c>
    </row>
    <row r="15" spans="1:4" ht="14.4" x14ac:dyDescent="0.25">
      <c r="A15" s="47" t="s">
        <v>77</v>
      </c>
      <c r="B15" s="44">
        <v>10</v>
      </c>
      <c r="C15" s="87">
        <v>11236.02</v>
      </c>
      <c r="D15" s="87">
        <v>0</v>
      </c>
    </row>
    <row r="16" spans="1:4" ht="14.4" x14ac:dyDescent="0.25">
      <c r="A16" s="47" t="s">
        <v>78</v>
      </c>
      <c r="B16" s="44">
        <v>11</v>
      </c>
      <c r="C16" s="87">
        <v>0</v>
      </c>
      <c r="D16" s="87">
        <v>0</v>
      </c>
    </row>
    <row r="17" spans="1:8" ht="14.4" x14ac:dyDescent="0.25">
      <c r="A17" s="48"/>
      <c r="B17" s="44">
        <v>12</v>
      </c>
      <c r="C17" s="87">
        <v>0</v>
      </c>
      <c r="D17" s="87">
        <v>0</v>
      </c>
    </row>
    <row r="18" spans="1:8" ht="14.4" x14ac:dyDescent="0.25">
      <c r="A18" s="48"/>
      <c r="B18" s="44">
        <v>13</v>
      </c>
      <c r="C18" s="87">
        <v>0</v>
      </c>
      <c r="D18" s="87">
        <v>0</v>
      </c>
    </row>
    <row r="19" spans="1:8" ht="14.4" x14ac:dyDescent="0.25">
      <c r="A19" s="17" t="s">
        <v>79</v>
      </c>
      <c r="B19" s="44">
        <v>14</v>
      </c>
      <c r="C19" s="87">
        <v>497558.89</v>
      </c>
      <c r="D19" s="87">
        <v>210378.2</v>
      </c>
    </row>
    <row r="20" spans="1:8" ht="14.4" x14ac:dyDescent="0.25">
      <c r="A20" s="17" t="s">
        <v>80</v>
      </c>
      <c r="B20" s="44">
        <v>15</v>
      </c>
      <c r="C20" s="87">
        <v>0</v>
      </c>
      <c r="D20" s="87">
        <v>0</v>
      </c>
    </row>
    <row r="21" spans="1:8" ht="14.4" x14ac:dyDescent="0.25">
      <c r="A21" s="17" t="s">
        <v>81</v>
      </c>
      <c r="B21" s="44">
        <v>16</v>
      </c>
      <c r="C21" s="87">
        <v>101</v>
      </c>
      <c r="D21" s="87">
        <v>640</v>
      </c>
    </row>
    <row r="22" spans="1:8" ht="14.4" x14ac:dyDescent="0.25">
      <c r="A22" s="40" t="s">
        <v>82</v>
      </c>
      <c r="B22" s="45">
        <v>17</v>
      </c>
      <c r="C22" s="88">
        <v>508895.91</v>
      </c>
      <c r="D22" s="88">
        <f>D21+D19</f>
        <v>211018.2</v>
      </c>
    </row>
    <row r="23" spans="1:8" ht="14.4" x14ac:dyDescent="0.25">
      <c r="A23" s="17" t="s">
        <v>83</v>
      </c>
      <c r="B23" s="44">
        <v>18</v>
      </c>
      <c r="C23" s="87">
        <v>-99720.63</v>
      </c>
      <c r="D23" s="87">
        <f>D13-D22</f>
        <v>-207671.14</v>
      </c>
    </row>
    <row r="24" spans="1:8" ht="14.4" x14ac:dyDescent="0.25">
      <c r="A24" s="17" t="s">
        <v>84</v>
      </c>
      <c r="B24" s="44">
        <v>19</v>
      </c>
      <c r="C24" s="87"/>
      <c r="D24" s="89"/>
    </row>
    <row r="25" spans="1:8" ht="28.8" x14ac:dyDescent="0.25">
      <c r="A25" s="49" t="s">
        <v>85</v>
      </c>
      <c r="B25" s="44">
        <v>20</v>
      </c>
      <c r="C25" s="87">
        <v>-99720.63</v>
      </c>
      <c r="D25" s="87">
        <f>'2025年资产负债表'!H31-'2025年资产负债表'!G31</f>
        <v>-207671.1399999999</v>
      </c>
    </row>
    <row r="32" spans="1:8" ht="14.4" x14ac:dyDescent="0.15">
      <c r="D32" s="51"/>
      <c r="E32" s="51"/>
      <c r="F32" s="51"/>
      <c r="G32" s="51"/>
      <c r="H32" s="50"/>
    </row>
    <row r="33" spans="2:9" ht="14.4" x14ac:dyDescent="0.15">
      <c r="B33" s="107"/>
      <c r="C33" s="107"/>
      <c r="D33" s="51"/>
      <c r="E33" s="51"/>
      <c r="F33" s="51"/>
      <c r="G33" s="51"/>
      <c r="H33" s="50"/>
      <c r="I33" s="107"/>
    </row>
    <row r="34" spans="2:9" ht="14.4" x14ac:dyDescent="0.15">
      <c r="B34" s="107"/>
      <c r="C34" s="107"/>
      <c r="D34" s="51"/>
      <c r="E34" s="51"/>
      <c r="F34" s="51"/>
      <c r="G34" s="51"/>
      <c r="H34" s="50"/>
      <c r="I34" s="107"/>
    </row>
    <row r="35" spans="2:9" ht="14.4" x14ac:dyDescent="0.15">
      <c r="B35" s="107"/>
      <c r="C35" s="107"/>
      <c r="D35" s="51"/>
      <c r="E35" s="51"/>
      <c r="F35" s="51"/>
      <c r="G35" s="51"/>
      <c r="H35" s="50"/>
      <c r="I35" s="107"/>
    </row>
    <row r="36" spans="2:9" ht="14.4" x14ac:dyDescent="0.15">
      <c r="B36" s="107"/>
      <c r="C36" s="107"/>
      <c r="D36" s="51"/>
      <c r="E36" s="51"/>
      <c r="F36" s="51"/>
      <c r="G36" s="51"/>
      <c r="H36" s="50"/>
      <c r="I36" s="107"/>
    </row>
    <row r="37" spans="2:9" ht="14.4" x14ac:dyDescent="0.15">
      <c r="B37" s="107"/>
      <c r="C37" s="107"/>
      <c r="D37" s="51"/>
      <c r="E37" s="51"/>
      <c r="F37" s="51"/>
      <c r="G37" s="51"/>
      <c r="H37" s="50"/>
      <c r="I37" s="107"/>
    </row>
    <row r="38" spans="2:9" ht="14.4" x14ac:dyDescent="0.15">
      <c r="B38" s="107"/>
      <c r="C38" s="107"/>
      <c r="D38" s="51"/>
      <c r="E38" s="51"/>
      <c r="F38" s="51"/>
      <c r="G38" s="51"/>
      <c r="H38" s="50"/>
      <c r="I38" s="107"/>
    </row>
    <row r="39" spans="2:9" x14ac:dyDescent="0.15">
      <c r="B39" s="107"/>
      <c r="C39" s="107"/>
      <c r="D39" s="50"/>
      <c r="E39" s="50"/>
      <c r="F39" s="50"/>
      <c r="G39" s="50"/>
      <c r="H39" s="50"/>
      <c r="I39" s="107"/>
    </row>
    <row r="40" spans="2:9" x14ac:dyDescent="0.15">
      <c r="B40" s="107"/>
      <c r="C40" s="107"/>
      <c r="D40" s="107"/>
      <c r="E40" s="107"/>
      <c r="F40" s="107"/>
      <c r="G40" s="107"/>
      <c r="H40" s="107"/>
      <c r="I40" s="107"/>
    </row>
    <row r="41" spans="2:9" x14ac:dyDescent="0.15">
      <c r="B41" s="107"/>
      <c r="C41" s="107"/>
      <c r="D41" s="107"/>
      <c r="E41" s="107"/>
      <c r="F41" s="107"/>
      <c r="G41" s="107"/>
      <c r="H41" s="107"/>
      <c r="I41" s="107"/>
    </row>
    <row r="42" spans="2:9" ht="14.4" x14ac:dyDescent="0.15">
      <c r="B42" s="107"/>
      <c r="C42" s="107"/>
      <c r="D42" s="108"/>
      <c r="E42" s="108"/>
      <c r="F42" s="109"/>
      <c r="G42" s="108"/>
      <c r="H42" s="110"/>
      <c r="I42" s="107"/>
    </row>
    <row r="43" spans="2:9" ht="14.4" x14ac:dyDescent="0.15">
      <c r="B43" s="107"/>
      <c r="C43" s="107"/>
      <c r="D43" s="108"/>
      <c r="E43" s="108"/>
      <c r="F43" s="109"/>
      <c r="G43" s="108"/>
      <c r="H43" s="110"/>
      <c r="I43" s="107"/>
    </row>
    <row r="44" spans="2:9" ht="14.4" x14ac:dyDescent="0.15">
      <c r="B44" s="107"/>
      <c r="C44" s="107"/>
      <c r="D44" s="108"/>
      <c r="E44" s="108"/>
      <c r="F44" s="109"/>
      <c r="G44" s="108"/>
      <c r="H44" s="110"/>
      <c r="I44" s="107"/>
    </row>
    <row r="45" spans="2:9" ht="14.4" x14ac:dyDescent="0.15">
      <c r="B45" s="107"/>
      <c r="C45" s="107"/>
      <c r="D45" s="108"/>
      <c r="E45" s="108"/>
      <c r="F45" s="108"/>
      <c r="G45" s="109"/>
      <c r="H45" s="110"/>
      <c r="I45" s="107"/>
    </row>
    <row r="46" spans="2:9" ht="14.4" x14ac:dyDescent="0.15">
      <c r="B46" s="107"/>
      <c r="C46" s="107"/>
      <c r="D46" s="108"/>
      <c r="E46" s="108"/>
      <c r="F46" s="109"/>
      <c r="G46" s="108"/>
      <c r="H46" s="110"/>
      <c r="I46" s="107"/>
    </row>
    <row r="47" spans="2:9" ht="14.4" x14ac:dyDescent="0.15">
      <c r="B47" s="107"/>
      <c r="C47" s="107"/>
      <c r="D47" s="108"/>
      <c r="E47" s="108"/>
      <c r="F47" s="109"/>
      <c r="G47" s="109"/>
      <c r="H47" s="110"/>
      <c r="I47" s="107"/>
    </row>
    <row r="48" spans="2:9" ht="14.4" x14ac:dyDescent="0.15">
      <c r="B48" s="107"/>
      <c r="C48" s="107"/>
      <c r="D48" s="109"/>
      <c r="E48" s="108"/>
      <c r="F48" s="109"/>
      <c r="G48" s="109"/>
      <c r="H48" s="110"/>
      <c r="I48" s="107"/>
    </row>
    <row r="49" spans="2:9" x14ac:dyDescent="0.15">
      <c r="B49" s="107"/>
      <c r="C49" s="107"/>
      <c r="D49" s="110"/>
      <c r="E49" s="110"/>
      <c r="F49" s="110"/>
      <c r="G49" s="110"/>
      <c r="H49" s="110"/>
      <c r="I49" s="107"/>
    </row>
    <row r="50" spans="2:9" ht="14.4" x14ac:dyDescent="0.15">
      <c r="B50" s="107"/>
      <c r="C50" s="109"/>
      <c r="D50" s="108"/>
      <c r="E50" s="108"/>
      <c r="F50" s="109"/>
      <c r="G50" s="111"/>
      <c r="H50" s="107"/>
      <c r="I50" s="107"/>
    </row>
    <row r="51" spans="2:9" ht="14.4" x14ac:dyDescent="0.15">
      <c r="B51" s="107"/>
      <c r="C51" s="109"/>
      <c r="D51" s="108"/>
      <c r="E51" s="108"/>
      <c r="F51" s="109"/>
      <c r="G51" s="111"/>
      <c r="H51" s="107"/>
      <c r="I51" s="107"/>
    </row>
    <row r="52" spans="2:9" ht="14.4" x14ac:dyDescent="0.15">
      <c r="B52" s="107"/>
      <c r="C52" s="109"/>
      <c r="D52" s="108"/>
      <c r="E52" s="108"/>
      <c r="F52" s="108"/>
      <c r="G52" s="111"/>
      <c r="H52" s="107"/>
      <c r="I52" s="107"/>
    </row>
    <row r="53" spans="2:9" ht="14.4" x14ac:dyDescent="0.15">
      <c r="B53" s="107"/>
      <c r="C53" s="109"/>
      <c r="D53" s="108"/>
      <c r="E53" s="108"/>
      <c r="F53" s="108"/>
      <c r="G53" s="111"/>
      <c r="H53" s="107"/>
      <c r="I53" s="107"/>
    </row>
    <row r="54" spans="2:9" ht="14.4" x14ac:dyDescent="0.15">
      <c r="B54" s="107"/>
      <c r="C54" s="108"/>
      <c r="D54" s="108"/>
      <c r="E54" s="108"/>
      <c r="F54" s="109"/>
      <c r="G54" s="111"/>
      <c r="H54" s="107"/>
      <c r="I54" s="107"/>
    </row>
    <row r="55" spans="2:9" ht="14.4" x14ac:dyDescent="0.15">
      <c r="B55" s="107"/>
      <c r="C55" s="108"/>
      <c r="D55" s="108"/>
      <c r="E55" s="109"/>
      <c r="F55" s="108"/>
      <c r="G55" s="111"/>
      <c r="H55" s="107"/>
      <c r="I55" s="107"/>
    </row>
    <row r="56" spans="2:9" ht="14.4" x14ac:dyDescent="0.15">
      <c r="B56" s="107"/>
      <c r="C56" s="109"/>
      <c r="D56" s="108"/>
      <c r="E56" s="109"/>
      <c r="F56" s="109"/>
      <c r="G56" s="111"/>
      <c r="H56" s="107"/>
      <c r="I56" s="107"/>
    </row>
    <row r="57" spans="2:9" ht="14.4" x14ac:dyDescent="0.15">
      <c r="B57" s="107"/>
      <c r="C57" s="112"/>
      <c r="D57" s="112"/>
      <c r="E57" s="112"/>
      <c r="F57" s="112"/>
      <c r="G57" s="112"/>
      <c r="H57" s="107"/>
      <c r="I57" s="107"/>
    </row>
    <row r="58" spans="2:9" x14ac:dyDescent="0.15">
      <c r="B58" s="107"/>
      <c r="C58" s="107"/>
      <c r="D58" s="107"/>
      <c r="E58" s="107"/>
      <c r="F58" s="107"/>
      <c r="G58" s="107"/>
      <c r="H58" s="107"/>
      <c r="I58" s="107"/>
    </row>
    <row r="59" spans="2:9" x14ac:dyDescent="0.15">
      <c r="B59" s="107"/>
      <c r="C59" s="107"/>
      <c r="D59" s="107"/>
      <c r="E59" s="107"/>
      <c r="F59" s="107"/>
      <c r="G59" s="107"/>
      <c r="H59" s="107"/>
      <c r="I59" s="107"/>
    </row>
    <row r="60" spans="2:9" x14ac:dyDescent="0.15">
      <c r="B60" s="107"/>
      <c r="C60" s="107"/>
      <c r="D60" s="107"/>
      <c r="E60" s="107"/>
      <c r="F60" s="107"/>
      <c r="G60" s="107"/>
      <c r="H60" s="107"/>
      <c r="I60" s="107"/>
    </row>
    <row r="61" spans="2:9" x14ac:dyDescent="0.15">
      <c r="B61" s="107"/>
      <c r="C61" s="107"/>
      <c r="D61" s="107"/>
      <c r="E61" s="107"/>
      <c r="F61" s="107"/>
      <c r="G61" s="107"/>
      <c r="H61" s="107"/>
      <c r="I61" s="107"/>
    </row>
    <row r="62" spans="2:9" x14ac:dyDescent="0.15">
      <c r="B62" s="107"/>
      <c r="C62" s="107"/>
      <c r="D62" s="107"/>
      <c r="E62" s="107"/>
      <c r="F62" s="107"/>
      <c r="G62" s="107"/>
      <c r="H62" s="107"/>
      <c r="I62" s="107"/>
    </row>
    <row r="63" spans="2:9" x14ac:dyDescent="0.15">
      <c r="B63" s="107"/>
      <c r="C63" s="107"/>
      <c r="D63" s="107"/>
      <c r="E63" s="107"/>
      <c r="F63" s="107"/>
      <c r="G63" s="107"/>
      <c r="H63" s="107"/>
      <c r="I63" s="107"/>
    </row>
    <row r="64" spans="2:9" x14ac:dyDescent="0.15">
      <c r="B64" s="107"/>
      <c r="C64" s="107"/>
      <c r="D64" s="107"/>
      <c r="E64" s="107"/>
      <c r="F64" s="107"/>
      <c r="G64" s="107"/>
      <c r="H64" s="107"/>
      <c r="I64" s="107"/>
    </row>
    <row r="65" spans="2:9" x14ac:dyDescent="0.15">
      <c r="B65" s="107"/>
      <c r="C65" s="107"/>
      <c r="D65" s="107"/>
      <c r="E65" s="107"/>
      <c r="F65" s="107"/>
      <c r="G65" s="107"/>
      <c r="H65" s="107"/>
      <c r="I65" s="107"/>
    </row>
    <row r="66" spans="2:9" x14ac:dyDescent="0.15">
      <c r="B66" s="107"/>
      <c r="C66" s="107"/>
      <c r="D66" s="107"/>
      <c r="E66" s="107"/>
      <c r="F66" s="107"/>
      <c r="G66" s="107"/>
      <c r="H66" s="107"/>
      <c r="I66" s="107"/>
    </row>
    <row r="67" spans="2:9" x14ac:dyDescent="0.15">
      <c r="B67" s="107"/>
      <c r="C67" s="107"/>
      <c r="D67" s="107"/>
      <c r="E67" s="107"/>
      <c r="F67" s="107"/>
      <c r="G67" s="107"/>
      <c r="H67" s="107"/>
      <c r="I67" s="107"/>
    </row>
    <row r="68" spans="2:9" x14ac:dyDescent="0.15">
      <c r="B68" s="107"/>
      <c r="C68" s="107"/>
      <c r="D68" s="107"/>
      <c r="E68" s="107"/>
      <c r="F68" s="107"/>
      <c r="G68" s="107"/>
      <c r="H68" s="107"/>
      <c r="I68" s="107"/>
    </row>
    <row r="69" spans="2:9" x14ac:dyDescent="0.15">
      <c r="B69" s="107"/>
      <c r="C69" s="107"/>
      <c r="D69" s="107"/>
      <c r="E69" s="107"/>
      <c r="F69" s="107"/>
      <c r="G69" s="107"/>
      <c r="H69" s="107"/>
      <c r="I69" s="107"/>
    </row>
    <row r="70" spans="2:9" x14ac:dyDescent="0.15">
      <c r="B70" s="107"/>
      <c r="C70" s="107"/>
      <c r="D70" s="107"/>
      <c r="E70" s="107"/>
      <c r="F70" s="107"/>
      <c r="G70" s="107"/>
      <c r="H70" s="107"/>
      <c r="I70" s="107"/>
    </row>
    <row r="71" spans="2:9" x14ac:dyDescent="0.15">
      <c r="B71" s="107"/>
      <c r="C71" s="107"/>
      <c r="D71" s="107"/>
      <c r="E71" s="107"/>
      <c r="F71" s="107"/>
      <c r="G71" s="107"/>
      <c r="H71" s="107"/>
      <c r="I71" s="107"/>
    </row>
    <row r="72" spans="2:9" x14ac:dyDescent="0.15">
      <c r="B72" s="107"/>
      <c r="C72" s="107"/>
      <c r="D72" s="107"/>
      <c r="E72" s="107"/>
      <c r="F72" s="107"/>
      <c r="G72" s="107"/>
      <c r="H72" s="107"/>
      <c r="I72" s="107"/>
    </row>
    <row r="73" spans="2:9" x14ac:dyDescent="0.15">
      <c r="B73" s="107"/>
      <c r="C73" s="107"/>
      <c r="D73" s="107"/>
      <c r="E73" s="107"/>
      <c r="F73" s="107"/>
      <c r="G73" s="107"/>
      <c r="H73" s="107"/>
      <c r="I73" s="107"/>
    </row>
    <row r="74" spans="2:9" x14ac:dyDescent="0.15">
      <c r="B74" s="107"/>
      <c r="C74" s="107"/>
      <c r="D74" s="107"/>
      <c r="E74" s="107"/>
      <c r="F74" s="107"/>
      <c r="G74" s="107"/>
      <c r="H74" s="107"/>
      <c r="I74" s="107"/>
    </row>
    <row r="75" spans="2:9" x14ac:dyDescent="0.15">
      <c r="B75" s="107"/>
      <c r="C75" s="107"/>
      <c r="D75" s="107"/>
      <c r="E75" s="107"/>
      <c r="F75" s="107"/>
      <c r="G75" s="107"/>
      <c r="H75" s="107"/>
      <c r="I75" s="107"/>
    </row>
    <row r="76" spans="2:9" x14ac:dyDescent="0.15">
      <c r="B76" s="107"/>
      <c r="C76" s="107"/>
      <c r="D76" s="107"/>
      <c r="E76" s="107"/>
      <c r="F76" s="107"/>
      <c r="G76" s="107"/>
      <c r="H76" s="107"/>
      <c r="I76" s="107"/>
    </row>
    <row r="77" spans="2:9" x14ac:dyDescent="0.15">
      <c r="B77" s="107"/>
      <c r="C77" s="107"/>
      <c r="D77" s="107"/>
      <c r="E77" s="107"/>
      <c r="F77" s="107"/>
      <c r="G77" s="107"/>
      <c r="H77" s="107"/>
      <c r="I77" s="107"/>
    </row>
    <row r="78" spans="2:9" x14ac:dyDescent="0.15">
      <c r="B78" s="107"/>
      <c r="C78" s="107"/>
      <c r="D78" s="107"/>
      <c r="E78" s="107"/>
      <c r="F78" s="107"/>
      <c r="G78" s="107"/>
      <c r="H78" s="107"/>
      <c r="I78" s="107"/>
    </row>
    <row r="79" spans="2:9" x14ac:dyDescent="0.15">
      <c r="B79" s="107"/>
      <c r="C79" s="107"/>
      <c r="D79" s="107"/>
      <c r="E79" s="107"/>
      <c r="F79" s="107"/>
      <c r="G79" s="107"/>
      <c r="H79" s="107"/>
      <c r="I79" s="107"/>
    </row>
    <row r="80" spans="2:9" x14ac:dyDescent="0.15">
      <c r="B80" s="107"/>
      <c r="C80" s="107"/>
      <c r="D80" s="107"/>
      <c r="E80" s="107"/>
      <c r="F80" s="107"/>
      <c r="G80" s="107"/>
      <c r="H80" s="107"/>
      <c r="I80" s="107"/>
    </row>
    <row r="81" spans="2:9" ht="14.4" x14ac:dyDescent="0.15">
      <c r="B81" s="107"/>
      <c r="C81" s="108"/>
      <c r="D81" s="108"/>
      <c r="E81" s="108"/>
      <c r="F81" s="111"/>
      <c r="G81" s="107"/>
      <c r="H81" s="107"/>
      <c r="I81" s="107"/>
    </row>
    <row r="82" spans="2:9" ht="14.4" x14ac:dyDescent="0.15">
      <c r="B82" s="107"/>
      <c r="C82" s="108"/>
      <c r="D82" s="108"/>
      <c r="E82" s="108"/>
      <c r="F82" s="111"/>
      <c r="G82" s="107"/>
      <c r="H82" s="107"/>
      <c r="I82" s="107"/>
    </row>
    <row r="83" spans="2:9" ht="14.4" x14ac:dyDescent="0.15">
      <c r="B83" s="107"/>
      <c r="C83" s="108"/>
      <c r="D83" s="108"/>
      <c r="E83" s="108"/>
      <c r="F83" s="111"/>
      <c r="G83" s="107"/>
      <c r="H83" s="107"/>
      <c r="I83" s="107"/>
    </row>
    <row r="84" spans="2:9" ht="14.4" x14ac:dyDescent="0.15">
      <c r="B84" s="107"/>
      <c r="C84" s="108"/>
      <c r="D84" s="108"/>
      <c r="E84" s="109"/>
      <c r="F84" s="111"/>
      <c r="G84" s="107"/>
      <c r="H84" s="107"/>
      <c r="I84" s="107"/>
    </row>
    <row r="85" spans="2:9" ht="14.4" x14ac:dyDescent="0.15">
      <c r="B85" s="107"/>
      <c r="C85" s="108"/>
      <c r="D85" s="108"/>
      <c r="E85" s="108"/>
      <c r="F85" s="111"/>
      <c r="G85" s="107"/>
      <c r="H85" s="107"/>
      <c r="I85" s="107"/>
    </row>
    <row r="86" spans="2:9" ht="14.4" x14ac:dyDescent="0.15">
      <c r="B86" s="107"/>
      <c r="C86" s="108"/>
      <c r="D86" s="108"/>
      <c r="E86" s="109"/>
      <c r="F86" s="111"/>
      <c r="G86" s="107"/>
      <c r="H86" s="107"/>
      <c r="I86" s="107"/>
    </row>
    <row r="87" spans="2:9" ht="14.4" x14ac:dyDescent="0.15">
      <c r="B87" s="107"/>
      <c r="C87" s="109"/>
      <c r="D87" s="109"/>
      <c r="E87" s="109"/>
      <c r="F87" s="111"/>
      <c r="G87" s="107"/>
      <c r="H87" s="107"/>
      <c r="I87" s="107"/>
    </row>
    <row r="88" spans="2:9" ht="14.4" x14ac:dyDescent="0.15">
      <c r="B88" s="107"/>
      <c r="C88" s="113"/>
      <c r="D88" s="113"/>
      <c r="E88" s="113"/>
      <c r="F88" s="113"/>
      <c r="G88" s="107"/>
      <c r="H88" s="107"/>
      <c r="I88" s="107"/>
    </row>
    <row r="89" spans="2:9" x14ac:dyDescent="0.15">
      <c r="B89" s="107"/>
      <c r="C89" s="107"/>
      <c r="D89" s="107"/>
      <c r="E89" s="107"/>
      <c r="F89" s="107"/>
      <c r="G89" s="107"/>
      <c r="H89" s="107"/>
      <c r="I89" s="107"/>
    </row>
    <row r="90" spans="2:9" x14ac:dyDescent="0.15">
      <c r="B90" s="107"/>
      <c r="C90" s="107"/>
      <c r="D90" s="107"/>
      <c r="E90" s="107"/>
      <c r="F90" s="107"/>
      <c r="G90" s="107"/>
      <c r="H90" s="107"/>
      <c r="I90" s="107"/>
    </row>
    <row r="91" spans="2:9" x14ac:dyDescent="0.15">
      <c r="B91" s="107"/>
      <c r="C91" s="107"/>
      <c r="D91" s="107"/>
      <c r="E91" s="107"/>
      <c r="F91" s="107"/>
      <c r="G91" s="107"/>
      <c r="H91" s="107"/>
      <c r="I91" s="107"/>
    </row>
    <row r="92" spans="2:9" x14ac:dyDescent="0.15">
      <c r="B92" s="107"/>
      <c r="C92" s="107"/>
      <c r="D92" s="107"/>
      <c r="E92" s="107"/>
      <c r="F92" s="107"/>
      <c r="G92" s="107"/>
      <c r="H92" s="107"/>
      <c r="I92" s="107"/>
    </row>
  </sheetData>
  <mergeCells count="2">
    <mergeCell ref="A1:D1"/>
    <mergeCell ref="A2:D2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opLeftCell="A31" workbookViewId="0">
      <selection activeCell="A3" sqref="A3:B3"/>
    </sheetView>
  </sheetViews>
  <sheetFormatPr defaultColWidth="9" defaultRowHeight="12" x14ac:dyDescent="0.15"/>
  <cols>
    <col min="1" max="1" width="25.6640625" customWidth="1"/>
    <col min="2" max="2" width="6.5546875" customWidth="1"/>
    <col min="3" max="4" width="16.44140625" customWidth="1"/>
    <col min="5" max="5" width="23.88671875" customWidth="1"/>
    <col min="6" max="6" width="6.5546875" customWidth="1"/>
    <col min="7" max="8" width="16.44140625" customWidth="1"/>
  </cols>
  <sheetData>
    <row r="1" spans="1:8" ht="17.399999999999999" x14ac:dyDescent="0.15">
      <c r="A1" s="98" t="s">
        <v>0</v>
      </c>
      <c r="B1" s="98"/>
      <c r="C1" s="98"/>
      <c r="D1" s="98"/>
      <c r="E1" s="98"/>
      <c r="F1" s="98"/>
      <c r="G1" s="98"/>
      <c r="H1" s="98"/>
    </row>
    <row r="2" spans="1:8" x14ac:dyDescent="0.15">
      <c r="A2" s="18"/>
      <c r="B2" s="18"/>
      <c r="C2" s="18"/>
      <c r="D2" s="18"/>
      <c r="E2" s="18"/>
      <c r="F2" s="18"/>
      <c r="G2" s="18"/>
      <c r="H2" s="19" t="s">
        <v>1</v>
      </c>
    </row>
    <row r="3" spans="1:8" x14ac:dyDescent="0.15">
      <c r="A3" s="99" t="s">
        <v>101</v>
      </c>
      <c r="B3" s="100" t="s">
        <v>2</v>
      </c>
      <c r="C3" s="20"/>
      <c r="D3" s="100" t="s">
        <v>86</v>
      </c>
      <c r="E3" s="100" t="s">
        <v>86</v>
      </c>
      <c r="F3" s="20"/>
      <c r="G3" s="20"/>
      <c r="H3" s="21" t="s">
        <v>4</v>
      </c>
    </row>
    <row r="4" spans="1:8" ht="14.4" x14ac:dyDescent="0.15">
      <c r="A4" s="22" t="s">
        <v>5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6</v>
      </c>
      <c r="G4" s="22" t="s">
        <v>7</v>
      </c>
      <c r="H4" s="22" t="s">
        <v>8</v>
      </c>
    </row>
    <row r="5" spans="1:8" x14ac:dyDescent="0.15">
      <c r="A5" s="23" t="s">
        <v>10</v>
      </c>
      <c r="B5" s="24"/>
      <c r="C5" s="39"/>
      <c r="D5" s="39"/>
      <c r="E5" s="23" t="s">
        <v>11</v>
      </c>
      <c r="F5" s="24"/>
      <c r="G5" s="29"/>
      <c r="H5" s="29"/>
    </row>
    <row r="6" spans="1:8" x14ac:dyDescent="0.15">
      <c r="A6" s="26" t="s">
        <v>12</v>
      </c>
      <c r="B6" s="24">
        <v>1</v>
      </c>
      <c r="C6" s="29">
        <v>1551158.81</v>
      </c>
      <c r="D6" s="29">
        <v>1444630.99</v>
      </c>
      <c r="E6" s="26" t="s">
        <v>13</v>
      </c>
      <c r="F6" s="24">
        <v>61</v>
      </c>
      <c r="G6" s="29">
        <v>0</v>
      </c>
      <c r="H6" s="29">
        <v>0</v>
      </c>
    </row>
    <row r="7" spans="1:8" x14ac:dyDescent="0.15">
      <c r="A7" s="26" t="s">
        <v>14</v>
      </c>
      <c r="B7" s="24">
        <v>2</v>
      </c>
      <c r="C7" s="29">
        <v>0</v>
      </c>
      <c r="D7" s="29">
        <v>0</v>
      </c>
      <c r="E7" s="26" t="s">
        <v>15</v>
      </c>
      <c r="F7" s="24">
        <v>62</v>
      </c>
      <c r="G7" s="29">
        <v>900</v>
      </c>
      <c r="H7" s="29">
        <v>0</v>
      </c>
    </row>
    <row r="8" spans="1:8" x14ac:dyDescent="0.15">
      <c r="A8" s="26" t="s">
        <v>16</v>
      </c>
      <c r="B8" s="24">
        <v>3</v>
      </c>
      <c r="C8" s="29">
        <v>0</v>
      </c>
      <c r="D8" s="29">
        <v>0</v>
      </c>
      <c r="E8" s="26" t="s">
        <v>17</v>
      </c>
      <c r="F8" s="24">
        <v>63</v>
      </c>
      <c r="G8" s="29">
        <v>0</v>
      </c>
      <c r="H8" s="29">
        <v>0</v>
      </c>
    </row>
    <row r="9" spans="1:8" x14ac:dyDescent="0.15">
      <c r="A9" s="26" t="s">
        <v>18</v>
      </c>
      <c r="B9" s="24">
        <v>4</v>
      </c>
      <c r="C9" s="29">
        <v>0</v>
      </c>
      <c r="D9" s="29">
        <v>0</v>
      </c>
      <c r="E9" s="26" t="s">
        <v>19</v>
      </c>
      <c r="F9" s="24">
        <v>65</v>
      </c>
      <c r="G9" s="29">
        <v>0</v>
      </c>
      <c r="H9" s="29">
        <v>0</v>
      </c>
    </row>
    <row r="10" spans="1:8" x14ac:dyDescent="0.15">
      <c r="A10" s="26" t="s">
        <v>20</v>
      </c>
      <c r="B10" s="24">
        <v>8</v>
      </c>
      <c r="C10" s="29">
        <v>0</v>
      </c>
      <c r="D10" s="29">
        <v>0</v>
      </c>
      <c r="E10" s="26" t="s">
        <v>21</v>
      </c>
      <c r="F10" s="24">
        <v>66</v>
      </c>
      <c r="G10" s="29">
        <v>0</v>
      </c>
      <c r="H10" s="29">
        <v>0</v>
      </c>
    </row>
    <row r="11" spans="1:8" x14ac:dyDescent="0.15">
      <c r="A11" s="26" t="s">
        <v>22</v>
      </c>
      <c r="B11" s="24">
        <v>9</v>
      </c>
      <c r="C11" s="29">
        <v>0</v>
      </c>
      <c r="D11" s="29">
        <v>0</v>
      </c>
      <c r="E11" s="26" t="s">
        <v>23</v>
      </c>
      <c r="F11" s="24">
        <v>71</v>
      </c>
      <c r="G11" s="29">
        <v>0</v>
      </c>
      <c r="H11" s="29">
        <v>0</v>
      </c>
    </row>
    <row r="12" spans="1:8" x14ac:dyDescent="0.15">
      <c r="A12" s="26" t="s">
        <v>24</v>
      </c>
      <c r="B12" s="24">
        <v>15</v>
      </c>
      <c r="C12" s="29"/>
      <c r="D12" s="29"/>
      <c r="E12" s="26" t="s">
        <v>25</v>
      </c>
      <c r="F12" s="24">
        <v>72</v>
      </c>
      <c r="G12" s="29">
        <v>0</v>
      </c>
      <c r="H12" s="29">
        <v>0</v>
      </c>
    </row>
    <row r="13" spans="1:8" x14ac:dyDescent="0.15">
      <c r="A13" s="26" t="s">
        <v>26</v>
      </c>
      <c r="B13" s="24">
        <v>18</v>
      </c>
      <c r="C13" s="29"/>
      <c r="D13" s="29"/>
      <c r="E13" s="26" t="s">
        <v>27</v>
      </c>
      <c r="F13" s="24">
        <v>74</v>
      </c>
      <c r="G13" s="29"/>
      <c r="H13" s="29"/>
    </row>
    <row r="14" spans="1:8" x14ac:dyDescent="0.15">
      <c r="A14" s="26" t="s">
        <v>28</v>
      </c>
      <c r="B14" s="24">
        <v>20</v>
      </c>
      <c r="C14" s="29">
        <v>1551158.81</v>
      </c>
      <c r="D14" s="29">
        <v>1444630.99</v>
      </c>
      <c r="E14" s="26" t="s">
        <v>29</v>
      </c>
      <c r="F14" s="24">
        <v>78</v>
      </c>
      <c r="G14" s="29"/>
      <c r="H14" s="29"/>
    </row>
    <row r="15" spans="1:8" x14ac:dyDescent="0.15">
      <c r="A15" s="26"/>
      <c r="B15" s="24"/>
      <c r="C15" s="29"/>
      <c r="D15" s="29"/>
      <c r="E15" s="26" t="s">
        <v>30</v>
      </c>
      <c r="F15" s="24">
        <v>80</v>
      </c>
      <c r="G15" s="29">
        <v>900</v>
      </c>
      <c r="H15" s="29">
        <v>0</v>
      </c>
    </row>
    <row r="16" spans="1:8" x14ac:dyDescent="0.15">
      <c r="A16" s="23" t="s">
        <v>31</v>
      </c>
      <c r="B16" s="24"/>
      <c r="C16" s="29"/>
      <c r="D16" s="29"/>
      <c r="E16" s="26"/>
      <c r="F16" s="24"/>
      <c r="G16" s="29"/>
      <c r="H16" s="29"/>
    </row>
    <row r="17" spans="1:8" x14ac:dyDescent="0.15">
      <c r="A17" s="26" t="s">
        <v>32</v>
      </c>
      <c r="B17" s="24">
        <v>21</v>
      </c>
      <c r="C17" s="29">
        <v>0</v>
      </c>
      <c r="D17" s="29">
        <v>0</v>
      </c>
      <c r="E17" s="23" t="s">
        <v>33</v>
      </c>
      <c r="F17" s="24"/>
      <c r="G17" s="29"/>
      <c r="H17" s="29"/>
    </row>
    <row r="18" spans="1:8" x14ac:dyDescent="0.15">
      <c r="A18" s="26" t="s">
        <v>34</v>
      </c>
      <c r="B18" s="24">
        <v>24</v>
      </c>
      <c r="C18" s="29">
        <v>0</v>
      </c>
      <c r="D18" s="29">
        <v>0</v>
      </c>
      <c r="E18" s="26" t="s">
        <v>35</v>
      </c>
      <c r="F18" s="24">
        <v>81</v>
      </c>
      <c r="G18" s="29">
        <v>0</v>
      </c>
      <c r="H18" s="29">
        <v>0</v>
      </c>
    </row>
    <row r="19" spans="1:8" x14ac:dyDescent="0.15">
      <c r="A19" s="26" t="s">
        <v>36</v>
      </c>
      <c r="B19" s="24">
        <v>30</v>
      </c>
      <c r="C19" s="29">
        <v>0</v>
      </c>
      <c r="D19" s="29">
        <v>0</v>
      </c>
      <c r="E19" s="26" t="s">
        <v>37</v>
      </c>
      <c r="F19" s="24">
        <v>84</v>
      </c>
      <c r="G19" s="29">
        <v>0</v>
      </c>
      <c r="H19" s="29">
        <v>0</v>
      </c>
    </row>
    <row r="20" spans="1:8" x14ac:dyDescent="0.15">
      <c r="A20" s="23" t="s">
        <v>38</v>
      </c>
      <c r="B20" s="24"/>
      <c r="C20" s="29"/>
      <c r="D20" s="29"/>
      <c r="E20" s="26" t="s">
        <v>39</v>
      </c>
      <c r="F20" s="24">
        <v>88</v>
      </c>
      <c r="G20" s="29"/>
      <c r="H20" s="29"/>
    </row>
    <row r="21" spans="1:8" x14ac:dyDescent="0.15">
      <c r="A21" s="26" t="s">
        <v>40</v>
      </c>
      <c r="B21" s="24">
        <v>31</v>
      </c>
      <c r="C21" s="29">
        <v>274742</v>
      </c>
      <c r="D21" s="29">
        <v>284300.09000000003</v>
      </c>
      <c r="E21" s="26" t="s">
        <v>41</v>
      </c>
      <c r="F21" s="24">
        <v>90</v>
      </c>
      <c r="G21" s="29">
        <v>0</v>
      </c>
      <c r="H21" s="29">
        <v>0</v>
      </c>
    </row>
    <row r="22" spans="1:8" x14ac:dyDescent="0.15">
      <c r="A22" s="26" t="s">
        <v>42</v>
      </c>
      <c r="B22" s="24">
        <v>32</v>
      </c>
      <c r="C22" s="29">
        <v>267832.01</v>
      </c>
      <c r="D22" s="29">
        <v>271482.90999999997</v>
      </c>
      <c r="E22" s="26"/>
      <c r="F22" s="24"/>
      <c r="G22" s="29"/>
      <c r="H22" s="29"/>
    </row>
    <row r="23" spans="1:8" x14ac:dyDescent="0.15">
      <c r="A23" s="26" t="s">
        <v>43</v>
      </c>
      <c r="B23" s="24">
        <v>33</v>
      </c>
      <c r="C23" s="29">
        <v>6909.99</v>
      </c>
      <c r="D23" s="29">
        <v>12817.18</v>
      </c>
      <c r="E23" s="26" t="s">
        <v>44</v>
      </c>
      <c r="F23" s="24"/>
      <c r="G23" s="29"/>
      <c r="H23" s="29"/>
    </row>
    <row r="24" spans="1:8" x14ac:dyDescent="0.15">
      <c r="A24" s="26" t="s">
        <v>45</v>
      </c>
      <c r="B24" s="24">
        <v>34</v>
      </c>
      <c r="C24" s="29">
        <v>0</v>
      </c>
      <c r="D24" s="29">
        <v>0</v>
      </c>
      <c r="E24" s="26" t="s">
        <v>46</v>
      </c>
      <c r="F24" s="24">
        <v>91</v>
      </c>
      <c r="G24" s="29">
        <v>0</v>
      </c>
      <c r="H24" s="29">
        <v>0</v>
      </c>
    </row>
    <row r="25" spans="1:8" x14ac:dyDescent="0.15">
      <c r="A25" s="26" t="s">
        <v>47</v>
      </c>
      <c r="B25" s="24">
        <v>35</v>
      </c>
      <c r="C25" s="29">
        <v>0</v>
      </c>
      <c r="D25" s="29">
        <v>0</v>
      </c>
      <c r="E25" s="26" t="s">
        <v>48</v>
      </c>
      <c r="F25" s="24">
        <v>100</v>
      </c>
      <c r="G25" s="29">
        <v>900</v>
      </c>
      <c r="H25" s="29">
        <v>0</v>
      </c>
    </row>
    <row r="26" spans="1:8" x14ac:dyDescent="0.15">
      <c r="A26" s="26" t="s">
        <v>49</v>
      </c>
      <c r="B26" s="24">
        <v>38</v>
      </c>
      <c r="C26" s="29">
        <v>0</v>
      </c>
      <c r="D26" s="29">
        <v>0</v>
      </c>
      <c r="E26" s="26"/>
      <c r="F26" s="24"/>
      <c r="G26" s="29"/>
      <c r="H26" s="29"/>
    </row>
    <row r="27" spans="1:8" x14ac:dyDescent="0.15">
      <c r="A27" s="26" t="s">
        <v>50</v>
      </c>
      <c r="B27" s="24">
        <v>40</v>
      </c>
      <c r="C27" s="29">
        <v>6909.99</v>
      </c>
      <c r="D27" s="29">
        <v>12817.18</v>
      </c>
      <c r="E27" s="26"/>
      <c r="F27" s="24"/>
      <c r="G27" s="29"/>
      <c r="H27" s="29"/>
    </row>
    <row r="28" spans="1:8" x14ac:dyDescent="0.15">
      <c r="A28" s="26"/>
      <c r="B28" s="24"/>
      <c r="C28" s="29"/>
      <c r="D28" s="29"/>
      <c r="E28" s="26" t="s">
        <v>51</v>
      </c>
      <c r="F28" s="24"/>
      <c r="G28" s="29"/>
      <c r="H28" s="29"/>
    </row>
    <row r="29" spans="1:8" x14ac:dyDescent="0.15">
      <c r="A29" s="23" t="s">
        <v>52</v>
      </c>
      <c r="B29" s="24"/>
      <c r="C29" s="29"/>
      <c r="D29" s="29"/>
      <c r="E29" s="26" t="s">
        <v>53</v>
      </c>
      <c r="F29" s="24">
        <v>101</v>
      </c>
      <c r="G29" s="29">
        <v>1233624.6399999999</v>
      </c>
      <c r="H29" s="29">
        <v>1066886.31</v>
      </c>
    </row>
    <row r="30" spans="1:8" x14ac:dyDescent="0.15">
      <c r="A30" s="26" t="s">
        <v>54</v>
      </c>
      <c r="B30" s="24">
        <v>41</v>
      </c>
      <c r="C30" s="29">
        <v>0</v>
      </c>
      <c r="D30" s="29">
        <v>0</v>
      </c>
      <c r="E30" s="26" t="s">
        <v>55</v>
      </c>
      <c r="F30" s="24">
        <v>105</v>
      </c>
      <c r="G30" s="29">
        <v>323544.15999999997</v>
      </c>
      <c r="H30" s="29">
        <v>390561.86</v>
      </c>
    </row>
    <row r="31" spans="1:8" x14ac:dyDescent="0.15">
      <c r="A31" s="26"/>
      <c r="B31" s="24"/>
      <c r="C31" s="29"/>
      <c r="D31" s="29"/>
      <c r="E31" s="26" t="s">
        <v>56</v>
      </c>
      <c r="F31" s="24">
        <v>110</v>
      </c>
      <c r="G31" s="29">
        <v>1557168.8</v>
      </c>
      <c r="H31" s="29">
        <v>1457448.17</v>
      </c>
    </row>
    <row r="32" spans="1:8" x14ac:dyDescent="0.15">
      <c r="A32" s="23" t="s">
        <v>57</v>
      </c>
      <c r="B32" s="31"/>
      <c r="C32" s="29"/>
      <c r="D32" s="29"/>
      <c r="E32" s="26"/>
      <c r="F32" s="24"/>
      <c r="G32" s="29"/>
      <c r="H32" s="29"/>
    </row>
    <row r="33" spans="1:8" x14ac:dyDescent="0.15">
      <c r="A33" s="26" t="s">
        <v>58</v>
      </c>
      <c r="B33" s="24"/>
      <c r="C33" s="29">
        <v>0</v>
      </c>
      <c r="D33" s="29">
        <v>0</v>
      </c>
      <c r="E33" s="26"/>
      <c r="F33" s="24"/>
      <c r="G33" s="29"/>
      <c r="H33" s="29"/>
    </row>
    <row r="34" spans="1:8" x14ac:dyDescent="0.15">
      <c r="A34" s="26"/>
      <c r="B34" s="24"/>
      <c r="C34" s="29"/>
      <c r="D34" s="29"/>
      <c r="E34" s="26"/>
      <c r="F34" s="24"/>
      <c r="G34" s="29"/>
      <c r="H34" s="29"/>
    </row>
    <row r="35" spans="1:8" x14ac:dyDescent="0.15">
      <c r="A35" s="23" t="s">
        <v>59</v>
      </c>
      <c r="B35" s="24">
        <v>60</v>
      </c>
      <c r="C35" s="29">
        <v>1558068.8</v>
      </c>
      <c r="D35" s="29">
        <v>1457448.17</v>
      </c>
      <c r="E35" s="23" t="s">
        <v>60</v>
      </c>
      <c r="F35" s="24">
        <v>120</v>
      </c>
      <c r="G35" s="29">
        <v>1558068.8</v>
      </c>
      <c r="H35" s="29">
        <v>1457448.17</v>
      </c>
    </row>
  </sheetData>
  <mergeCells count="3">
    <mergeCell ref="A1:H1"/>
    <mergeCell ref="A3:B3"/>
    <mergeCell ref="D3:E3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6" workbookViewId="0">
      <selection activeCell="D25" sqref="D25"/>
    </sheetView>
  </sheetViews>
  <sheetFormatPr defaultColWidth="9" defaultRowHeight="12" x14ac:dyDescent="0.15"/>
  <cols>
    <col min="1" max="1" width="32.6640625" customWidth="1"/>
    <col min="2" max="2" width="18.6640625" customWidth="1"/>
    <col min="3" max="3" width="23" customWidth="1"/>
    <col min="4" max="4" width="28.88671875" customWidth="1"/>
  </cols>
  <sheetData>
    <row r="1" spans="1:4" ht="22.2" x14ac:dyDescent="0.15">
      <c r="A1" s="95" t="s">
        <v>61</v>
      </c>
      <c r="B1" s="95"/>
      <c r="C1" s="95"/>
      <c r="D1" s="95"/>
    </row>
    <row r="2" spans="1:4" ht="14.4" x14ac:dyDescent="0.15">
      <c r="A2" s="97" t="s">
        <v>62</v>
      </c>
      <c r="B2" s="97"/>
      <c r="C2" s="97"/>
      <c r="D2" s="97"/>
    </row>
    <row r="3" spans="1:4" ht="14.4" x14ac:dyDescent="0.15">
      <c r="A3" s="40" t="s">
        <v>63</v>
      </c>
      <c r="B3" s="40" t="s">
        <v>6</v>
      </c>
      <c r="C3" s="41" t="s">
        <v>87</v>
      </c>
      <c r="D3" s="42" t="s">
        <v>64</v>
      </c>
    </row>
    <row r="4" spans="1:4" ht="14.4" x14ac:dyDescent="0.25">
      <c r="A4" s="17" t="s">
        <v>66</v>
      </c>
      <c r="B4" s="44"/>
      <c r="C4" s="34"/>
      <c r="D4" s="27"/>
    </row>
    <row r="5" spans="1:4" ht="14.4" x14ac:dyDescent="0.25">
      <c r="A5" s="17" t="s">
        <v>67</v>
      </c>
      <c r="B5" s="44">
        <v>1</v>
      </c>
      <c r="C5" s="35">
        <v>600000</v>
      </c>
      <c r="D5" s="35">
        <v>78253.72</v>
      </c>
    </row>
    <row r="6" spans="1:4" ht="14.4" x14ac:dyDescent="0.25">
      <c r="A6" s="17" t="s">
        <v>68</v>
      </c>
      <c r="B6" s="44">
        <v>2</v>
      </c>
      <c r="C6" s="35">
        <v>286000</v>
      </c>
      <c r="D6" s="35">
        <v>320000</v>
      </c>
    </row>
    <row r="7" spans="1:4" ht="14.4" x14ac:dyDescent="0.25">
      <c r="A7" s="17" t="s">
        <v>69</v>
      </c>
      <c r="B7" s="44">
        <v>3</v>
      </c>
      <c r="C7" s="35">
        <v>0</v>
      </c>
      <c r="D7" s="35">
        <v>0</v>
      </c>
    </row>
    <row r="8" spans="1:4" ht="14.4" x14ac:dyDescent="0.25">
      <c r="A8" s="17" t="s">
        <v>70</v>
      </c>
      <c r="B8" s="44">
        <v>4</v>
      </c>
      <c r="C8" s="35">
        <v>0</v>
      </c>
      <c r="D8" s="35">
        <v>0</v>
      </c>
    </row>
    <row r="9" spans="1:4" ht="14.4" x14ac:dyDescent="0.25">
      <c r="A9" s="17" t="s">
        <v>71</v>
      </c>
      <c r="B9" s="44">
        <v>5</v>
      </c>
      <c r="C9" s="35">
        <v>301920</v>
      </c>
      <c r="D9" s="35">
        <v>0</v>
      </c>
    </row>
    <row r="10" spans="1:4" ht="14.4" x14ac:dyDescent="0.25">
      <c r="A10" s="17" t="s">
        <v>72</v>
      </c>
      <c r="B10" s="44">
        <v>6</v>
      </c>
      <c r="C10" s="35">
        <v>0</v>
      </c>
      <c r="D10" s="35">
        <v>0</v>
      </c>
    </row>
    <row r="11" spans="1:4" ht="14.4" x14ac:dyDescent="0.25">
      <c r="A11" s="17" t="s">
        <v>73</v>
      </c>
      <c r="B11" s="44">
        <v>7</v>
      </c>
      <c r="C11" s="35">
        <v>10.4</v>
      </c>
      <c r="D11" s="35">
        <v>10921.56</v>
      </c>
    </row>
    <row r="12" spans="1:4" ht="14.4" x14ac:dyDescent="0.25">
      <c r="A12" s="17" t="s">
        <v>74</v>
      </c>
      <c r="B12" s="44">
        <v>8</v>
      </c>
      <c r="C12" s="35"/>
      <c r="D12" s="35"/>
    </row>
    <row r="13" spans="1:4" ht="14.4" x14ac:dyDescent="0.25">
      <c r="A13" s="40" t="s">
        <v>75</v>
      </c>
      <c r="B13" s="45">
        <v>9</v>
      </c>
      <c r="C13" s="37">
        <f>C6+C9+C11+C5</f>
        <v>1187930.3999999999</v>
      </c>
      <c r="D13" s="37">
        <f>D6+D9+D11+D5</f>
        <v>409175.28</v>
      </c>
    </row>
    <row r="14" spans="1:4" ht="14.4" x14ac:dyDescent="0.25">
      <c r="A14" s="17" t="s">
        <v>76</v>
      </c>
      <c r="B14" s="44"/>
      <c r="C14" s="35"/>
      <c r="D14" s="27"/>
    </row>
    <row r="15" spans="1:4" ht="14.4" x14ac:dyDescent="0.25">
      <c r="A15" s="47" t="s">
        <v>77</v>
      </c>
      <c r="B15" s="44">
        <v>10</v>
      </c>
      <c r="C15" s="35">
        <v>432118</v>
      </c>
      <c r="D15" s="35">
        <v>11236.02</v>
      </c>
    </row>
    <row r="16" spans="1:4" ht="14.4" x14ac:dyDescent="0.25">
      <c r="A16" s="47" t="s">
        <v>78</v>
      </c>
      <c r="B16" s="44">
        <v>11</v>
      </c>
      <c r="C16" s="35">
        <v>0</v>
      </c>
      <c r="D16" s="35">
        <v>0</v>
      </c>
    </row>
    <row r="17" spans="1:4" ht="14.4" x14ac:dyDescent="0.25">
      <c r="A17" s="48"/>
      <c r="B17" s="44">
        <v>12</v>
      </c>
      <c r="C17" s="35">
        <v>0</v>
      </c>
      <c r="D17" s="35">
        <v>0</v>
      </c>
    </row>
    <row r="18" spans="1:4" ht="14.4" x14ac:dyDescent="0.25">
      <c r="A18" s="48"/>
      <c r="B18" s="44">
        <v>13</v>
      </c>
      <c r="C18" s="35">
        <v>0</v>
      </c>
      <c r="D18" s="35">
        <v>0</v>
      </c>
    </row>
    <row r="19" spans="1:4" ht="14.4" x14ac:dyDescent="0.25">
      <c r="A19" s="17" t="s">
        <v>79</v>
      </c>
      <c r="B19" s="44">
        <v>14</v>
      </c>
      <c r="C19" s="35">
        <v>381107.3</v>
      </c>
      <c r="D19" s="35">
        <v>497558.89</v>
      </c>
    </row>
    <row r="20" spans="1:4" ht="14.4" x14ac:dyDescent="0.25">
      <c r="A20" s="17" t="s">
        <v>80</v>
      </c>
      <c r="B20" s="44">
        <v>15</v>
      </c>
      <c r="C20" s="35">
        <v>0</v>
      </c>
      <c r="D20" s="35">
        <v>0</v>
      </c>
    </row>
    <row r="21" spans="1:4" ht="14.4" x14ac:dyDescent="0.25">
      <c r="A21" s="17" t="s">
        <v>81</v>
      </c>
      <c r="B21" s="44">
        <v>16</v>
      </c>
      <c r="C21" s="35">
        <v>-11021.11</v>
      </c>
      <c r="D21" s="35">
        <v>101</v>
      </c>
    </row>
    <row r="22" spans="1:4" ht="14.4" x14ac:dyDescent="0.25">
      <c r="A22" s="40" t="s">
        <v>82</v>
      </c>
      <c r="B22" s="45">
        <v>17</v>
      </c>
      <c r="C22" s="37">
        <f>C15+C19+C21+C20</f>
        <v>802204.19</v>
      </c>
      <c r="D22" s="37">
        <f>D15+D19+D21+D20</f>
        <v>508895.91</v>
      </c>
    </row>
    <row r="23" spans="1:4" ht="14.4" x14ac:dyDescent="0.25">
      <c r="A23" s="17" t="s">
        <v>83</v>
      </c>
      <c r="B23" s="44">
        <v>18</v>
      </c>
      <c r="C23" s="34">
        <f>C13-C22</f>
        <v>385726.21</v>
      </c>
      <c r="D23" s="34">
        <f>D13-D22</f>
        <v>-99720.63</v>
      </c>
    </row>
    <row r="24" spans="1:4" ht="14.4" x14ac:dyDescent="0.25">
      <c r="A24" s="17" t="s">
        <v>84</v>
      </c>
      <c r="B24" s="44">
        <v>19</v>
      </c>
      <c r="C24" s="35"/>
      <c r="D24" s="35"/>
    </row>
    <row r="25" spans="1:4" ht="28.8" x14ac:dyDescent="0.15">
      <c r="A25" s="49" t="s">
        <v>85</v>
      </c>
      <c r="B25" s="44">
        <v>20</v>
      </c>
      <c r="C25" s="38">
        <v>385726.21</v>
      </c>
      <c r="D25" s="38">
        <v>-99720.63</v>
      </c>
    </row>
    <row r="26" spans="1:4" ht="14.4" x14ac:dyDescent="0.15">
      <c r="D26" s="62"/>
    </row>
  </sheetData>
  <mergeCells count="2">
    <mergeCell ref="A1:D1"/>
    <mergeCell ref="A2:D2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topLeftCell="A31" workbookViewId="0">
      <selection activeCell="D3" sqref="D3:E3"/>
    </sheetView>
  </sheetViews>
  <sheetFormatPr defaultColWidth="9" defaultRowHeight="12" x14ac:dyDescent="0.15"/>
  <cols>
    <col min="1" max="1" width="25.6640625" customWidth="1"/>
    <col min="2" max="2" width="6.5546875" customWidth="1"/>
    <col min="3" max="4" width="16.44140625" customWidth="1"/>
    <col min="5" max="5" width="23.88671875" customWidth="1"/>
    <col min="6" max="6" width="6.5546875" customWidth="1"/>
    <col min="7" max="8" width="16.44140625" customWidth="1"/>
  </cols>
  <sheetData>
    <row r="1" spans="1:8" ht="17.399999999999999" x14ac:dyDescent="0.15">
      <c r="A1" s="98" t="s">
        <v>0</v>
      </c>
      <c r="B1" s="98"/>
      <c r="C1" s="98"/>
      <c r="D1" s="98"/>
      <c r="E1" s="98"/>
      <c r="F1" s="98"/>
      <c r="G1" s="98"/>
      <c r="H1" s="98"/>
    </row>
    <row r="2" spans="1:8" x14ac:dyDescent="0.15">
      <c r="A2" s="18"/>
      <c r="B2" s="18"/>
      <c r="C2" s="18"/>
      <c r="D2" s="18"/>
      <c r="E2" s="18"/>
      <c r="F2" s="18"/>
      <c r="G2" s="18"/>
      <c r="H2" s="19" t="s">
        <v>1</v>
      </c>
    </row>
    <row r="3" spans="1:8" x14ac:dyDescent="0.15">
      <c r="A3" s="99" t="s">
        <v>101</v>
      </c>
      <c r="B3" s="100" t="s">
        <v>2</v>
      </c>
      <c r="C3" s="20"/>
      <c r="D3" s="100" t="s">
        <v>88</v>
      </c>
      <c r="E3" s="100" t="s">
        <v>88</v>
      </c>
      <c r="F3" s="20"/>
      <c r="G3" s="20"/>
      <c r="H3" s="21" t="s">
        <v>4</v>
      </c>
    </row>
    <row r="4" spans="1:8" ht="14.4" x14ac:dyDescent="0.15">
      <c r="A4" s="22" t="s">
        <v>5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6</v>
      </c>
      <c r="G4" s="22" t="s">
        <v>7</v>
      </c>
      <c r="H4" s="22" t="s">
        <v>8</v>
      </c>
    </row>
    <row r="5" spans="1:8" x14ac:dyDescent="0.15">
      <c r="A5" s="23" t="s">
        <v>10</v>
      </c>
      <c r="B5" s="24"/>
      <c r="C5" s="29"/>
      <c r="D5" s="29"/>
      <c r="E5" s="23" t="s">
        <v>11</v>
      </c>
      <c r="F5" s="24"/>
      <c r="G5" s="29"/>
      <c r="H5" s="29"/>
    </row>
    <row r="6" spans="1:8" x14ac:dyDescent="0.15">
      <c r="A6" s="26" t="s">
        <v>12</v>
      </c>
      <c r="B6" s="24">
        <v>1</v>
      </c>
      <c r="C6" s="29">
        <v>1159028</v>
      </c>
      <c r="D6" s="29">
        <v>1551158.81</v>
      </c>
      <c r="E6" s="26" t="s">
        <v>13</v>
      </c>
      <c r="F6" s="24">
        <v>61</v>
      </c>
      <c r="G6" s="29">
        <v>0</v>
      </c>
      <c r="H6" s="29">
        <v>0</v>
      </c>
    </row>
    <row r="7" spans="1:8" x14ac:dyDescent="0.15">
      <c r="A7" s="26" t="s">
        <v>14</v>
      </c>
      <c r="B7" s="24">
        <v>2</v>
      </c>
      <c r="C7" s="29">
        <v>0</v>
      </c>
      <c r="D7" s="29">
        <v>0</v>
      </c>
      <c r="E7" s="26" t="s">
        <v>15</v>
      </c>
      <c r="F7" s="24">
        <v>62</v>
      </c>
      <c r="G7" s="29">
        <v>900</v>
      </c>
      <c r="H7" s="29">
        <v>900</v>
      </c>
    </row>
    <row r="8" spans="1:8" x14ac:dyDescent="0.15">
      <c r="A8" s="26" t="s">
        <v>16</v>
      </c>
      <c r="B8" s="24">
        <v>3</v>
      </c>
      <c r="C8" s="29">
        <v>0</v>
      </c>
      <c r="D8" s="29">
        <v>0</v>
      </c>
      <c r="E8" s="26" t="s">
        <v>17</v>
      </c>
      <c r="F8" s="24">
        <v>63</v>
      </c>
      <c r="G8" s="29">
        <v>0</v>
      </c>
      <c r="H8" s="29">
        <v>0</v>
      </c>
    </row>
    <row r="9" spans="1:8" x14ac:dyDescent="0.15">
      <c r="A9" s="26" t="s">
        <v>18</v>
      </c>
      <c r="B9" s="24">
        <v>4</v>
      </c>
      <c r="C9" s="29">
        <v>0</v>
      </c>
      <c r="D9" s="29">
        <v>0</v>
      </c>
      <c r="E9" s="26" t="s">
        <v>19</v>
      </c>
      <c r="F9" s="24">
        <v>65</v>
      </c>
      <c r="G9" s="29">
        <v>0</v>
      </c>
      <c r="H9" s="29">
        <v>0</v>
      </c>
    </row>
    <row r="10" spans="1:8" x14ac:dyDescent="0.15">
      <c r="A10" s="26" t="s">
        <v>20</v>
      </c>
      <c r="B10" s="24">
        <v>8</v>
      </c>
      <c r="C10" s="29">
        <v>0</v>
      </c>
      <c r="D10" s="29">
        <v>0</v>
      </c>
      <c r="E10" s="26" t="s">
        <v>21</v>
      </c>
      <c r="F10" s="24">
        <v>66</v>
      </c>
      <c r="G10" s="29">
        <v>0</v>
      </c>
      <c r="H10" s="29">
        <v>0</v>
      </c>
    </row>
    <row r="11" spans="1:8" x14ac:dyDescent="0.15">
      <c r="A11" s="26" t="s">
        <v>22</v>
      </c>
      <c r="B11" s="24">
        <v>9</v>
      </c>
      <c r="C11" s="29">
        <v>0</v>
      </c>
      <c r="D11" s="29">
        <v>0</v>
      </c>
      <c r="E11" s="26" t="s">
        <v>23</v>
      </c>
      <c r="F11" s="24">
        <v>71</v>
      </c>
      <c r="G11" s="29">
        <v>0</v>
      </c>
      <c r="H11" s="29">
        <v>0</v>
      </c>
    </row>
    <row r="12" spans="1:8" x14ac:dyDescent="0.15">
      <c r="A12" s="26" t="s">
        <v>24</v>
      </c>
      <c r="B12" s="24">
        <v>15</v>
      </c>
      <c r="C12" s="29"/>
      <c r="D12" s="29"/>
      <c r="E12" s="26" t="s">
        <v>25</v>
      </c>
      <c r="F12" s="24">
        <v>72</v>
      </c>
      <c r="G12" s="29">
        <v>0</v>
      </c>
      <c r="H12" s="29">
        <v>0</v>
      </c>
    </row>
    <row r="13" spans="1:8" x14ac:dyDescent="0.15">
      <c r="A13" s="26" t="s">
        <v>26</v>
      </c>
      <c r="B13" s="24">
        <v>18</v>
      </c>
      <c r="C13" s="29"/>
      <c r="D13" s="29"/>
      <c r="E13" s="26" t="s">
        <v>27</v>
      </c>
      <c r="F13" s="24">
        <v>74</v>
      </c>
      <c r="G13" s="29"/>
      <c r="H13" s="29"/>
    </row>
    <row r="14" spans="1:8" x14ac:dyDescent="0.15">
      <c r="A14" s="26" t="s">
        <v>28</v>
      </c>
      <c r="B14" s="24">
        <v>20</v>
      </c>
      <c r="C14" s="29">
        <v>1159028</v>
      </c>
      <c r="D14" s="29">
        <v>1551158.81</v>
      </c>
      <c r="E14" s="26" t="s">
        <v>29</v>
      </c>
      <c r="F14" s="24">
        <v>78</v>
      </c>
      <c r="G14" s="29"/>
      <c r="H14" s="29"/>
    </row>
    <row r="15" spans="1:8" x14ac:dyDescent="0.15">
      <c r="A15" s="26"/>
      <c r="B15" s="24"/>
      <c r="C15" s="29"/>
      <c r="D15" s="29"/>
      <c r="E15" s="26" t="s">
        <v>30</v>
      </c>
      <c r="F15" s="24">
        <v>80</v>
      </c>
      <c r="G15" s="29">
        <v>900</v>
      </c>
      <c r="H15" s="29">
        <v>900</v>
      </c>
    </row>
    <row r="16" spans="1:8" x14ac:dyDescent="0.15">
      <c r="A16" s="23" t="s">
        <v>31</v>
      </c>
      <c r="B16" s="24"/>
      <c r="C16" s="29"/>
      <c r="D16" s="29"/>
      <c r="E16" s="26"/>
      <c r="F16" s="24"/>
      <c r="G16" s="29"/>
      <c r="H16" s="29"/>
    </row>
    <row r="17" spans="1:8" x14ac:dyDescent="0.15">
      <c r="A17" s="26" t="s">
        <v>32</v>
      </c>
      <c r="B17" s="24">
        <v>21</v>
      </c>
      <c r="C17" s="29">
        <v>0</v>
      </c>
      <c r="D17" s="29">
        <v>0</v>
      </c>
      <c r="E17" s="23" t="s">
        <v>33</v>
      </c>
      <c r="F17" s="24"/>
      <c r="G17" s="29"/>
      <c r="H17" s="29"/>
    </row>
    <row r="18" spans="1:8" x14ac:dyDescent="0.15">
      <c r="A18" s="26" t="s">
        <v>34</v>
      </c>
      <c r="B18" s="24">
        <v>24</v>
      </c>
      <c r="C18" s="29">
        <v>0</v>
      </c>
      <c r="D18" s="29">
        <v>0</v>
      </c>
      <c r="E18" s="26" t="s">
        <v>35</v>
      </c>
      <c r="F18" s="24">
        <v>81</v>
      </c>
      <c r="G18" s="29">
        <v>0</v>
      </c>
      <c r="H18" s="29">
        <v>0</v>
      </c>
    </row>
    <row r="19" spans="1:8" x14ac:dyDescent="0.15">
      <c r="A19" s="26" t="s">
        <v>36</v>
      </c>
      <c r="B19" s="24">
        <v>30</v>
      </c>
      <c r="C19" s="29">
        <v>0</v>
      </c>
      <c r="D19" s="29">
        <v>0</v>
      </c>
      <c r="E19" s="26" t="s">
        <v>37</v>
      </c>
      <c r="F19" s="24">
        <v>84</v>
      </c>
      <c r="G19" s="29">
        <v>0</v>
      </c>
      <c r="H19" s="29">
        <v>0</v>
      </c>
    </row>
    <row r="20" spans="1:8" x14ac:dyDescent="0.15">
      <c r="A20" s="23" t="s">
        <v>38</v>
      </c>
      <c r="B20" s="24"/>
      <c r="C20" s="29"/>
      <c r="D20" s="29"/>
      <c r="E20" s="26" t="s">
        <v>39</v>
      </c>
      <c r="F20" s="24">
        <v>88</v>
      </c>
      <c r="G20" s="29"/>
      <c r="H20" s="29"/>
    </row>
    <row r="21" spans="1:8" x14ac:dyDescent="0.15">
      <c r="A21" s="26" t="s">
        <v>40</v>
      </c>
      <c r="B21" s="24">
        <v>31</v>
      </c>
      <c r="C21" s="29">
        <v>274742</v>
      </c>
      <c r="D21" s="29">
        <v>274742</v>
      </c>
      <c r="E21" s="26" t="s">
        <v>41</v>
      </c>
      <c r="F21" s="24">
        <v>90</v>
      </c>
      <c r="G21" s="29">
        <v>0</v>
      </c>
      <c r="H21" s="29">
        <v>0</v>
      </c>
    </row>
    <row r="22" spans="1:8" x14ac:dyDescent="0.15">
      <c r="A22" s="26" t="s">
        <v>42</v>
      </c>
      <c r="B22" s="24">
        <v>32</v>
      </c>
      <c r="C22" s="29">
        <v>261427.41</v>
      </c>
      <c r="D22" s="29">
        <v>267832.01</v>
      </c>
      <c r="E22" s="26"/>
      <c r="F22" s="24"/>
      <c r="G22" s="29"/>
      <c r="H22" s="29"/>
    </row>
    <row r="23" spans="1:8" x14ac:dyDescent="0.15">
      <c r="A23" s="26" t="s">
        <v>43</v>
      </c>
      <c r="B23" s="24">
        <v>33</v>
      </c>
      <c r="C23" s="29">
        <v>13314.59</v>
      </c>
      <c r="D23" s="29">
        <v>6909.99</v>
      </c>
      <c r="E23" s="26" t="s">
        <v>44</v>
      </c>
      <c r="F23" s="24"/>
      <c r="G23" s="29"/>
      <c r="H23" s="29"/>
    </row>
    <row r="24" spans="1:8" x14ac:dyDescent="0.15">
      <c r="A24" s="26" t="s">
        <v>45</v>
      </c>
      <c r="B24" s="24">
        <v>34</v>
      </c>
      <c r="C24" s="29">
        <v>0</v>
      </c>
      <c r="D24" s="29">
        <v>0</v>
      </c>
      <c r="E24" s="26" t="s">
        <v>46</v>
      </c>
      <c r="F24" s="24">
        <v>91</v>
      </c>
      <c r="G24" s="29">
        <v>0</v>
      </c>
      <c r="H24" s="29">
        <v>0</v>
      </c>
    </row>
    <row r="25" spans="1:8" x14ac:dyDescent="0.15">
      <c r="A25" s="26" t="s">
        <v>47</v>
      </c>
      <c r="B25" s="24">
        <v>35</v>
      </c>
      <c r="C25" s="29">
        <v>0</v>
      </c>
      <c r="D25" s="29">
        <v>0</v>
      </c>
      <c r="E25" s="26" t="s">
        <v>48</v>
      </c>
      <c r="F25" s="24">
        <v>100</v>
      </c>
      <c r="G25" s="29">
        <v>900</v>
      </c>
      <c r="H25" s="29">
        <v>900</v>
      </c>
    </row>
    <row r="26" spans="1:8" x14ac:dyDescent="0.15">
      <c r="A26" s="26" t="s">
        <v>49</v>
      </c>
      <c r="B26" s="24">
        <v>38</v>
      </c>
      <c r="C26" s="29">
        <v>0</v>
      </c>
      <c r="D26" s="29">
        <v>0</v>
      </c>
      <c r="E26" s="26"/>
      <c r="F26" s="24"/>
      <c r="G26" s="29"/>
      <c r="H26" s="29"/>
    </row>
    <row r="27" spans="1:8" x14ac:dyDescent="0.15">
      <c r="A27" s="26" t="s">
        <v>50</v>
      </c>
      <c r="B27" s="24">
        <v>40</v>
      </c>
      <c r="C27" s="29">
        <v>13314.59</v>
      </c>
      <c r="D27" s="29">
        <v>6909.99</v>
      </c>
      <c r="E27" s="26"/>
      <c r="F27" s="24"/>
      <c r="G27" s="29"/>
      <c r="H27" s="29"/>
    </row>
    <row r="28" spans="1:8" x14ac:dyDescent="0.15">
      <c r="A28" s="26"/>
      <c r="B28" s="24"/>
      <c r="C28" s="29"/>
      <c r="D28" s="29"/>
      <c r="E28" s="26" t="s">
        <v>51</v>
      </c>
      <c r="F28" s="24"/>
      <c r="G28" s="29"/>
      <c r="H28" s="29"/>
    </row>
    <row r="29" spans="1:8" x14ac:dyDescent="0.15">
      <c r="A29" s="23" t="s">
        <v>52</v>
      </c>
      <c r="B29" s="24"/>
      <c r="C29" s="29"/>
      <c r="D29" s="29"/>
      <c r="E29" s="26" t="s">
        <v>53</v>
      </c>
      <c r="F29" s="24">
        <v>101</v>
      </c>
      <c r="G29" s="29">
        <v>1318319.43</v>
      </c>
      <c r="H29" s="29">
        <v>1233624.6399999999</v>
      </c>
    </row>
    <row r="30" spans="1:8" x14ac:dyDescent="0.15">
      <c r="A30" s="26" t="s">
        <v>54</v>
      </c>
      <c r="B30" s="24">
        <v>41</v>
      </c>
      <c r="C30" s="29">
        <v>0</v>
      </c>
      <c r="D30" s="29">
        <v>0</v>
      </c>
      <c r="E30" s="26" t="s">
        <v>55</v>
      </c>
      <c r="F30" s="24">
        <v>105</v>
      </c>
      <c r="G30" s="29">
        <v>-146876.84</v>
      </c>
      <c r="H30" s="29">
        <v>323544.15999999997</v>
      </c>
    </row>
    <row r="31" spans="1:8" x14ac:dyDescent="0.15">
      <c r="A31" s="26"/>
      <c r="B31" s="24"/>
      <c r="C31" s="29"/>
      <c r="D31" s="29"/>
      <c r="E31" s="26" t="s">
        <v>56</v>
      </c>
      <c r="F31" s="24">
        <v>110</v>
      </c>
      <c r="G31" s="29">
        <v>1171442.5900000001</v>
      </c>
      <c r="H31" s="29">
        <v>1557168.8</v>
      </c>
    </row>
    <row r="32" spans="1:8" x14ac:dyDescent="0.15">
      <c r="A32" s="23" t="s">
        <v>57</v>
      </c>
      <c r="B32" s="31"/>
      <c r="C32" s="29"/>
      <c r="D32" s="29"/>
      <c r="E32" s="26"/>
      <c r="F32" s="24"/>
      <c r="G32" s="29"/>
      <c r="H32" s="29"/>
    </row>
    <row r="33" spans="1:8" x14ac:dyDescent="0.15">
      <c r="A33" s="26" t="s">
        <v>58</v>
      </c>
      <c r="B33" s="24"/>
      <c r="C33" s="29">
        <v>0</v>
      </c>
      <c r="D33" s="29">
        <v>0</v>
      </c>
      <c r="E33" s="26"/>
      <c r="F33" s="24"/>
      <c r="G33" s="29"/>
      <c r="H33" s="29"/>
    </row>
    <row r="34" spans="1:8" x14ac:dyDescent="0.15">
      <c r="A34" s="26"/>
      <c r="B34" s="24"/>
      <c r="C34" s="29"/>
      <c r="D34" s="29"/>
      <c r="E34" s="26"/>
      <c r="F34" s="24"/>
      <c r="G34" s="29"/>
      <c r="H34" s="29"/>
    </row>
    <row r="35" spans="1:8" x14ac:dyDescent="0.15">
      <c r="A35" s="23" t="s">
        <v>59</v>
      </c>
      <c r="B35" s="24">
        <v>60</v>
      </c>
      <c r="C35" s="29">
        <v>1172342.5900000001</v>
      </c>
      <c r="D35" s="29">
        <v>1558068.8</v>
      </c>
      <c r="E35" s="23" t="s">
        <v>60</v>
      </c>
      <c r="F35" s="24">
        <v>120</v>
      </c>
      <c r="G35" s="29">
        <v>1172342.5900000001</v>
      </c>
      <c r="H35" s="29">
        <v>1558068.8</v>
      </c>
    </row>
  </sheetData>
  <mergeCells count="3">
    <mergeCell ref="A1:H1"/>
    <mergeCell ref="A3:B3"/>
    <mergeCell ref="D3:E3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topLeftCell="A31" workbookViewId="0">
      <selection activeCell="G27" sqref="G27"/>
    </sheetView>
  </sheetViews>
  <sheetFormatPr defaultColWidth="9" defaultRowHeight="12" x14ac:dyDescent="0.15"/>
  <cols>
    <col min="1" max="1" width="37.88671875" customWidth="1"/>
    <col min="2" max="3" width="18.6640625" customWidth="1"/>
    <col min="4" max="4" width="21.6640625" customWidth="1"/>
  </cols>
  <sheetData>
    <row r="1" spans="1:4" ht="22.2" x14ac:dyDescent="0.15">
      <c r="A1" s="95" t="s">
        <v>61</v>
      </c>
      <c r="B1" s="95"/>
      <c r="C1" s="95"/>
      <c r="D1" s="95"/>
    </row>
    <row r="2" spans="1:4" ht="14.4" x14ac:dyDescent="0.15">
      <c r="A2" s="97" t="s">
        <v>62</v>
      </c>
      <c r="B2" s="97"/>
      <c r="C2" s="97"/>
      <c r="D2" s="97"/>
    </row>
    <row r="3" spans="1:4" ht="14.4" x14ac:dyDescent="0.15">
      <c r="A3" s="40" t="s">
        <v>63</v>
      </c>
      <c r="B3" s="40" t="s">
        <v>6</v>
      </c>
      <c r="C3" s="41" t="s">
        <v>89</v>
      </c>
      <c r="D3" s="42" t="s">
        <v>87</v>
      </c>
    </row>
    <row r="4" spans="1:4" ht="14.4" x14ac:dyDescent="0.25">
      <c r="A4" s="17" t="s">
        <v>66</v>
      </c>
      <c r="B4" s="44"/>
      <c r="C4" s="34"/>
      <c r="D4" s="34"/>
    </row>
    <row r="5" spans="1:4" ht="14.4" x14ac:dyDescent="0.25">
      <c r="A5" s="17" t="s">
        <v>67</v>
      </c>
      <c r="B5" s="44">
        <v>1</v>
      </c>
      <c r="C5" s="78">
        <v>0</v>
      </c>
      <c r="D5" s="35">
        <v>600000</v>
      </c>
    </row>
    <row r="6" spans="1:4" ht="14.4" x14ac:dyDescent="0.25">
      <c r="A6" s="17" t="s">
        <v>68</v>
      </c>
      <c r="B6" s="44">
        <v>2</v>
      </c>
      <c r="C6" s="78">
        <v>243000</v>
      </c>
      <c r="D6" s="35">
        <v>286000</v>
      </c>
    </row>
    <row r="7" spans="1:4" ht="14.4" x14ac:dyDescent="0.25">
      <c r="A7" s="17" t="s">
        <v>69</v>
      </c>
      <c r="B7" s="44">
        <v>3</v>
      </c>
      <c r="C7" s="78">
        <v>0</v>
      </c>
      <c r="D7" s="35">
        <v>0</v>
      </c>
    </row>
    <row r="8" spans="1:4" ht="14.4" x14ac:dyDescent="0.25">
      <c r="A8" s="17" t="s">
        <v>70</v>
      </c>
      <c r="B8" s="44">
        <v>4</v>
      </c>
      <c r="C8" s="78">
        <v>0</v>
      </c>
      <c r="D8" s="35">
        <v>0</v>
      </c>
    </row>
    <row r="9" spans="1:4" ht="14.4" x14ac:dyDescent="0.25">
      <c r="A9" s="17" t="s">
        <v>71</v>
      </c>
      <c r="B9" s="44">
        <v>5</v>
      </c>
      <c r="C9" s="78">
        <v>300000</v>
      </c>
      <c r="D9" s="35">
        <v>301920</v>
      </c>
    </row>
    <row r="10" spans="1:4" ht="14.4" x14ac:dyDescent="0.25">
      <c r="A10" s="17" t="s">
        <v>72</v>
      </c>
      <c r="B10" s="44">
        <v>6</v>
      </c>
      <c r="C10" s="78">
        <v>0</v>
      </c>
      <c r="D10" s="35">
        <v>0</v>
      </c>
    </row>
    <row r="11" spans="1:4" ht="14.4" x14ac:dyDescent="0.25">
      <c r="A11" s="17" t="s">
        <v>73</v>
      </c>
      <c r="B11" s="44">
        <v>7</v>
      </c>
      <c r="C11" s="79">
        <v>11908.07</v>
      </c>
      <c r="D11" s="35">
        <v>10.4</v>
      </c>
    </row>
    <row r="12" spans="1:4" ht="14.4" x14ac:dyDescent="0.25">
      <c r="A12" s="17" t="s">
        <v>74</v>
      </c>
      <c r="B12" s="44">
        <v>8</v>
      </c>
      <c r="C12" s="78"/>
      <c r="D12" s="35"/>
    </row>
    <row r="13" spans="1:4" ht="14.4" x14ac:dyDescent="0.25">
      <c r="A13" s="40" t="s">
        <v>75</v>
      </c>
      <c r="B13" s="45">
        <v>9</v>
      </c>
      <c r="C13" s="80">
        <v>554908.06999999995</v>
      </c>
      <c r="D13" s="37">
        <f>D6+D9+D11+D5</f>
        <v>1187930.3999999999</v>
      </c>
    </row>
    <row r="14" spans="1:4" ht="14.4" x14ac:dyDescent="0.25">
      <c r="A14" s="17" t="s">
        <v>76</v>
      </c>
      <c r="B14" s="44"/>
      <c r="C14" s="8"/>
      <c r="D14" s="35"/>
    </row>
    <row r="15" spans="1:4" ht="14.4" x14ac:dyDescent="0.25">
      <c r="A15" s="47" t="s">
        <v>77</v>
      </c>
      <c r="B15" s="44">
        <v>10</v>
      </c>
      <c r="C15" s="78">
        <v>170421</v>
      </c>
      <c r="D15" s="35">
        <v>432118</v>
      </c>
    </row>
    <row r="16" spans="1:4" ht="14.4" x14ac:dyDescent="0.25">
      <c r="A16" s="47" t="s">
        <v>78</v>
      </c>
      <c r="B16" s="44">
        <v>11</v>
      </c>
      <c r="C16" s="78">
        <v>0</v>
      </c>
      <c r="D16" s="35">
        <v>0</v>
      </c>
    </row>
    <row r="17" spans="1:4" ht="14.4" x14ac:dyDescent="0.25">
      <c r="A17" s="48"/>
      <c r="B17" s="44">
        <v>12</v>
      </c>
      <c r="C17" s="78">
        <v>0</v>
      </c>
      <c r="D17" s="35">
        <v>0</v>
      </c>
    </row>
    <row r="18" spans="1:4" ht="14.4" x14ac:dyDescent="0.25">
      <c r="A18" s="48"/>
      <c r="B18" s="44">
        <v>13</v>
      </c>
      <c r="C18" s="78">
        <v>0</v>
      </c>
      <c r="D18" s="35">
        <v>0</v>
      </c>
    </row>
    <row r="19" spans="1:4" ht="14.4" x14ac:dyDescent="0.25">
      <c r="A19" s="17" t="s">
        <v>79</v>
      </c>
      <c r="B19" s="44">
        <v>14</v>
      </c>
      <c r="C19" s="79">
        <v>334611.43</v>
      </c>
      <c r="D19" s="35">
        <v>381107.3</v>
      </c>
    </row>
    <row r="20" spans="1:4" ht="14.4" x14ac:dyDescent="0.25">
      <c r="A20" s="17" t="s">
        <v>80</v>
      </c>
      <c r="B20" s="44">
        <v>15</v>
      </c>
      <c r="C20" s="78"/>
      <c r="D20" s="35">
        <v>0</v>
      </c>
    </row>
    <row r="21" spans="1:4" ht="14.4" x14ac:dyDescent="0.25">
      <c r="A21" s="17" t="s">
        <v>81</v>
      </c>
      <c r="B21" s="44">
        <v>16</v>
      </c>
      <c r="C21" s="79">
        <v>73</v>
      </c>
      <c r="D21" s="35">
        <v>-11021.11</v>
      </c>
    </row>
    <row r="22" spans="1:4" ht="14.4" x14ac:dyDescent="0.25">
      <c r="A22" s="40" t="s">
        <v>82</v>
      </c>
      <c r="B22" s="45">
        <v>17</v>
      </c>
      <c r="C22" s="80">
        <v>505105.43</v>
      </c>
      <c r="D22" s="37">
        <f>D15+D19+D21+D20</f>
        <v>802204.19</v>
      </c>
    </row>
    <row r="23" spans="1:4" ht="14.4" x14ac:dyDescent="0.25">
      <c r="A23" s="17" t="s">
        <v>83</v>
      </c>
      <c r="B23" s="44">
        <v>18</v>
      </c>
      <c r="C23" s="81">
        <f>C13-C22</f>
        <v>49802.639999999956</v>
      </c>
      <c r="D23" s="34">
        <f>D13-D22</f>
        <v>385726.21</v>
      </c>
    </row>
    <row r="24" spans="1:4" ht="14.4" x14ac:dyDescent="0.25">
      <c r="A24" s="17" t="s">
        <v>84</v>
      </c>
      <c r="B24" s="44">
        <v>19</v>
      </c>
      <c r="C24" s="78"/>
      <c r="D24" s="35"/>
    </row>
    <row r="25" spans="1:4" ht="28.8" x14ac:dyDescent="0.15">
      <c r="A25" s="49" t="s">
        <v>85</v>
      </c>
      <c r="B25" s="44">
        <v>20</v>
      </c>
      <c r="C25" s="82">
        <f>'2022年资产负债表'!H31-'2022年资产负债表'!G31</f>
        <v>49802.64000000013</v>
      </c>
      <c r="D25" s="38">
        <v>385726.21</v>
      </c>
    </row>
  </sheetData>
  <mergeCells count="2">
    <mergeCell ref="A1:D1"/>
    <mergeCell ref="A2:D2"/>
  </mergeCells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>
      <selection activeCell="A3" sqref="A3:B3"/>
    </sheetView>
  </sheetViews>
  <sheetFormatPr defaultColWidth="9" defaultRowHeight="12" x14ac:dyDescent="0.15"/>
  <cols>
    <col min="1" max="1" width="25.6640625" customWidth="1"/>
    <col min="2" max="2" width="6.5546875" customWidth="1"/>
    <col min="3" max="4" width="16.44140625" customWidth="1"/>
    <col min="5" max="5" width="23.88671875" customWidth="1"/>
    <col min="6" max="6" width="6.5546875" customWidth="1"/>
    <col min="7" max="8" width="16.44140625" customWidth="1"/>
    <col min="10" max="10" width="9.6640625"/>
  </cols>
  <sheetData>
    <row r="1" spans="1:8" ht="17.399999999999999" x14ac:dyDescent="0.15">
      <c r="A1" s="101" t="s">
        <v>0</v>
      </c>
      <c r="B1" s="101"/>
      <c r="C1" s="101"/>
      <c r="D1" s="101"/>
      <c r="E1" s="101"/>
      <c r="F1" s="101"/>
      <c r="G1" s="101"/>
      <c r="H1" s="101"/>
    </row>
    <row r="2" spans="1:8" x14ac:dyDescent="0.15">
      <c r="A2" s="18"/>
      <c r="B2" s="18"/>
      <c r="C2" s="18"/>
      <c r="D2" s="18"/>
      <c r="E2" s="18"/>
      <c r="F2" s="18"/>
      <c r="G2" s="18"/>
      <c r="H2" s="19" t="s">
        <v>1</v>
      </c>
    </row>
    <row r="3" spans="1:8" x14ac:dyDescent="0.15">
      <c r="A3" s="99" t="s">
        <v>101</v>
      </c>
      <c r="B3" s="100" t="s">
        <v>2</v>
      </c>
      <c r="C3" s="20"/>
      <c r="D3" s="102">
        <v>44896</v>
      </c>
      <c r="E3" s="100" t="s">
        <v>88</v>
      </c>
      <c r="F3" s="20"/>
      <c r="G3" s="20"/>
      <c r="H3" s="21" t="s">
        <v>4</v>
      </c>
    </row>
    <row r="4" spans="1:8" ht="14.4" x14ac:dyDescent="0.15">
      <c r="A4" s="22" t="s">
        <v>5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6</v>
      </c>
      <c r="G4" s="22" t="s">
        <v>7</v>
      </c>
      <c r="H4" s="22" t="s">
        <v>8</v>
      </c>
    </row>
    <row r="5" spans="1:8" x14ac:dyDescent="0.15">
      <c r="A5" s="23" t="s">
        <v>10</v>
      </c>
      <c r="B5" s="24"/>
      <c r="C5" s="61"/>
      <c r="D5" s="61"/>
      <c r="E5" s="23" t="s">
        <v>11</v>
      </c>
      <c r="F5" s="24"/>
      <c r="G5" s="61"/>
      <c r="H5" s="61"/>
    </row>
    <row r="6" spans="1:8" x14ac:dyDescent="0.15">
      <c r="A6" s="26" t="s">
        <v>12</v>
      </c>
      <c r="B6" s="24">
        <v>1</v>
      </c>
      <c r="C6" s="61">
        <v>1119402.3600000001</v>
      </c>
      <c r="D6" s="61">
        <v>1159028</v>
      </c>
      <c r="E6" s="26" t="s">
        <v>13</v>
      </c>
      <c r="F6" s="24">
        <v>61</v>
      </c>
      <c r="G6" s="61">
        <v>0</v>
      </c>
      <c r="H6" s="61">
        <v>0</v>
      </c>
    </row>
    <row r="7" spans="1:8" x14ac:dyDescent="0.15">
      <c r="A7" s="26" t="s">
        <v>14</v>
      </c>
      <c r="B7" s="24">
        <v>2</v>
      </c>
      <c r="C7" s="61">
        <v>0</v>
      </c>
      <c r="D7" s="61">
        <v>0</v>
      </c>
      <c r="E7" s="26" t="s">
        <v>15</v>
      </c>
      <c r="F7" s="24">
        <v>62</v>
      </c>
      <c r="G7" s="61">
        <v>900</v>
      </c>
      <c r="H7" s="61">
        <v>900</v>
      </c>
    </row>
    <row r="8" spans="1:8" x14ac:dyDescent="0.15">
      <c r="A8" s="26" t="s">
        <v>16</v>
      </c>
      <c r="B8" s="24">
        <v>3</v>
      </c>
      <c r="C8" s="61">
        <v>0</v>
      </c>
      <c r="D8" s="61">
        <v>0</v>
      </c>
      <c r="E8" s="26" t="s">
        <v>17</v>
      </c>
      <c r="F8" s="24">
        <v>63</v>
      </c>
      <c r="G8" s="61">
        <v>0</v>
      </c>
      <c r="H8" s="61">
        <v>0</v>
      </c>
    </row>
    <row r="9" spans="1:8" x14ac:dyDescent="0.15">
      <c r="A9" s="26" t="s">
        <v>18</v>
      </c>
      <c r="B9" s="24">
        <v>4</v>
      </c>
      <c r="C9" s="61">
        <v>0</v>
      </c>
      <c r="D9" s="61">
        <v>0</v>
      </c>
      <c r="E9" s="26" t="s">
        <v>19</v>
      </c>
      <c r="F9" s="24">
        <v>65</v>
      </c>
      <c r="G9" s="61">
        <v>0</v>
      </c>
      <c r="H9" s="61">
        <v>0</v>
      </c>
    </row>
    <row r="10" spans="1:8" x14ac:dyDescent="0.15">
      <c r="A10" s="26" t="s">
        <v>20</v>
      </c>
      <c r="B10" s="24">
        <v>8</v>
      </c>
      <c r="C10" s="61">
        <v>0</v>
      </c>
      <c r="D10" s="61">
        <v>0</v>
      </c>
      <c r="E10" s="26" t="s">
        <v>21</v>
      </c>
      <c r="F10" s="24">
        <v>66</v>
      </c>
      <c r="G10" s="61">
        <v>0</v>
      </c>
      <c r="H10" s="61">
        <v>0</v>
      </c>
    </row>
    <row r="11" spans="1:8" x14ac:dyDescent="0.15">
      <c r="A11" s="26" t="s">
        <v>22</v>
      </c>
      <c r="B11" s="24">
        <v>9</v>
      </c>
      <c r="C11" s="61">
        <v>0</v>
      </c>
      <c r="D11" s="61">
        <v>0</v>
      </c>
      <c r="E11" s="26" t="s">
        <v>23</v>
      </c>
      <c r="F11" s="24">
        <v>71</v>
      </c>
      <c r="G11" s="61">
        <v>0</v>
      </c>
      <c r="H11" s="61">
        <v>0</v>
      </c>
    </row>
    <row r="12" spans="1:8" x14ac:dyDescent="0.15">
      <c r="A12" s="26" t="s">
        <v>24</v>
      </c>
      <c r="B12" s="24">
        <v>15</v>
      </c>
      <c r="C12" s="61"/>
      <c r="D12" s="61"/>
      <c r="E12" s="26" t="s">
        <v>25</v>
      </c>
      <c r="F12" s="24">
        <v>72</v>
      </c>
      <c r="G12" s="61">
        <v>0</v>
      </c>
      <c r="H12" s="61">
        <v>0</v>
      </c>
    </row>
    <row r="13" spans="1:8" x14ac:dyDescent="0.15">
      <c r="A13" s="26" t="s">
        <v>26</v>
      </c>
      <c r="B13" s="24">
        <v>18</v>
      </c>
      <c r="C13" s="61"/>
      <c r="D13" s="61"/>
      <c r="E13" s="26" t="s">
        <v>27</v>
      </c>
      <c r="F13" s="24">
        <v>74</v>
      </c>
      <c r="G13" s="61"/>
      <c r="H13" s="61"/>
    </row>
    <row r="14" spans="1:8" x14ac:dyDescent="0.15">
      <c r="A14" s="26" t="s">
        <v>28</v>
      </c>
      <c r="B14" s="24">
        <v>20</v>
      </c>
      <c r="C14" s="61">
        <v>1119402.3600000001</v>
      </c>
      <c r="D14" s="61">
        <v>1159028</v>
      </c>
      <c r="E14" s="26" t="s">
        <v>29</v>
      </c>
      <c r="F14" s="24">
        <v>78</v>
      </c>
      <c r="G14" s="61"/>
      <c r="H14" s="61"/>
    </row>
    <row r="15" spans="1:8" x14ac:dyDescent="0.15">
      <c r="A15" s="26"/>
      <c r="B15" s="24"/>
      <c r="C15" s="61"/>
      <c r="D15" s="61"/>
      <c r="E15" s="26" t="s">
        <v>30</v>
      </c>
      <c r="F15" s="24">
        <v>80</v>
      </c>
      <c r="G15" s="61">
        <v>900</v>
      </c>
      <c r="H15" s="61">
        <v>900</v>
      </c>
    </row>
    <row r="16" spans="1:8" x14ac:dyDescent="0.15">
      <c r="A16" s="23" t="s">
        <v>31</v>
      </c>
      <c r="B16" s="24"/>
      <c r="C16" s="61"/>
      <c r="D16" s="61"/>
      <c r="E16" s="26"/>
      <c r="F16" s="24"/>
      <c r="G16" s="61"/>
      <c r="H16" s="61"/>
    </row>
    <row r="17" spans="1:10" x14ac:dyDescent="0.15">
      <c r="A17" s="26" t="s">
        <v>32</v>
      </c>
      <c r="B17" s="24">
        <v>21</v>
      </c>
      <c r="C17" s="61">
        <v>0</v>
      </c>
      <c r="D17" s="61">
        <v>0</v>
      </c>
      <c r="E17" s="23" t="s">
        <v>33</v>
      </c>
      <c r="F17" s="24"/>
      <c r="G17" s="61"/>
      <c r="H17" s="61"/>
    </row>
    <row r="18" spans="1:10" x14ac:dyDescent="0.15">
      <c r="A18" s="26" t="s">
        <v>34</v>
      </c>
      <c r="B18" s="24">
        <v>24</v>
      </c>
      <c r="C18" s="61">
        <v>0</v>
      </c>
      <c r="D18" s="61">
        <v>0</v>
      </c>
      <c r="E18" s="26" t="s">
        <v>35</v>
      </c>
      <c r="F18" s="24">
        <v>81</v>
      </c>
      <c r="G18" s="61">
        <v>0</v>
      </c>
      <c r="H18" s="61">
        <v>0</v>
      </c>
    </row>
    <row r="19" spans="1:10" x14ac:dyDescent="0.15">
      <c r="A19" s="26" t="s">
        <v>36</v>
      </c>
      <c r="B19" s="24">
        <v>30</v>
      </c>
      <c r="C19" s="61">
        <v>0</v>
      </c>
      <c r="D19" s="61">
        <v>0</v>
      </c>
      <c r="E19" s="26" t="s">
        <v>37</v>
      </c>
      <c r="F19" s="24">
        <v>84</v>
      </c>
      <c r="G19" s="61">
        <v>0</v>
      </c>
      <c r="H19" s="61">
        <v>0</v>
      </c>
    </row>
    <row r="20" spans="1:10" x14ac:dyDescent="0.15">
      <c r="A20" s="23" t="s">
        <v>38</v>
      </c>
      <c r="B20" s="24"/>
      <c r="C20" s="61"/>
      <c r="D20" s="61"/>
      <c r="E20" s="26" t="s">
        <v>39</v>
      </c>
      <c r="F20" s="24">
        <v>88</v>
      </c>
      <c r="G20" s="61"/>
      <c r="H20" s="61"/>
    </row>
    <row r="21" spans="1:10" x14ac:dyDescent="0.15">
      <c r="A21" s="26" t="s">
        <v>40</v>
      </c>
      <c r="B21" s="24">
        <v>31</v>
      </c>
      <c r="C21" s="61">
        <v>259150</v>
      </c>
      <c r="D21" s="61">
        <v>274742</v>
      </c>
      <c r="E21" s="26" t="s">
        <v>41</v>
      </c>
      <c r="F21" s="24">
        <v>90</v>
      </c>
      <c r="G21" s="61">
        <v>0</v>
      </c>
      <c r="H21" s="61">
        <v>0</v>
      </c>
    </row>
    <row r="22" spans="1:10" x14ac:dyDescent="0.15">
      <c r="A22" s="26" t="s">
        <v>42</v>
      </c>
      <c r="B22" s="24">
        <v>32</v>
      </c>
      <c r="C22" s="61">
        <v>256012.41</v>
      </c>
      <c r="D22" s="61">
        <v>261427.41</v>
      </c>
      <c r="E22" s="26"/>
      <c r="F22" s="24"/>
      <c r="G22" s="61"/>
      <c r="H22" s="61"/>
    </row>
    <row r="23" spans="1:10" x14ac:dyDescent="0.15">
      <c r="A23" s="26" t="s">
        <v>43</v>
      </c>
      <c r="B23" s="24">
        <v>33</v>
      </c>
      <c r="C23" s="61">
        <v>3137.59</v>
      </c>
      <c r="D23" s="61">
        <v>13314.59</v>
      </c>
      <c r="E23" s="26" t="s">
        <v>44</v>
      </c>
      <c r="F23" s="24"/>
      <c r="G23" s="61"/>
      <c r="H23" s="61"/>
    </row>
    <row r="24" spans="1:10" x14ac:dyDescent="0.15">
      <c r="A24" s="26" t="s">
        <v>45</v>
      </c>
      <c r="B24" s="24">
        <v>34</v>
      </c>
      <c r="C24" s="61">
        <v>0</v>
      </c>
      <c r="D24" s="61">
        <v>0</v>
      </c>
      <c r="E24" s="26" t="s">
        <v>46</v>
      </c>
      <c r="F24" s="24">
        <v>91</v>
      </c>
      <c r="G24" s="61">
        <v>0</v>
      </c>
      <c r="H24" s="61">
        <v>0</v>
      </c>
    </row>
    <row r="25" spans="1:10" x14ac:dyDescent="0.15">
      <c r="A25" s="26" t="s">
        <v>47</v>
      </c>
      <c r="B25" s="24">
        <v>35</v>
      </c>
      <c r="C25" s="61">
        <v>0</v>
      </c>
      <c r="D25" s="61">
        <v>0</v>
      </c>
      <c r="E25" s="26" t="s">
        <v>48</v>
      </c>
      <c r="F25" s="24">
        <v>100</v>
      </c>
      <c r="G25" s="61">
        <v>900</v>
      </c>
      <c r="H25" s="61">
        <v>900</v>
      </c>
    </row>
    <row r="26" spans="1:10" x14ac:dyDescent="0.15">
      <c r="A26" s="26" t="s">
        <v>49</v>
      </c>
      <c r="B26" s="24">
        <v>38</v>
      </c>
      <c r="C26" s="61">
        <v>0</v>
      </c>
      <c r="D26" s="61">
        <v>0</v>
      </c>
      <c r="E26" s="26"/>
      <c r="F26" s="24"/>
      <c r="G26" s="61"/>
      <c r="H26" s="61"/>
    </row>
    <row r="27" spans="1:10" x14ac:dyDescent="0.15">
      <c r="A27" s="26" t="s">
        <v>50</v>
      </c>
      <c r="B27" s="24">
        <v>40</v>
      </c>
      <c r="C27" s="61">
        <v>3137.59</v>
      </c>
      <c r="D27" s="61">
        <v>13314.59</v>
      </c>
      <c r="E27" s="26"/>
      <c r="F27" s="24"/>
      <c r="G27" s="61"/>
      <c r="H27" s="61"/>
    </row>
    <row r="28" spans="1:10" x14ac:dyDescent="0.15">
      <c r="A28" s="26"/>
      <c r="B28" s="24"/>
      <c r="C28" s="61"/>
      <c r="D28" s="61"/>
      <c r="E28" s="26" t="s">
        <v>51</v>
      </c>
      <c r="F28" s="24"/>
      <c r="G28" s="61"/>
      <c r="H28" s="61"/>
    </row>
    <row r="29" spans="1:10" x14ac:dyDescent="0.15">
      <c r="A29" s="23" t="s">
        <v>52</v>
      </c>
      <c r="B29" s="24"/>
      <c r="C29" s="61"/>
      <c r="D29" s="61"/>
      <c r="E29" s="26" t="s">
        <v>53</v>
      </c>
      <c r="F29" s="24">
        <v>101</v>
      </c>
      <c r="G29" s="61">
        <v>1398095.79</v>
      </c>
      <c r="H29" s="61">
        <v>1318319.43</v>
      </c>
    </row>
    <row r="30" spans="1:10" x14ac:dyDescent="0.15">
      <c r="A30" s="26" t="s">
        <v>54</v>
      </c>
      <c r="B30" s="24">
        <v>41</v>
      </c>
      <c r="C30" s="61">
        <v>0</v>
      </c>
      <c r="D30" s="61">
        <v>0</v>
      </c>
      <c r="E30" s="26" t="s">
        <v>55</v>
      </c>
      <c r="F30" s="24">
        <v>105</v>
      </c>
      <c r="G30" s="61">
        <v>-276455.84000000003</v>
      </c>
      <c r="H30" s="61">
        <v>-146876.84</v>
      </c>
    </row>
    <row r="31" spans="1:10" x14ac:dyDescent="0.15">
      <c r="A31" s="26"/>
      <c r="B31" s="24"/>
      <c r="C31" s="61"/>
      <c r="D31" s="61"/>
      <c r="E31" s="26" t="s">
        <v>56</v>
      </c>
      <c r="F31" s="24">
        <v>110</v>
      </c>
      <c r="G31" s="61">
        <v>1121639.95</v>
      </c>
      <c r="H31" s="61">
        <v>1171442.5900000001</v>
      </c>
      <c r="J31">
        <f>H31-G31</f>
        <v>49802.640000000101</v>
      </c>
    </row>
    <row r="32" spans="1:10" x14ac:dyDescent="0.15">
      <c r="A32" s="23" t="s">
        <v>57</v>
      </c>
      <c r="B32" s="31"/>
      <c r="C32" s="61"/>
      <c r="D32" s="61"/>
      <c r="E32" s="26"/>
      <c r="F32" s="24"/>
      <c r="G32" s="61"/>
      <c r="H32" s="61"/>
    </row>
    <row r="33" spans="1:8" x14ac:dyDescent="0.15">
      <c r="A33" s="26" t="s">
        <v>58</v>
      </c>
      <c r="B33" s="24"/>
      <c r="C33" s="61">
        <v>0</v>
      </c>
      <c r="D33" s="61">
        <v>0</v>
      </c>
      <c r="E33" s="26"/>
      <c r="F33" s="24"/>
      <c r="G33" s="61"/>
      <c r="H33" s="61"/>
    </row>
    <row r="34" spans="1:8" x14ac:dyDescent="0.15">
      <c r="A34" s="26"/>
      <c r="B34" s="24"/>
      <c r="C34" s="61"/>
      <c r="D34" s="61"/>
      <c r="E34" s="26"/>
      <c r="F34" s="24"/>
      <c r="G34" s="61"/>
      <c r="H34" s="61"/>
    </row>
    <row r="35" spans="1:8" x14ac:dyDescent="0.15">
      <c r="A35" s="23" t="s">
        <v>59</v>
      </c>
      <c r="B35" s="24">
        <v>60</v>
      </c>
      <c r="C35" s="61">
        <v>1122539.95</v>
      </c>
      <c r="D35" s="61">
        <v>1172342.5900000001</v>
      </c>
      <c r="E35" s="23" t="s">
        <v>60</v>
      </c>
      <c r="F35" s="24">
        <v>120</v>
      </c>
      <c r="G35" s="61">
        <v>1122539.95</v>
      </c>
      <c r="H35" s="61">
        <v>1172342.5900000001</v>
      </c>
    </row>
  </sheetData>
  <mergeCells count="3">
    <mergeCell ref="A1:H1"/>
    <mergeCell ref="A3:B3"/>
    <mergeCell ref="D3:E3"/>
  </mergeCells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topLeftCell="A26" workbookViewId="0">
      <selection activeCell="D26" sqref="D26"/>
    </sheetView>
  </sheetViews>
  <sheetFormatPr defaultColWidth="9" defaultRowHeight="12" x14ac:dyDescent="0.15"/>
  <cols>
    <col min="1" max="1" width="41.33203125" customWidth="1"/>
    <col min="2" max="4" width="18.6640625" customWidth="1"/>
    <col min="11" max="11" width="16.109375" customWidth="1"/>
    <col min="12" max="13" width="17.77734375" customWidth="1"/>
    <col min="14" max="14" width="16.109375" customWidth="1"/>
    <col min="15" max="15" width="17.77734375" customWidth="1"/>
    <col min="16" max="16" width="16.109375" customWidth="1"/>
    <col min="17" max="17" width="14.21875" customWidth="1"/>
    <col min="19" max="19" width="13.88671875" customWidth="1"/>
  </cols>
  <sheetData>
    <row r="1" spans="1:17" ht="22.2" x14ac:dyDescent="0.15">
      <c r="A1" s="95" t="s">
        <v>61</v>
      </c>
      <c r="B1" s="95"/>
      <c r="C1" s="95"/>
      <c r="D1" s="95"/>
    </row>
    <row r="2" spans="1:17" ht="14.4" x14ac:dyDescent="0.15">
      <c r="A2" s="97" t="s">
        <v>62</v>
      </c>
      <c r="B2" s="97"/>
      <c r="C2" s="97"/>
      <c r="D2" s="97"/>
    </row>
    <row r="3" spans="1:17" ht="14.4" x14ac:dyDescent="0.15">
      <c r="A3" s="40" t="s">
        <v>63</v>
      </c>
      <c r="B3" s="40" t="s">
        <v>6</v>
      </c>
      <c r="C3" s="41" t="s">
        <v>90</v>
      </c>
      <c r="D3" s="42" t="s">
        <v>89</v>
      </c>
    </row>
    <row r="4" spans="1:17" ht="14.4" x14ac:dyDescent="0.25">
      <c r="A4" s="17" t="s">
        <v>66</v>
      </c>
      <c r="B4" s="44"/>
      <c r="C4" s="34"/>
      <c r="D4" s="34"/>
      <c r="J4" s="50"/>
      <c r="K4" s="50"/>
      <c r="L4" s="50"/>
      <c r="M4" s="50"/>
      <c r="N4" s="50"/>
      <c r="O4" s="50"/>
      <c r="P4" s="50"/>
      <c r="Q4" s="50"/>
    </row>
    <row r="5" spans="1:17" ht="14.4" x14ac:dyDescent="0.25">
      <c r="A5" s="17" t="s">
        <v>67</v>
      </c>
      <c r="B5" s="44">
        <v>1</v>
      </c>
      <c r="C5" s="35">
        <v>0</v>
      </c>
      <c r="D5" s="78">
        <v>0</v>
      </c>
      <c r="J5" s="50"/>
      <c r="K5" s="50"/>
      <c r="L5" s="50"/>
      <c r="M5" s="50"/>
      <c r="N5" s="50"/>
      <c r="O5" s="50"/>
      <c r="P5" s="50"/>
      <c r="Q5" s="50"/>
    </row>
    <row r="6" spans="1:17" ht="14.4" x14ac:dyDescent="0.25">
      <c r="A6" s="17" t="s">
        <v>68</v>
      </c>
      <c r="B6" s="44">
        <v>2</v>
      </c>
      <c r="C6" s="35">
        <v>269000</v>
      </c>
      <c r="D6" s="78">
        <v>243000</v>
      </c>
      <c r="J6" s="50"/>
      <c r="K6" s="50"/>
      <c r="L6" s="50"/>
      <c r="M6" s="50"/>
      <c r="N6" s="50"/>
      <c r="O6" s="50"/>
      <c r="P6" s="50"/>
      <c r="Q6" s="50"/>
    </row>
    <row r="7" spans="1:17" ht="14.4" x14ac:dyDescent="0.25">
      <c r="A7" s="17" t="s">
        <v>69</v>
      </c>
      <c r="B7" s="44">
        <v>3</v>
      </c>
      <c r="C7" s="35">
        <v>0</v>
      </c>
      <c r="D7" s="78">
        <v>0</v>
      </c>
      <c r="J7" s="50"/>
      <c r="K7" s="50"/>
      <c r="L7" s="50"/>
      <c r="M7" s="50"/>
      <c r="N7" s="50"/>
      <c r="O7" s="50"/>
      <c r="P7" s="50"/>
      <c r="Q7" s="50"/>
    </row>
    <row r="8" spans="1:17" ht="14.4" x14ac:dyDescent="0.25">
      <c r="A8" s="17" t="s">
        <v>70</v>
      </c>
      <c r="B8" s="44">
        <v>4</v>
      </c>
      <c r="C8" s="35">
        <v>0</v>
      </c>
      <c r="D8" s="78">
        <v>0</v>
      </c>
      <c r="J8" s="50"/>
      <c r="K8" s="51"/>
      <c r="L8" s="51"/>
      <c r="M8" s="51"/>
      <c r="N8" s="51"/>
      <c r="O8" s="52"/>
      <c r="P8" s="50"/>
      <c r="Q8" s="50"/>
    </row>
    <row r="9" spans="1:17" ht="14.4" x14ac:dyDescent="0.25">
      <c r="A9" s="17" t="s">
        <v>71</v>
      </c>
      <c r="B9" s="44">
        <v>5</v>
      </c>
      <c r="C9" s="35">
        <v>300000</v>
      </c>
      <c r="D9" s="78">
        <v>300000</v>
      </c>
      <c r="J9" s="50"/>
      <c r="K9" s="51"/>
      <c r="L9" s="51"/>
      <c r="M9" s="51"/>
      <c r="N9" s="51"/>
      <c r="O9" s="52"/>
      <c r="P9" s="50"/>
      <c r="Q9" s="50"/>
    </row>
    <row r="10" spans="1:17" ht="14.4" x14ac:dyDescent="0.25">
      <c r="A10" s="17" t="s">
        <v>72</v>
      </c>
      <c r="B10" s="44">
        <v>6</v>
      </c>
      <c r="C10" s="35">
        <v>0</v>
      </c>
      <c r="D10" s="78">
        <v>0</v>
      </c>
      <c r="J10" s="50"/>
      <c r="K10" s="51"/>
      <c r="L10" s="51"/>
      <c r="M10" s="51"/>
      <c r="N10" s="51"/>
      <c r="O10" s="52"/>
      <c r="P10" s="50"/>
      <c r="Q10" s="50"/>
    </row>
    <row r="11" spans="1:17" ht="14.4" x14ac:dyDescent="0.25">
      <c r="A11" s="17" t="s">
        <v>73</v>
      </c>
      <c r="B11" s="44">
        <v>7</v>
      </c>
      <c r="C11" s="35">
        <v>128330.66</v>
      </c>
      <c r="D11" s="79">
        <v>11908.07</v>
      </c>
      <c r="J11" s="50"/>
      <c r="K11" s="51"/>
      <c r="L11" s="51"/>
      <c r="M11" s="51"/>
      <c r="N11" s="51"/>
      <c r="O11" s="51"/>
      <c r="P11" s="50"/>
      <c r="Q11" s="50"/>
    </row>
    <row r="12" spans="1:17" ht="14.4" x14ac:dyDescent="0.25">
      <c r="A12" s="17" t="s">
        <v>74</v>
      </c>
      <c r="B12" s="44">
        <v>8</v>
      </c>
      <c r="C12" s="35"/>
      <c r="D12" s="78"/>
      <c r="J12" s="50"/>
      <c r="K12" s="51"/>
      <c r="L12" s="51"/>
      <c r="M12" s="51"/>
      <c r="N12" s="51"/>
      <c r="O12" s="52"/>
      <c r="P12" s="50"/>
      <c r="Q12" s="50"/>
    </row>
    <row r="13" spans="1:17" ht="14.4" x14ac:dyDescent="0.25">
      <c r="A13" s="40" t="s">
        <v>75</v>
      </c>
      <c r="B13" s="45">
        <v>9</v>
      </c>
      <c r="C13" s="37">
        <f>C6+C9+C11</f>
        <v>697330.66</v>
      </c>
      <c r="D13" s="80">
        <f>D6+D9+D11</f>
        <v>554908.06999999995</v>
      </c>
      <c r="J13" s="50"/>
      <c r="K13" s="51"/>
      <c r="L13" s="51"/>
      <c r="M13" s="51"/>
      <c r="N13" s="51"/>
      <c r="O13" s="52"/>
      <c r="P13" s="50"/>
      <c r="Q13" s="50"/>
    </row>
    <row r="14" spans="1:17" ht="14.4" x14ac:dyDescent="0.25">
      <c r="A14" s="17" t="s">
        <v>76</v>
      </c>
      <c r="B14" s="44"/>
      <c r="C14" s="8"/>
      <c r="D14" s="8"/>
      <c r="J14" s="50"/>
      <c r="K14" s="51"/>
      <c r="L14" s="51"/>
      <c r="M14" s="51"/>
      <c r="N14" s="51"/>
      <c r="O14" s="52"/>
      <c r="P14" s="50"/>
      <c r="Q14" s="50"/>
    </row>
    <row r="15" spans="1:17" ht="14.4" x14ac:dyDescent="0.25">
      <c r="A15" s="47" t="s">
        <v>77</v>
      </c>
      <c r="B15" s="44">
        <v>10</v>
      </c>
      <c r="C15" s="35">
        <v>515404</v>
      </c>
      <c r="D15" s="78">
        <v>170421</v>
      </c>
      <c r="J15" s="50"/>
      <c r="K15" s="53"/>
      <c r="L15" s="53"/>
      <c r="M15" s="53"/>
      <c r="N15" s="53"/>
      <c r="O15" s="53"/>
      <c r="P15" s="50"/>
      <c r="Q15" s="50"/>
    </row>
    <row r="16" spans="1:17" ht="14.4" x14ac:dyDescent="0.25">
      <c r="A16" s="47" t="s">
        <v>78</v>
      </c>
      <c r="B16" s="44">
        <v>11</v>
      </c>
      <c r="C16" s="35">
        <v>0</v>
      </c>
      <c r="D16" s="78">
        <v>0</v>
      </c>
      <c r="J16" s="50"/>
      <c r="K16" s="50"/>
      <c r="L16" s="50"/>
      <c r="M16" s="50"/>
      <c r="N16" s="50"/>
      <c r="O16" s="50"/>
      <c r="P16" s="50"/>
      <c r="Q16" s="50"/>
    </row>
    <row r="17" spans="1:19" ht="14.4" x14ac:dyDescent="0.25">
      <c r="A17" s="48"/>
      <c r="B17" s="44">
        <v>12</v>
      </c>
      <c r="C17" s="35">
        <v>0</v>
      </c>
      <c r="D17" s="78">
        <v>0</v>
      </c>
      <c r="J17" s="50"/>
      <c r="K17" s="50"/>
      <c r="L17" s="50"/>
      <c r="M17" s="50"/>
      <c r="N17" s="50"/>
      <c r="O17" s="50"/>
      <c r="P17" s="50"/>
      <c r="Q17" s="50"/>
    </row>
    <row r="18" spans="1:19" ht="14.4" x14ac:dyDescent="0.25">
      <c r="A18" s="48"/>
      <c r="B18" s="44">
        <v>13</v>
      </c>
      <c r="C18" s="35">
        <v>0</v>
      </c>
      <c r="D18" s="78">
        <v>0</v>
      </c>
      <c r="J18" s="50"/>
      <c r="K18" s="50"/>
      <c r="L18" s="50"/>
      <c r="M18" s="50"/>
      <c r="N18" s="50"/>
      <c r="O18" s="50"/>
      <c r="P18" s="50"/>
      <c r="Q18" s="50"/>
    </row>
    <row r="19" spans="1:19" ht="14.4" x14ac:dyDescent="0.25">
      <c r="A19" s="17" t="s">
        <v>79</v>
      </c>
      <c r="B19" s="44">
        <v>14</v>
      </c>
      <c r="C19" s="35">
        <v>284822.3</v>
      </c>
      <c r="D19" s="79">
        <v>334611.43</v>
      </c>
    </row>
    <row r="20" spans="1:19" ht="14.4" x14ac:dyDescent="0.25">
      <c r="A20" s="17" t="s">
        <v>80</v>
      </c>
      <c r="B20" s="44">
        <v>15</v>
      </c>
      <c r="C20" s="35">
        <v>0</v>
      </c>
      <c r="D20" s="78"/>
    </row>
    <row r="21" spans="1:19" ht="14.4" x14ac:dyDescent="0.25">
      <c r="A21" s="17" t="s">
        <v>81</v>
      </c>
      <c r="B21" s="44">
        <v>16</v>
      </c>
      <c r="C21" s="35">
        <v>87956.77</v>
      </c>
      <c r="D21" s="79">
        <v>73</v>
      </c>
      <c r="K21" s="54"/>
      <c r="L21" s="54"/>
      <c r="M21" s="54"/>
      <c r="N21" s="54"/>
      <c r="O21" s="54"/>
      <c r="P21" s="54"/>
    </row>
    <row r="22" spans="1:19" ht="14.4" x14ac:dyDescent="0.25">
      <c r="A22" s="40" t="s">
        <v>82</v>
      </c>
      <c r="B22" s="45">
        <v>17</v>
      </c>
      <c r="C22" s="37">
        <f>C15+C19+C21</f>
        <v>888183.07</v>
      </c>
      <c r="D22" s="80">
        <f>D15+D19+D21+D20</f>
        <v>505105.43</v>
      </c>
      <c r="K22" s="55"/>
      <c r="L22" s="56"/>
      <c r="M22" s="56"/>
      <c r="N22" s="55"/>
      <c r="O22" s="56"/>
      <c r="P22" s="57"/>
      <c r="Q22" s="59"/>
    </row>
    <row r="23" spans="1:19" ht="14.4" x14ac:dyDescent="0.25">
      <c r="A23" s="17" t="s">
        <v>83</v>
      </c>
      <c r="B23" s="44">
        <v>18</v>
      </c>
      <c r="C23" s="34">
        <f>C13-C22</f>
        <v>-190852.41</v>
      </c>
      <c r="D23" s="81">
        <f>D13-D22</f>
        <v>49802.639999999956</v>
      </c>
      <c r="K23" s="55"/>
      <c r="L23" s="56"/>
      <c r="M23" s="56"/>
      <c r="N23" s="55"/>
      <c r="O23" s="56"/>
      <c r="P23" s="57"/>
      <c r="Q23" s="59"/>
      <c r="S23" s="60"/>
    </row>
    <row r="24" spans="1:19" ht="14.4" x14ac:dyDescent="0.25">
      <c r="A24" s="17" t="s">
        <v>84</v>
      </c>
      <c r="B24" s="44">
        <v>19</v>
      </c>
      <c r="C24" s="35"/>
      <c r="D24" s="78"/>
      <c r="K24" s="55"/>
      <c r="L24" s="56"/>
      <c r="M24" s="56"/>
      <c r="N24" s="55"/>
      <c r="O24" s="56"/>
      <c r="P24" s="57"/>
      <c r="Q24" s="59"/>
    </row>
    <row r="25" spans="1:19" ht="48" customHeight="1" x14ac:dyDescent="0.15">
      <c r="A25" s="49" t="s">
        <v>85</v>
      </c>
      <c r="B25" s="44">
        <v>20</v>
      </c>
      <c r="C25" s="38">
        <v>-190852.41</v>
      </c>
      <c r="D25" s="82">
        <f>'2022年资产负债表'!H31-'2022年资产负债表'!G31</f>
        <v>49802.64000000013</v>
      </c>
      <c r="K25" s="55"/>
      <c r="L25" s="56"/>
      <c r="M25" s="56"/>
      <c r="N25" s="55"/>
      <c r="O25" s="55"/>
      <c r="P25" s="57"/>
      <c r="Q25" s="59"/>
    </row>
    <row r="26" spans="1:19" ht="14.4" x14ac:dyDescent="0.15">
      <c r="K26" s="55"/>
      <c r="L26" s="56"/>
      <c r="M26" s="56"/>
      <c r="N26" s="55"/>
      <c r="O26" s="56"/>
      <c r="P26" s="57"/>
      <c r="Q26" s="59"/>
    </row>
    <row r="27" spans="1:19" ht="14.4" x14ac:dyDescent="0.15">
      <c r="K27" s="55"/>
      <c r="L27" s="56"/>
      <c r="M27" s="56"/>
      <c r="N27" s="55"/>
      <c r="O27" s="55"/>
      <c r="P27" s="57"/>
      <c r="Q27" s="59"/>
    </row>
    <row r="28" spans="1:19" ht="14.4" x14ac:dyDescent="0.15">
      <c r="K28" s="55"/>
      <c r="L28" s="55"/>
      <c r="M28" s="56"/>
      <c r="N28" s="55"/>
      <c r="O28" s="55"/>
      <c r="P28" s="57"/>
      <c r="Q28" s="59"/>
    </row>
    <row r="29" spans="1:19" ht="14.4" x14ac:dyDescent="0.15">
      <c r="K29" s="54"/>
      <c r="L29" s="58"/>
      <c r="M29" s="58"/>
      <c r="N29" s="58"/>
      <c r="O29" s="58"/>
      <c r="P29" s="57"/>
      <c r="Q29" s="59"/>
    </row>
    <row r="32" spans="1:19" x14ac:dyDescent="0.15">
      <c r="L32" s="59"/>
      <c r="M32" s="59"/>
      <c r="N32" s="59"/>
      <c r="O32" s="59"/>
      <c r="P32" s="59"/>
      <c r="Q32" s="59"/>
    </row>
  </sheetData>
  <mergeCells count="2">
    <mergeCell ref="A1:D1"/>
    <mergeCell ref="A2:D2"/>
  </mergeCells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5"/>
  <sheetViews>
    <sheetView topLeftCell="A21" workbookViewId="0">
      <selection activeCell="A4" sqref="A4"/>
    </sheetView>
  </sheetViews>
  <sheetFormatPr defaultColWidth="15.6640625" defaultRowHeight="12" x14ac:dyDescent="0.15"/>
  <cols>
    <col min="2" max="2" width="9.33203125" customWidth="1"/>
    <col min="3" max="4" width="16.44140625" customWidth="1"/>
    <col min="6" max="6" width="9.33203125" customWidth="1"/>
    <col min="7" max="8" width="16.44140625" customWidth="1"/>
  </cols>
  <sheetData>
    <row r="1" spans="1:8" ht="17.399999999999999" x14ac:dyDescent="0.15">
      <c r="A1" s="98" t="s">
        <v>0</v>
      </c>
      <c r="B1" s="98"/>
      <c r="C1" s="98"/>
      <c r="D1" s="98"/>
      <c r="E1" s="98"/>
      <c r="F1" s="98"/>
      <c r="G1" s="98"/>
      <c r="H1" s="98"/>
    </row>
    <row r="2" spans="1:8" x14ac:dyDescent="0.15">
      <c r="A2" s="18"/>
      <c r="B2" s="18"/>
      <c r="C2" s="18"/>
      <c r="D2" s="18"/>
      <c r="E2" s="18"/>
      <c r="F2" s="18"/>
      <c r="G2" s="18"/>
      <c r="H2" s="19" t="s">
        <v>1</v>
      </c>
    </row>
    <row r="3" spans="1:8" x14ac:dyDescent="0.15">
      <c r="A3" s="99" t="s">
        <v>101</v>
      </c>
      <c r="B3" s="100" t="s">
        <v>2</v>
      </c>
      <c r="C3" s="20"/>
      <c r="D3" s="100" t="s">
        <v>91</v>
      </c>
      <c r="E3" s="100" t="s">
        <v>91</v>
      </c>
      <c r="F3" s="20"/>
      <c r="G3" s="20"/>
      <c r="H3" s="21" t="s">
        <v>4</v>
      </c>
    </row>
    <row r="4" spans="1:8" ht="14.4" x14ac:dyDescent="0.15">
      <c r="A4" s="22" t="s">
        <v>5</v>
      </c>
      <c r="B4" s="22" t="s">
        <v>6</v>
      </c>
      <c r="C4" s="22" t="s">
        <v>7</v>
      </c>
      <c r="D4" s="22" t="s">
        <v>8</v>
      </c>
      <c r="E4" s="22" t="s">
        <v>9</v>
      </c>
      <c r="F4" s="22" t="s">
        <v>6</v>
      </c>
      <c r="G4" s="22" t="s">
        <v>7</v>
      </c>
      <c r="H4" s="22" t="s">
        <v>8</v>
      </c>
    </row>
    <row r="5" spans="1:8" x14ac:dyDescent="0.15">
      <c r="A5" s="23" t="s">
        <v>10</v>
      </c>
      <c r="B5" s="24"/>
      <c r="C5" s="29"/>
      <c r="D5" s="29"/>
      <c r="E5" s="23" t="s">
        <v>11</v>
      </c>
      <c r="F5" s="24"/>
      <c r="G5" s="29"/>
      <c r="H5" s="29"/>
    </row>
    <row r="6" spans="1:8" x14ac:dyDescent="0.15">
      <c r="A6" s="26" t="s">
        <v>12</v>
      </c>
      <c r="B6" s="24">
        <v>1</v>
      </c>
      <c r="C6" s="29">
        <v>1305694.77</v>
      </c>
      <c r="D6" s="29">
        <v>1119402.3600000001</v>
      </c>
      <c r="E6" s="26" t="s">
        <v>13</v>
      </c>
      <c r="F6" s="24">
        <v>61</v>
      </c>
      <c r="G6" s="29">
        <v>0</v>
      </c>
      <c r="H6" s="29">
        <v>0</v>
      </c>
    </row>
    <row r="7" spans="1:8" x14ac:dyDescent="0.15">
      <c r="A7" s="26" t="s">
        <v>14</v>
      </c>
      <c r="B7" s="24">
        <v>2</v>
      </c>
      <c r="C7" s="29">
        <v>0</v>
      </c>
      <c r="D7" s="29">
        <v>0</v>
      </c>
      <c r="E7" s="26" t="s">
        <v>15</v>
      </c>
      <c r="F7" s="24">
        <v>62</v>
      </c>
      <c r="G7" s="29">
        <v>900</v>
      </c>
      <c r="H7" s="29">
        <v>900</v>
      </c>
    </row>
    <row r="8" spans="1:8" x14ac:dyDescent="0.15">
      <c r="A8" s="26" t="s">
        <v>16</v>
      </c>
      <c r="B8" s="24">
        <v>3</v>
      </c>
      <c r="C8" s="29">
        <v>0</v>
      </c>
      <c r="D8" s="29">
        <v>0</v>
      </c>
      <c r="E8" s="26" t="s">
        <v>17</v>
      </c>
      <c r="F8" s="24">
        <v>63</v>
      </c>
      <c r="G8" s="29">
        <v>0</v>
      </c>
      <c r="H8" s="29">
        <v>0</v>
      </c>
    </row>
    <row r="9" spans="1:8" x14ac:dyDescent="0.15">
      <c r="A9" s="26" t="s">
        <v>18</v>
      </c>
      <c r="B9" s="24">
        <v>4</v>
      </c>
      <c r="C9" s="29">
        <v>0</v>
      </c>
      <c r="D9" s="29">
        <v>0</v>
      </c>
      <c r="E9" s="26" t="s">
        <v>19</v>
      </c>
      <c r="F9" s="24">
        <v>65</v>
      </c>
      <c r="G9" s="29">
        <v>0</v>
      </c>
      <c r="H9" s="29">
        <v>0</v>
      </c>
    </row>
    <row r="10" spans="1:8" x14ac:dyDescent="0.15">
      <c r="A10" s="26" t="s">
        <v>20</v>
      </c>
      <c r="B10" s="24">
        <v>8</v>
      </c>
      <c r="C10" s="29">
        <v>0</v>
      </c>
      <c r="D10" s="29">
        <v>0</v>
      </c>
      <c r="E10" s="26" t="s">
        <v>21</v>
      </c>
      <c r="F10" s="24">
        <v>66</v>
      </c>
      <c r="G10" s="29">
        <v>0</v>
      </c>
      <c r="H10" s="29">
        <v>0</v>
      </c>
    </row>
    <row r="11" spans="1:8" x14ac:dyDescent="0.15">
      <c r="A11" s="26" t="s">
        <v>22</v>
      </c>
      <c r="B11" s="24">
        <v>9</v>
      </c>
      <c r="C11" s="29">
        <v>0</v>
      </c>
      <c r="D11" s="29">
        <v>0</v>
      </c>
      <c r="E11" s="26" t="s">
        <v>23</v>
      </c>
      <c r="F11" s="24">
        <v>71</v>
      </c>
      <c r="G11" s="29">
        <v>0</v>
      </c>
      <c r="H11" s="29">
        <v>0</v>
      </c>
    </row>
    <row r="12" spans="1:8" x14ac:dyDescent="0.15">
      <c r="A12" s="26" t="s">
        <v>24</v>
      </c>
      <c r="B12" s="24">
        <v>15</v>
      </c>
      <c r="C12" s="29"/>
      <c r="D12" s="29"/>
      <c r="E12" s="26" t="s">
        <v>25</v>
      </c>
      <c r="F12" s="24">
        <v>72</v>
      </c>
      <c r="G12" s="29">
        <v>0</v>
      </c>
      <c r="H12" s="29">
        <v>0</v>
      </c>
    </row>
    <row r="13" spans="1:8" x14ac:dyDescent="0.15">
      <c r="A13" s="26" t="s">
        <v>26</v>
      </c>
      <c r="B13" s="24">
        <v>18</v>
      </c>
      <c r="C13" s="29"/>
      <c r="D13" s="29"/>
      <c r="E13" s="26" t="s">
        <v>27</v>
      </c>
      <c r="F13" s="24">
        <v>74</v>
      </c>
      <c r="G13" s="29"/>
      <c r="H13" s="29"/>
    </row>
    <row r="14" spans="1:8" x14ac:dyDescent="0.15">
      <c r="A14" s="26" t="s">
        <v>28</v>
      </c>
      <c r="B14" s="24">
        <v>20</v>
      </c>
      <c r="C14" s="29">
        <v>1305694.77</v>
      </c>
      <c r="D14" s="29">
        <v>1119402.3600000001</v>
      </c>
      <c r="E14" s="26" t="s">
        <v>29</v>
      </c>
      <c r="F14" s="24">
        <v>78</v>
      </c>
      <c r="G14" s="29"/>
      <c r="H14" s="29"/>
    </row>
    <row r="15" spans="1:8" x14ac:dyDescent="0.15">
      <c r="A15" s="26"/>
      <c r="B15" s="24"/>
      <c r="C15" s="29"/>
      <c r="D15" s="29"/>
      <c r="E15" s="26" t="s">
        <v>30</v>
      </c>
      <c r="F15" s="24">
        <v>80</v>
      </c>
      <c r="G15" s="29">
        <v>900</v>
      </c>
      <c r="H15" s="29">
        <v>900</v>
      </c>
    </row>
    <row r="16" spans="1:8" x14ac:dyDescent="0.15">
      <c r="A16" s="23" t="s">
        <v>31</v>
      </c>
      <c r="B16" s="24"/>
      <c r="C16" s="29"/>
      <c r="D16" s="29"/>
      <c r="E16" s="26"/>
      <c r="F16" s="24"/>
      <c r="G16" s="29"/>
      <c r="H16" s="29"/>
    </row>
    <row r="17" spans="1:8" x14ac:dyDescent="0.15">
      <c r="A17" s="26" t="s">
        <v>32</v>
      </c>
      <c r="B17" s="24">
        <v>21</v>
      </c>
      <c r="C17" s="29">
        <v>0</v>
      </c>
      <c r="D17" s="29">
        <v>0</v>
      </c>
      <c r="E17" s="23" t="s">
        <v>33</v>
      </c>
      <c r="F17" s="24"/>
      <c r="G17" s="29"/>
      <c r="H17" s="29"/>
    </row>
    <row r="18" spans="1:8" x14ac:dyDescent="0.15">
      <c r="A18" s="26" t="s">
        <v>34</v>
      </c>
      <c r="B18" s="24">
        <v>24</v>
      </c>
      <c r="C18" s="29">
        <v>0</v>
      </c>
      <c r="D18" s="29">
        <v>0</v>
      </c>
      <c r="E18" s="26" t="s">
        <v>35</v>
      </c>
      <c r="F18" s="24">
        <v>81</v>
      </c>
      <c r="G18" s="29">
        <v>0</v>
      </c>
      <c r="H18" s="29">
        <v>0</v>
      </c>
    </row>
    <row r="19" spans="1:8" x14ac:dyDescent="0.15">
      <c r="A19" s="26" t="s">
        <v>36</v>
      </c>
      <c r="B19" s="24">
        <v>30</v>
      </c>
      <c r="C19" s="29">
        <v>0</v>
      </c>
      <c r="D19" s="29">
        <v>0</v>
      </c>
      <c r="E19" s="26" t="s">
        <v>37</v>
      </c>
      <c r="F19" s="24">
        <v>84</v>
      </c>
      <c r="G19" s="29">
        <v>0</v>
      </c>
      <c r="H19" s="29">
        <v>0</v>
      </c>
    </row>
    <row r="20" spans="1:8" x14ac:dyDescent="0.15">
      <c r="A20" s="23" t="s">
        <v>38</v>
      </c>
      <c r="B20" s="24"/>
      <c r="C20" s="29"/>
      <c r="D20" s="29"/>
      <c r="E20" s="26" t="s">
        <v>39</v>
      </c>
      <c r="F20" s="24">
        <v>88</v>
      </c>
      <c r="G20" s="29"/>
      <c r="H20" s="29"/>
    </row>
    <row r="21" spans="1:8" x14ac:dyDescent="0.15">
      <c r="A21" s="26" t="s">
        <v>40</v>
      </c>
      <c r="B21" s="24">
        <v>31</v>
      </c>
      <c r="C21" s="29">
        <v>259150</v>
      </c>
      <c r="D21" s="29">
        <v>259150</v>
      </c>
      <c r="E21" s="26" t="s">
        <v>41</v>
      </c>
      <c r="F21" s="24">
        <v>90</v>
      </c>
      <c r="G21" s="29">
        <v>0</v>
      </c>
      <c r="H21" s="29">
        <v>0</v>
      </c>
    </row>
    <row r="22" spans="1:8" x14ac:dyDescent="0.15">
      <c r="A22" s="26" t="s">
        <v>42</v>
      </c>
      <c r="B22" s="24">
        <v>32</v>
      </c>
      <c r="C22" s="29">
        <v>251452.41</v>
      </c>
      <c r="D22" s="29">
        <v>256012.41</v>
      </c>
      <c r="E22" s="26"/>
      <c r="F22" s="24"/>
      <c r="G22" s="29"/>
      <c r="H22" s="29"/>
    </row>
    <row r="23" spans="1:8" x14ac:dyDescent="0.15">
      <c r="A23" s="26" t="s">
        <v>43</v>
      </c>
      <c r="B23" s="24">
        <v>33</v>
      </c>
      <c r="C23" s="29">
        <v>7697.59</v>
      </c>
      <c r="D23" s="29">
        <v>3137.59</v>
      </c>
      <c r="E23" s="26" t="s">
        <v>44</v>
      </c>
      <c r="F23" s="24"/>
      <c r="G23" s="29"/>
      <c r="H23" s="29"/>
    </row>
    <row r="24" spans="1:8" x14ac:dyDescent="0.15">
      <c r="A24" s="26" t="s">
        <v>45</v>
      </c>
      <c r="B24" s="24">
        <v>34</v>
      </c>
      <c r="C24" s="29">
        <v>0</v>
      </c>
      <c r="D24" s="29">
        <v>0</v>
      </c>
      <c r="E24" s="26" t="s">
        <v>46</v>
      </c>
      <c r="F24" s="24">
        <v>91</v>
      </c>
      <c r="G24" s="29">
        <v>0</v>
      </c>
      <c r="H24" s="29">
        <v>0</v>
      </c>
    </row>
    <row r="25" spans="1:8" x14ac:dyDescent="0.15">
      <c r="A25" s="26" t="s">
        <v>47</v>
      </c>
      <c r="B25" s="24">
        <v>35</v>
      </c>
      <c r="C25" s="29">
        <v>0</v>
      </c>
      <c r="D25" s="29">
        <v>0</v>
      </c>
      <c r="E25" s="26" t="s">
        <v>48</v>
      </c>
      <c r="F25" s="24">
        <v>100</v>
      </c>
      <c r="G25" s="29">
        <v>900</v>
      </c>
      <c r="H25" s="29">
        <v>900</v>
      </c>
    </row>
    <row r="26" spans="1:8" x14ac:dyDescent="0.15">
      <c r="A26" s="26" t="s">
        <v>49</v>
      </c>
      <c r="B26" s="24">
        <v>38</v>
      </c>
      <c r="C26" s="29">
        <v>0</v>
      </c>
      <c r="D26" s="29">
        <v>0</v>
      </c>
      <c r="E26" s="26"/>
      <c r="F26" s="24"/>
      <c r="G26" s="29"/>
      <c r="H26" s="29"/>
    </row>
    <row r="27" spans="1:8" x14ac:dyDescent="0.15">
      <c r="A27" s="26" t="s">
        <v>50</v>
      </c>
      <c r="B27" s="24">
        <v>40</v>
      </c>
      <c r="C27" s="29">
        <v>7697.59</v>
      </c>
      <c r="D27" s="29">
        <v>3137.59</v>
      </c>
      <c r="E27" s="26"/>
      <c r="F27" s="24"/>
      <c r="G27" s="29"/>
      <c r="H27" s="29"/>
    </row>
    <row r="28" spans="1:8" x14ac:dyDescent="0.15">
      <c r="A28" s="26"/>
      <c r="B28" s="24"/>
      <c r="C28" s="29"/>
      <c r="D28" s="29"/>
      <c r="E28" s="26" t="s">
        <v>51</v>
      </c>
      <c r="F28" s="24"/>
      <c r="G28" s="29"/>
      <c r="H28" s="29"/>
    </row>
    <row r="29" spans="1:8" x14ac:dyDescent="0.15">
      <c r="A29" s="23" t="s">
        <v>52</v>
      </c>
      <c r="B29" s="24"/>
      <c r="C29" s="29"/>
      <c r="D29" s="29"/>
      <c r="E29" s="26" t="s">
        <v>53</v>
      </c>
      <c r="F29" s="24">
        <v>101</v>
      </c>
      <c r="G29" s="29">
        <v>1373851.2</v>
      </c>
      <c r="H29" s="29">
        <v>1398095.79</v>
      </c>
    </row>
    <row r="30" spans="1:8" x14ac:dyDescent="0.15">
      <c r="A30" s="26" t="s">
        <v>54</v>
      </c>
      <c r="B30" s="24">
        <v>41</v>
      </c>
      <c r="C30" s="29">
        <v>0</v>
      </c>
      <c r="D30" s="29">
        <v>0</v>
      </c>
      <c r="E30" s="26" t="s">
        <v>55</v>
      </c>
      <c r="F30" s="24">
        <v>105</v>
      </c>
      <c r="G30" s="29">
        <v>-61358.84</v>
      </c>
      <c r="H30" s="29">
        <v>-276455.84000000003</v>
      </c>
    </row>
    <row r="31" spans="1:8" x14ac:dyDescent="0.15">
      <c r="A31" s="26"/>
      <c r="B31" s="24"/>
      <c r="C31" s="29"/>
      <c r="D31" s="29"/>
      <c r="E31" s="26" t="s">
        <v>56</v>
      </c>
      <c r="F31" s="24">
        <v>110</v>
      </c>
      <c r="G31" s="29">
        <v>1312492.3600000001</v>
      </c>
      <c r="H31" s="29">
        <v>1121639.95</v>
      </c>
    </row>
    <row r="32" spans="1:8" x14ac:dyDescent="0.15">
      <c r="A32" s="23" t="s">
        <v>57</v>
      </c>
      <c r="B32" s="31"/>
      <c r="C32" s="29"/>
      <c r="D32" s="29"/>
      <c r="E32" s="26"/>
      <c r="F32" s="24"/>
      <c r="G32" s="29"/>
      <c r="H32" s="29"/>
    </row>
    <row r="33" spans="1:8" x14ac:dyDescent="0.15">
      <c r="A33" s="26" t="s">
        <v>58</v>
      </c>
      <c r="B33" s="24"/>
      <c r="C33" s="29">
        <v>0</v>
      </c>
      <c r="D33" s="29">
        <v>0</v>
      </c>
      <c r="E33" s="26"/>
      <c r="F33" s="24"/>
      <c r="G33" s="29"/>
      <c r="H33" s="29"/>
    </row>
    <row r="34" spans="1:8" x14ac:dyDescent="0.15">
      <c r="A34" s="26"/>
      <c r="B34" s="24"/>
      <c r="C34" s="29"/>
      <c r="D34" s="29"/>
      <c r="E34" s="26"/>
      <c r="F34" s="24"/>
      <c r="G34" s="29"/>
      <c r="H34" s="29"/>
    </row>
    <row r="35" spans="1:8" x14ac:dyDescent="0.15">
      <c r="A35" s="23" t="s">
        <v>59</v>
      </c>
      <c r="B35" s="24">
        <v>60</v>
      </c>
      <c r="C35" s="29">
        <v>1313392.3600000001</v>
      </c>
      <c r="D35" s="29">
        <v>1122539.95</v>
      </c>
      <c r="E35" s="23" t="s">
        <v>60</v>
      </c>
      <c r="F35" s="24">
        <v>120</v>
      </c>
      <c r="G35" s="29">
        <v>1313392.3600000001</v>
      </c>
      <c r="H35" s="29">
        <v>1122539.95</v>
      </c>
    </row>
  </sheetData>
  <mergeCells count="3">
    <mergeCell ref="A1:H1"/>
    <mergeCell ref="A3:B3"/>
    <mergeCell ref="D3:E3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2025年资产负债表</vt:lpstr>
      <vt:lpstr>2025年业务活动表</vt:lpstr>
      <vt:lpstr>2024年资产负债表</vt:lpstr>
      <vt:lpstr>2024年业务活动表</vt:lpstr>
      <vt:lpstr>2023年资产负债表</vt:lpstr>
      <vt:lpstr>2023年业务活动表</vt:lpstr>
      <vt:lpstr>2022年资产负债表</vt:lpstr>
      <vt:lpstr>2022年业务活动表</vt:lpstr>
      <vt:lpstr>2021年资产负债表</vt:lpstr>
      <vt:lpstr>2021年业务活动表</vt:lpstr>
      <vt:lpstr>2020年资产负债表</vt:lpstr>
      <vt:lpstr>2020年业务活动表</vt:lpstr>
      <vt:lpstr>2019资产负债表</vt:lpstr>
      <vt:lpstr>2019业务活动表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2025-05-05T14:22:00Z</dcterms:created>
  <dcterms:modified xsi:type="dcterms:W3CDTF">2025-07-07T09:20:48Z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1319784B08D6447E967F46BC27279C9F_12</vt:lpwstr>
  </property>
  <property fmtid="{D5CDD505-2E9C-101B-9397-08002B2CF9AE}" pid="3" name="KSOProductBuildVer">
    <vt:lpwstr>2052-12.1.0.20784</vt:lpwstr>
  </property>
</Properties>
</file>