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m\projects\FORCE\use_cases\2022_05\run\"/>
    </mc:Choice>
  </mc:AlternateContent>
  <xr:revisionPtr revIDLastSave="0" documentId="13_ncr:1_{C7FEF7E9-96AF-47C2-9005-9E053A283F3B}" xr6:coauthVersionLast="47" xr6:coauthVersionMax="47" xr10:uidLastSave="{00000000-0000-0000-0000-000000000000}"/>
  <bookViews>
    <workbookView xWindow="-110" yWindow="-110" windowWidth="19420" windowHeight="10420" activeTab="4" xr2:uid="{3CE7F202-39F9-48AF-B0C7-575379157397}"/>
  </bookViews>
  <sheets>
    <sheet name="MACRS" sheetId="1" r:id="rId1"/>
    <sheet name="HTSE" sheetId="2" r:id="rId2"/>
    <sheet name="Capacity_Market" sheetId="3" r:id="rId3"/>
    <sheet name="Transfer_rates" sheetId="4" r:id="rId4"/>
    <sheet name="grid_sellall_te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4" l="1"/>
  <c r="F8" i="4"/>
  <c r="F9" i="4"/>
  <c r="F7" i="4"/>
  <c r="F4" i="4"/>
  <c r="F3" i="4"/>
  <c r="D3" i="4"/>
  <c r="D4" i="4"/>
  <c r="D7" i="4"/>
  <c r="D8" i="4"/>
  <c r="D9" i="4"/>
</calcChain>
</file>

<file path=xl/sharedStrings.xml><?xml version="1.0" encoding="utf-8"?>
<sst xmlns="http://schemas.openxmlformats.org/spreadsheetml/2006/main" count="147" uniqueCount="92">
  <si>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</si>
  <si>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</si>
  <si>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</si>
  <si>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</si>
  <si>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</si>
  <si>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</si>
  <si>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</si>
  <si>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</si>
  <si>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</si>
  <si>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</si>
  <si>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</si>
  <si>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</si>
  <si>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</si>
  <si>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</si>
  <si>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</si>
  <si>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</si>
  <si>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</si>
  <si>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</si>
  <si>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</si>
  <si>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</si>
  <si>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</si>
  <si>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</si>
  <si>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</si>
  <si>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</si>
  <si>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</si>
  <si>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</si>
  <si>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</si>
  <si>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</si>
  <si>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</si>
  <si>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</si>
  <si>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</si>
  <si>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</si>
  <si>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</si>
  <si>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</si>
  <si>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</si>
  <si>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</si>
  <si>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</si>
  <si>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</si>
  <si>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</si>
  <si>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</si>
  <si>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</si>
  <si>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</si>
  <si>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</si>
  <si>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</si>
  <si>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</si>
  <si>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</si>
  <si>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</si>
  <si>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</si>
  <si>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</si>
  <si>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</si>
  <si>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</si>
  <si>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</si>
  <si>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</si>
  <si>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</si>
  <si>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</si>
  <si>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</si>
  <si>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</si>
  <si>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</si>
  <si>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</si>
  <si>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</si>
  <si>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</si>
  <si>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</si>
  <si>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</si>
  <si>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</si>
  <si>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</si>
  <si>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</si>
  <si>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</si>
  <si>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</si>
  <si>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</si>
  <si>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</si>
  <si>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</si>
  <si>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</si>
  <si>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</si>
  <si>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kWe</t>
  </si>
  <si>
    <t>kWh/kg-H2</t>
  </si>
  <si>
    <t>kg/h</t>
  </si>
  <si>
    <t>kg-H2/kWh</t>
  </si>
  <si>
    <t>Electricity price</t>
  </si>
  <si>
    <t>$/MWh</t>
  </si>
  <si>
    <t>$/kWh</t>
  </si>
  <si>
    <t>Bounds</t>
  </si>
  <si>
    <t>$/kg</t>
  </si>
  <si>
    <t xml:space="preserve">Low </t>
  </si>
  <si>
    <t>High</t>
  </si>
  <si>
    <t>Turbine</t>
  </si>
  <si>
    <t>Quantity</t>
  </si>
  <si>
    <t>Elec</t>
  </si>
  <si>
    <t>CO2 source</t>
  </si>
  <si>
    <t xml:space="preserve">kg </t>
  </si>
  <si>
    <t>Should sell as much as possible to grid</t>
  </si>
  <si>
    <t>Expected results</t>
  </si>
  <si>
    <t>Optimized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</si>
</sst>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defaultRowHeight="14.5" x14ac:dyDescent="0.35"/>
  <cols>
    <col min="1" max="1" width="8.7265625" style="2"/>
    <col min="2" max="2" width="85.7265625" bestFit="1" customWidth="1"/>
  </cols>
  <sheetData>
    <row r="1" spans="1:8" x14ac:dyDescent="0.35">
      <c r="A1" s="2" t="s">
        <v>11</v>
      </c>
      <c r="B1" t="s">
        <v>1</v>
      </c>
      <c r="C1" t="s">
        <v>10</v>
      </c>
    </row>
    <row r="2" spans="1:8" x14ac:dyDescent="0.35">
      <c r="A2" s="1" t="s">
        <v>2</v>
      </c>
      <c r="B2" s="1"/>
      <c r="C2" t="s">
        <v>4</v>
      </c>
      <c r="F2" t="s">
        <v>14</v>
      </c>
      <c r="G2" t="s">
        <v>4</v>
      </c>
      <c r="H2" t="s">
        <v>19</v>
      </c>
    </row>
    <row r="3" spans="1:8" x14ac:dyDescent="0.35">
      <c r="A3" s="2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35">
      <c r="A4" s="2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35">
      <c r="A5" s="2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35">
      <c r="A6" s="2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35">
      <c r="A7" s="2" t="s">
        <v>8</v>
      </c>
      <c r="B7" t="s">
        <v>21</v>
      </c>
      <c r="C7">
        <v>20</v>
      </c>
    </row>
    <row r="8" spans="1:8" x14ac:dyDescent="0.35">
      <c r="A8" s="2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3"/>
  <sheetViews>
    <sheetView workbookViewId="0">
      <selection activeCell="A13" sqref="A13"/>
    </sheetView>
  </sheetViews>
  <sheetFormatPr defaultRowHeight="14.5" x14ac:dyDescent="0.35"/>
  <cols>
    <col min="1" max="1" width="27.90625" bestFit="1" customWidth="1"/>
    <col min="3" max="3" width="11.81640625" bestFit="1" customWidth="1"/>
  </cols>
  <sheetData>
    <row r="1" spans="1:3" x14ac:dyDescent="0.35">
      <c r="A1" t="s">
        <v>0</v>
      </c>
      <c r="B1" t="s">
        <v>24</v>
      </c>
    </row>
    <row r="2" spans="1:3" x14ac:dyDescent="0.35">
      <c r="A2" t="s">
        <v>26</v>
      </c>
      <c r="B2" t="s">
        <v>27</v>
      </c>
      <c r="C2" t="s">
        <v>28</v>
      </c>
    </row>
    <row r="3" spans="1:3" x14ac:dyDescent="0.35">
      <c r="A3" t="s">
        <v>25</v>
      </c>
      <c r="B3">
        <v>36.799999999999997</v>
      </c>
      <c r="C3" t="s">
        <v>29</v>
      </c>
    </row>
    <row r="4" spans="1:3" x14ac:dyDescent="0.35">
      <c r="A4" t="s">
        <v>30</v>
      </c>
      <c r="B4">
        <v>6.4</v>
      </c>
      <c r="C4" t="s">
        <v>31</v>
      </c>
    </row>
    <row r="5" spans="1:3" x14ac:dyDescent="0.35">
      <c r="A5" t="s">
        <v>36</v>
      </c>
      <c r="B5">
        <v>590</v>
      </c>
      <c r="C5" t="s">
        <v>33</v>
      </c>
    </row>
    <row r="6" spans="1:3" x14ac:dyDescent="0.35">
      <c r="A6" t="s">
        <v>37</v>
      </c>
      <c r="B6">
        <v>763</v>
      </c>
      <c r="C6" t="s">
        <v>33</v>
      </c>
    </row>
    <row r="7" spans="1:3" x14ac:dyDescent="0.35">
      <c r="A7" t="s">
        <v>32</v>
      </c>
      <c r="B7">
        <v>544</v>
      </c>
      <c r="C7" t="s">
        <v>33</v>
      </c>
    </row>
    <row r="8" spans="1:3" x14ac:dyDescent="0.35">
      <c r="A8" t="s">
        <v>35</v>
      </c>
      <c r="B8">
        <v>703</v>
      </c>
      <c r="C8" t="s">
        <v>33</v>
      </c>
    </row>
    <row r="9" spans="1:3" x14ac:dyDescent="0.35">
      <c r="A9" t="s">
        <v>38</v>
      </c>
      <c r="B9">
        <v>20</v>
      </c>
      <c r="C9" t="s">
        <v>39</v>
      </c>
    </row>
    <row r="10" spans="1:3" x14ac:dyDescent="0.35">
      <c r="A10" t="s">
        <v>40</v>
      </c>
      <c r="B10">
        <v>32.64</v>
      </c>
      <c r="C10" t="s">
        <v>41</v>
      </c>
    </row>
    <row r="11" spans="1:3" x14ac:dyDescent="0.35">
      <c r="A11" t="s">
        <v>42</v>
      </c>
      <c r="B11">
        <v>3.41</v>
      </c>
      <c r="C11" t="s">
        <v>43</v>
      </c>
    </row>
    <row r="12" spans="1:3" x14ac:dyDescent="0.35">
      <c r="A12" t="s">
        <v>44</v>
      </c>
      <c r="B12">
        <v>10</v>
      </c>
      <c r="C12" t="s">
        <v>45</v>
      </c>
    </row>
    <row r="13" spans="1:3" x14ac:dyDescent="0.35">
      <c r="A13" t="s">
        <v>46</v>
      </c>
      <c r="B13">
        <v>20</v>
      </c>
      <c r="C1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1"/>
  <sheetViews>
    <sheetView workbookViewId="0">
      <selection activeCell="D19" sqref="D19"/>
    </sheetView>
  </sheetViews>
  <sheetFormatPr defaultRowHeight="14.5" x14ac:dyDescent="0.35"/>
  <cols>
    <col min="1" max="1" width="30.1796875" bestFit="1" customWidth="1"/>
  </cols>
  <sheetData>
    <row r="1" spans="1:3" x14ac:dyDescent="0.35">
      <c r="A1" t="s">
        <v>47</v>
      </c>
    </row>
    <row r="2" spans="1:3" x14ac:dyDescent="0.35">
      <c r="A2" t="s">
        <v>48</v>
      </c>
      <c r="B2" t="s">
        <v>49</v>
      </c>
      <c r="C2" t="s">
        <v>51</v>
      </c>
    </row>
    <row r="3" spans="1:3" x14ac:dyDescent="0.35">
      <c r="A3" t="s">
        <v>55</v>
      </c>
      <c r="B3">
        <v>164.77</v>
      </c>
      <c r="C3">
        <v>1.395</v>
      </c>
    </row>
    <row r="4" spans="1:3" x14ac:dyDescent="0.35">
      <c r="A4" t="s">
        <v>54</v>
      </c>
      <c r="B4">
        <v>100</v>
      </c>
      <c r="C4">
        <v>1.395</v>
      </c>
    </row>
    <row r="5" spans="1:3" x14ac:dyDescent="0.35">
      <c r="A5" t="s">
        <v>53</v>
      </c>
      <c r="B5">
        <v>76.53</v>
      </c>
      <c r="C5">
        <v>1.395</v>
      </c>
    </row>
    <row r="6" spans="1:3" x14ac:dyDescent="0.35">
      <c r="A6" t="s">
        <v>52</v>
      </c>
      <c r="B6">
        <v>140</v>
      </c>
      <c r="C6">
        <v>1.395</v>
      </c>
    </row>
    <row r="8" spans="1:3" x14ac:dyDescent="0.35">
      <c r="A8" t="s">
        <v>56</v>
      </c>
    </row>
    <row r="9" spans="1:3" x14ac:dyDescent="0.35">
      <c r="A9" t="s">
        <v>57</v>
      </c>
    </row>
    <row r="10" spans="1:3" x14ac:dyDescent="0.35">
      <c r="A10" t="s">
        <v>50</v>
      </c>
      <c r="B10" t="s">
        <v>58</v>
      </c>
    </row>
    <row r="11" spans="1:3" x14ac:dyDescent="0.35">
      <c r="A11" t="s">
        <v>59</v>
      </c>
      <c r="B11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G15"/>
  <sheetViews>
    <sheetView workbookViewId="0">
      <selection activeCell="E13" sqref="E13"/>
    </sheetView>
  </sheetViews>
  <sheetFormatPr defaultRowHeight="14.5" x14ac:dyDescent="0.35"/>
  <cols>
    <col min="4" max="4" width="10.36328125" bestFit="1" customWidth="1"/>
  </cols>
  <sheetData>
    <row r="1" spans="1:7" x14ac:dyDescent="0.35">
      <c r="A1" t="s">
        <v>61</v>
      </c>
    </row>
    <row r="2" spans="1:7" x14ac:dyDescent="0.35">
      <c r="A2" s="1" t="s">
        <v>62</v>
      </c>
      <c r="B2" s="1"/>
      <c r="C2" s="1"/>
      <c r="D2" s="1"/>
      <c r="E2" s="1"/>
      <c r="F2" s="1"/>
      <c r="G2" s="1"/>
    </row>
    <row r="3" spans="1:7" x14ac:dyDescent="0.35">
      <c r="A3" t="s">
        <v>63</v>
      </c>
      <c r="B3">
        <v>1580</v>
      </c>
      <c r="C3" t="s">
        <v>67</v>
      </c>
      <c r="D3" s="3">
        <f>B3*1000/(24*3600)</f>
        <v>18.287037037037038</v>
      </c>
      <c r="E3" t="s">
        <v>72</v>
      </c>
      <c r="F3" s="3">
        <f>B3*1000/24</f>
        <v>65833.333333333328</v>
      </c>
      <c r="G3" t="s">
        <v>75</v>
      </c>
    </row>
    <row r="4" spans="1:7" x14ac:dyDescent="0.35">
      <c r="A4" t="s">
        <v>64</v>
      </c>
      <c r="B4">
        <v>255</v>
      </c>
      <c r="C4" t="s">
        <v>67</v>
      </c>
      <c r="D4" s="3">
        <f>B4*1000/(24*3600)</f>
        <v>2.9513888888888888</v>
      </c>
      <c r="E4" t="s">
        <v>72</v>
      </c>
      <c r="F4" s="3">
        <f>B4*1000/24</f>
        <v>10625</v>
      </c>
      <c r="G4" t="s">
        <v>75</v>
      </c>
    </row>
    <row r="5" spans="1:7" x14ac:dyDescent="0.35">
      <c r="A5" t="s">
        <v>65</v>
      </c>
      <c r="B5">
        <v>14.9</v>
      </c>
      <c r="C5" t="s">
        <v>66</v>
      </c>
      <c r="D5" s="3">
        <v>14900</v>
      </c>
      <c r="E5" t="s">
        <v>73</v>
      </c>
      <c r="F5" s="3">
        <v>14900</v>
      </c>
      <c r="G5" t="s">
        <v>73</v>
      </c>
    </row>
    <row r="6" spans="1:7" x14ac:dyDescent="0.35">
      <c r="A6" s="1" t="s">
        <v>68</v>
      </c>
      <c r="B6" s="1"/>
      <c r="C6" s="1"/>
      <c r="D6" s="1"/>
      <c r="E6" s="1"/>
      <c r="F6" s="1"/>
      <c r="G6" s="1"/>
    </row>
    <row r="7" spans="1:7" x14ac:dyDescent="0.35">
      <c r="A7" t="s">
        <v>69</v>
      </c>
      <c r="B7">
        <v>176</v>
      </c>
      <c r="C7" t="s">
        <v>67</v>
      </c>
      <c r="D7" s="3">
        <f>B7*1000/(24*3600)</f>
        <v>2.0370370370370372</v>
      </c>
      <c r="E7" t="s">
        <v>72</v>
      </c>
      <c r="F7" s="3">
        <f>B7*1000/24</f>
        <v>7333.333333333333</v>
      </c>
      <c r="G7" t="s">
        <v>75</v>
      </c>
    </row>
    <row r="8" spans="1:7" x14ac:dyDescent="0.35">
      <c r="A8" t="s">
        <v>70</v>
      </c>
      <c r="B8">
        <v>213</v>
      </c>
      <c r="C8" t="s">
        <v>67</v>
      </c>
      <c r="D8" s="3">
        <f t="shared" ref="D8:D9" si="0">B8*1000/(24*3600)</f>
        <v>2.4652777777777777</v>
      </c>
      <c r="E8" t="s">
        <v>72</v>
      </c>
      <c r="F8" s="3">
        <f t="shared" ref="F8:F9" si="1">B8*1000/24</f>
        <v>8875</v>
      </c>
      <c r="G8" t="s">
        <v>75</v>
      </c>
    </row>
    <row r="9" spans="1:7" x14ac:dyDescent="0.35">
      <c r="A9" t="s">
        <v>71</v>
      </c>
      <c r="B9">
        <v>118</v>
      </c>
      <c r="C9" t="s">
        <v>67</v>
      </c>
      <c r="D9" s="3">
        <f t="shared" si="0"/>
        <v>1.3657407407407407</v>
      </c>
      <c r="E9" t="s">
        <v>72</v>
      </c>
      <c r="F9" s="3">
        <f t="shared" si="1"/>
        <v>4916.666666666667</v>
      </c>
      <c r="G9" t="s">
        <v>75</v>
      </c>
    </row>
    <row r="11" spans="1:7" x14ac:dyDescent="0.35">
      <c r="A11" t="s">
        <v>17</v>
      </c>
    </row>
    <row r="12" spans="1:7" x14ac:dyDescent="0.35">
      <c r="A12" s="1" t="s">
        <v>62</v>
      </c>
      <c r="B12" s="1"/>
      <c r="C12" s="1"/>
    </row>
    <row r="13" spans="1:7" x14ac:dyDescent="0.35">
      <c r="A13" t="s">
        <v>65</v>
      </c>
      <c r="B13">
        <v>39.799999999999997</v>
      </c>
      <c r="C13" t="s">
        <v>74</v>
      </c>
    </row>
    <row r="14" spans="1:7" x14ac:dyDescent="0.35">
      <c r="A14" s="1" t="s">
        <v>68</v>
      </c>
      <c r="B14" s="1"/>
      <c r="C14" s="1"/>
    </row>
    <row r="15" spans="1:7" x14ac:dyDescent="0.35">
      <c r="A15" t="s">
        <v>64</v>
      </c>
      <c r="B15">
        <f>1/B13</f>
        <v>2.5125628140703519E-2</v>
      </c>
      <c r="C15" t="s">
        <v>76</v>
      </c>
    </row>
  </sheetData>
  <mergeCells count="4">
    <mergeCell ref="A12:C12"/>
    <mergeCell ref="A14:C14"/>
    <mergeCell ref="A2:G2"/>
    <mergeCell ref="A6:G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92A-9167-4B1E-A144-D4BB7A88B529}">
  <dimension ref="A1:E22"/>
  <sheetViews>
    <sheetView tabSelected="1" topLeftCell="A11" workbookViewId="0">
      <selection activeCell="F26" sqref="F26"/>
    </sheetView>
  </sheetViews>
  <sheetFormatPr defaultRowHeight="14.5" x14ac:dyDescent="0.35"/>
  <cols>
    <col min="1" max="1" width="32.90625" bestFit="1" customWidth="1"/>
    <col min="2" max="3" width="9" bestFit="1" customWidth="1"/>
  </cols>
  <sheetData>
    <row r="1" spans="1:5" x14ac:dyDescent="0.35">
      <c r="A1" t="s">
        <v>77</v>
      </c>
      <c r="B1">
        <v>500</v>
      </c>
      <c r="C1" t="s">
        <v>78</v>
      </c>
    </row>
    <row r="2" spans="1:5" x14ac:dyDescent="0.35">
      <c r="B2">
        <v>0.5</v>
      </c>
      <c r="C2" t="s">
        <v>79</v>
      </c>
    </row>
    <row r="3" spans="1:5" x14ac:dyDescent="0.35">
      <c r="A3" t="s">
        <v>69</v>
      </c>
      <c r="B3" s="3">
        <v>1E-4</v>
      </c>
      <c r="C3" t="s">
        <v>81</v>
      </c>
    </row>
    <row r="4" spans="1:5" x14ac:dyDescent="0.35">
      <c r="A4" t="s">
        <v>70</v>
      </c>
      <c r="B4" s="3">
        <v>1E-4</v>
      </c>
      <c r="C4" t="s">
        <v>81</v>
      </c>
    </row>
    <row r="5" spans="1:5" x14ac:dyDescent="0.35">
      <c r="A5" t="s">
        <v>71</v>
      </c>
      <c r="B5" s="3">
        <v>1E-4</v>
      </c>
      <c r="C5" t="s">
        <v>81</v>
      </c>
    </row>
    <row r="7" spans="1:5" x14ac:dyDescent="0.35">
      <c r="A7" t="s">
        <v>80</v>
      </c>
    </row>
    <row r="8" spans="1:5" x14ac:dyDescent="0.35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35">
      <c r="A9" t="s">
        <v>84</v>
      </c>
      <c r="B9" s="3">
        <v>1000</v>
      </c>
      <c r="C9" s="3">
        <v>750000</v>
      </c>
      <c r="D9" t="s">
        <v>73</v>
      </c>
      <c r="E9" t="s">
        <v>86</v>
      </c>
    </row>
    <row r="10" spans="1:5" x14ac:dyDescent="0.35">
      <c r="A10" t="s">
        <v>17</v>
      </c>
      <c r="B10" s="3">
        <v>-750000</v>
      </c>
      <c r="C10" s="3">
        <v>-1000</v>
      </c>
      <c r="D10" t="s">
        <v>73</v>
      </c>
      <c r="E10" t="s">
        <v>86</v>
      </c>
    </row>
    <row r="11" spans="1:5" x14ac:dyDescent="0.35">
      <c r="A11" t="s">
        <v>15</v>
      </c>
      <c r="B11" s="3">
        <v>-100000</v>
      </c>
      <c r="C11" s="3">
        <v>-1000</v>
      </c>
      <c r="D11" t="s">
        <v>75</v>
      </c>
      <c r="E11" t="s">
        <v>64</v>
      </c>
    </row>
    <row r="12" spans="1:5" x14ac:dyDescent="0.35">
      <c r="A12" t="s">
        <v>87</v>
      </c>
      <c r="B12" s="3">
        <v>1000</v>
      </c>
      <c r="C12" s="3">
        <v>500000</v>
      </c>
      <c r="D12" t="s">
        <v>75</v>
      </c>
      <c r="E12" t="s">
        <v>63</v>
      </c>
    </row>
    <row r="13" spans="1:5" x14ac:dyDescent="0.35">
      <c r="A13" t="s">
        <v>16</v>
      </c>
      <c r="B13" s="3">
        <v>1000</v>
      </c>
      <c r="C13" s="3">
        <v>200000</v>
      </c>
      <c r="D13" t="s">
        <v>88</v>
      </c>
      <c r="E13" t="s">
        <v>64</v>
      </c>
    </row>
    <row r="15" spans="1:5" x14ac:dyDescent="0.35">
      <c r="A15" t="s">
        <v>89</v>
      </c>
    </row>
    <row r="16" spans="1:5" x14ac:dyDescent="0.35">
      <c r="A16" t="s">
        <v>90</v>
      </c>
    </row>
    <row r="17" spans="1:4" x14ac:dyDescent="0.35">
      <c r="A17" t="s">
        <v>14</v>
      </c>
      <c r="B17" t="s">
        <v>91</v>
      </c>
      <c r="C17" t="s">
        <v>28</v>
      </c>
      <c r="D17" t="s">
        <v>85</v>
      </c>
    </row>
    <row r="18" spans="1:4" x14ac:dyDescent="0.35">
      <c r="A18" t="s">
        <v>84</v>
      </c>
    </row>
    <row r="19" spans="1:4" x14ac:dyDescent="0.35">
      <c r="A19" t="s">
        <v>17</v>
      </c>
      <c r="B19" s="3">
        <v>-1000</v>
      </c>
      <c r="C19" t="s">
        <v>73</v>
      </c>
      <c r="D19" t="s">
        <v>86</v>
      </c>
    </row>
    <row r="20" spans="1:4" x14ac:dyDescent="0.35">
      <c r="A20" t="s">
        <v>15</v>
      </c>
      <c r="B20" s="3">
        <v>-1000</v>
      </c>
      <c r="C20" t="s">
        <v>75</v>
      </c>
      <c r="D20" t="s">
        <v>64</v>
      </c>
    </row>
    <row r="21" spans="1:4" x14ac:dyDescent="0.35">
      <c r="A21" t="s">
        <v>87</v>
      </c>
    </row>
    <row r="22" spans="1:4" x14ac:dyDescent="0.35">
      <c r="A22" t="s">
        <v>16</v>
      </c>
      <c r="B22" s="3">
        <v>1000</v>
      </c>
      <c r="C22" t="s">
        <v>88</v>
      </c>
      <c r="D2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MACRS</vt:lpstr>
      <vt:lpstr>HTSE</vt:lpstr>
      <vt:lpstr>Capacity_Market</vt:lpstr>
      <vt:lpstr>Transfer_rates</vt:lpstr>
      <vt:lpstr>grid_sellall_test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Marisol Garrouste</cp:lastModifiedBy>
  <dcterms:created xsi:type="dcterms:W3CDTF">2022-05-18T16:54:28Z</dcterms:created>
  <dcterms:modified xsi:type="dcterms:W3CDTF">2022-05-18T20:56:04Z</dcterms:modified>
</cp:coreProperties>
</file>