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https://stubmcccuny-my.sharepoint.com/personal/karim_porgo_stu_bmcc_cuny_edu/Documents/school stuff/BMCC/cscs350/Groupe-F/"/>
    </mc:Choice>
  </mc:AlternateContent>
  <xr:revisionPtr revIDLastSave="93" documentId="8_{3D21C413-52BD-4E1F-8BDF-85DEFA9C3EA3}" xr6:coauthVersionLast="45" xr6:coauthVersionMax="45" xr10:uidLastSave="{5185AB91-E4BD-400D-94CB-D84792969889}"/>
  <bookViews>
    <workbookView xWindow="-108" yWindow="-108" windowWidth="23256" windowHeight="12576" activeTab="1" xr2:uid="{00000000-000D-0000-FFFF-FFFF00000000}"/>
  </bookViews>
  <sheets>
    <sheet name="Class Schedule" sheetId="2" r:id="rId1"/>
    <sheet name="Class List" sheetId="1" r:id="rId2"/>
  </sheets>
  <definedNames>
    <definedName name="_xlnm._FilterDatabase" localSheetId="0" hidden="1">'Class Schedule'!$B$3:$I$56</definedName>
    <definedName name="Cal_Endtime">0.999305555555556</definedName>
    <definedName name="ColumnTitle2">ClassList[[#Headers],[CLASS]]</definedName>
    <definedName name="ColumnTitleRegion..H2.1">'Class Schedule'!$G$1</definedName>
    <definedName name="CurrentTime">TIME(HOUR(NOW()),MINUTE(NOW()),SECOND(NOW()))</definedName>
    <definedName name="Increment">TIME(0,MinuteInterval,0)</definedName>
    <definedName name="LastRow">MAX(MATCH(9.99E+307,'Class Schedule'!$B:$B),MATCH(REPT("z",255),'Class Schedule'!$B:$B))</definedName>
    <definedName name="MinuteInterval">--LEFT(MinuteText,2)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ThisCol">'Class Schedule'!A$4:INDEX('Class Schedule'!A:A,LastRow,1)</definedName>
    <definedName name="ThisRow">'Class Schedule'!$C1:$I1</definedName>
    <definedName name="ThisWeekday">CHOOSE(WEEKDAY(TODAY()),"Sunday","Monday","Tuesday","Wednesday","Thursday","Friday","Saturday")</definedName>
    <definedName name="Times">ClassSchedule[TIME]</definedName>
    <definedName name="Title1">ClassSchedule[[#Headers],[TIME]]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0" i="2" l="1"/>
  <c r="E5" i="2"/>
  <c r="B5" i="2"/>
  <c r="B6" i="2"/>
  <c r="B7" i="2"/>
  <c r="B8" i="2"/>
  <c r="B9" i="2"/>
  <c r="B10" i="2"/>
  <c r="B11" i="2"/>
  <c r="B12" i="2"/>
  <c r="B13" i="2"/>
  <c r="B14" i="2"/>
  <c r="B15" i="2"/>
  <c r="B4" i="2"/>
  <c r="B16" i="2"/>
  <c r="B17" i="2"/>
  <c r="B18" i="2"/>
  <c r="B19" i="2"/>
  <c r="B20" i="2"/>
  <c r="B21" i="2"/>
  <c r="B22" i="2"/>
  <c r="B23" i="2"/>
  <c r="B24" i="2"/>
  <c r="B25" i="2"/>
  <c r="B26" i="2"/>
  <c r="B27" i="2"/>
  <c r="B28" i="2"/>
  <c r="B29" i="2"/>
  <c r="B31" i="2"/>
  <c r="B32" i="2"/>
  <c r="B33" i="2"/>
  <c r="B34" i="2"/>
  <c r="B35" i="2"/>
  <c r="B36" i="2"/>
  <c r="B37" i="2"/>
  <c r="B38" i="2"/>
  <c r="B39" i="2"/>
  <c r="B40" i="2"/>
  <c r="B41" i="2"/>
  <c r="B42" i="2"/>
  <c r="B43" i="2"/>
  <c r="B44" i="2"/>
  <c r="B45" i="2"/>
  <c r="B46" i="2"/>
  <c r="B47" i="2"/>
  <c r="B48" i="2"/>
  <c r="B49" i="2"/>
  <c r="B50" i="2"/>
  <c r="B51" i="2"/>
  <c r="B52" i="2"/>
  <c r="B53" i="2"/>
  <c r="B54" i="2"/>
  <c r="B55" i="2"/>
  <c r="B56" i="2"/>
  <c r="F4" i="2"/>
  <c r="D4" i="2"/>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F9" i="2" l="1"/>
  <c r="H10" i="1"/>
  <c r="H9" i="1" l="1"/>
  <c r="D5" i="2" l="1"/>
  <c r="H3" i="1"/>
  <c r="H4" i="1"/>
  <c r="H5" i="1"/>
  <c r="H6" i="1"/>
  <c r="I5" i="2" s="1"/>
  <c r="H7" i="1"/>
  <c r="H8" i="1"/>
  <c r="G5" i="2" l="1"/>
  <c r="H5" i="2"/>
  <c r="G6" i="2"/>
  <c r="F6" i="2"/>
  <c r="I6" i="2"/>
  <c r="E6" i="2"/>
  <c r="H6" i="2"/>
  <c r="D6" i="2"/>
  <c r="I4" i="2"/>
  <c r="G4" i="2"/>
  <c r="E4" i="2"/>
  <c r="H4" i="2"/>
  <c r="F5" i="2"/>
  <c r="H7" i="2" l="1"/>
  <c r="D7" i="2"/>
  <c r="I7" i="2"/>
  <c r="G7" i="2"/>
  <c r="F7" i="2"/>
  <c r="E7" i="2"/>
  <c r="I8" i="2" l="1"/>
  <c r="E8" i="2"/>
  <c r="H8" i="2"/>
  <c r="D8" i="2"/>
  <c r="C8" i="2"/>
  <c r="G8" i="2"/>
  <c r="F8" i="2"/>
  <c r="E9" i="2" l="1"/>
  <c r="H9" i="2"/>
  <c r="D9" i="2"/>
  <c r="C9" i="2"/>
  <c r="I9" i="2"/>
  <c r="G9" i="2"/>
  <c r="G10" i="2" l="1"/>
  <c r="C10" i="2"/>
  <c r="F10" i="2"/>
  <c r="I10" i="2"/>
  <c r="E10" i="2"/>
  <c r="D10" i="2"/>
  <c r="H10" i="2"/>
  <c r="H11" i="2" l="1"/>
  <c r="D11" i="2"/>
  <c r="I11" i="2"/>
  <c r="G11" i="2"/>
  <c r="C11" i="2"/>
  <c r="F11" i="2"/>
  <c r="E11" i="2"/>
  <c r="I12" i="2" l="1"/>
  <c r="E12" i="2"/>
  <c r="H12" i="2"/>
  <c r="D12" i="2"/>
  <c r="G12" i="2"/>
  <c r="C12" i="2"/>
  <c r="F12" i="2"/>
  <c r="F13" i="2" l="1"/>
  <c r="E13" i="2"/>
  <c r="H13" i="2"/>
  <c r="D13" i="2"/>
  <c r="G13" i="2"/>
  <c r="C13" i="2"/>
  <c r="I13" i="2"/>
  <c r="G14" i="2" l="1"/>
  <c r="C14" i="2"/>
  <c r="F14" i="2"/>
  <c r="I14" i="2"/>
  <c r="E14" i="2"/>
  <c r="D14" i="2"/>
  <c r="H14" i="2"/>
  <c r="H15" i="2" l="1"/>
  <c r="D15" i="2"/>
  <c r="I15" i="2"/>
  <c r="G15" i="2"/>
  <c r="C15" i="2"/>
  <c r="F15" i="2"/>
  <c r="E15" i="2"/>
  <c r="I16" i="2" l="1"/>
  <c r="E16" i="2"/>
  <c r="H16" i="2"/>
  <c r="D16" i="2"/>
  <c r="G16" i="2"/>
  <c r="C16" i="2"/>
  <c r="F16" i="2"/>
  <c r="F17" i="2" l="1"/>
  <c r="E17" i="2"/>
  <c r="H17" i="2"/>
  <c r="D17" i="2"/>
  <c r="I17" i="2"/>
  <c r="G17" i="2"/>
  <c r="C17" i="2"/>
  <c r="G18" i="2" l="1"/>
  <c r="C18" i="2"/>
  <c r="F18" i="2"/>
  <c r="I18" i="2"/>
  <c r="E18" i="2"/>
  <c r="H18" i="2"/>
  <c r="D18" i="2"/>
  <c r="H19" i="2" l="1"/>
  <c r="D19" i="2"/>
  <c r="I19" i="2"/>
  <c r="G19" i="2"/>
  <c r="C19" i="2"/>
  <c r="F19" i="2"/>
  <c r="E19" i="2"/>
  <c r="I20" i="2" l="1"/>
  <c r="E20" i="2"/>
  <c r="H20" i="2"/>
  <c r="D20" i="2"/>
  <c r="G20" i="2"/>
  <c r="C20" i="2"/>
  <c r="F20" i="2"/>
  <c r="F21" i="2" l="1"/>
  <c r="E21" i="2"/>
  <c r="H21" i="2"/>
  <c r="D21" i="2"/>
  <c r="I21" i="2"/>
  <c r="G21" i="2"/>
  <c r="C21" i="2"/>
  <c r="G22" i="2" l="1"/>
  <c r="C22" i="2"/>
  <c r="F22" i="2"/>
  <c r="I22" i="2"/>
  <c r="E22" i="2"/>
  <c r="H22" i="2"/>
  <c r="D22" i="2"/>
  <c r="H23" i="2" l="1"/>
  <c r="D23" i="2"/>
  <c r="I23" i="2"/>
  <c r="G23" i="2"/>
  <c r="C23" i="2"/>
  <c r="F23" i="2"/>
  <c r="E23" i="2"/>
  <c r="I24" i="2" l="1"/>
  <c r="E24" i="2"/>
  <c r="H24" i="2"/>
  <c r="D24" i="2"/>
  <c r="G24" i="2"/>
  <c r="C24" i="2"/>
  <c r="F24" i="2"/>
  <c r="F25" i="2" l="1"/>
  <c r="E25" i="2"/>
  <c r="H25" i="2"/>
  <c r="D25" i="2"/>
  <c r="C25" i="2"/>
  <c r="G25" i="2"/>
  <c r="I25" i="2"/>
  <c r="G26" i="2" l="1"/>
  <c r="C26" i="2"/>
  <c r="F26" i="2"/>
  <c r="I26" i="2"/>
  <c r="E26" i="2"/>
  <c r="H26" i="2"/>
  <c r="D26" i="2"/>
  <c r="H27" i="2" l="1"/>
  <c r="D27" i="2"/>
  <c r="I27" i="2"/>
  <c r="G27" i="2"/>
  <c r="F27" i="2"/>
  <c r="C27" i="2"/>
  <c r="E27" i="2"/>
  <c r="I28" i="2" l="1"/>
  <c r="E28" i="2"/>
  <c r="H28" i="2"/>
  <c r="D28" i="2"/>
  <c r="G28" i="2"/>
  <c r="F28" i="2"/>
  <c r="C28" i="2"/>
  <c r="F29" i="2" l="1"/>
  <c r="E29" i="2"/>
  <c r="H29" i="2"/>
  <c r="D29" i="2"/>
  <c r="G29" i="2"/>
  <c r="C29" i="2"/>
  <c r="I29" i="2"/>
  <c r="G30" i="2" l="1"/>
  <c r="F30" i="2"/>
  <c r="I30" i="2"/>
  <c r="E30" i="2"/>
  <c r="D30" i="2"/>
  <c r="C30" i="2"/>
  <c r="H30" i="2"/>
  <c r="H31" i="2" l="1"/>
  <c r="D31" i="2"/>
  <c r="I31" i="2"/>
  <c r="G31" i="2"/>
  <c r="F31" i="2"/>
  <c r="C31" i="2"/>
  <c r="E31" i="2"/>
  <c r="I32" i="2" l="1"/>
  <c r="E32" i="2"/>
  <c r="H32" i="2"/>
  <c r="D32" i="2"/>
  <c r="G32" i="2"/>
  <c r="F32" i="2"/>
  <c r="C32" i="2"/>
  <c r="F33" i="2" l="1"/>
  <c r="E33" i="2"/>
  <c r="H33" i="2"/>
  <c r="D33" i="2"/>
  <c r="I33" i="2"/>
  <c r="G33" i="2"/>
  <c r="C33" i="2"/>
  <c r="G34" i="2" l="1"/>
  <c r="F34" i="2"/>
  <c r="I34" i="2"/>
  <c r="E34" i="2"/>
  <c r="H34" i="2"/>
  <c r="C34" i="2"/>
  <c r="D34" i="2"/>
  <c r="H35" i="2" l="1"/>
  <c r="D35" i="2"/>
  <c r="I35" i="2"/>
  <c r="G35" i="2"/>
  <c r="F35" i="2"/>
  <c r="E35" i="2"/>
  <c r="C35" i="2"/>
  <c r="I36" i="2" l="1"/>
  <c r="E36" i="2"/>
  <c r="H36" i="2"/>
  <c r="D36" i="2"/>
  <c r="G36" i="2"/>
  <c r="F36" i="2"/>
  <c r="C36" i="2"/>
  <c r="F37" i="2" l="1"/>
  <c r="E37" i="2"/>
  <c r="H37" i="2"/>
  <c r="D37" i="2"/>
  <c r="I37" i="2"/>
  <c r="C37" i="2"/>
  <c r="G37" i="2"/>
  <c r="G38" i="2" l="1"/>
  <c r="F38" i="2"/>
  <c r="I38" i="2"/>
  <c r="E38" i="2"/>
  <c r="C38" i="2"/>
  <c r="H38" i="2"/>
  <c r="D38" i="2"/>
  <c r="H39" i="2" l="1"/>
  <c r="D39" i="2"/>
  <c r="I39" i="2"/>
  <c r="G39" i="2"/>
  <c r="F39" i="2"/>
  <c r="E39" i="2"/>
  <c r="C39" i="2"/>
  <c r="I40" i="2" l="1"/>
  <c r="E40" i="2"/>
  <c r="H40" i="2"/>
  <c r="D40" i="2"/>
  <c r="G40" i="2"/>
  <c r="F40" i="2"/>
  <c r="C40" i="2"/>
  <c r="F41" i="2" l="1"/>
  <c r="E41" i="2"/>
  <c r="H41" i="2"/>
  <c r="D41" i="2"/>
  <c r="I41" i="2"/>
  <c r="G41" i="2"/>
  <c r="C41" i="2"/>
  <c r="G42" i="2" l="1"/>
  <c r="F42" i="2"/>
  <c r="I42" i="2"/>
  <c r="E42" i="2"/>
  <c r="C42" i="2"/>
  <c r="H42" i="2"/>
  <c r="D42" i="2"/>
  <c r="H43" i="2" l="1"/>
  <c r="D43" i="2"/>
  <c r="I43" i="2"/>
  <c r="G43" i="2"/>
  <c r="F43" i="2"/>
  <c r="C43" i="2"/>
  <c r="E43" i="2"/>
  <c r="I44" i="2" l="1"/>
  <c r="E44" i="2"/>
  <c r="H44" i="2"/>
  <c r="D44" i="2"/>
  <c r="G44" i="2"/>
  <c r="F44" i="2"/>
  <c r="C44" i="2"/>
  <c r="F45" i="2" l="1"/>
  <c r="E45" i="2"/>
  <c r="H45" i="2"/>
  <c r="D45" i="2"/>
  <c r="G45" i="2"/>
  <c r="C45" i="2"/>
  <c r="I45" i="2"/>
  <c r="G46" i="2" l="1"/>
  <c r="F46" i="2"/>
  <c r="I46" i="2"/>
  <c r="E46" i="2"/>
  <c r="D46" i="2"/>
  <c r="C46" i="2"/>
  <c r="H46" i="2"/>
  <c r="H47" i="2" l="1"/>
  <c r="D47" i="2"/>
  <c r="I47" i="2"/>
  <c r="G47" i="2"/>
  <c r="F47" i="2"/>
  <c r="C47" i="2"/>
  <c r="E47" i="2"/>
  <c r="I48" i="2" l="1"/>
  <c r="E48" i="2"/>
  <c r="H48" i="2"/>
  <c r="D48" i="2"/>
  <c r="G48" i="2"/>
  <c r="F48" i="2"/>
  <c r="C48" i="2"/>
  <c r="F49" i="2" l="1"/>
  <c r="E49" i="2"/>
  <c r="H49" i="2"/>
  <c r="D49" i="2"/>
  <c r="C49" i="2"/>
  <c r="I49" i="2"/>
  <c r="G49" i="2"/>
  <c r="G50" i="2" l="1"/>
  <c r="F50" i="2"/>
  <c r="I50" i="2"/>
  <c r="E50" i="2"/>
  <c r="H50" i="2"/>
  <c r="C50" i="2"/>
  <c r="D50" i="2"/>
  <c r="H51" i="2" l="1"/>
  <c r="D51" i="2"/>
  <c r="I51" i="2"/>
  <c r="G51" i="2"/>
  <c r="F51" i="2"/>
  <c r="E51" i="2"/>
  <c r="C51" i="2"/>
  <c r="I52" i="2" l="1"/>
  <c r="E52" i="2"/>
  <c r="H52" i="2"/>
  <c r="D52" i="2"/>
  <c r="G52" i="2"/>
  <c r="C52" i="2"/>
  <c r="F52" i="2"/>
  <c r="F53" i="2" l="1"/>
  <c r="E53" i="2"/>
  <c r="H53" i="2"/>
  <c r="D53" i="2"/>
  <c r="I53" i="2"/>
  <c r="G53" i="2"/>
  <c r="C53" i="2"/>
  <c r="G54" i="2" l="1"/>
  <c r="F54" i="2"/>
  <c r="I54" i="2"/>
  <c r="E54" i="2"/>
  <c r="C54" i="2"/>
  <c r="H54" i="2"/>
  <c r="D54" i="2"/>
  <c r="H55" i="2" l="1"/>
  <c r="D55" i="2"/>
  <c r="I55" i="2"/>
  <c r="G55" i="2"/>
  <c r="F55" i="2"/>
  <c r="E55" i="2"/>
  <c r="C55" i="2"/>
  <c r="I56" i="2" l="1"/>
  <c r="E56" i="2"/>
  <c r="H56" i="2"/>
  <c r="D56" i="2"/>
  <c r="G56" i="2"/>
  <c r="F56" i="2"/>
  <c r="C56" i="2"/>
</calcChain>
</file>

<file path=xl/sharedStrings.xml><?xml version="1.0" encoding="utf-8"?>
<sst xmlns="http://schemas.openxmlformats.org/spreadsheetml/2006/main" count="145" uniqueCount="131">
  <si>
    <t>ID</t>
  </si>
  <si>
    <t>Building A</t>
  </si>
  <si>
    <t>Building B</t>
  </si>
  <si>
    <t>Building C</t>
  </si>
  <si>
    <t>CLASS SCHEDULE</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</si>
  <si>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</si>
  <si>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</si>
  <si>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</si>
  <si>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</si>
  <si>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</si>
  <si>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</si>
  <si>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</si>
  <si>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</si>
  <si>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</si>
  <si>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</si>
  <si>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</si>
  <si>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</si>
  <si>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</si>
  <si>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</si>
  <si>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</si>
  <si>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</si>
  <si>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</si>
  <si>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Class List</t>
  </si>
  <si>
    <t>Class Schedule</t>
  </si>
  <si>
    <t>CIS</t>
  </si>
  <si>
    <t>Introduction to Computer Applications</t>
  </si>
  <si>
    <t>CIS100</t>
  </si>
  <si>
    <t>Introduction to Computer and Information Security</t>
  </si>
  <si>
    <t>CIS115</t>
  </si>
  <si>
    <t>Introduction to Data Base Applications</t>
  </si>
  <si>
    <t>CIS120</t>
  </si>
  <si>
    <t>Introduction to Spreadsheet Applications</t>
  </si>
  <si>
    <t>CIS140</t>
  </si>
  <si>
    <t>Computer Hardware</t>
  </si>
  <si>
    <t>CIS155</t>
  </si>
  <si>
    <t>Desktop Publishing Packages</t>
  </si>
  <si>
    <t>CIS160</t>
  </si>
  <si>
    <t>Introduction to Operating Systems</t>
  </si>
  <si>
    <t>CIS165</t>
  </si>
  <si>
    <t>Introduction to the Internet</t>
  </si>
  <si>
    <t>CIS180</t>
  </si>
  <si>
    <t>Introduction Systems and Technologies</t>
  </si>
  <si>
    <t>CIS200</t>
  </si>
  <si>
    <t>computer operations I</t>
  </si>
  <si>
    <t>healthcare Information Technologies and Management Systems</t>
  </si>
  <si>
    <t>CIS207</t>
  </si>
  <si>
    <t>visual basic</t>
  </si>
  <si>
    <t>CIS220</t>
  </si>
  <si>
    <t>CIS235</t>
  </si>
  <si>
    <t>computer sofware</t>
  </si>
  <si>
    <t>CIS255</t>
  </si>
  <si>
    <t>advanced internet application</t>
  </si>
  <si>
    <t>CIS280</t>
  </si>
  <si>
    <t>introduction to digital forensics</t>
  </si>
  <si>
    <t>CIS316</t>
  </si>
  <si>
    <t>introduction to cryptography</t>
  </si>
  <si>
    <t>CIS317</t>
  </si>
  <si>
    <t>CIS325</t>
  </si>
  <si>
    <t>system analysis</t>
  </si>
  <si>
    <t>computer operations II/jcl</t>
  </si>
  <si>
    <t>CIS335</t>
  </si>
  <si>
    <t>CIS345</t>
  </si>
  <si>
    <t>telecommunication Networks I</t>
  </si>
  <si>
    <t>information Assurance</t>
  </si>
  <si>
    <t>CIS359</t>
  </si>
  <si>
    <t>CIS362</t>
  </si>
  <si>
    <t>cloud computing</t>
  </si>
  <si>
    <t>CIS364</t>
  </si>
  <si>
    <t>mobile device programming</t>
  </si>
  <si>
    <t>Business System I</t>
  </si>
  <si>
    <t>CIS365</t>
  </si>
  <si>
    <t>Database Driven Website Programming</t>
  </si>
  <si>
    <t>CIS370</t>
  </si>
  <si>
    <t>Web Programming I</t>
  </si>
  <si>
    <t>CIS385</t>
  </si>
  <si>
    <t>wireless programming</t>
  </si>
  <si>
    <t>CIS390</t>
  </si>
  <si>
    <t>CIS395</t>
  </si>
  <si>
    <t>Database system II</t>
  </si>
  <si>
    <t>CIS420</t>
  </si>
  <si>
    <t>Systems implementation</t>
  </si>
  <si>
    <t>CIS440</t>
  </si>
  <si>
    <t>UNIX</t>
  </si>
  <si>
    <t>CIS445</t>
  </si>
  <si>
    <t>telecommunications Networks II/LAN</t>
  </si>
  <si>
    <t>CIS455</t>
  </si>
  <si>
    <t>Network security</t>
  </si>
  <si>
    <t>CIS495</t>
  </si>
  <si>
    <t>ethical hacking and system Defense</t>
  </si>
  <si>
    <t>CIS459</t>
  </si>
  <si>
    <t>business System II</t>
  </si>
  <si>
    <t>CIS465</t>
  </si>
  <si>
    <t>CIS475</t>
  </si>
  <si>
    <t>Wireless Information Networks</t>
  </si>
  <si>
    <t>CIS480</t>
  </si>
  <si>
    <t>operating System concepts</t>
  </si>
  <si>
    <t>Web Programming II</t>
  </si>
  <si>
    <t>CIS485</t>
  </si>
  <si>
    <t>introduction to Data Science</t>
  </si>
  <si>
    <t>CIS490</t>
  </si>
  <si>
    <t>CSC101</t>
  </si>
  <si>
    <t>Principles in Information Technology and Computation</t>
  </si>
  <si>
    <t>CSC110</t>
  </si>
  <si>
    <t>Computer Programming I</t>
  </si>
  <si>
    <t>CSC111</t>
  </si>
  <si>
    <t xml:space="preserve">Introduction to Programming </t>
  </si>
  <si>
    <t>Computer Programming  II</t>
  </si>
  <si>
    <t>CSC210</t>
  </si>
  <si>
    <t>CSC211</t>
  </si>
  <si>
    <t>Advanced Programming Techiques</t>
  </si>
  <si>
    <t>CSC215</t>
  </si>
  <si>
    <t>Fundamental of Computer Systems.</t>
  </si>
  <si>
    <t>CSC230</t>
  </si>
  <si>
    <t>Discrete Structures</t>
  </si>
  <si>
    <t>CSC231</t>
  </si>
  <si>
    <t>Discrete Structures and Application to Computer Science</t>
  </si>
  <si>
    <t>Assembler Language Architecture I</t>
  </si>
  <si>
    <t>CSC310</t>
  </si>
  <si>
    <t>CSC330</t>
  </si>
  <si>
    <t xml:space="preserve"> Data Structures I</t>
  </si>
  <si>
    <t>CSC331</t>
  </si>
  <si>
    <t xml:space="preserve">Data Structures </t>
  </si>
  <si>
    <t>CSC350</t>
  </si>
  <si>
    <t xml:space="preserve">Software Development </t>
  </si>
  <si>
    <t>CSC410</t>
  </si>
  <si>
    <t>Assembler Language Architecture II</t>
  </si>
  <si>
    <t>Data Structures II</t>
  </si>
  <si>
    <t>CSC430</t>
  </si>
  <si>
    <t>Mathmatical Foundations of Computer (Same as MAT 470)</t>
  </si>
  <si>
    <t>CSC470</t>
  </si>
  <si>
    <t>60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</si>
</sst>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409]h:mm\ AM/PM;@"/>
    <numFmt numFmtId="165" formatCode=";;;@"/>
    <numFmt numFmtId="166" formatCode="[$-F400]h:mm:ss\ AM/PM"/>
  </numFmts>
  <fonts count="8" x14ac:knownFonts="1">
    <font>
      <sz val="11"/>
      <color theme="1" tint="0.34998626667073579"/>
      <name val="Arial"/>
      <family val="2"/>
      <scheme val="minor"/>
    </font>
    <font>
      <b/>
      <sz val="26"/>
      <color theme="0"/>
      <name val="Arial"/>
      <family val="2"/>
      <scheme val="major"/>
    </font>
    <font>
      <sz val="14"/>
      <color theme="5" tint="0.79998168889431442"/>
      <name val="Arial"/>
      <family val="2"/>
      <scheme val="major"/>
    </font>
    <font>
      <sz val="11"/>
      <color theme="1" tint="0.34998626667073579"/>
      <name val="Arial"/>
      <family val="2"/>
      <scheme val="minor"/>
    </font>
    <font>
      <b/>
      <sz val="11"/>
      <color theme="0"/>
      <name val="Arial"/>
      <family val="2"/>
      <scheme val="major"/>
    </font>
    <font>
      <b/>
      <u/>
      <sz val="11"/>
      <color theme="5" tint="0.79998168889431442"/>
      <name val="Arial"/>
      <family val="2"/>
      <scheme val="minor"/>
    </font>
    <font>
      <b/>
      <sz val="12"/>
      <color theme="5" tint="0.79976805932798245"/>
      <name val="Arial"/>
      <family val="2"/>
      <scheme val="minor"/>
    </font>
    <font>
      <sz val="11"/>
      <color rgb="FF006100"/>
      <name val="Arial"/>
      <family val="2"/>
      <scheme val="minor"/>
    </font>
  </fonts>
  <fills count="4">
    <fill>
      <patternFill patternType="none"/>
    </fill>
    <fill>
      <patternFill patternType="gray125"/>
    </fill>
    <fill>
      <patternFill patternType="solid">
        <fgColor theme="1" tint="0.24994659260841701"/>
        <bgColor indexed="64"/>
      </patternFill>
    </fill>
    <fill>
      <patternFill patternType="solid">
        <fgColor rgb="FFC6EFCE"/>
      </patternFill>
    </fill>
  </fills>
  <borders count="4">
    <border>
      <left/>
      <right/>
      <top/>
      <bottom/>
      <diagonal/>
    </border>
    <border>
      <left style="thin">
        <color theme="0"/>
      </left>
      <right style="thin">
        <color theme="0"/>
      </right>
      <top style="thin">
        <color theme="0"/>
      </top>
      <bottom style="thin">
        <color theme="0"/>
      </bottom>
      <diagonal/>
    </border>
    <border>
      <left/>
      <right style="thin">
        <color theme="0"/>
      </right>
      <top/>
      <bottom/>
      <diagonal/>
    </border>
    <border>
      <left style="thin">
        <color theme="0"/>
      </left>
      <right style="thin">
        <color theme="0"/>
      </right>
      <top/>
      <bottom/>
      <diagonal/>
    </border>
  </borders>
  <cellStyleXfs count="10">
    <xf numFmtId="0" fontId="0" fillId="0" borderId="0"/>
    <xf numFmtId="0" fontId="1" fillId="2" borderId="1" applyNumberFormat="0" applyProtection="0">
      <alignment horizontal="left" vertical="center" indent="1"/>
    </xf>
    <xf numFmtId="0" fontId="4" fillId="2" borderId="0" applyNumberFormat="0" applyBorder="0" applyProtection="0">
      <alignment horizontal="center" vertical="center"/>
    </xf>
    <xf numFmtId="0" fontId="4" fillId="2" borderId="2" applyProtection="0">
      <alignment horizontal="center"/>
    </xf>
    <xf numFmtId="18" fontId="2" fillId="2" borderId="2" applyAlignment="0" applyProtection="0"/>
    <xf numFmtId="164" fontId="3" fillId="0" borderId="0">
      <alignment horizontal="center" vertical="center"/>
    </xf>
    <xf numFmtId="165" fontId="3" fillId="0" borderId="0">
      <alignment horizontal="center" vertical="center" wrapText="1"/>
    </xf>
    <xf numFmtId="0" fontId="6" fillId="2" borderId="2" applyNumberFormat="0" applyProtection="0">
      <alignment horizontal="right" vertical="center" indent="1"/>
    </xf>
    <xf numFmtId="0" fontId="5" fillId="0" borderId="0" applyNumberFormat="0" applyFill="0" applyBorder="0" applyAlignment="0" applyProtection="0"/>
    <xf numFmtId="0" fontId="7" fillId="3" borderId="0" applyNumberFormat="0" applyBorder="0" applyAlignment="0" applyProtection="0"/>
  </cellStyleXfs>
  <cellXfs count="19">
    <xf numFmtId="0" fontId="0" fillId="0" borderId="0" xfId="0"/>
    <xf numFmtId="0" fontId="0" fillId="0" borderId="0" xfId="0" applyAlignment="1">
      <alignment horizontal="left" vertical="center"/>
    </xf>
    <xf numFmtId="0" fontId="0" fillId="0" borderId="0" xfId="0" applyFont="1" applyFill="1" applyBorder="1" applyAlignment="1">
      <alignment horizontal="center" vertical="center"/>
    </xf>
    <xf numFmtId="0" fontId="0" fillId="0" borderId="0" xfId="0" applyAlignment="1">
      <alignment horizontal="center" vertical="center"/>
    </xf>
    <xf numFmtId="0" fontId="4" fillId="2" borderId="2" xfId="3" applyAlignment="1">
      <alignment horizontal="center" vertical="center"/>
    </xf>
    <xf numFmtId="164" fontId="3" fillId="0" borderId="0" xfId="5">
      <alignment horizontal="center" vertical="center"/>
    </xf>
    <xf numFmtId="0" fontId="4" fillId="2" borderId="2" xfId="3">
      <alignment horizontal="center"/>
    </xf>
    <xf numFmtId="18" fontId="2" fillId="2" borderId="2" xfId="4" applyAlignment="1" applyProtection="1">
      <alignment horizontal="center" vertical="top"/>
      <protection locked="0"/>
    </xf>
    <xf numFmtId="165" fontId="3" fillId="0" borderId="0" xfId="6">
      <alignment horizontal="center" vertical="center" wrapText="1"/>
    </xf>
    <xf numFmtId="0" fontId="4" fillId="2" borderId="2" xfId="2" applyBorder="1">
      <alignment horizontal="center" vertical="center"/>
    </xf>
    <xf numFmtId="0" fontId="4" fillId="2" borderId="0" xfId="2" applyNumberFormat="1">
      <alignment horizontal="center" vertical="center"/>
    </xf>
    <xf numFmtId="165" fontId="3" fillId="0" borderId="0" xfId="6" applyFill="1">
      <alignment horizontal="center" vertical="center" wrapText="1"/>
    </xf>
    <xf numFmtId="164" fontId="3" fillId="0" borderId="0" xfId="5" applyFill="1">
      <alignment horizontal="center" vertical="center"/>
    </xf>
    <xf numFmtId="0" fontId="7" fillId="3" borderId="0" xfId="9" applyAlignment="1">
      <alignment horizontal="left" vertical="center"/>
    </xf>
    <xf numFmtId="166" fontId="3" fillId="0" borderId="0" xfId="5" applyNumberFormat="1">
      <alignment horizontal="center" vertical="center"/>
    </xf>
    <xf numFmtId="165" fontId="3" fillId="0" borderId="0" xfId="6" applyAlignment="1">
      <alignment horizontal="center" vertical="center"/>
    </xf>
    <xf numFmtId="0" fontId="1" fillId="2" borderId="0" xfId="1" applyBorder="1" applyAlignment="1">
      <alignment horizontal="left" vertical="center" indent="1"/>
    </xf>
    <xf numFmtId="0" fontId="6" fillId="2" borderId="3" xfId="7" applyBorder="1">
      <alignment horizontal="right" vertical="center" indent="1"/>
    </xf>
    <xf numFmtId="0" fontId="6" fillId="2" borderId="2" xfId="7">
      <alignment horizontal="right" vertical="center" indent="1"/>
    </xf>
  </cellXfs>
  <cellStyles count="10">
    <cellStyle name="Followed Hyperlink" xfId="8" builtinId="9" customBuiltin="1"/>
    <cellStyle name="Good" xfId="9" builtinId="26"/>
    <cellStyle name="Heading 1" xfId="1" builtinId="16" customBuiltin="1"/>
    <cellStyle name="Heading 2" xfId="3" builtinId="17" customBuiltin="1"/>
    <cellStyle name="Heading 3" xfId="4" builtinId="18" customBuiltin="1"/>
    <cellStyle name="Heading 4" xfId="2" builtinId="19" customBuiltin="1"/>
    <cellStyle name="Hyperlink" xfId="7" builtinId="8" customBuiltin="1"/>
    <cellStyle name="Normal" xfId="0" builtinId="0" customBuiltin="1"/>
    <cellStyle name="Table_Details" xfId="6" xr:uid="{00000000-0005-0000-0000-000007000000}"/>
    <cellStyle name="Time" xfId="5" xr:uid="{00000000-0005-0000-0000-000008000000}"/>
  </cellStyles>
  <dxfs count="28">
    <dxf>
      <alignment horizontal="center" vertical="center"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409]h:mm\ AM/PM;@"/>
    </dxf>
    <dxf>
      <font>
        <color rgb="FF9C0006"/>
      </font>
      <fill>
        <patternFill>
          <bgColor rgb="FFFFC7CE"/>
        </patternFill>
      </fill>
    </dxf>
    <dxf>
      <font>
        <color theme="1" tint="0.34998626667073579"/>
      </font>
      <border>
        <left/>
        <right/>
        <top/>
        <bottom/>
        <vertical/>
        <horizontal/>
      </border>
    </dxf>
    <dxf>
      <font>
        <color theme="0"/>
      </font>
      <fill>
        <patternFill>
          <bgColor theme="0"/>
        </patternFill>
      </fill>
      <border>
        <left/>
        <right/>
        <top/>
        <bottom/>
        <vertical/>
        <horizontal/>
      </border>
    </dxf>
    <dxf>
      <font>
        <color theme="2" tint="-0.499984740745262"/>
      </font>
    </dxf>
    <dxf>
      <font>
        <color theme="1" tint="0.34998626667073579"/>
      </font>
      <fill>
        <patternFill patternType="none">
          <bgColor auto="1"/>
        </patternFill>
      </fill>
      <border>
        <top style="thin">
          <color theme="1" tint="0.34998626667073579"/>
        </top>
        <bottom style="thin">
          <color theme="1" tint="0.34998626667073579"/>
        </bottom>
        <vertical/>
        <horizontal/>
      </border>
    </dxf>
    <dxf>
      <font>
        <b/>
        <i val="0"/>
        <color theme="5" tint="-0.499984740745262"/>
      </font>
      <fill>
        <patternFill>
          <bgColor theme="6" tint="0.79998168889431442"/>
        </patternFill>
      </fill>
      <border>
        <top style="thin">
          <color theme="5"/>
        </top>
        <bottom style="thin">
          <color theme="5"/>
        </bottom>
        <vertical/>
        <horizontal/>
      </border>
    </dxf>
    <dxf>
      <font>
        <b/>
        <i val="0"/>
        <color theme="0"/>
      </font>
      <fill>
        <patternFill>
          <bgColor theme="5" tint="-0.499984740745262"/>
        </patternFill>
      </fill>
    </dxf>
    <dxf>
      <font>
        <color theme="0"/>
      </font>
    </dxf>
    <dxf>
      <font>
        <color theme="5" tint="0.79998168889431442"/>
      </font>
      <fill>
        <patternFill>
          <bgColor theme="5" tint="0.79998168889431442"/>
        </patternFill>
      </fill>
    </dxf>
    <dxf>
      <font>
        <b val="0"/>
        <i val="0"/>
        <color theme="2" tint="-0.89996032593768116"/>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499984740745262"/>
        </patternFill>
      </fill>
      <border>
        <left/>
        <right/>
        <top/>
        <bottom/>
      </border>
    </dxf>
    <dxf>
      <font>
        <color theme="5" tint="-0.499984740745262"/>
      </font>
      <fill>
        <patternFill>
          <bgColor theme="5" tint="-0.49998474074526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top style="thin">
          <color theme="0"/>
        </top>
        <vertical style="thin">
          <color theme="0"/>
        </vertical>
      </border>
    </dxf>
    <dxf>
      <border>
        <top style="thin">
          <color theme="1" tint="0.34998626667073579"/>
        </top>
        <bottom style="thin">
          <color theme="1" tint="0.34998626667073579"/>
        </bottom>
        <horizontal style="thin">
          <color theme="1" tint="0.34998626667073579"/>
        </horizontal>
      </border>
    </dxf>
  </dxfs>
  <tableStyles count="2" defaultTableStyle="Class Schedule" defaultPivotStyle="PivotStyleMedium15">
    <tableStyle name="Class Schedule" pivot="0" count="5" xr9:uid="{00000000-0011-0000-FFFF-FFFF00000000}">
      <tableStyleElement type="wholeTable" dxfId="27"/>
      <tableStyleElement type="headerRow" dxfId="26"/>
      <tableStyleElement type="totalRow" dxfId="25"/>
      <tableStyleElement type="lastColumn" dxfId="24"/>
      <tableStyleElement type="firstRowStripe" dxfId="23"/>
    </tableStyle>
    <tableStyle name="Class Schedule Slicer" pivot="0" table="0" count="10" xr9:uid="{00000000-0011-0000-FFFF-FFFF01000000}">
      <tableStyleElement type="wholeTable" dxfId="22"/>
      <tableStyleElement type="headerRow" dxfId="2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editAs="oneCell">
    <xdr:from>
      <xdr:col>8</xdr:col>
      <xdr:colOff>1270498</xdr:colOff>
      <xdr:row>0</xdr:row>
      <xdr:rowOff>164852</xdr:rowOff>
    </xdr:from>
    <xdr:to>
      <xdr:col>8</xdr:col>
      <xdr:colOff>1404969</xdr:colOff>
      <xdr:row>1</xdr:row>
      <xdr:rowOff>109383</xdr:rowOff>
    </xdr:to>
    <xdr:sp macro="" textlink="">
      <xdr:nvSpPr>
        <xdr:cNvPr id="5" name="Arrow: Chevron 4" descr="arrow">
          <a:hlinkClick xmlns:r="http://schemas.openxmlformats.org/officeDocument/2006/relationships" r:id="rId1" tooltip="Select to navigate to Class List worksheet"/>
          <a:extLst>
            <a:ext uri="{FF2B5EF4-FFF2-40B4-BE49-F238E27FC236}">
              <a16:creationId xmlns:a16="http://schemas.microsoft.com/office/drawing/2014/main" id="{9C3B1660-A286-46BC-8C75-5618DCAA2DCA}"/>
            </a:ext>
          </a:extLst>
        </xdr:cNvPr>
        <xdr:cNvSpPr/>
      </xdr:nvSpPr>
      <xdr:spPr>
        <a:xfrm>
          <a:off x="10848415" y="164852"/>
          <a:ext cx="134471" cy="203823"/>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292100</xdr:colOff>
      <xdr:row>0</xdr:row>
      <xdr:rowOff>149225</xdr:rowOff>
    </xdr:from>
    <xdr:to>
      <xdr:col>6</xdr:col>
      <xdr:colOff>426571</xdr:colOff>
      <xdr:row>0</xdr:row>
      <xdr:rowOff>350931</xdr:rowOff>
    </xdr:to>
    <xdr:sp macro="" textlink="">
      <xdr:nvSpPr>
        <xdr:cNvPr id="4" name="Arrow: Chevron 3" descr="arrow">
          <a:hlinkClick xmlns:r="http://schemas.openxmlformats.org/officeDocument/2006/relationships" r:id="rId1" tooltip="Select to navigate to Class Schedule worksheet"/>
          <a:extLst>
            <a:ext uri="{FF2B5EF4-FFF2-40B4-BE49-F238E27FC236}">
              <a16:creationId xmlns:a16="http://schemas.microsoft.com/office/drawing/2014/main" id="{3827567C-2444-4A9B-8BA7-9AD7F5973BFF}"/>
            </a:ext>
          </a:extLst>
        </xdr:cNvPr>
        <xdr:cNvSpPr/>
      </xdr:nvSpPr>
      <xdr:spPr>
        <a:xfrm rot="10800000">
          <a:off x="8312150" y="149225"/>
          <a:ext cx="134471" cy="201706"/>
        </a:xfrm>
        <a:prstGeom prst="chevron">
          <a:avLst/>
        </a:prstGeom>
        <a:solidFill>
          <a:schemeClr val="accent2">
            <a:lumMod val="20000"/>
            <a:lumOff val="8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ClassSchedule" displayName="ClassSchedule" ref="B3:I56" headerRowCellStyle="Heading 4">
  <autoFilter ref="B3:I56" xr:uid="{00000000-0009-0000-0100-000003000000}"/>
  <tableColumns count="8">
    <tableColumn id="1" xr3:uid="{00000000-0010-0000-0000-000001000000}" name="TIME" totalsRowLabel="Total" dataDxfId="7" dataCellStyle="Time">
      <calculatedColumnFormula>ScheduleStart</calculatedColumnFormula>
    </tableColumn>
    <tableColumn id="2" xr3:uid="{00000000-0010-0000-0000-000002000000}" name="SUNDAY" dataDxfId="6" dataCellStyle="Table_Details">
      <calculatedColumnFormula>IFERROR(INDEX(ClassList[],MATCH(SUMPRODUCT((ClassList[DAY]=ClassSchedule[[#Headers],[SUNDAY]])*(ROUNDDOWN($B4,10)&gt;=ROUNDDOWN(ClassList[START TIME],10))*($B4&lt;=ClassList[END TIME]),ClassList[UNIQUE]),ClassList[UNIQUE],0),2),0)</calculatedColumnFormula>
    </tableColumn>
    <tableColumn id="3" xr3:uid="{00000000-0010-0000-0000-000003000000}" name="MONDAY" dataDxfId="5" dataCellStyle="Table_Details">
      <calculatedColumnFormula>IFERROR(INDEX(ClassList[],MATCH(SUMPRODUCT((ClassList[DAY]=ClassSchedule[[#Headers],[MONDAY]])*(ROUNDDOWN($B4,10)&gt;=ROUNDDOWN(ClassList[START TIME],10))*($B4&lt;=ClassList[END TIME]),ClassList[UNIQUE]),ClassList[UNIQUE],0),2),0)</calculatedColumnFormula>
    </tableColumn>
    <tableColumn id="4" xr3:uid="{00000000-0010-0000-0000-000004000000}" name="TUESDAY" dataDxfId="4" dataCellStyle="Table_Details">
      <calculatedColumnFormula>IFERROR(INDEX(ClassList[],MATCH(SUMPRODUCT((ClassList[DAY]=ClassSchedule[[#Headers],[TUESDAY]])*(ROUNDDOWN($B4,10)&gt;=ROUNDDOWN(ClassList[START TIME],10))*($B4&lt;=ClassList[END TIME]),ClassList[UNIQUE]),ClassList[UNIQUE],0),2),0)</calculatedColumnFormula>
    </tableColumn>
    <tableColumn id="5" xr3:uid="{00000000-0010-0000-0000-000005000000}" name="WEDNESDAY" dataDxfId="3" dataCellStyle="Table_Details">
      <calculatedColumnFormula>IFERROR(INDEX(ClassList[],MATCH(SUMPRODUCT((ClassList[DAY]=ClassSchedule[[#Headers],[WEDNESDAY]])*(ROUNDDOWN($B4,10)&gt;=ROUNDDOWN(ClassList[START TIME],10))*($B4&lt;=ClassList[END TIME]),ClassList[UNIQUE]),ClassList[UNIQUE],0),2),0)</calculatedColumnFormula>
    </tableColumn>
    <tableColumn id="6" xr3:uid="{00000000-0010-0000-0000-000006000000}" name="THURSDAY" dataDxfId="2" dataCellStyle="Table_Details">
      <calculatedColumnFormula>IFERROR(INDEX(ClassList[],MATCH(SUMPRODUCT((ClassList[DAY]=ClassSchedule[[#Headers],[THURSDAY]])*(ROUNDDOWN($B4,10)&gt;=ROUNDDOWN(ClassList[START TIME],10))*($B4&lt;=ClassList[END TIME]),ClassList[UNIQUE]),ClassList[UNIQUE],0),2),0)</calculatedColumnFormula>
    </tableColumn>
    <tableColumn id="7" xr3:uid="{00000000-0010-0000-0000-000007000000}" name="FRIDAY" dataDxfId="1" dataCellStyle="Table_Details">
      <calculatedColumnFormula>IFERROR(INDEX(ClassList[],MATCH(SUMPRODUCT((ClassList[DAY]=ClassSchedule[[#Headers],[FRIDAY]])*(ROUNDDOWN($B4,10)&gt;=ROUNDDOWN(ClassList[START TIME],10))*($B4&lt;=ClassList[END TIME]),ClassList[UNIQUE]),ClassList[UNIQUE],0),2),0)</calculatedColumnFormula>
    </tableColumn>
    <tableColumn id="8" xr3:uid="{00000000-0010-0000-0000-000008000000}" name="SATURDAY" totalsRowFunction="sum" dataCellStyle="Table_Details">
      <calculatedColumnFormula>IFERROR(INDEX(ClassList[],MATCH(SUMPRODUCT((ClassList[DAY]=ClassSchedule[[#Headers],[SATURDAY]])*(ROUNDDOWN($B4,10)&gt;=ROUNDDOWN(ClassList[START TIME],10))*($B4&lt;=ClassList[END TIME]),ClassList[UNIQUE]),ClassList[UNIQUE],0),2),0)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Summary="List of classes arranged by weekday &amp; time interval. Class ID is displayed at the intersection of Weekday &amp;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ClassList" displayName="ClassList" ref="B2:H55" totalsRowShown="0">
  <autoFilter ref="B2:H55" xr:uid="{00000000-0009-0000-0100-000001000000}"/>
  <tableColumns count="7">
    <tableColumn id="1" xr3:uid="{00000000-0010-0000-0100-000001000000}" name="CLASS" dataCellStyle="Table_Details"/>
    <tableColumn id="2" xr3:uid="{00000000-0010-0000-0100-000002000000}" name="ID" dataCellStyle="Table_Details"/>
    <tableColumn id="3" xr3:uid="{00000000-0010-0000-0100-000003000000}" name="DAY" dataCellStyle="Table_Details"/>
    <tableColumn id="5" xr3:uid="{00000000-0010-0000-0100-000005000000}" name="LOCATION" dataCellStyle="Table_Details"/>
    <tableColumn id="4" xr3:uid="{00000000-0010-0000-0100-000004000000}" name="START TIME" dataCellStyle="Time"/>
    <tableColumn id="6" xr3:uid="{00000000-0010-0000-0100-000006000000}" name="END TIME" dataCellStyle="Time"/>
    <tableColumn id="7" xr3:uid="{00000000-0010-0000-0100-000007000000}" name="UNIQUE" dataDxfId="0">
      <calculatedColumnFormula>ROW()-ROW(ClassList[[#Headers],[UNIQUE]])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Summary="Information for classes that display on Class Schedule sheet such as Class, ID, Day (weekday), Location, Start Time &amp;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79998168889431442"/>
    <pageSetUpPr autoPageBreaks="0" fitToPage="1"/>
  </sheetPr>
  <dimension ref="A1:I56"/>
  <sheetViews>
    <sheetView showGridLines="0" zoomScale="109" zoomScaleNormal="100" zoomScaleSheetLayoutView="100" workbookViewId="0"/>
  </sheetViews>
  <sheetFormatPr defaultColWidth="9" defaultRowHeight="30" customHeight="1" x14ac:dyDescent="0.25"/>
  <cols>
    <col min="1" max="1" width="2.59765625" style="1" customWidth="1"/>
    <col min="2" max="2" width="12.19921875" style="1" customWidth="1"/>
    <col min="3" max="8" width="18.5" style="1" customWidth="1"/>
    <col min="9" max="9" width="18.69921875" style="1" customWidth="1"/>
    <col min="10" max="10" width="2.59765625" style="1" customWidth="1"/>
    <col min="11" max="16384" width="9" style="1"/>
  </cols>
  <sheetData>
    <row r="1" spans="1:9" ht="20.25" customHeight="1" x14ac:dyDescent="0.25">
      <c r="A1"/>
      <c r="B1" s="16" t="s">
        <v>4</v>
      </c>
      <c r="C1" s="16"/>
      <c r="D1" s="16"/>
      <c r="E1" s="16"/>
      <c r="F1" s="16"/>
      <c r="G1" s="6" t="s">
        <v>5</v>
      </c>
      <c r="H1" s="6" t="s">
        <v>6</v>
      </c>
      <c r="I1" s="17" t="s">
        <v>22</v>
      </c>
    </row>
    <row r="2" spans="1:9" ht="20.25" customHeight="1" x14ac:dyDescent="0.25">
      <c r="B2" s="16"/>
      <c r="C2" s="16"/>
      <c r="D2" s="16"/>
      <c r="E2" s="16"/>
      <c r="F2" s="16"/>
      <c r="G2" s="7">
        <v>0.33333333333333331</v>
      </c>
      <c r="H2" s="7" t="s">
        <v>130</v>
      </c>
      <c r="I2" s="17"/>
    </row>
    <row r="3" spans="1:9" ht="20.25" customHeight="1" x14ac:dyDescent="0.25">
      <c r="B3" s="10" t="s">
        <v>7</v>
      </c>
      <c r="C3" s="9" t="s">
        <v>8</v>
      </c>
      <c r="D3" s="9" t="s">
        <v>9</v>
      </c>
      <c r="E3" s="9" t="s">
        <v>10</v>
      </c>
      <c r="F3" s="9" t="s">
        <v>11</v>
      </c>
      <c r="G3" s="9" t="s">
        <v>12</v>
      </c>
      <c r="H3" s="9" t="s">
        <v>13</v>
      </c>
      <c r="I3" s="9" t="s">
        <v>14</v>
      </c>
    </row>
    <row r="4" spans="1:9" ht="30" customHeight="1" x14ac:dyDescent="0.25">
      <c r="B4" s="14">
        <f t="shared" ref="B4:B35" si="0">ScheduleStart</f>
        <v>0.33333333333333331</v>
      </c>
      <c r="C4" s="8" t="s">
        <v>24</v>
      </c>
      <c r="D4" s="8" t="str">
        <f>IFERROR(INDEX(ClassList[],MATCH(SUMPRODUCT((ClassList[DAY]=ClassSchedule[[#Headers],[MONDAY]])*(ROUNDDOWN($B4,10)&gt;=ROUNDDOWN(ClassList[START TIME],10))*($B4&lt;=ClassList[END TIME]),ClassList[UNIQUE]),ClassList[UNIQUE],0),2),0)</f>
        <v>CIS207</v>
      </c>
      <c r="E4" s="8">
        <f>IFERROR(INDEX(ClassList[],MATCH(SUMPRODUCT((ClassList[DAY]=ClassSchedule[[#Headers],[TUESDAY]])*(ROUNDDOWN($B4,10)&gt;=ROUNDDOWN(ClassList[START TIME],10))*($B4&lt;=ClassList[END TIME]),ClassList[UNIQUE]),ClassList[UNIQUE],0),2),0)</f>
        <v>0</v>
      </c>
      <c r="F4" s="8">
        <f>IFERROR(INDEX(ClassList[],MATCH(SUMPRODUCT((ClassList[DAY]=ClassSchedule[[#Headers],[WEDNESDAY]])*(ROUNDDOWN($B4,10)&gt;=ROUNDDOWN(ClassList[START TIME],10))*($B4&lt;=ClassList[END TIME]),ClassList[UNIQUE]),ClassList[UNIQUE],0),2),0)</f>
        <v>0</v>
      </c>
      <c r="G4" s="8">
        <f>IFERROR(INDEX(ClassList[],MATCH(SUMPRODUCT((ClassList[DAY]=ClassSchedule[[#Headers],[THURSDAY]])*(ROUNDDOWN($B4,10)&gt;=ROUNDDOWN(ClassList[START TIME],10))*($B4&lt;=ClassList[END TIME]),ClassList[UNIQUE]),ClassList[UNIQUE],0),2),0)</f>
        <v>0</v>
      </c>
      <c r="H4" s="8">
        <f>IFERROR(INDEX(ClassList[],MATCH(SUMPRODUCT((ClassList[DAY]=ClassSchedule[[#Headers],[FRIDAY]])*(ROUNDDOWN($B4,10)&gt;=ROUNDDOWN(ClassList[START TIME],10))*($B4&lt;=ClassList[END TIME]),ClassList[UNIQUE]),ClassList[UNIQUE],0),2),0)</f>
        <v>0</v>
      </c>
      <c r="I4" s="8">
        <f>IFERROR(INDEX(ClassList[],MATCH(SUMPRODUCT((ClassList[DAY]=ClassSchedule[[#Headers],[SATURDAY]])*(ROUNDDOWN($B4,10)&gt;=ROUNDDOWN(ClassList[START TIME],10))*($B4&lt;=ClassList[END TIME]),ClassList[UNIQUE]),ClassList[UNIQUE],0),2),0)</f>
        <v>0</v>
      </c>
    </row>
    <row r="5" spans="1:9" ht="30" customHeight="1" x14ac:dyDescent="0.25">
      <c r="B5" s="14">
        <f t="shared" si="0"/>
        <v>0.33333333333333331</v>
      </c>
      <c r="C5" s="15"/>
      <c r="D5" s="8" t="str">
        <f>IFERROR(INDEX(ClassList[],MATCH(SUMPRODUCT((ClassList[DAY]=ClassSchedule[[#Headers],[MONDAY]])*(ROUNDDOWN($B5,10)&gt;=ROUNDDOWN(ClassList[START TIME],10))*($B5&lt;=ClassList[END TIME]),ClassList[UNIQUE]),ClassList[UNIQUE],0),2),0)</f>
        <v>CIS207</v>
      </c>
      <c r="E5" s="8">
        <f>IFERROR(INDEX(ClassList[],MATCH(SUMPRODUCT((ClassList[DAY]=ClassSchedule[[#Headers],[TUESDAY]])*(ROUNDDOWN($B5,10)&gt;=ROUNDDOWN(ClassList[START TIME],10))*($B5&lt;=ClassList[END TIME]),ClassList[UNIQUE]),ClassList[UNIQUE],0),2),0)</f>
        <v>0</v>
      </c>
      <c r="F5" s="8">
        <f>IFERROR(INDEX(ClassList[],MATCH(SUMPRODUCT((ClassList[DAY]=ClassSchedule[[#Headers],[WEDNESDAY]])*(ROUNDDOWN($B5,10)&gt;=ROUNDDOWN(ClassList[START TIME],10))*($B5&lt;=ClassList[END TIME]),ClassList[UNIQUE]),ClassList[UNIQUE],0),2),0)</f>
        <v>0</v>
      </c>
      <c r="G5" s="8">
        <f>IFERROR(INDEX(ClassList[],MATCH(SUMPRODUCT((ClassList[DAY]=ClassSchedule[[#Headers],[THURSDAY]])*(ROUNDDOWN($B5,10)&gt;=ROUNDDOWN(ClassList[START TIME],10))*($B5&lt;=ClassList[END TIME]),ClassList[UNIQUE]),ClassList[UNIQUE],0),2),0)</f>
        <v>0</v>
      </c>
      <c r="H5" s="8">
        <f>IFERROR(INDEX(ClassList[],MATCH(SUMPRODUCT((ClassList[DAY]=ClassSchedule[[#Headers],[FRIDAY]])*(ROUNDDOWN($B5,10)&gt;=ROUNDDOWN(ClassList[START TIME],10))*($B5&lt;=ClassList[END TIME]),ClassList[UNIQUE]),ClassList[UNIQUE],0),2),0)</f>
        <v>0</v>
      </c>
      <c r="I5" s="8">
        <f>IFERROR(INDEX(ClassList[],MATCH(SUMPRODUCT((ClassList[DAY]=ClassSchedule[[#Headers],[SATURDAY]])*(ROUNDDOWN($B5,10)&gt;=ROUNDDOWN(ClassList[START TIME],10))*($B5&lt;=ClassList[END TIME]),ClassList[UNIQUE]),ClassList[UNIQUE],0),2),0)</f>
        <v>0</v>
      </c>
    </row>
    <row r="6" spans="1:9" ht="30" customHeight="1" x14ac:dyDescent="0.25">
      <c r="B6" s="14">
        <f t="shared" si="0"/>
        <v>0.33333333333333331</v>
      </c>
      <c r="C6" s="8"/>
      <c r="D6" s="8" t="str">
        <f>IFERROR(INDEX(ClassList[],MATCH(SUMPRODUCT((ClassList[DAY]=ClassSchedule[[#Headers],[MONDAY]])*(ROUNDDOWN($B6,10)&gt;=ROUNDDOWN(ClassList[START TIME],10))*($B6&lt;=ClassList[END TIME]),ClassList[UNIQUE]),ClassList[UNIQUE],0),2),0)</f>
        <v>CIS207</v>
      </c>
      <c r="E6" s="8">
        <f>IFERROR(INDEX(ClassList[],MATCH(SUMPRODUCT((ClassList[DAY]=ClassSchedule[[#Headers],[TUESDAY]])*(ROUNDDOWN($B6,10)&gt;=ROUNDDOWN(ClassList[START TIME],10))*($B6&lt;=ClassList[END TIME]),ClassList[UNIQUE]),ClassList[UNIQUE],0),2),0)</f>
        <v>0</v>
      </c>
      <c r="F6" s="8">
        <f>IFERROR(INDEX(ClassList[],MATCH(SUMPRODUCT((ClassList[DAY]=ClassSchedule[[#Headers],[WEDNESDAY]])*(ROUNDDOWN($B6,10)&gt;=ROUNDDOWN(ClassList[START TIME],10))*($B6&lt;=ClassList[END TIME]),ClassList[UNIQUE]),ClassList[UNIQUE],0),2),0)</f>
        <v>0</v>
      </c>
      <c r="G6" s="8">
        <f>IFERROR(INDEX(ClassList[],MATCH(SUMPRODUCT((ClassList[DAY]=ClassSchedule[[#Headers],[THURSDAY]])*(ROUNDDOWN($B6,10)&gt;=ROUNDDOWN(ClassList[START TIME],10))*($B6&lt;=ClassList[END TIME]),ClassList[UNIQUE]),ClassList[UNIQUE],0),2),0)</f>
        <v>0</v>
      </c>
      <c r="H6" s="8">
        <f>IFERROR(INDEX(ClassList[],MATCH(SUMPRODUCT((ClassList[DAY]=ClassSchedule[[#Headers],[FRIDAY]])*(ROUNDDOWN($B6,10)&gt;=ROUNDDOWN(ClassList[START TIME],10))*($B6&lt;=ClassList[END TIME]),ClassList[UNIQUE]),ClassList[UNIQUE],0),2),0)</f>
        <v>0</v>
      </c>
      <c r="I6" s="8">
        <f>IFERROR(INDEX(ClassList[],MATCH(SUMPRODUCT((ClassList[DAY]=ClassSchedule[[#Headers],[SATURDAY]])*(ROUNDDOWN($B6,10)&gt;=ROUNDDOWN(ClassList[START TIME],10))*($B6&lt;=ClassList[END TIME]),ClassList[UNIQUE]),ClassList[UNIQUE],0),2),0)</f>
        <v>0</v>
      </c>
    </row>
    <row r="7" spans="1:9" ht="30" customHeight="1" x14ac:dyDescent="0.25">
      <c r="B7" s="14">
        <f t="shared" si="0"/>
        <v>0.33333333333333331</v>
      </c>
      <c r="C7" s="8"/>
      <c r="D7" s="8" t="str">
        <f>IFERROR(INDEX(ClassList[],MATCH(SUMPRODUCT((ClassList[DAY]=ClassSchedule[[#Headers],[MONDAY]])*(ROUNDDOWN($B7,10)&gt;=ROUNDDOWN(ClassList[START TIME],10))*($B7&lt;=ClassList[END TIME]),ClassList[UNIQUE]),ClassList[UNIQUE],0),2),0)</f>
        <v>CIS207</v>
      </c>
      <c r="E7" s="8">
        <f>IFERROR(INDEX(ClassList[],MATCH(SUMPRODUCT((ClassList[DAY]=ClassSchedule[[#Headers],[TUESDAY]])*(ROUNDDOWN($B7,10)&gt;=ROUNDDOWN(ClassList[START TIME],10))*($B7&lt;=ClassList[END TIME]),ClassList[UNIQUE]),ClassList[UNIQUE],0),2),0)</f>
        <v>0</v>
      </c>
      <c r="F7" s="8">
        <f>IFERROR(INDEX(ClassList[],MATCH(SUMPRODUCT((ClassList[DAY]=ClassSchedule[[#Headers],[WEDNESDAY]])*(ROUNDDOWN($B7,10)&gt;=ROUNDDOWN(ClassList[START TIME],10))*($B7&lt;=ClassList[END TIME]),ClassList[UNIQUE]),ClassList[UNIQUE],0),2),0)</f>
        <v>0</v>
      </c>
      <c r="G7" s="8">
        <f>IFERROR(INDEX(ClassList[],MATCH(SUMPRODUCT((ClassList[DAY]=ClassSchedule[[#Headers],[THURSDAY]])*(ROUNDDOWN($B7,10)&gt;=ROUNDDOWN(ClassList[START TIME],10))*($B7&lt;=ClassList[END TIME]),ClassList[UNIQUE]),ClassList[UNIQUE],0),2),0)</f>
        <v>0</v>
      </c>
      <c r="H7" s="8">
        <f>IFERROR(INDEX(ClassList[],MATCH(SUMPRODUCT((ClassList[DAY]=ClassSchedule[[#Headers],[FRIDAY]])*(ROUNDDOWN($B7,10)&gt;=ROUNDDOWN(ClassList[START TIME],10))*($B7&lt;=ClassList[END TIME]),ClassList[UNIQUE]),ClassList[UNIQUE],0),2),0)</f>
        <v>0</v>
      </c>
      <c r="I7" s="8">
        <f>IFERROR(INDEX(ClassList[],MATCH(SUMPRODUCT((ClassList[DAY]=ClassSchedule[[#Headers],[SATURDAY]])*(ROUNDDOWN($B7,10)&gt;=ROUNDDOWN(ClassList[START TIME],10))*($B7&lt;=ClassList[END TIME]),ClassList[UNIQUE]),ClassList[UNIQUE],0),2),0)</f>
        <v>0</v>
      </c>
    </row>
    <row r="8" spans="1:9" ht="30" customHeight="1" x14ac:dyDescent="0.25">
      <c r="B8" s="14">
        <f t="shared" si="0"/>
        <v>0.33333333333333331</v>
      </c>
      <c r="C8" s="8">
        <f>IFERROR(INDEX(ClassList[],MATCH(SUMPRODUCT((ClassList[DAY]=ClassSchedule[[#Headers],[SUNDAY]])*(ROUNDDOWN($B8,10)&gt;=ROUNDDOWN(ClassList[START TIME],10))*($B8&lt;=ClassList[END TIME]),ClassList[UNIQUE]),ClassList[UNIQUE],0),2),0)</f>
        <v>0</v>
      </c>
      <c r="D8" s="8" t="str">
        <f>IFERROR(INDEX(ClassList[],MATCH(SUMPRODUCT((ClassList[DAY]=ClassSchedule[[#Headers],[MONDAY]])*(ROUNDDOWN($B8,10)&gt;=ROUNDDOWN(ClassList[START TIME],10))*($B8&lt;=ClassList[END TIME]),ClassList[UNIQUE]),ClassList[UNIQUE],0),2),0)</f>
        <v>CIS207</v>
      </c>
      <c r="E8" s="8">
        <f>IFERROR(INDEX(ClassList[],MATCH(SUMPRODUCT((ClassList[DAY]=ClassSchedule[[#Headers],[TUESDAY]])*(ROUNDDOWN($B8,10)&gt;=ROUNDDOWN(ClassList[START TIME],10))*($B8&lt;=ClassList[END TIME]),ClassList[UNIQUE]),ClassList[UNIQUE],0),2),0)</f>
        <v>0</v>
      </c>
      <c r="F8" s="8">
        <f>IFERROR(INDEX(ClassList[],MATCH(SUMPRODUCT((ClassList[DAY]=ClassSchedule[[#Headers],[WEDNESDAY]])*(ROUNDDOWN($B8,10)&gt;=ROUNDDOWN(ClassList[START TIME],10))*($B8&lt;=ClassList[END TIME]),ClassList[UNIQUE]),ClassList[UNIQUE],0),2),0)</f>
        <v>0</v>
      </c>
      <c r="G8" s="8">
        <f>IFERROR(INDEX(ClassList[],MATCH(SUMPRODUCT((ClassList[DAY]=ClassSchedule[[#Headers],[THURSDAY]])*(ROUNDDOWN($B8,10)&gt;=ROUNDDOWN(ClassList[START TIME],10))*($B8&lt;=ClassList[END TIME]),ClassList[UNIQUE]),ClassList[UNIQUE],0),2),0)</f>
        <v>0</v>
      </c>
      <c r="H8" s="8">
        <f>IFERROR(INDEX(ClassList[],MATCH(SUMPRODUCT((ClassList[DAY]=ClassSchedule[[#Headers],[FRIDAY]])*(ROUNDDOWN($B8,10)&gt;=ROUNDDOWN(ClassList[START TIME],10))*($B8&lt;=ClassList[END TIME]),ClassList[UNIQUE]),ClassList[UNIQUE],0),2),0)</f>
        <v>0</v>
      </c>
      <c r="I8" s="8">
        <f>IFERROR(INDEX(ClassList[],MATCH(SUMPRODUCT((ClassList[DAY]=ClassSchedule[[#Headers],[SATURDAY]])*(ROUNDDOWN($B8,10)&gt;=ROUNDDOWN(ClassList[START TIME],10))*($B8&lt;=ClassList[END TIME]),ClassList[UNIQUE]),ClassList[UNIQUE],0),2),0)</f>
        <v>0</v>
      </c>
    </row>
    <row r="9" spans="1:9" ht="30" customHeight="1" x14ac:dyDescent="0.25">
      <c r="B9" s="14">
        <f t="shared" si="0"/>
        <v>0.33333333333333331</v>
      </c>
      <c r="C9" s="8">
        <f>IFERROR(INDEX(ClassList[],MATCH(SUMPRODUCT((ClassList[DAY]=ClassSchedule[[#Headers],[SUNDAY]])*(ROUNDDOWN($B9,10)&gt;=ROUNDDOWN(ClassList[START TIME],10))*($B9&lt;=ClassList[END TIME]),ClassList[UNIQUE]),ClassList[UNIQUE],0),2),0)</f>
        <v>0</v>
      </c>
      <c r="D9" s="8" t="str">
        <f>IFERROR(INDEX(ClassList[],MATCH(SUMPRODUCT((ClassList[DAY]=ClassSchedule[[#Headers],[MONDAY]])*(ROUNDDOWN($B9,10)&gt;=ROUNDDOWN(ClassList[START TIME],10))*($B9&lt;=ClassList[END TIME]),ClassList[UNIQUE]),ClassList[UNIQUE],0),2),0)</f>
        <v>CIS207</v>
      </c>
      <c r="E9" s="8">
        <f>IFERROR(INDEX(ClassList[],MATCH(SUMPRODUCT((ClassList[DAY]=ClassSchedule[[#Headers],[TUESDAY]])*(ROUNDDOWN($B9,10)&gt;=ROUNDDOWN(ClassList[START TIME],10))*($B9&lt;=ClassList[END TIME]),ClassList[UNIQUE]),ClassList[UNIQUE],0),2),0)</f>
        <v>0</v>
      </c>
      <c r="F9" s="8">
        <f>IFERROR(INDEX(ClassList[],MATCH(SUMPRODUCT((ClassList[DAY]=ClassSchedule[[#Headers],[WEDNESDAY]])*(ROUNDDOWN($B9,10)&gt;=ROUNDDOWN(ClassList[START TIME],10))*($B9&lt;=ClassList[END TIME]),ClassList[UNIQUE]),ClassList[UNIQUE],0),2),0)</f>
        <v>0</v>
      </c>
      <c r="G9" s="8">
        <f>IFERROR(INDEX(ClassList[],MATCH(SUMPRODUCT((ClassList[DAY]=ClassSchedule[[#Headers],[THURSDAY]])*(ROUNDDOWN($B9,10)&gt;=ROUNDDOWN(ClassList[START TIME],10))*($B9&lt;=ClassList[END TIME]),ClassList[UNIQUE]),ClassList[UNIQUE],0),2),0)</f>
        <v>0</v>
      </c>
      <c r="H9" s="8">
        <f>IFERROR(INDEX(ClassList[],MATCH(SUMPRODUCT((ClassList[DAY]=ClassSchedule[[#Headers],[FRIDAY]])*(ROUNDDOWN($B9,10)&gt;=ROUNDDOWN(ClassList[START TIME],10))*($B9&lt;=ClassList[END TIME]),ClassList[UNIQUE]),ClassList[UNIQUE],0),2),0)</f>
        <v>0</v>
      </c>
      <c r="I9" s="8">
        <f>IFERROR(INDEX(ClassList[],MATCH(SUMPRODUCT((ClassList[DAY]=ClassSchedule[[#Headers],[SATURDAY]])*(ROUNDDOWN($B9,10)&gt;=ROUNDDOWN(ClassList[START TIME],10))*($B9&lt;=ClassList[END TIME]),ClassList[UNIQUE]),ClassList[UNIQUE],0),2),0)</f>
        <v>0</v>
      </c>
    </row>
    <row r="10" spans="1:9" ht="30" customHeight="1" x14ac:dyDescent="0.25">
      <c r="B10" s="14">
        <f t="shared" si="0"/>
        <v>0.33333333333333331</v>
      </c>
      <c r="C10" s="8">
        <f>IFERROR(INDEX(ClassList[],MATCH(SUMPRODUCT((ClassList[DAY]=ClassSchedule[[#Headers],[SUNDAY]])*(ROUNDDOWN($B10,10)&gt;=ROUNDDOWN(ClassList[START TIME],10))*($B10&lt;=ClassList[END TIME]),ClassList[UNIQUE]),ClassList[UNIQUE],0),2),0)</f>
        <v>0</v>
      </c>
      <c r="D10" s="8" t="str">
        <f>IFERROR(INDEX(ClassList[],MATCH(SUMPRODUCT((ClassList[DAY]=ClassSchedule[[#Headers],[MONDAY]])*(ROUNDDOWN($B10,10)&gt;=ROUNDDOWN(ClassList[START TIME],10))*($B10&lt;=ClassList[END TIME]),ClassList[UNIQUE]),ClassList[UNIQUE],0),2),0)</f>
        <v>CIS207</v>
      </c>
      <c r="E10" s="8">
        <f>IFERROR(INDEX(ClassList[],MATCH(SUMPRODUCT((ClassList[DAY]=ClassSchedule[[#Headers],[TUESDAY]])*(ROUNDDOWN($B10,10)&gt;=ROUNDDOWN(ClassList[START TIME],10))*($B10&lt;=ClassList[END TIME]),ClassList[UNIQUE]),ClassList[UNIQUE],0),2),0)</f>
        <v>0</v>
      </c>
      <c r="F10" s="8">
        <f>IFERROR(INDEX(ClassList[],MATCH(SUMPRODUCT((ClassList[DAY]=ClassSchedule[[#Headers],[WEDNESDAY]])*(ROUNDDOWN($B10,10)&gt;=ROUNDDOWN(ClassList[START TIME],10))*($B10&lt;=ClassList[END TIME]),ClassList[UNIQUE]),ClassList[UNIQUE],0),2),0)</f>
        <v>0</v>
      </c>
      <c r="G10" s="8">
        <f>IFERROR(INDEX(ClassList[],MATCH(SUMPRODUCT((ClassList[DAY]=ClassSchedule[[#Headers],[THURSDAY]])*(ROUNDDOWN($B10,10)&gt;=ROUNDDOWN(ClassList[START TIME],10))*($B10&lt;=ClassList[END TIME]),ClassList[UNIQUE]),ClassList[UNIQUE],0),2),0)</f>
        <v>0</v>
      </c>
      <c r="H10" s="8">
        <f>IFERROR(INDEX(ClassList[],MATCH(SUMPRODUCT((ClassList[DAY]=ClassSchedule[[#Headers],[FRIDAY]])*(ROUNDDOWN($B10,10)&gt;=ROUNDDOWN(ClassList[START TIME],10))*($B10&lt;=ClassList[END TIME]),ClassList[UNIQUE]),ClassList[UNIQUE],0),2),0)</f>
        <v>0</v>
      </c>
      <c r="I10" s="8">
        <f>IFERROR(INDEX(ClassList[],MATCH(SUMPRODUCT((ClassList[DAY]=ClassSchedule[[#Headers],[SATURDAY]])*(ROUNDDOWN($B10,10)&gt;=ROUNDDOWN(ClassList[START TIME],10))*($B10&lt;=ClassList[END TIME]),ClassList[UNIQUE]),ClassList[UNIQUE],0),2),0)</f>
        <v>0</v>
      </c>
    </row>
    <row r="11" spans="1:9" ht="30" customHeight="1" x14ac:dyDescent="0.25">
      <c r="B11" s="14">
        <f t="shared" si="0"/>
        <v>0.33333333333333331</v>
      </c>
      <c r="C11" s="8">
        <f>IFERROR(INDEX(ClassList[],MATCH(SUMPRODUCT((ClassList[DAY]=ClassSchedule[[#Headers],[SUNDAY]])*(ROUNDDOWN($B11,10)&gt;=ROUNDDOWN(ClassList[START TIME],10))*($B11&lt;=ClassList[END TIME]),ClassList[UNIQUE]),ClassList[UNIQUE],0),2),0)</f>
        <v>0</v>
      </c>
      <c r="D11" s="8" t="str">
        <f>IFERROR(INDEX(ClassList[],MATCH(SUMPRODUCT((ClassList[DAY]=ClassSchedule[[#Headers],[MONDAY]])*(ROUNDDOWN($B11,10)&gt;=ROUNDDOWN(ClassList[START TIME],10))*($B11&lt;=ClassList[END TIME]),ClassList[UNIQUE]),ClassList[UNIQUE],0),2),0)</f>
        <v>CIS207</v>
      </c>
      <c r="E11" s="8">
        <f>IFERROR(INDEX(ClassList[],MATCH(SUMPRODUCT((ClassList[DAY]=ClassSchedule[[#Headers],[TUESDAY]])*(ROUNDDOWN($B11,10)&gt;=ROUNDDOWN(ClassList[START TIME],10))*($B11&lt;=ClassList[END TIME]),ClassList[UNIQUE]),ClassList[UNIQUE],0),2),0)</f>
        <v>0</v>
      </c>
      <c r="F11" s="8">
        <f>IFERROR(INDEX(ClassList[],MATCH(SUMPRODUCT((ClassList[DAY]=ClassSchedule[[#Headers],[WEDNESDAY]])*(ROUNDDOWN($B11,10)&gt;=ROUNDDOWN(ClassList[START TIME],10))*($B11&lt;=ClassList[END TIME]),ClassList[UNIQUE]),ClassList[UNIQUE],0),2),0)</f>
        <v>0</v>
      </c>
      <c r="G11" s="8">
        <f>IFERROR(INDEX(ClassList[],MATCH(SUMPRODUCT((ClassList[DAY]=ClassSchedule[[#Headers],[THURSDAY]])*(ROUNDDOWN($B11,10)&gt;=ROUNDDOWN(ClassList[START TIME],10))*($B11&lt;=ClassList[END TIME]),ClassList[UNIQUE]),ClassList[UNIQUE],0),2),0)</f>
        <v>0</v>
      </c>
      <c r="H11" s="8">
        <f>IFERROR(INDEX(ClassList[],MATCH(SUMPRODUCT((ClassList[DAY]=ClassSchedule[[#Headers],[FRIDAY]])*(ROUNDDOWN($B11,10)&gt;=ROUNDDOWN(ClassList[START TIME],10))*($B11&lt;=ClassList[END TIME]),ClassList[UNIQUE]),ClassList[UNIQUE],0),2),0)</f>
        <v>0</v>
      </c>
      <c r="I11" s="8">
        <f>IFERROR(INDEX(ClassList[],MATCH(SUMPRODUCT((ClassList[DAY]=ClassSchedule[[#Headers],[SATURDAY]])*(ROUNDDOWN($B11,10)&gt;=ROUNDDOWN(ClassList[START TIME],10))*($B11&lt;=ClassList[END TIME]),ClassList[UNIQUE]),ClassList[UNIQUE],0),2),0)</f>
        <v>0</v>
      </c>
    </row>
    <row r="12" spans="1:9" ht="30" customHeight="1" x14ac:dyDescent="0.25">
      <c r="B12" s="14">
        <f t="shared" si="0"/>
        <v>0.33333333333333331</v>
      </c>
      <c r="C12" s="8">
        <f>IFERROR(INDEX(ClassList[],MATCH(SUMPRODUCT((ClassList[DAY]=ClassSchedule[[#Headers],[SUNDAY]])*(ROUNDDOWN($B12,10)&gt;=ROUNDDOWN(ClassList[START TIME],10))*($B12&lt;=ClassList[END TIME]),ClassList[UNIQUE]),ClassList[UNIQUE],0),2),0)</f>
        <v>0</v>
      </c>
      <c r="D12" s="8" t="str">
        <f>IFERROR(INDEX(ClassList[],MATCH(SUMPRODUCT((ClassList[DAY]=ClassSchedule[[#Headers],[MONDAY]])*(ROUNDDOWN($B12,10)&gt;=ROUNDDOWN(ClassList[START TIME],10))*($B12&lt;=ClassList[END TIME]),ClassList[UNIQUE]),ClassList[UNIQUE],0),2),0)</f>
        <v>CIS207</v>
      </c>
      <c r="E12" s="8">
        <f>IFERROR(INDEX(ClassList[],MATCH(SUMPRODUCT((ClassList[DAY]=ClassSchedule[[#Headers],[TUESDAY]])*(ROUNDDOWN($B12,10)&gt;=ROUNDDOWN(ClassList[START TIME],10))*($B12&lt;=ClassList[END TIME]),ClassList[UNIQUE]),ClassList[UNIQUE],0),2),0)</f>
        <v>0</v>
      </c>
      <c r="F12" s="8">
        <f>IFERROR(INDEX(ClassList[],MATCH(SUMPRODUCT((ClassList[DAY]=ClassSchedule[[#Headers],[WEDNESDAY]])*(ROUNDDOWN($B12,10)&gt;=ROUNDDOWN(ClassList[START TIME],10))*($B12&lt;=ClassList[END TIME]),ClassList[UNIQUE]),ClassList[UNIQUE],0),2),0)</f>
        <v>0</v>
      </c>
      <c r="G12" s="8">
        <f>IFERROR(INDEX(ClassList[],MATCH(SUMPRODUCT((ClassList[DAY]=ClassSchedule[[#Headers],[THURSDAY]])*(ROUNDDOWN($B12,10)&gt;=ROUNDDOWN(ClassList[START TIME],10))*($B12&lt;=ClassList[END TIME]),ClassList[UNIQUE]),ClassList[UNIQUE],0),2),0)</f>
        <v>0</v>
      </c>
      <c r="H12" s="8">
        <f>IFERROR(INDEX(ClassList[],MATCH(SUMPRODUCT((ClassList[DAY]=ClassSchedule[[#Headers],[FRIDAY]])*(ROUNDDOWN($B12,10)&gt;=ROUNDDOWN(ClassList[START TIME],10))*($B12&lt;=ClassList[END TIME]),ClassList[UNIQUE]),ClassList[UNIQUE],0),2),0)</f>
        <v>0</v>
      </c>
      <c r="I12" s="8">
        <f>IFERROR(INDEX(ClassList[],MATCH(SUMPRODUCT((ClassList[DAY]=ClassSchedule[[#Headers],[SATURDAY]])*(ROUNDDOWN($B12,10)&gt;=ROUNDDOWN(ClassList[START TIME],10))*($B12&lt;=ClassList[END TIME]),ClassList[UNIQUE]),ClassList[UNIQUE],0),2),0)</f>
        <v>0</v>
      </c>
    </row>
    <row r="13" spans="1:9" ht="13.8" x14ac:dyDescent="0.25">
      <c r="B13" s="14">
        <f t="shared" si="0"/>
        <v>0.33333333333333331</v>
      </c>
      <c r="C13" s="8">
        <f>IFERROR(INDEX(ClassList[],MATCH(SUMPRODUCT((ClassList[DAY]=ClassSchedule[[#Headers],[SUNDAY]])*(ROUNDDOWN($B13,10)&gt;=ROUNDDOWN(ClassList[START TIME],10))*($B13&lt;=ClassList[END TIME]),ClassList[UNIQUE]),ClassList[UNIQUE],0),2),0)</f>
        <v>0</v>
      </c>
      <c r="D13" s="8" t="str">
        <f>IFERROR(INDEX(ClassList[],MATCH(SUMPRODUCT((ClassList[DAY]=ClassSchedule[[#Headers],[MONDAY]])*(ROUNDDOWN($B13,10)&gt;=ROUNDDOWN(ClassList[START TIME],10))*($B13&lt;=ClassList[END TIME]),ClassList[UNIQUE]),ClassList[UNIQUE],0),2),0)</f>
        <v>CIS207</v>
      </c>
      <c r="E13" s="8">
        <f>IFERROR(INDEX(ClassList[],MATCH(SUMPRODUCT((ClassList[DAY]=ClassSchedule[[#Headers],[TUESDAY]])*(ROUNDDOWN($B13,10)&gt;=ROUNDDOWN(ClassList[START TIME],10))*($B13&lt;=ClassList[END TIME]),ClassList[UNIQUE]),ClassList[UNIQUE],0),2),0)</f>
        <v>0</v>
      </c>
      <c r="F13" s="8">
        <f>IFERROR(INDEX(ClassList[],MATCH(SUMPRODUCT((ClassList[DAY]=ClassSchedule[[#Headers],[WEDNESDAY]])*(ROUNDDOWN($B13,10)&gt;=ROUNDDOWN(ClassList[START TIME],10))*($B13&lt;=ClassList[END TIME]),ClassList[UNIQUE]),ClassList[UNIQUE],0),2),0)</f>
        <v>0</v>
      </c>
      <c r="G13" s="8">
        <f>IFERROR(INDEX(ClassList[],MATCH(SUMPRODUCT((ClassList[DAY]=ClassSchedule[[#Headers],[THURSDAY]])*(ROUNDDOWN($B13,10)&gt;=ROUNDDOWN(ClassList[START TIME],10))*($B13&lt;=ClassList[END TIME]),ClassList[UNIQUE]),ClassList[UNIQUE],0),2),0)</f>
        <v>0</v>
      </c>
      <c r="H13" s="8">
        <f>IFERROR(INDEX(ClassList[],MATCH(SUMPRODUCT((ClassList[DAY]=ClassSchedule[[#Headers],[FRIDAY]])*(ROUNDDOWN($B13,10)&gt;=ROUNDDOWN(ClassList[START TIME],10))*($B13&lt;=ClassList[END TIME]),ClassList[UNIQUE]),ClassList[UNIQUE],0),2),0)</f>
        <v>0</v>
      </c>
      <c r="I13" s="8">
        <f>IFERROR(INDEX(ClassList[],MATCH(SUMPRODUCT((ClassList[DAY]=ClassSchedule[[#Headers],[SATURDAY]])*(ROUNDDOWN($B13,10)&gt;=ROUNDDOWN(ClassList[START TIME],10))*($B13&lt;=ClassList[END TIME]),ClassList[UNIQUE]),ClassList[UNIQUE],0),2),0)</f>
        <v>0</v>
      </c>
    </row>
    <row r="14" spans="1:9" ht="30" customHeight="1" x14ac:dyDescent="0.25">
      <c r="B14" s="14">
        <f t="shared" si="0"/>
        <v>0.33333333333333331</v>
      </c>
      <c r="C14" s="8">
        <f>IFERROR(INDEX(ClassList[],MATCH(SUMPRODUCT((ClassList[DAY]=ClassSchedule[[#Headers],[SUNDAY]])*(ROUNDDOWN($B14,10)&gt;=ROUNDDOWN(ClassList[START TIME],10))*($B14&lt;=ClassList[END TIME]),ClassList[UNIQUE]),ClassList[UNIQUE],0),2),0)</f>
        <v>0</v>
      </c>
      <c r="D14" s="8" t="str">
        <f>IFERROR(INDEX(ClassList[],MATCH(SUMPRODUCT((ClassList[DAY]=ClassSchedule[[#Headers],[MONDAY]])*(ROUNDDOWN($B14,10)&gt;=ROUNDDOWN(ClassList[START TIME],10))*($B14&lt;=ClassList[END TIME]),ClassList[UNIQUE]),ClassList[UNIQUE],0),2),0)</f>
        <v>CIS207</v>
      </c>
      <c r="E14" s="8">
        <f>IFERROR(INDEX(ClassList[],MATCH(SUMPRODUCT((ClassList[DAY]=ClassSchedule[[#Headers],[TUESDAY]])*(ROUNDDOWN($B14,10)&gt;=ROUNDDOWN(ClassList[START TIME],10))*($B14&lt;=ClassList[END TIME]),ClassList[UNIQUE]),ClassList[UNIQUE],0),2),0)</f>
        <v>0</v>
      </c>
      <c r="F14" s="8">
        <f>IFERROR(INDEX(ClassList[],MATCH(SUMPRODUCT((ClassList[DAY]=ClassSchedule[[#Headers],[WEDNESDAY]])*(ROUNDDOWN($B14,10)&gt;=ROUNDDOWN(ClassList[START TIME],10))*($B14&lt;=ClassList[END TIME]),ClassList[UNIQUE]),ClassList[UNIQUE],0),2),0)</f>
        <v>0</v>
      </c>
      <c r="G14" s="8">
        <f>IFERROR(INDEX(ClassList[],MATCH(SUMPRODUCT((ClassList[DAY]=ClassSchedule[[#Headers],[THURSDAY]])*(ROUNDDOWN($B14,10)&gt;=ROUNDDOWN(ClassList[START TIME],10))*($B14&lt;=ClassList[END TIME]),ClassList[UNIQUE]),ClassList[UNIQUE],0),2),0)</f>
        <v>0</v>
      </c>
      <c r="H14" s="8">
        <f>IFERROR(INDEX(ClassList[],MATCH(SUMPRODUCT((ClassList[DAY]=ClassSchedule[[#Headers],[FRIDAY]])*(ROUNDDOWN($B14,10)&gt;=ROUNDDOWN(ClassList[START TIME],10))*($B14&lt;=ClassList[END TIME]),ClassList[UNIQUE]),ClassList[UNIQUE],0),2),0)</f>
        <v>0</v>
      </c>
      <c r="I14" s="8">
        <f>IFERROR(INDEX(ClassList[],MATCH(SUMPRODUCT((ClassList[DAY]=ClassSchedule[[#Headers],[SATURDAY]])*(ROUNDDOWN($B14,10)&gt;=ROUNDDOWN(ClassList[START TIME],10))*($B14&lt;=ClassList[END TIME]),ClassList[UNIQUE]),ClassList[UNIQUE],0),2),0)</f>
        <v>0</v>
      </c>
    </row>
    <row r="15" spans="1:9" ht="30" customHeight="1" x14ac:dyDescent="0.25">
      <c r="B15" s="14">
        <f t="shared" si="0"/>
        <v>0.33333333333333331</v>
      </c>
      <c r="C15" s="8">
        <f>IFERROR(INDEX(ClassList[],MATCH(SUMPRODUCT((ClassList[DAY]=ClassSchedule[[#Headers],[SUNDAY]])*(ROUNDDOWN($B15,10)&gt;=ROUNDDOWN(ClassList[START TIME],10))*($B15&lt;=ClassList[END TIME]),ClassList[UNIQUE]),ClassList[UNIQUE],0),2),0)</f>
        <v>0</v>
      </c>
      <c r="D15" s="8" t="str">
        <f>IFERROR(INDEX(ClassList[],MATCH(SUMPRODUCT((ClassList[DAY]=ClassSchedule[[#Headers],[MONDAY]])*(ROUNDDOWN($B15,10)&gt;=ROUNDDOWN(ClassList[START TIME],10))*($B15&lt;=ClassList[END TIME]),ClassList[UNIQUE]),ClassList[UNIQUE],0),2),0)</f>
        <v>CIS207</v>
      </c>
      <c r="E15" s="8">
        <f>IFERROR(INDEX(ClassList[],MATCH(SUMPRODUCT((ClassList[DAY]=ClassSchedule[[#Headers],[TUESDAY]])*(ROUNDDOWN($B15,10)&gt;=ROUNDDOWN(ClassList[START TIME],10))*($B15&lt;=ClassList[END TIME]),ClassList[UNIQUE]),ClassList[UNIQUE],0),2),0)</f>
        <v>0</v>
      </c>
      <c r="F15" s="8">
        <f>IFERROR(INDEX(ClassList[],MATCH(SUMPRODUCT((ClassList[DAY]=ClassSchedule[[#Headers],[WEDNESDAY]])*(ROUNDDOWN($B15,10)&gt;=ROUNDDOWN(ClassList[START TIME],10))*($B15&lt;=ClassList[END TIME]),ClassList[UNIQUE]),ClassList[UNIQUE],0),2),0)</f>
        <v>0</v>
      </c>
      <c r="G15" s="8">
        <f>IFERROR(INDEX(ClassList[],MATCH(SUMPRODUCT((ClassList[DAY]=ClassSchedule[[#Headers],[THURSDAY]])*(ROUNDDOWN($B15,10)&gt;=ROUNDDOWN(ClassList[START TIME],10))*($B15&lt;=ClassList[END TIME]),ClassList[UNIQUE]),ClassList[UNIQUE],0),2),0)</f>
        <v>0</v>
      </c>
      <c r="H15" s="8">
        <f>IFERROR(INDEX(ClassList[],MATCH(SUMPRODUCT((ClassList[DAY]=ClassSchedule[[#Headers],[FRIDAY]])*(ROUNDDOWN($B15,10)&gt;=ROUNDDOWN(ClassList[START TIME],10))*($B15&lt;=ClassList[END TIME]),ClassList[UNIQUE]),ClassList[UNIQUE],0),2),0)</f>
        <v>0</v>
      </c>
      <c r="I15" s="8">
        <f>IFERROR(INDEX(ClassList[],MATCH(SUMPRODUCT((ClassList[DAY]=ClassSchedule[[#Headers],[SATURDAY]])*(ROUNDDOWN($B15,10)&gt;=ROUNDDOWN(ClassList[START TIME],10))*($B15&lt;=ClassList[END TIME]),ClassList[UNIQUE]),ClassList[UNIQUE],0),2),0)</f>
        <v>0</v>
      </c>
    </row>
    <row r="16" spans="1:9" ht="30" customHeight="1" x14ac:dyDescent="0.25">
      <c r="B16" s="5">
        <f t="shared" si="0"/>
        <v>0.33333333333333331</v>
      </c>
      <c r="C16" s="8">
        <f>IFERROR(INDEX(ClassList[],MATCH(SUMPRODUCT((ClassList[DAY]=ClassSchedule[[#Headers],[SUNDAY]])*(ROUNDDOWN($B16,10)&gt;=ROUNDDOWN(ClassList[START TIME],10))*($B16&lt;=ClassList[END TIME]),ClassList[UNIQUE]),ClassList[UNIQUE],0),2),0)</f>
        <v>0</v>
      </c>
      <c r="D16" s="8" t="str">
        <f>IFERROR(INDEX(ClassList[],MATCH(SUMPRODUCT((ClassList[DAY]=ClassSchedule[[#Headers],[MONDAY]])*(ROUNDDOWN($B16,10)&gt;=ROUNDDOWN(ClassList[START TIME],10))*($B16&lt;=ClassList[END TIME]),ClassList[UNIQUE]),ClassList[UNIQUE],0),2),0)</f>
        <v>CIS207</v>
      </c>
      <c r="E16" s="8">
        <f>IFERROR(INDEX(ClassList[],MATCH(SUMPRODUCT((ClassList[DAY]=ClassSchedule[[#Headers],[TUESDAY]])*(ROUNDDOWN($B16,10)&gt;=ROUNDDOWN(ClassList[START TIME],10))*($B16&lt;=ClassList[END TIME]),ClassList[UNIQUE]),ClassList[UNIQUE],0),2),0)</f>
        <v>0</v>
      </c>
      <c r="F16" s="8">
        <f>IFERROR(INDEX(ClassList[],MATCH(SUMPRODUCT((ClassList[DAY]=ClassSchedule[[#Headers],[WEDNESDAY]])*(ROUNDDOWN($B16,10)&gt;=ROUNDDOWN(ClassList[START TIME],10))*($B16&lt;=ClassList[END TIME]),ClassList[UNIQUE]),ClassList[UNIQUE],0),2),0)</f>
        <v>0</v>
      </c>
      <c r="G16" s="8">
        <f>IFERROR(INDEX(ClassList[],MATCH(SUMPRODUCT((ClassList[DAY]=ClassSchedule[[#Headers],[THURSDAY]])*(ROUNDDOWN($B16,10)&gt;=ROUNDDOWN(ClassList[START TIME],10))*($B16&lt;=ClassList[END TIME]),ClassList[UNIQUE]),ClassList[UNIQUE],0),2),0)</f>
        <v>0</v>
      </c>
      <c r="H16" s="8">
        <f>IFERROR(INDEX(ClassList[],MATCH(SUMPRODUCT((ClassList[DAY]=ClassSchedule[[#Headers],[FRIDAY]])*(ROUNDDOWN($B16,10)&gt;=ROUNDDOWN(ClassList[START TIME],10))*($B16&lt;=ClassList[END TIME]),ClassList[UNIQUE]),ClassList[UNIQUE],0),2),0)</f>
        <v>0</v>
      </c>
      <c r="I16" s="8">
        <f>IFERROR(INDEX(ClassList[],MATCH(SUMPRODUCT((ClassList[DAY]=ClassSchedule[[#Headers],[SATURDAY]])*(ROUNDDOWN($B16,10)&gt;=ROUNDDOWN(ClassList[START TIME],10))*($B16&lt;=ClassList[END TIME]),ClassList[UNIQUE]),ClassList[UNIQUE],0),2),0)</f>
        <v>0</v>
      </c>
    </row>
    <row r="17" spans="1:9" ht="30" customHeight="1" x14ac:dyDescent="0.25">
      <c r="B17" s="5">
        <f t="shared" si="0"/>
        <v>0.33333333333333331</v>
      </c>
      <c r="C17" s="8">
        <f>IFERROR(INDEX(ClassList[],MATCH(SUMPRODUCT((ClassList[DAY]=ClassSchedule[[#Headers],[SUNDAY]])*(ROUNDDOWN($B17,10)&gt;=ROUNDDOWN(ClassList[START TIME],10))*($B17&lt;=ClassList[END TIME]),ClassList[UNIQUE]),ClassList[UNIQUE],0),2),0)</f>
        <v>0</v>
      </c>
      <c r="D17" s="8" t="str">
        <f>IFERROR(INDEX(ClassList[],MATCH(SUMPRODUCT((ClassList[DAY]=ClassSchedule[[#Headers],[MONDAY]])*(ROUNDDOWN($B17,10)&gt;=ROUNDDOWN(ClassList[START TIME],10))*($B17&lt;=ClassList[END TIME]),ClassList[UNIQUE]),ClassList[UNIQUE],0),2),0)</f>
        <v>CIS207</v>
      </c>
      <c r="E17" s="8">
        <f>IFERROR(INDEX(ClassList[],MATCH(SUMPRODUCT((ClassList[DAY]=ClassSchedule[[#Headers],[TUESDAY]])*(ROUNDDOWN($B17,10)&gt;=ROUNDDOWN(ClassList[START TIME],10))*($B17&lt;=ClassList[END TIME]),ClassList[UNIQUE]),ClassList[UNIQUE],0),2),0)</f>
        <v>0</v>
      </c>
      <c r="F17" s="8">
        <f>IFERROR(INDEX(ClassList[],MATCH(SUMPRODUCT((ClassList[DAY]=ClassSchedule[[#Headers],[WEDNESDAY]])*(ROUNDDOWN($B17,10)&gt;=ROUNDDOWN(ClassList[START TIME],10))*($B17&lt;=ClassList[END TIME]),ClassList[UNIQUE]),ClassList[UNIQUE],0),2),0)</f>
        <v>0</v>
      </c>
      <c r="G17" s="8">
        <f>IFERROR(INDEX(ClassList[],MATCH(SUMPRODUCT((ClassList[DAY]=ClassSchedule[[#Headers],[THURSDAY]])*(ROUNDDOWN($B17,10)&gt;=ROUNDDOWN(ClassList[START TIME],10))*($B17&lt;=ClassList[END TIME]),ClassList[UNIQUE]),ClassList[UNIQUE],0),2),0)</f>
        <v>0</v>
      </c>
      <c r="H17" s="8">
        <f>IFERROR(INDEX(ClassList[],MATCH(SUMPRODUCT((ClassList[DAY]=ClassSchedule[[#Headers],[FRIDAY]])*(ROUNDDOWN($B17,10)&gt;=ROUNDDOWN(ClassList[START TIME],10))*($B17&lt;=ClassList[END TIME]),ClassList[UNIQUE]),ClassList[UNIQUE],0),2),0)</f>
        <v>0</v>
      </c>
      <c r="I17" s="8">
        <f>IFERROR(INDEX(ClassList[],MATCH(SUMPRODUCT((ClassList[DAY]=ClassSchedule[[#Headers],[SATURDAY]])*(ROUNDDOWN($B17,10)&gt;=ROUNDDOWN(ClassList[START TIME],10))*($B17&lt;=ClassList[END TIME]),ClassList[UNIQUE]),ClassList[UNIQUE],0),2),0)</f>
        <v>0</v>
      </c>
    </row>
    <row r="18" spans="1:9" ht="30" customHeight="1" x14ac:dyDescent="0.25">
      <c r="B18" s="5">
        <f t="shared" si="0"/>
        <v>0.33333333333333331</v>
      </c>
      <c r="C18" s="8">
        <f>IFERROR(INDEX(ClassList[],MATCH(SUMPRODUCT((ClassList[DAY]=ClassSchedule[[#Headers],[SUNDAY]])*(ROUNDDOWN($B18,10)&gt;=ROUNDDOWN(ClassList[START TIME],10))*($B18&lt;=ClassList[END TIME]),ClassList[UNIQUE]),ClassList[UNIQUE],0),2),0)</f>
        <v>0</v>
      </c>
      <c r="D18" s="8" t="str">
        <f>IFERROR(INDEX(ClassList[],MATCH(SUMPRODUCT((ClassList[DAY]=ClassSchedule[[#Headers],[MONDAY]])*(ROUNDDOWN($B18,10)&gt;=ROUNDDOWN(ClassList[START TIME],10))*($B18&lt;=ClassList[END TIME]),ClassList[UNIQUE]),ClassList[UNIQUE],0),2),0)</f>
        <v>CIS207</v>
      </c>
      <c r="E18" s="8">
        <f>IFERROR(INDEX(ClassList[],MATCH(SUMPRODUCT((ClassList[DAY]=ClassSchedule[[#Headers],[TUESDAY]])*(ROUNDDOWN($B18,10)&gt;=ROUNDDOWN(ClassList[START TIME],10))*($B18&lt;=ClassList[END TIME]),ClassList[UNIQUE]),ClassList[UNIQUE],0),2),0)</f>
        <v>0</v>
      </c>
      <c r="F18" s="8">
        <f>IFERROR(INDEX(ClassList[],MATCH(SUMPRODUCT((ClassList[DAY]=ClassSchedule[[#Headers],[WEDNESDAY]])*(ROUNDDOWN($B18,10)&gt;=ROUNDDOWN(ClassList[START TIME],10))*($B18&lt;=ClassList[END TIME]),ClassList[UNIQUE]),ClassList[UNIQUE],0),2),0)</f>
        <v>0</v>
      </c>
      <c r="G18" s="8">
        <f>IFERROR(INDEX(ClassList[],MATCH(SUMPRODUCT((ClassList[DAY]=ClassSchedule[[#Headers],[THURSDAY]])*(ROUNDDOWN($B18,10)&gt;=ROUNDDOWN(ClassList[START TIME],10))*($B18&lt;=ClassList[END TIME]),ClassList[UNIQUE]),ClassList[UNIQUE],0),2),0)</f>
        <v>0</v>
      </c>
      <c r="H18" s="8">
        <f>IFERROR(INDEX(ClassList[],MATCH(SUMPRODUCT((ClassList[DAY]=ClassSchedule[[#Headers],[FRIDAY]])*(ROUNDDOWN($B18,10)&gt;=ROUNDDOWN(ClassList[START TIME],10))*($B18&lt;=ClassList[END TIME]),ClassList[UNIQUE]),ClassList[UNIQUE],0),2),0)</f>
        <v>0</v>
      </c>
      <c r="I18" s="8">
        <f>IFERROR(INDEX(ClassList[],MATCH(SUMPRODUCT((ClassList[DAY]=ClassSchedule[[#Headers],[SATURDAY]])*(ROUNDDOWN($B18,10)&gt;=ROUNDDOWN(ClassList[START TIME],10))*($B18&lt;=ClassList[END TIME]),ClassList[UNIQUE]),ClassList[UNIQUE],0),2),0)</f>
        <v>0</v>
      </c>
    </row>
    <row r="19" spans="1:9" ht="30" customHeight="1" x14ac:dyDescent="0.25">
      <c r="B19" s="5">
        <f t="shared" si="0"/>
        <v>0.33333333333333331</v>
      </c>
      <c r="C19" s="8">
        <f>IFERROR(INDEX(ClassList[],MATCH(SUMPRODUCT((ClassList[DAY]=ClassSchedule[[#Headers],[SUNDAY]])*(ROUNDDOWN($B19,10)&gt;=ROUNDDOWN(ClassList[START TIME],10))*($B19&lt;=ClassList[END TIME]),ClassList[UNIQUE]),ClassList[UNIQUE],0),2),0)</f>
        <v>0</v>
      </c>
      <c r="D19" s="8" t="str">
        <f>IFERROR(INDEX(ClassList[],MATCH(SUMPRODUCT((ClassList[DAY]=ClassSchedule[[#Headers],[MONDAY]])*(ROUNDDOWN($B19,10)&gt;=ROUNDDOWN(ClassList[START TIME],10))*($B19&lt;=ClassList[END TIME]),ClassList[UNIQUE]),ClassList[UNIQUE],0),2),0)</f>
        <v>CIS207</v>
      </c>
      <c r="E19" s="8">
        <f>IFERROR(INDEX(ClassList[],MATCH(SUMPRODUCT((ClassList[DAY]=ClassSchedule[[#Headers],[TUESDAY]])*(ROUNDDOWN($B19,10)&gt;=ROUNDDOWN(ClassList[START TIME],10))*($B19&lt;=ClassList[END TIME]),ClassList[UNIQUE]),ClassList[UNIQUE],0),2),0)</f>
        <v>0</v>
      </c>
      <c r="F19" s="8">
        <f>IFERROR(INDEX(ClassList[],MATCH(SUMPRODUCT((ClassList[DAY]=ClassSchedule[[#Headers],[WEDNESDAY]])*(ROUNDDOWN($B19,10)&gt;=ROUNDDOWN(ClassList[START TIME],10))*($B19&lt;=ClassList[END TIME]),ClassList[UNIQUE]),ClassList[UNIQUE],0),2),0)</f>
        <v>0</v>
      </c>
      <c r="G19" s="8">
        <f>IFERROR(INDEX(ClassList[],MATCH(SUMPRODUCT((ClassList[DAY]=ClassSchedule[[#Headers],[THURSDAY]])*(ROUNDDOWN($B19,10)&gt;=ROUNDDOWN(ClassList[START TIME],10))*($B19&lt;=ClassList[END TIME]),ClassList[UNIQUE]),ClassList[UNIQUE],0),2),0)</f>
        <v>0</v>
      </c>
      <c r="H19" s="8">
        <f>IFERROR(INDEX(ClassList[],MATCH(SUMPRODUCT((ClassList[DAY]=ClassSchedule[[#Headers],[FRIDAY]])*(ROUNDDOWN($B19,10)&gt;=ROUNDDOWN(ClassList[START TIME],10))*($B19&lt;=ClassList[END TIME]),ClassList[UNIQUE]),ClassList[UNIQUE],0),2),0)</f>
        <v>0</v>
      </c>
      <c r="I19" s="8">
        <f>IFERROR(INDEX(ClassList[],MATCH(SUMPRODUCT((ClassList[DAY]=ClassSchedule[[#Headers],[SATURDAY]])*(ROUNDDOWN($B19,10)&gt;=ROUNDDOWN(ClassList[START TIME],10))*($B19&lt;=ClassList[END TIME]),ClassList[UNIQUE]),ClassList[UNIQUE],0),2),0)</f>
        <v>0</v>
      </c>
    </row>
    <row r="20" spans="1:9" ht="30" customHeight="1" x14ac:dyDescent="0.25">
      <c r="B20" s="5">
        <f t="shared" si="0"/>
        <v>0.33333333333333331</v>
      </c>
      <c r="C20" s="8">
        <f>IFERROR(INDEX(ClassList[],MATCH(SUMPRODUCT((ClassList[DAY]=ClassSchedule[[#Headers],[SUNDAY]])*(ROUNDDOWN($B20,10)&gt;=ROUNDDOWN(ClassList[START TIME],10))*($B20&lt;=ClassList[END TIME]),ClassList[UNIQUE]),ClassList[UNIQUE],0),2),0)</f>
        <v>0</v>
      </c>
      <c r="D20" s="8" t="str">
        <f>IFERROR(INDEX(ClassList[],MATCH(SUMPRODUCT((ClassList[DAY]=ClassSchedule[[#Headers],[MONDAY]])*(ROUNDDOWN($B20,10)&gt;=ROUNDDOWN(ClassList[START TIME],10))*($B20&lt;=ClassList[END TIME]),ClassList[UNIQUE]),ClassList[UNIQUE],0),2),0)</f>
        <v>CIS207</v>
      </c>
      <c r="E20" s="8">
        <f>IFERROR(INDEX(ClassList[],MATCH(SUMPRODUCT((ClassList[DAY]=ClassSchedule[[#Headers],[TUESDAY]])*(ROUNDDOWN($B20,10)&gt;=ROUNDDOWN(ClassList[START TIME],10))*($B20&lt;=ClassList[END TIME]),ClassList[UNIQUE]),ClassList[UNIQUE],0),2),0)</f>
        <v>0</v>
      </c>
      <c r="F20" s="8">
        <f>IFERROR(INDEX(ClassList[],MATCH(SUMPRODUCT((ClassList[DAY]=ClassSchedule[[#Headers],[WEDNESDAY]])*(ROUNDDOWN($B20,10)&gt;=ROUNDDOWN(ClassList[START TIME],10))*($B20&lt;=ClassList[END TIME]),ClassList[UNIQUE]),ClassList[UNIQUE],0),2),0)</f>
        <v>0</v>
      </c>
      <c r="G20" s="8">
        <f>IFERROR(INDEX(ClassList[],MATCH(SUMPRODUCT((ClassList[DAY]=ClassSchedule[[#Headers],[THURSDAY]])*(ROUNDDOWN($B20,10)&gt;=ROUNDDOWN(ClassList[START TIME],10))*($B20&lt;=ClassList[END TIME]),ClassList[UNIQUE]),ClassList[UNIQUE],0),2),0)</f>
        <v>0</v>
      </c>
      <c r="H20" s="8">
        <f>IFERROR(INDEX(ClassList[],MATCH(SUMPRODUCT((ClassList[DAY]=ClassSchedule[[#Headers],[FRIDAY]])*(ROUNDDOWN($B20,10)&gt;=ROUNDDOWN(ClassList[START TIME],10))*($B20&lt;=ClassList[END TIME]),ClassList[UNIQUE]),ClassList[UNIQUE],0),2),0)</f>
        <v>0</v>
      </c>
      <c r="I20" s="8">
        <f>IFERROR(INDEX(ClassList[],MATCH(SUMPRODUCT((ClassList[DAY]=ClassSchedule[[#Headers],[SATURDAY]])*(ROUNDDOWN($B20,10)&gt;=ROUNDDOWN(ClassList[START TIME],10))*($B20&lt;=ClassList[END TIME]),ClassList[UNIQUE]),ClassList[UNIQUE],0),2),0)</f>
        <v>0</v>
      </c>
    </row>
    <row r="21" spans="1:9" ht="30" customHeight="1" x14ac:dyDescent="0.25">
      <c r="B21" s="5">
        <f t="shared" si="0"/>
        <v>0.33333333333333331</v>
      </c>
      <c r="C21" s="8">
        <f>IFERROR(INDEX(ClassList[],MATCH(SUMPRODUCT((ClassList[DAY]=ClassSchedule[[#Headers],[SUNDAY]])*(ROUNDDOWN($B21,10)&gt;=ROUNDDOWN(ClassList[START TIME],10))*($B21&lt;=ClassList[END TIME]),ClassList[UNIQUE]),ClassList[UNIQUE],0),2),0)</f>
        <v>0</v>
      </c>
      <c r="D21" s="8" t="str">
        <f>IFERROR(INDEX(ClassList[],MATCH(SUMPRODUCT((ClassList[DAY]=ClassSchedule[[#Headers],[MONDAY]])*(ROUNDDOWN($B21,10)&gt;=ROUNDDOWN(ClassList[START TIME],10))*($B21&lt;=ClassList[END TIME]),ClassList[UNIQUE]),ClassList[UNIQUE],0),2),0)</f>
        <v>CIS207</v>
      </c>
      <c r="E21" s="8">
        <f>IFERROR(INDEX(ClassList[],MATCH(SUMPRODUCT((ClassList[DAY]=ClassSchedule[[#Headers],[TUESDAY]])*(ROUNDDOWN($B21,10)&gt;=ROUNDDOWN(ClassList[START TIME],10))*($B21&lt;=ClassList[END TIME]),ClassList[UNIQUE]),ClassList[UNIQUE],0),2),0)</f>
        <v>0</v>
      </c>
      <c r="F21" s="8">
        <f>IFERROR(INDEX(ClassList[],MATCH(SUMPRODUCT((ClassList[DAY]=ClassSchedule[[#Headers],[WEDNESDAY]])*(ROUNDDOWN($B21,10)&gt;=ROUNDDOWN(ClassList[START TIME],10))*($B21&lt;=ClassList[END TIME]),ClassList[UNIQUE]),ClassList[UNIQUE],0),2),0)</f>
        <v>0</v>
      </c>
      <c r="G21" s="8">
        <f>IFERROR(INDEX(ClassList[],MATCH(SUMPRODUCT((ClassList[DAY]=ClassSchedule[[#Headers],[THURSDAY]])*(ROUNDDOWN($B21,10)&gt;=ROUNDDOWN(ClassList[START TIME],10))*($B21&lt;=ClassList[END TIME]),ClassList[UNIQUE]),ClassList[UNIQUE],0),2),0)</f>
        <v>0</v>
      </c>
      <c r="H21" s="8">
        <f>IFERROR(INDEX(ClassList[],MATCH(SUMPRODUCT((ClassList[DAY]=ClassSchedule[[#Headers],[FRIDAY]])*(ROUNDDOWN($B21,10)&gt;=ROUNDDOWN(ClassList[START TIME],10))*($B21&lt;=ClassList[END TIME]),ClassList[UNIQUE]),ClassList[UNIQUE],0),2),0)</f>
        <v>0</v>
      </c>
      <c r="I21" s="8">
        <f>IFERROR(INDEX(ClassList[],MATCH(SUMPRODUCT((ClassList[DAY]=ClassSchedule[[#Headers],[SATURDAY]])*(ROUNDDOWN($B21,10)&gt;=ROUNDDOWN(ClassList[START TIME],10))*($B21&lt;=ClassList[END TIME]),ClassList[UNIQUE]),ClassList[UNIQUE],0),2),0)</f>
        <v>0</v>
      </c>
    </row>
    <row r="22" spans="1:9" ht="30" customHeight="1" x14ac:dyDescent="0.25">
      <c r="B22" s="5">
        <f t="shared" si="0"/>
        <v>0.33333333333333331</v>
      </c>
      <c r="C22" s="8">
        <f>IFERROR(INDEX(ClassList[],MATCH(SUMPRODUCT((ClassList[DAY]=ClassSchedule[[#Headers],[SUNDAY]])*(ROUNDDOWN($B22,10)&gt;=ROUNDDOWN(ClassList[START TIME],10))*($B22&lt;=ClassList[END TIME]),ClassList[UNIQUE]),ClassList[UNIQUE],0),2),0)</f>
        <v>0</v>
      </c>
      <c r="D22" s="8" t="str">
        <f>IFERROR(INDEX(ClassList[],MATCH(SUMPRODUCT((ClassList[DAY]=ClassSchedule[[#Headers],[MONDAY]])*(ROUNDDOWN($B22,10)&gt;=ROUNDDOWN(ClassList[START TIME],10))*($B22&lt;=ClassList[END TIME]),ClassList[UNIQUE]),ClassList[UNIQUE],0),2),0)</f>
        <v>CIS207</v>
      </c>
      <c r="E22" s="8">
        <f>IFERROR(INDEX(ClassList[],MATCH(SUMPRODUCT((ClassList[DAY]=ClassSchedule[[#Headers],[TUESDAY]])*(ROUNDDOWN($B22,10)&gt;=ROUNDDOWN(ClassList[START TIME],10))*($B22&lt;=ClassList[END TIME]),ClassList[UNIQUE]),ClassList[UNIQUE],0),2),0)</f>
        <v>0</v>
      </c>
      <c r="F22" s="8">
        <f>IFERROR(INDEX(ClassList[],MATCH(SUMPRODUCT((ClassList[DAY]=ClassSchedule[[#Headers],[WEDNESDAY]])*(ROUNDDOWN($B22,10)&gt;=ROUNDDOWN(ClassList[START TIME],10))*($B22&lt;=ClassList[END TIME]),ClassList[UNIQUE]),ClassList[UNIQUE],0),2),0)</f>
        <v>0</v>
      </c>
      <c r="G22" s="8">
        <f>IFERROR(INDEX(ClassList[],MATCH(SUMPRODUCT((ClassList[DAY]=ClassSchedule[[#Headers],[THURSDAY]])*(ROUNDDOWN($B22,10)&gt;=ROUNDDOWN(ClassList[START TIME],10))*($B22&lt;=ClassList[END TIME]),ClassList[UNIQUE]),ClassList[UNIQUE],0),2),0)</f>
        <v>0</v>
      </c>
      <c r="H22" s="8">
        <f>IFERROR(INDEX(ClassList[],MATCH(SUMPRODUCT((ClassList[DAY]=ClassSchedule[[#Headers],[FRIDAY]])*(ROUNDDOWN($B22,10)&gt;=ROUNDDOWN(ClassList[START TIME],10))*($B22&lt;=ClassList[END TIME]),ClassList[UNIQUE]),ClassList[UNIQUE],0),2),0)</f>
        <v>0</v>
      </c>
      <c r="I22" s="8">
        <f>IFERROR(INDEX(ClassList[],MATCH(SUMPRODUCT((ClassList[DAY]=ClassSchedule[[#Headers],[SATURDAY]])*(ROUNDDOWN($B22,10)&gt;=ROUNDDOWN(ClassList[START TIME],10))*($B22&lt;=ClassList[END TIME]),ClassList[UNIQUE]),ClassList[UNIQUE],0),2),0)</f>
        <v>0</v>
      </c>
    </row>
    <row r="23" spans="1:9" ht="30" customHeight="1" x14ac:dyDescent="0.25">
      <c r="A23"/>
      <c r="B23" s="5">
        <f t="shared" si="0"/>
        <v>0.33333333333333331</v>
      </c>
      <c r="C23" s="8">
        <f>IFERROR(INDEX(ClassList[],MATCH(SUMPRODUCT((ClassList[DAY]=ClassSchedule[[#Headers],[SUNDAY]])*(ROUNDDOWN($B23,10)&gt;=ROUNDDOWN(ClassList[START TIME],10))*($B23&lt;=ClassList[END TIME]),ClassList[UNIQUE]),ClassList[UNIQUE],0),2),0)</f>
        <v>0</v>
      </c>
      <c r="D23" s="8" t="str">
        <f>IFERROR(INDEX(ClassList[],MATCH(SUMPRODUCT((ClassList[DAY]=ClassSchedule[[#Headers],[MONDAY]])*(ROUNDDOWN($B23,10)&gt;=ROUNDDOWN(ClassList[START TIME],10))*($B23&lt;=ClassList[END TIME]),ClassList[UNIQUE]),ClassList[UNIQUE],0),2),0)</f>
        <v>CIS207</v>
      </c>
      <c r="E23" s="8">
        <f>IFERROR(INDEX(ClassList[],MATCH(SUMPRODUCT((ClassList[DAY]=ClassSchedule[[#Headers],[TUESDAY]])*(ROUNDDOWN($B23,10)&gt;=ROUNDDOWN(ClassList[START TIME],10))*($B23&lt;=ClassList[END TIME]),ClassList[UNIQUE]),ClassList[UNIQUE],0),2),0)</f>
        <v>0</v>
      </c>
      <c r="F23" s="8">
        <f>IFERROR(INDEX(ClassList[],MATCH(SUMPRODUCT((ClassList[DAY]=ClassSchedule[[#Headers],[WEDNESDAY]])*(ROUNDDOWN($B23,10)&gt;=ROUNDDOWN(ClassList[START TIME],10))*($B23&lt;=ClassList[END TIME]),ClassList[UNIQUE]),ClassList[UNIQUE],0),2),0)</f>
        <v>0</v>
      </c>
      <c r="G23" s="8">
        <f>IFERROR(INDEX(ClassList[],MATCH(SUMPRODUCT((ClassList[DAY]=ClassSchedule[[#Headers],[THURSDAY]])*(ROUNDDOWN($B23,10)&gt;=ROUNDDOWN(ClassList[START TIME],10))*($B23&lt;=ClassList[END TIME]),ClassList[UNIQUE]),ClassList[UNIQUE],0),2),0)</f>
        <v>0</v>
      </c>
      <c r="H23" s="8">
        <f>IFERROR(INDEX(ClassList[],MATCH(SUMPRODUCT((ClassList[DAY]=ClassSchedule[[#Headers],[FRIDAY]])*(ROUNDDOWN($B23,10)&gt;=ROUNDDOWN(ClassList[START TIME],10))*($B23&lt;=ClassList[END TIME]),ClassList[UNIQUE]),ClassList[UNIQUE],0),2),0)</f>
        <v>0</v>
      </c>
      <c r="I23" s="8">
        <f>IFERROR(INDEX(ClassList[],MATCH(SUMPRODUCT((ClassList[DAY]=ClassSchedule[[#Headers],[SATURDAY]])*(ROUNDDOWN($B23,10)&gt;=ROUNDDOWN(ClassList[START TIME],10))*($B23&lt;=ClassList[END TIME]),ClassList[UNIQUE]),ClassList[UNIQUE],0),2),0)</f>
        <v>0</v>
      </c>
    </row>
    <row r="24" spans="1:9" ht="30" customHeight="1" x14ac:dyDescent="0.25">
      <c r="A24"/>
      <c r="B24" s="5">
        <f t="shared" si="0"/>
        <v>0.33333333333333331</v>
      </c>
      <c r="C24" s="8">
        <f>IFERROR(INDEX(ClassList[],MATCH(SUMPRODUCT((ClassList[DAY]=ClassSchedule[[#Headers],[SUNDAY]])*(ROUNDDOWN($B24,10)&gt;=ROUNDDOWN(ClassList[START TIME],10))*($B24&lt;=ClassList[END TIME]),ClassList[UNIQUE]),ClassList[UNIQUE],0),2),0)</f>
        <v>0</v>
      </c>
      <c r="D24" s="8" t="str">
        <f>IFERROR(INDEX(ClassList[],MATCH(SUMPRODUCT((ClassList[DAY]=ClassSchedule[[#Headers],[MONDAY]])*(ROUNDDOWN($B24,10)&gt;=ROUNDDOWN(ClassList[START TIME],10))*($B24&lt;=ClassList[END TIME]),ClassList[UNIQUE]),ClassList[UNIQUE],0),2),0)</f>
        <v>CIS207</v>
      </c>
      <c r="E24" s="8">
        <f>IFERROR(INDEX(ClassList[],MATCH(SUMPRODUCT((ClassList[DAY]=ClassSchedule[[#Headers],[TUESDAY]])*(ROUNDDOWN($B24,10)&gt;=ROUNDDOWN(ClassList[START TIME],10))*($B24&lt;=ClassList[END TIME]),ClassList[UNIQUE]),ClassList[UNIQUE],0),2),0)</f>
        <v>0</v>
      </c>
      <c r="F24" s="8">
        <f>IFERROR(INDEX(ClassList[],MATCH(SUMPRODUCT((ClassList[DAY]=ClassSchedule[[#Headers],[WEDNESDAY]])*(ROUNDDOWN($B24,10)&gt;=ROUNDDOWN(ClassList[START TIME],10))*($B24&lt;=ClassList[END TIME]),ClassList[UNIQUE]),ClassList[UNIQUE],0),2),0)</f>
        <v>0</v>
      </c>
      <c r="G24" s="8">
        <f>IFERROR(INDEX(ClassList[],MATCH(SUMPRODUCT((ClassList[DAY]=ClassSchedule[[#Headers],[THURSDAY]])*(ROUNDDOWN($B24,10)&gt;=ROUNDDOWN(ClassList[START TIME],10))*($B24&lt;=ClassList[END TIME]),ClassList[UNIQUE]),ClassList[UNIQUE],0),2),0)</f>
        <v>0</v>
      </c>
      <c r="H24" s="8">
        <f>IFERROR(INDEX(ClassList[],MATCH(SUMPRODUCT((ClassList[DAY]=ClassSchedule[[#Headers],[FRIDAY]])*(ROUNDDOWN($B24,10)&gt;=ROUNDDOWN(ClassList[START TIME],10))*($B24&lt;=ClassList[END TIME]),ClassList[UNIQUE]),ClassList[UNIQUE],0),2),0)</f>
        <v>0</v>
      </c>
      <c r="I24" s="8">
        <f>IFERROR(INDEX(ClassList[],MATCH(SUMPRODUCT((ClassList[DAY]=ClassSchedule[[#Headers],[SATURDAY]])*(ROUNDDOWN($B24,10)&gt;=ROUNDDOWN(ClassList[START TIME],10))*($B24&lt;=ClassList[END TIME]),ClassList[UNIQUE]),ClassList[UNIQUE],0),2),0)</f>
        <v>0</v>
      </c>
    </row>
    <row r="25" spans="1:9" ht="30" customHeight="1" x14ac:dyDescent="0.25">
      <c r="B25" s="5">
        <f t="shared" si="0"/>
        <v>0.33333333333333331</v>
      </c>
      <c r="C25" s="8">
        <f>IFERROR(INDEX(ClassList[],MATCH(SUMPRODUCT((ClassList[DAY]=ClassSchedule[[#Headers],[SUNDAY]])*(ROUNDDOWN($B25,10)&gt;=ROUNDDOWN(ClassList[START TIME],10))*($B25&lt;=ClassList[END TIME]),ClassList[UNIQUE]),ClassList[UNIQUE],0),2),0)</f>
        <v>0</v>
      </c>
      <c r="D25" s="8" t="str">
        <f>IFERROR(INDEX(ClassList[],MATCH(SUMPRODUCT((ClassList[DAY]=ClassSchedule[[#Headers],[MONDAY]])*(ROUNDDOWN($B25,10)&gt;=ROUNDDOWN(ClassList[START TIME],10))*($B25&lt;=ClassList[END TIME]),ClassList[UNIQUE]),ClassList[UNIQUE],0),2),0)</f>
        <v>CIS207</v>
      </c>
      <c r="E25" s="8">
        <f>IFERROR(INDEX(ClassList[],MATCH(SUMPRODUCT((ClassList[DAY]=ClassSchedule[[#Headers],[TUESDAY]])*(ROUNDDOWN($B25,10)&gt;=ROUNDDOWN(ClassList[START TIME],10))*($B25&lt;=ClassList[END TIME]),ClassList[UNIQUE]),ClassList[UNIQUE],0),2),0)</f>
        <v>0</v>
      </c>
      <c r="F25" s="8">
        <f>IFERROR(INDEX(ClassList[],MATCH(SUMPRODUCT((ClassList[DAY]=ClassSchedule[[#Headers],[WEDNESDAY]])*(ROUNDDOWN($B25,10)&gt;=ROUNDDOWN(ClassList[START TIME],10))*($B25&lt;=ClassList[END TIME]),ClassList[UNIQUE]),ClassList[UNIQUE],0),2),0)</f>
        <v>0</v>
      </c>
      <c r="G25" s="8">
        <f>IFERROR(INDEX(ClassList[],MATCH(SUMPRODUCT((ClassList[DAY]=ClassSchedule[[#Headers],[THURSDAY]])*(ROUNDDOWN($B25,10)&gt;=ROUNDDOWN(ClassList[START TIME],10))*($B25&lt;=ClassList[END TIME]),ClassList[UNIQUE]),ClassList[UNIQUE],0),2),0)</f>
        <v>0</v>
      </c>
      <c r="H25" s="8">
        <f>IFERROR(INDEX(ClassList[],MATCH(SUMPRODUCT((ClassList[DAY]=ClassSchedule[[#Headers],[FRIDAY]])*(ROUNDDOWN($B25,10)&gt;=ROUNDDOWN(ClassList[START TIME],10))*($B25&lt;=ClassList[END TIME]),ClassList[UNIQUE]),ClassList[UNIQUE],0),2),0)</f>
        <v>0</v>
      </c>
      <c r="I25" s="8">
        <f>IFERROR(INDEX(ClassList[],MATCH(SUMPRODUCT((ClassList[DAY]=ClassSchedule[[#Headers],[SATURDAY]])*(ROUNDDOWN($B25,10)&gt;=ROUNDDOWN(ClassList[START TIME],10))*($B25&lt;=ClassList[END TIME]),ClassList[UNIQUE]),ClassList[UNIQUE],0),2),0)</f>
        <v>0</v>
      </c>
    </row>
    <row r="26" spans="1:9" ht="30" customHeight="1" x14ac:dyDescent="0.25">
      <c r="B26" s="5">
        <f t="shared" si="0"/>
        <v>0.33333333333333331</v>
      </c>
      <c r="C26" s="8">
        <f>IFERROR(INDEX(ClassList[],MATCH(SUMPRODUCT((ClassList[DAY]=ClassSchedule[[#Headers],[SUNDAY]])*(ROUNDDOWN($B26,10)&gt;=ROUNDDOWN(ClassList[START TIME],10))*($B26&lt;=ClassList[END TIME]),ClassList[UNIQUE]),ClassList[UNIQUE],0),2),0)</f>
        <v>0</v>
      </c>
      <c r="D26" s="8" t="str">
        <f>IFERROR(INDEX(ClassList[],MATCH(SUMPRODUCT((ClassList[DAY]=ClassSchedule[[#Headers],[MONDAY]])*(ROUNDDOWN($B26,10)&gt;=ROUNDDOWN(ClassList[START TIME],10))*($B26&lt;=ClassList[END TIME]),ClassList[UNIQUE]),ClassList[UNIQUE],0),2),0)</f>
        <v>CIS207</v>
      </c>
      <c r="E26" s="8">
        <f>IFERROR(INDEX(ClassList[],MATCH(SUMPRODUCT((ClassList[DAY]=ClassSchedule[[#Headers],[TUESDAY]])*(ROUNDDOWN($B26,10)&gt;=ROUNDDOWN(ClassList[START TIME],10))*($B26&lt;=ClassList[END TIME]),ClassList[UNIQUE]),ClassList[UNIQUE],0),2),0)</f>
        <v>0</v>
      </c>
      <c r="F26" s="8">
        <f>IFERROR(INDEX(ClassList[],MATCH(SUMPRODUCT((ClassList[DAY]=ClassSchedule[[#Headers],[WEDNESDAY]])*(ROUNDDOWN($B26,10)&gt;=ROUNDDOWN(ClassList[START TIME],10))*($B26&lt;=ClassList[END TIME]),ClassList[UNIQUE]),ClassList[UNIQUE],0),2),0)</f>
        <v>0</v>
      </c>
      <c r="G26" s="8">
        <f>IFERROR(INDEX(ClassList[],MATCH(SUMPRODUCT((ClassList[DAY]=ClassSchedule[[#Headers],[THURSDAY]])*(ROUNDDOWN($B26,10)&gt;=ROUNDDOWN(ClassList[START TIME],10))*($B26&lt;=ClassList[END TIME]),ClassList[UNIQUE]),ClassList[UNIQUE],0),2),0)</f>
        <v>0</v>
      </c>
      <c r="H26" s="8">
        <f>IFERROR(INDEX(ClassList[],MATCH(SUMPRODUCT((ClassList[DAY]=ClassSchedule[[#Headers],[FRIDAY]])*(ROUNDDOWN($B26,10)&gt;=ROUNDDOWN(ClassList[START TIME],10))*($B26&lt;=ClassList[END TIME]),ClassList[UNIQUE]),ClassList[UNIQUE],0),2),0)</f>
        <v>0</v>
      </c>
      <c r="I26" s="8">
        <f>IFERROR(INDEX(ClassList[],MATCH(SUMPRODUCT((ClassList[DAY]=ClassSchedule[[#Headers],[SATURDAY]])*(ROUNDDOWN($B26,10)&gt;=ROUNDDOWN(ClassList[START TIME],10))*($B26&lt;=ClassList[END TIME]),ClassList[UNIQUE]),ClassList[UNIQUE],0),2),0)</f>
        <v>0</v>
      </c>
    </row>
    <row r="27" spans="1:9" ht="30" customHeight="1" x14ac:dyDescent="0.25">
      <c r="B27" s="5">
        <f t="shared" si="0"/>
        <v>0.33333333333333331</v>
      </c>
      <c r="C27" s="8">
        <f>IFERROR(INDEX(ClassList[],MATCH(SUMPRODUCT((ClassList[DAY]=ClassSchedule[[#Headers],[SUNDAY]])*(ROUNDDOWN($B27,10)&gt;=ROUNDDOWN(ClassList[START TIME],10))*($B27&lt;=ClassList[END TIME]),ClassList[UNIQUE]),ClassList[UNIQUE],0),2),0)</f>
        <v>0</v>
      </c>
      <c r="D27" s="8" t="str">
        <f>IFERROR(INDEX(ClassList[],MATCH(SUMPRODUCT((ClassList[DAY]=ClassSchedule[[#Headers],[MONDAY]])*(ROUNDDOWN($B27,10)&gt;=ROUNDDOWN(ClassList[START TIME],10))*($B27&lt;=ClassList[END TIME]),ClassList[UNIQUE]),ClassList[UNIQUE],0),2),0)</f>
        <v>CIS207</v>
      </c>
      <c r="E27" s="8">
        <f>IFERROR(INDEX(ClassList[],MATCH(SUMPRODUCT((ClassList[DAY]=ClassSchedule[[#Headers],[TUESDAY]])*(ROUNDDOWN($B27,10)&gt;=ROUNDDOWN(ClassList[START TIME],10))*($B27&lt;=ClassList[END TIME]),ClassList[UNIQUE]),ClassList[UNIQUE],0),2),0)</f>
        <v>0</v>
      </c>
      <c r="F27" s="8">
        <f>IFERROR(INDEX(ClassList[],MATCH(SUMPRODUCT((ClassList[DAY]=ClassSchedule[[#Headers],[WEDNESDAY]])*(ROUNDDOWN($B27,10)&gt;=ROUNDDOWN(ClassList[START TIME],10))*($B27&lt;=ClassList[END TIME]),ClassList[UNIQUE]),ClassList[UNIQUE],0),2),0)</f>
        <v>0</v>
      </c>
      <c r="G27" s="8">
        <f>IFERROR(INDEX(ClassList[],MATCH(SUMPRODUCT((ClassList[DAY]=ClassSchedule[[#Headers],[THURSDAY]])*(ROUNDDOWN($B27,10)&gt;=ROUNDDOWN(ClassList[START TIME],10))*($B27&lt;=ClassList[END TIME]),ClassList[UNIQUE]),ClassList[UNIQUE],0),2),0)</f>
        <v>0</v>
      </c>
      <c r="H27" s="8">
        <f>IFERROR(INDEX(ClassList[],MATCH(SUMPRODUCT((ClassList[DAY]=ClassSchedule[[#Headers],[FRIDAY]])*(ROUNDDOWN($B27,10)&gt;=ROUNDDOWN(ClassList[START TIME],10))*($B27&lt;=ClassList[END TIME]),ClassList[UNIQUE]),ClassList[UNIQUE],0),2),0)</f>
        <v>0</v>
      </c>
      <c r="I27" s="8">
        <f>IFERROR(INDEX(ClassList[],MATCH(SUMPRODUCT((ClassList[DAY]=ClassSchedule[[#Headers],[SATURDAY]])*(ROUNDDOWN($B27,10)&gt;=ROUNDDOWN(ClassList[START TIME],10))*($B27&lt;=ClassList[END TIME]),ClassList[UNIQUE]),ClassList[UNIQUE],0),2),0)</f>
        <v>0</v>
      </c>
    </row>
    <row r="28" spans="1:9" ht="30" customHeight="1" x14ac:dyDescent="0.25">
      <c r="B28" s="5">
        <f t="shared" si="0"/>
        <v>0.33333333333333331</v>
      </c>
      <c r="C28" s="8">
        <f>IFERROR(INDEX(ClassList[],MATCH(SUMPRODUCT((ClassList[DAY]=ClassSchedule[[#Headers],[SUNDAY]])*(ROUNDDOWN($B28,10)&gt;=ROUNDDOWN(ClassList[START TIME],10))*($B28&lt;=ClassList[END TIME]),ClassList[UNIQUE]),ClassList[UNIQUE],0),2),0)</f>
        <v>0</v>
      </c>
      <c r="D28" s="8" t="str">
        <f>IFERROR(INDEX(ClassList[],MATCH(SUMPRODUCT((ClassList[DAY]=ClassSchedule[[#Headers],[MONDAY]])*(ROUNDDOWN($B28,10)&gt;=ROUNDDOWN(ClassList[START TIME],10))*($B28&lt;=ClassList[END TIME]),ClassList[UNIQUE]),ClassList[UNIQUE],0),2),0)</f>
        <v>CIS207</v>
      </c>
      <c r="E28" s="8">
        <f>IFERROR(INDEX(ClassList[],MATCH(SUMPRODUCT((ClassList[DAY]=ClassSchedule[[#Headers],[TUESDAY]])*(ROUNDDOWN($B28,10)&gt;=ROUNDDOWN(ClassList[START TIME],10))*($B28&lt;=ClassList[END TIME]),ClassList[UNIQUE]),ClassList[UNIQUE],0),2),0)</f>
        <v>0</v>
      </c>
      <c r="F28" s="8">
        <f>IFERROR(INDEX(ClassList[],MATCH(SUMPRODUCT((ClassList[DAY]=ClassSchedule[[#Headers],[WEDNESDAY]])*(ROUNDDOWN($B28,10)&gt;=ROUNDDOWN(ClassList[START TIME],10))*($B28&lt;=ClassList[END TIME]),ClassList[UNIQUE]),ClassList[UNIQUE],0),2),0)</f>
        <v>0</v>
      </c>
      <c r="G28" s="8">
        <f>IFERROR(INDEX(ClassList[],MATCH(SUMPRODUCT((ClassList[DAY]=ClassSchedule[[#Headers],[THURSDAY]])*(ROUNDDOWN($B28,10)&gt;=ROUNDDOWN(ClassList[START TIME],10))*($B28&lt;=ClassList[END TIME]),ClassList[UNIQUE]),ClassList[UNIQUE],0),2),0)</f>
        <v>0</v>
      </c>
      <c r="H28" s="8">
        <f>IFERROR(INDEX(ClassList[],MATCH(SUMPRODUCT((ClassList[DAY]=ClassSchedule[[#Headers],[FRIDAY]])*(ROUNDDOWN($B28,10)&gt;=ROUNDDOWN(ClassList[START TIME],10))*($B28&lt;=ClassList[END TIME]),ClassList[UNIQUE]),ClassList[UNIQUE],0),2),0)</f>
        <v>0</v>
      </c>
      <c r="I28" s="8">
        <f>IFERROR(INDEX(ClassList[],MATCH(SUMPRODUCT((ClassList[DAY]=ClassSchedule[[#Headers],[SATURDAY]])*(ROUNDDOWN($B28,10)&gt;=ROUNDDOWN(ClassList[START TIME],10))*($B28&lt;=ClassList[END TIME]),ClassList[UNIQUE]),ClassList[UNIQUE],0),2),0)</f>
        <v>0</v>
      </c>
    </row>
    <row r="29" spans="1:9" ht="30" customHeight="1" x14ac:dyDescent="0.25">
      <c r="B29" s="5">
        <f t="shared" si="0"/>
        <v>0.33333333333333331</v>
      </c>
      <c r="C29" s="8">
        <f>IFERROR(INDEX(ClassList[],MATCH(SUMPRODUCT((ClassList[DAY]=ClassSchedule[[#Headers],[SUNDAY]])*(ROUNDDOWN($B29,10)&gt;=ROUNDDOWN(ClassList[START TIME],10))*($B29&lt;=ClassList[END TIME]),ClassList[UNIQUE]),ClassList[UNIQUE],0),2),0)</f>
        <v>0</v>
      </c>
      <c r="D29" s="8" t="str">
        <f>IFERROR(INDEX(ClassList[],MATCH(SUMPRODUCT((ClassList[DAY]=ClassSchedule[[#Headers],[MONDAY]])*(ROUNDDOWN($B29,10)&gt;=ROUNDDOWN(ClassList[START TIME],10))*($B29&lt;=ClassList[END TIME]),ClassList[UNIQUE]),ClassList[UNIQUE],0),2),0)</f>
        <v>CIS207</v>
      </c>
      <c r="E29" s="8">
        <f>IFERROR(INDEX(ClassList[],MATCH(SUMPRODUCT((ClassList[DAY]=ClassSchedule[[#Headers],[TUESDAY]])*(ROUNDDOWN($B29,10)&gt;=ROUNDDOWN(ClassList[START TIME],10))*($B29&lt;=ClassList[END TIME]),ClassList[UNIQUE]),ClassList[UNIQUE],0),2),0)</f>
        <v>0</v>
      </c>
      <c r="F29" s="8">
        <f>IFERROR(INDEX(ClassList[],MATCH(SUMPRODUCT((ClassList[DAY]=ClassSchedule[[#Headers],[WEDNESDAY]])*(ROUNDDOWN($B29,10)&gt;=ROUNDDOWN(ClassList[START TIME],10))*($B29&lt;=ClassList[END TIME]),ClassList[UNIQUE]),ClassList[UNIQUE],0),2),0)</f>
        <v>0</v>
      </c>
      <c r="G29" s="8">
        <f>IFERROR(INDEX(ClassList[],MATCH(SUMPRODUCT((ClassList[DAY]=ClassSchedule[[#Headers],[THURSDAY]])*(ROUNDDOWN($B29,10)&gt;=ROUNDDOWN(ClassList[START TIME],10))*($B29&lt;=ClassList[END TIME]),ClassList[UNIQUE]),ClassList[UNIQUE],0),2),0)</f>
        <v>0</v>
      </c>
      <c r="H29" s="8">
        <f>IFERROR(INDEX(ClassList[],MATCH(SUMPRODUCT((ClassList[DAY]=ClassSchedule[[#Headers],[FRIDAY]])*(ROUNDDOWN($B29,10)&gt;=ROUNDDOWN(ClassList[START TIME],10))*($B29&lt;=ClassList[END TIME]),ClassList[UNIQUE]),ClassList[UNIQUE],0),2),0)</f>
        <v>0</v>
      </c>
      <c r="I29" s="8">
        <f>IFERROR(INDEX(ClassList[],MATCH(SUMPRODUCT((ClassList[DAY]=ClassSchedule[[#Headers],[SATURDAY]])*(ROUNDDOWN($B29,10)&gt;=ROUNDDOWN(ClassList[START TIME],10))*($B29&lt;=ClassList[END TIME]),ClassList[UNIQUE]),ClassList[UNIQUE],0),2),0)</f>
        <v>0</v>
      </c>
    </row>
    <row r="30" spans="1:9" ht="30" customHeight="1" x14ac:dyDescent="0.25">
      <c r="B30" s="5">
        <f t="shared" si="0"/>
        <v>0.33333333333333331</v>
      </c>
      <c r="C30" s="8">
        <f>IFERROR(INDEX(ClassList[],MATCH(SUMPRODUCT((ClassList[DAY]=ClassSchedule[[#Headers],[SUNDAY]])*(ROUNDDOWN($B30,10)&gt;=ROUNDDOWN(ClassList[START TIME],10))*($B30&lt;=ClassList[END TIME]),ClassList[UNIQUE]),ClassList[UNIQUE],0),2),0)</f>
        <v>0</v>
      </c>
      <c r="D30" s="8" t="str">
        <f>IFERROR(INDEX(ClassList[],MATCH(SUMPRODUCT((ClassList[DAY]=ClassSchedule[[#Headers],[MONDAY]])*(ROUNDDOWN($B30,10)&gt;=ROUNDDOWN(ClassList[START TIME],10))*($B30&lt;=ClassList[END TIME]),ClassList[UNIQUE]),ClassList[UNIQUE],0),2),0)</f>
        <v>CIS207</v>
      </c>
      <c r="E30" s="8">
        <f>IFERROR(INDEX(ClassList[],MATCH(SUMPRODUCT((ClassList[DAY]=ClassSchedule[[#Headers],[TUESDAY]])*(ROUNDDOWN($B30,10)&gt;=ROUNDDOWN(ClassList[START TIME],10))*($B30&lt;=ClassList[END TIME]),ClassList[UNIQUE]),ClassList[UNIQUE],0),2),0)</f>
        <v>0</v>
      </c>
      <c r="F30" s="8">
        <f>IFERROR(INDEX(ClassList[],MATCH(SUMPRODUCT((ClassList[DAY]=ClassSchedule[[#Headers],[WEDNESDAY]])*(ROUNDDOWN($B30,10)&gt;=ROUNDDOWN(ClassList[START TIME],10))*($B30&lt;=ClassList[END TIME]),ClassList[UNIQUE]),ClassList[UNIQUE],0),2),0)</f>
        <v>0</v>
      </c>
      <c r="G30" s="8">
        <f>IFERROR(INDEX(ClassList[],MATCH(SUMPRODUCT((ClassList[DAY]=ClassSchedule[[#Headers],[THURSDAY]])*(ROUNDDOWN($B30,10)&gt;=ROUNDDOWN(ClassList[START TIME],10))*($B30&lt;=ClassList[END TIME]),ClassList[UNIQUE]),ClassList[UNIQUE],0),2),0)</f>
        <v>0</v>
      </c>
      <c r="H30" s="8">
        <f>IFERROR(INDEX(ClassList[],MATCH(SUMPRODUCT((ClassList[DAY]=ClassSchedule[[#Headers],[FRIDAY]])*(ROUNDDOWN($B30,10)&gt;=ROUNDDOWN(ClassList[START TIME],10))*($B30&lt;=ClassList[END TIME]),ClassList[UNIQUE]),ClassList[UNIQUE],0),2),0)</f>
        <v>0</v>
      </c>
      <c r="I30" s="8">
        <f>IFERROR(INDEX(ClassList[],MATCH(SUMPRODUCT((ClassList[DAY]=ClassSchedule[[#Headers],[SATURDAY]])*(ROUNDDOWN($B30,10)&gt;=ROUNDDOWN(ClassList[START TIME],10))*($B30&lt;=ClassList[END TIME]),ClassList[UNIQUE]),ClassList[UNIQUE],0),2),0)</f>
        <v>0</v>
      </c>
    </row>
    <row r="31" spans="1:9" ht="30" customHeight="1" x14ac:dyDescent="0.25">
      <c r="B31" s="5">
        <f t="shared" si="0"/>
        <v>0.33333333333333331</v>
      </c>
      <c r="C31" s="8">
        <f>IFERROR(INDEX(ClassList[],MATCH(SUMPRODUCT((ClassList[DAY]=ClassSchedule[[#Headers],[SUNDAY]])*(ROUNDDOWN($B31,10)&gt;=ROUNDDOWN(ClassList[START TIME],10))*($B31&lt;=ClassList[END TIME]),ClassList[UNIQUE]),ClassList[UNIQUE],0),2),0)</f>
        <v>0</v>
      </c>
      <c r="D31" s="8" t="str">
        <f>IFERROR(INDEX(ClassList[],MATCH(SUMPRODUCT((ClassList[DAY]=ClassSchedule[[#Headers],[MONDAY]])*(ROUNDDOWN($B31,10)&gt;=ROUNDDOWN(ClassList[START TIME],10))*($B31&lt;=ClassList[END TIME]),ClassList[UNIQUE]),ClassList[UNIQUE],0),2),0)</f>
        <v>CIS207</v>
      </c>
      <c r="E31" s="8">
        <f>IFERROR(INDEX(ClassList[],MATCH(SUMPRODUCT((ClassList[DAY]=ClassSchedule[[#Headers],[TUESDAY]])*(ROUNDDOWN($B31,10)&gt;=ROUNDDOWN(ClassList[START TIME],10))*($B31&lt;=ClassList[END TIME]),ClassList[UNIQUE]),ClassList[UNIQUE],0),2),0)</f>
        <v>0</v>
      </c>
      <c r="F31" s="8">
        <f>IFERROR(INDEX(ClassList[],MATCH(SUMPRODUCT((ClassList[DAY]=ClassSchedule[[#Headers],[WEDNESDAY]])*(ROUNDDOWN($B31,10)&gt;=ROUNDDOWN(ClassList[START TIME],10))*($B31&lt;=ClassList[END TIME]),ClassList[UNIQUE]),ClassList[UNIQUE],0),2),0)</f>
        <v>0</v>
      </c>
      <c r="G31" s="8">
        <f>IFERROR(INDEX(ClassList[],MATCH(SUMPRODUCT((ClassList[DAY]=ClassSchedule[[#Headers],[THURSDAY]])*(ROUNDDOWN($B31,10)&gt;=ROUNDDOWN(ClassList[START TIME],10))*($B31&lt;=ClassList[END TIME]),ClassList[UNIQUE]),ClassList[UNIQUE],0),2),0)</f>
        <v>0</v>
      </c>
      <c r="H31" s="8">
        <f>IFERROR(INDEX(ClassList[],MATCH(SUMPRODUCT((ClassList[DAY]=ClassSchedule[[#Headers],[FRIDAY]])*(ROUNDDOWN($B31,10)&gt;=ROUNDDOWN(ClassList[START TIME],10))*($B31&lt;=ClassList[END TIME]),ClassList[UNIQUE]),ClassList[UNIQUE],0),2),0)</f>
        <v>0</v>
      </c>
      <c r="I31" s="8">
        <f>IFERROR(INDEX(ClassList[],MATCH(SUMPRODUCT((ClassList[DAY]=ClassSchedule[[#Headers],[SATURDAY]])*(ROUNDDOWN($B31,10)&gt;=ROUNDDOWN(ClassList[START TIME],10))*($B31&lt;=ClassList[END TIME]),ClassList[UNIQUE]),ClassList[UNIQUE],0),2),0)</f>
        <v>0</v>
      </c>
    </row>
    <row r="32" spans="1:9" ht="30" customHeight="1" x14ac:dyDescent="0.25">
      <c r="B32" s="5">
        <f t="shared" si="0"/>
        <v>0.33333333333333331</v>
      </c>
      <c r="C32" s="8">
        <f>IFERROR(INDEX(ClassList[],MATCH(SUMPRODUCT((ClassList[DAY]=ClassSchedule[[#Headers],[SUNDAY]])*(ROUNDDOWN($B32,10)&gt;=ROUNDDOWN(ClassList[START TIME],10))*($B32&lt;=ClassList[END TIME]),ClassList[UNIQUE]),ClassList[UNIQUE],0),2),0)</f>
        <v>0</v>
      </c>
      <c r="D32" s="8" t="str">
        <f>IFERROR(INDEX(ClassList[],MATCH(SUMPRODUCT((ClassList[DAY]=ClassSchedule[[#Headers],[MONDAY]])*(ROUNDDOWN($B32,10)&gt;=ROUNDDOWN(ClassList[START TIME],10))*($B32&lt;=ClassList[END TIME]),ClassList[UNIQUE]),ClassList[UNIQUE],0),2),0)</f>
        <v>CIS207</v>
      </c>
      <c r="E32" s="8">
        <f>IFERROR(INDEX(ClassList[],MATCH(SUMPRODUCT((ClassList[DAY]=ClassSchedule[[#Headers],[TUESDAY]])*(ROUNDDOWN($B32,10)&gt;=ROUNDDOWN(ClassList[START TIME],10))*($B32&lt;=ClassList[END TIME]),ClassList[UNIQUE]),ClassList[UNIQUE],0),2),0)</f>
        <v>0</v>
      </c>
      <c r="F32" s="8">
        <f>IFERROR(INDEX(ClassList[],MATCH(SUMPRODUCT((ClassList[DAY]=ClassSchedule[[#Headers],[WEDNESDAY]])*(ROUNDDOWN($B32,10)&gt;=ROUNDDOWN(ClassList[START TIME],10))*($B32&lt;=ClassList[END TIME]),ClassList[UNIQUE]),ClassList[UNIQUE],0),2),0)</f>
        <v>0</v>
      </c>
      <c r="G32" s="8">
        <f>IFERROR(INDEX(ClassList[],MATCH(SUMPRODUCT((ClassList[DAY]=ClassSchedule[[#Headers],[THURSDAY]])*(ROUNDDOWN($B32,10)&gt;=ROUNDDOWN(ClassList[START TIME],10))*($B32&lt;=ClassList[END TIME]),ClassList[UNIQUE]),ClassList[UNIQUE],0),2),0)</f>
        <v>0</v>
      </c>
      <c r="H32" s="8">
        <f>IFERROR(INDEX(ClassList[],MATCH(SUMPRODUCT((ClassList[DAY]=ClassSchedule[[#Headers],[FRIDAY]])*(ROUNDDOWN($B32,10)&gt;=ROUNDDOWN(ClassList[START TIME],10))*($B32&lt;=ClassList[END TIME]),ClassList[UNIQUE]),ClassList[UNIQUE],0),2),0)</f>
        <v>0</v>
      </c>
      <c r="I32" s="8">
        <f>IFERROR(INDEX(ClassList[],MATCH(SUMPRODUCT((ClassList[DAY]=ClassSchedule[[#Headers],[SATURDAY]])*(ROUNDDOWN($B32,10)&gt;=ROUNDDOWN(ClassList[START TIME],10))*($B32&lt;=ClassList[END TIME]),ClassList[UNIQUE]),ClassList[UNIQUE],0),2),0)</f>
        <v>0</v>
      </c>
    </row>
    <row r="33" spans="2:9" ht="30" customHeight="1" x14ac:dyDescent="0.25">
      <c r="B33" s="5">
        <f t="shared" si="0"/>
        <v>0.33333333333333331</v>
      </c>
      <c r="C33" s="8">
        <f>IFERROR(INDEX(ClassList[],MATCH(SUMPRODUCT((ClassList[DAY]=ClassSchedule[[#Headers],[SUNDAY]])*(ROUNDDOWN($B33,10)&gt;=ROUNDDOWN(ClassList[START TIME],10))*($B33&lt;=ClassList[END TIME]),ClassList[UNIQUE]),ClassList[UNIQUE],0),2),0)</f>
        <v>0</v>
      </c>
      <c r="D33" s="8" t="str">
        <f>IFERROR(INDEX(ClassList[],MATCH(SUMPRODUCT((ClassList[DAY]=ClassSchedule[[#Headers],[MONDAY]])*(ROUNDDOWN($B33,10)&gt;=ROUNDDOWN(ClassList[START TIME],10))*($B33&lt;=ClassList[END TIME]),ClassList[UNIQUE]),ClassList[UNIQUE],0),2),0)</f>
        <v>CIS207</v>
      </c>
      <c r="E33" s="8">
        <f>IFERROR(INDEX(ClassList[],MATCH(SUMPRODUCT((ClassList[DAY]=ClassSchedule[[#Headers],[TUESDAY]])*(ROUNDDOWN($B33,10)&gt;=ROUNDDOWN(ClassList[START TIME],10))*($B33&lt;=ClassList[END TIME]),ClassList[UNIQUE]),ClassList[UNIQUE],0),2),0)</f>
        <v>0</v>
      </c>
      <c r="F33" s="8">
        <f>IFERROR(INDEX(ClassList[],MATCH(SUMPRODUCT((ClassList[DAY]=ClassSchedule[[#Headers],[WEDNESDAY]])*(ROUNDDOWN($B33,10)&gt;=ROUNDDOWN(ClassList[START TIME],10))*($B33&lt;=ClassList[END TIME]),ClassList[UNIQUE]),ClassList[UNIQUE],0),2),0)</f>
        <v>0</v>
      </c>
      <c r="G33" s="8">
        <f>IFERROR(INDEX(ClassList[],MATCH(SUMPRODUCT((ClassList[DAY]=ClassSchedule[[#Headers],[THURSDAY]])*(ROUNDDOWN($B33,10)&gt;=ROUNDDOWN(ClassList[START TIME],10))*($B33&lt;=ClassList[END TIME]),ClassList[UNIQUE]),ClassList[UNIQUE],0),2),0)</f>
        <v>0</v>
      </c>
      <c r="H33" s="8">
        <f>IFERROR(INDEX(ClassList[],MATCH(SUMPRODUCT((ClassList[DAY]=ClassSchedule[[#Headers],[FRIDAY]])*(ROUNDDOWN($B33,10)&gt;=ROUNDDOWN(ClassList[START TIME],10))*($B33&lt;=ClassList[END TIME]),ClassList[UNIQUE]),ClassList[UNIQUE],0),2),0)</f>
        <v>0</v>
      </c>
      <c r="I33" s="8">
        <f>IFERROR(INDEX(ClassList[],MATCH(SUMPRODUCT((ClassList[DAY]=ClassSchedule[[#Headers],[SATURDAY]])*(ROUNDDOWN($B33,10)&gt;=ROUNDDOWN(ClassList[START TIME],10))*($B33&lt;=ClassList[END TIME]),ClassList[UNIQUE]),ClassList[UNIQUE],0),2),0)</f>
        <v>0</v>
      </c>
    </row>
    <row r="34" spans="2:9" ht="30" customHeight="1" x14ac:dyDescent="0.25">
      <c r="B34" s="5">
        <f t="shared" si="0"/>
        <v>0.33333333333333331</v>
      </c>
      <c r="C34" s="8">
        <f>IFERROR(INDEX(ClassList[],MATCH(SUMPRODUCT((ClassList[DAY]=ClassSchedule[[#Headers],[SUNDAY]])*(ROUNDDOWN($B34,10)&gt;=ROUNDDOWN(ClassList[START TIME],10))*($B34&lt;=ClassList[END TIME]),ClassList[UNIQUE]),ClassList[UNIQUE],0),2),0)</f>
        <v>0</v>
      </c>
      <c r="D34" s="8" t="str">
        <f>IFERROR(INDEX(ClassList[],MATCH(SUMPRODUCT((ClassList[DAY]=ClassSchedule[[#Headers],[MONDAY]])*(ROUNDDOWN($B34,10)&gt;=ROUNDDOWN(ClassList[START TIME],10))*($B34&lt;=ClassList[END TIME]),ClassList[UNIQUE]),ClassList[UNIQUE],0),2),0)</f>
        <v>CIS207</v>
      </c>
      <c r="E34" s="8">
        <f>IFERROR(INDEX(ClassList[],MATCH(SUMPRODUCT((ClassList[DAY]=ClassSchedule[[#Headers],[TUESDAY]])*(ROUNDDOWN($B34,10)&gt;=ROUNDDOWN(ClassList[START TIME],10))*($B34&lt;=ClassList[END TIME]),ClassList[UNIQUE]),ClassList[UNIQUE],0),2),0)</f>
        <v>0</v>
      </c>
      <c r="F34" s="8">
        <f>IFERROR(INDEX(ClassList[],MATCH(SUMPRODUCT((ClassList[DAY]=ClassSchedule[[#Headers],[WEDNESDAY]])*(ROUNDDOWN($B34,10)&gt;=ROUNDDOWN(ClassList[START TIME],10))*($B34&lt;=ClassList[END TIME]),ClassList[UNIQUE]),ClassList[UNIQUE],0),2),0)</f>
        <v>0</v>
      </c>
      <c r="G34" s="8">
        <f>IFERROR(INDEX(ClassList[],MATCH(SUMPRODUCT((ClassList[DAY]=ClassSchedule[[#Headers],[THURSDAY]])*(ROUNDDOWN($B34,10)&gt;=ROUNDDOWN(ClassList[START TIME],10))*($B34&lt;=ClassList[END TIME]),ClassList[UNIQUE]),ClassList[UNIQUE],0),2),0)</f>
        <v>0</v>
      </c>
      <c r="H34" s="8">
        <f>IFERROR(INDEX(ClassList[],MATCH(SUMPRODUCT((ClassList[DAY]=ClassSchedule[[#Headers],[FRIDAY]])*(ROUNDDOWN($B34,10)&gt;=ROUNDDOWN(ClassList[START TIME],10))*($B34&lt;=ClassList[END TIME]),ClassList[UNIQUE]),ClassList[UNIQUE],0),2),0)</f>
        <v>0</v>
      </c>
      <c r="I34" s="8">
        <f>IFERROR(INDEX(ClassList[],MATCH(SUMPRODUCT((ClassList[DAY]=ClassSchedule[[#Headers],[SATURDAY]])*(ROUNDDOWN($B34,10)&gt;=ROUNDDOWN(ClassList[START TIME],10))*($B34&lt;=ClassList[END TIME]),ClassList[UNIQUE]),ClassList[UNIQUE],0),2),0)</f>
        <v>0</v>
      </c>
    </row>
    <row r="35" spans="2:9" ht="30" customHeight="1" x14ac:dyDescent="0.25">
      <c r="B35" s="5">
        <f t="shared" si="0"/>
        <v>0.33333333333333331</v>
      </c>
      <c r="C35" s="8">
        <f>IFERROR(INDEX(ClassList[],MATCH(SUMPRODUCT((ClassList[DAY]=ClassSchedule[[#Headers],[SUNDAY]])*(ROUNDDOWN($B35,10)&gt;=ROUNDDOWN(ClassList[START TIME],10))*($B35&lt;=ClassList[END TIME]),ClassList[UNIQUE]),ClassList[UNIQUE],0),2),0)</f>
        <v>0</v>
      </c>
      <c r="D35" s="8" t="str">
        <f>IFERROR(INDEX(ClassList[],MATCH(SUMPRODUCT((ClassList[DAY]=ClassSchedule[[#Headers],[MONDAY]])*(ROUNDDOWN($B35,10)&gt;=ROUNDDOWN(ClassList[START TIME],10))*($B35&lt;=ClassList[END TIME]),ClassList[UNIQUE]),ClassList[UNIQUE],0),2),0)</f>
        <v>CIS207</v>
      </c>
      <c r="E35" s="8">
        <f>IFERROR(INDEX(ClassList[],MATCH(SUMPRODUCT((ClassList[DAY]=ClassSchedule[[#Headers],[TUESDAY]])*(ROUNDDOWN($B35,10)&gt;=ROUNDDOWN(ClassList[START TIME],10))*($B35&lt;=ClassList[END TIME]),ClassList[UNIQUE]),ClassList[UNIQUE],0),2),0)</f>
        <v>0</v>
      </c>
      <c r="F35" s="8">
        <f>IFERROR(INDEX(ClassList[],MATCH(SUMPRODUCT((ClassList[DAY]=ClassSchedule[[#Headers],[WEDNESDAY]])*(ROUNDDOWN($B35,10)&gt;=ROUNDDOWN(ClassList[START TIME],10))*($B35&lt;=ClassList[END TIME]),ClassList[UNIQUE]),ClassList[UNIQUE],0),2),0)</f>
        <v>0</v>
      </c>
      <c r="G35" s="8">
        <f>IFERROR(INDEX(ClassList[],MATCH(SUMPRODUCT((ClassList[DAY]=ClassSchedule[[#Headers],[THURSDAY]])*(ROUNDDOWN($B35,10)&gt;=ROUNDDOWN(ClassList[START TIME],10))*($B35&lt;=ClassList[END TIME]),ClassList[UNIQUE]),ClassList[UNIQUE],0),2),0)</f>
        <v>0</v>
      </c>
      <c r="H35" s="8">
        <f>IFERROR(INDEX(ClassList[],MATCH(SUMPRODUCT((ClassList[DAY]=ClassSchedule[[#Headers],[FRIDAY]])*(ROUNDDOWN($B35,10)&gt;=ROUNDDOWN(ClassList[START TIME],10))*($B35&lt;=ClassList[END TIME]),ClassList[UNIQUE]),ClassList[UNIQUE],0),2),0)</f>
        <v>0</v>
      </c>
      <c r="I35" s="8">
        <f>IFERROR(INDEX(ClassList[],MATCH(SUMPRODUCT((ClassList[DAY]=ClassSchedule[[#Headers],[SATURDAY]])*(ROUNDDOWN($B35,10)&gt;=ROUNDDOWN(ClassList[START TIME],10))*($B35&lt;=ClassList[END TIME]),ClassList[UNIQUE]),ClassList[UNIQUE],0),2),0)</f>
        <v>0</v>
      </c>
    </row>
    <row r="36" spans="2:9" ht="30" customHeight="1" x14ac:dyDescent="0.25">
      <c r="B36" s="5">
        <f t="shared" ref="B36:B56" si="1">ScheduleStart</f>
        <v>0.33333333333333331</v>
      </c>
      <c r="C36" s="8">
        <f>IFERROR(INDEX(ClassList[],MATCH(SUMPRODUCT((ClassList[DAY]=ClassSchedule[[#Headers],[SUNDAY]])*(ROUNDDOWN($B36,10)&gt;=ROUNDDOWN(ClassList[START TIME],10))*($B36&lt;=ClassList[END TIME]),ClassList[UNIQUE]),ClassList[UNIQUE],0),2),0)</f>
        <v>0</v>
      </c>
      <c r="D36" s="8" t="str">
        <f>IFERROR(INDEX(ClassList[],MATCH(SUMPRODUCT((ClassList[DAY]=ClassSchedule[[#Headers],[MONDAY]])*(ROUNDDOWN($B36,10)&gt;=ROUNDDOWN(ClassList[START TIME],10))*($B36&lt;=ClassList[END TIME]),ClassList[UNIQUE]),ClassList[UNIQUE],0),2),0)</f>
        <v>CIS207</v>
      </c>
      <c r="E36" s="8">
        <f>IFERROR(INDEX(ClassList[],MATCH(SUMPRODUCT((ClassList[DAY]=ClassSchedule[[#Headers],[TUESDAY]])*(ROUNDDOWN($B36,10)&gt;=ROUNDDOWN(ClassList[START TIME],10))*($B36&lt;=ClassList[END TIME]),ClassList[UNIQUE]),ClassList[UNIQUE],0),2),0)</f>
        <v>0</v>
      </c>
      <c r="F36" s="8">
        <f>IFERROR(INDEX(ClassList[],MATCH(SUMPRODUCT((ClassList[DAY]=ClassSchedule[[#Headers],[WEDNESDAY]])*(ROUNDDOWN($B36,10)&gt;=ROUNDDOWN(ClassList[START TIME],10))*($B36&lt;=ClassList[END TIME]),ClassList[UNIQUE]),ClassList[UNIQUE],0),2),0)</f>
        <v>0</v>
      </c>
      <c r="G36" s="8">
        <f>IFERROR(INDEX(ClassList[],MATCH(SUMPRODUCT((ClassList[DAY]=ClassSchedule[[#Headers],[THURSDAY]])*(ROUNDDOWN($B36,10)&gt;=ROUNDDOWN(ClassList[START TIME],10))*($B36&lt;=ClassList[END TIME]),ClassList[UNIQUE]),ClassList[UNIQUE],0),2),0)</f>
        <v>0</v>
      </c>
      <c r="H36" s="8">
        <f>IFERROR(INDEX(ClassList[],MATCH(SUMPRODUCT((ClassList[DAY]=ClassSchedule[[#Headers],[FRIDAY]])*(ROUNDDOWN($B36,10)&gt;=ROUNDDOWN(ClassList[START TIME],10))*($B36&lt;=ClassList[END TIME]),ClassList[UNIQUE]),ClassList[UNIQUE],0),2),0)</f>
        <v>0</v>
      </c>
      <c r="I36" s="8">
        <f>IFERROR(INDEX(ClassList[],MATCH(SUMPRODUCT((ClassList[DAY]=ClassSchedule[[#Headers],[SATURDAY]])*(ROUNDDOWN($B36,10)&gt;=ROUNDDOWN(ClassList[START TIME],10))*($B36&lt;=ClassList[END TIME]),ClassList[UNIQUE]),ClassList[UNIQUE],0),2),0)</f>
        <v>0</v>
      </c>
    </row>
    <row r="37" spans="2:9" ht="30" customHeight="1" x14ac:dyDescent="0.25">
      <c r="B37" s="5">
        <f t="shared" si="1"/>
        <v>0.33333333333333331</v>
      </c>
      <c r="C37" s="8">
        <f>IFERROR(INDEX(ClassList[],MATCH(SUMPRODUCT((ClassList[DAY]=ClassSchedule[[#Headers],[SUNDAY]])*(ROUNDDOWN($B37,10)&gt;=ROUNDDOWN(ClassList[START TIME],10))*($B37&lt;=ClassList[END TIME]),ClassList[UNIQUE]),ClassList[UNIQUE],0),2),0)</f>
        <v>0</v>
      </c>
      <c r="D37" s="8" t="str">
        <f>IFERROR(INDEX(ClassList[],MATCH(SUMPRODUCT((ClassList[DAY]=ClassSchedule[[#Headers],[MONDAY]])*(ROUNDDOWN($B37,10)&gt;=ROUNDDOWN(ClassList[START TIME],10))*($B37&lt;=ClassList[END TIME]),ClassList[UNIQUE]),ClassList[UNIQUE],0),2),0)</f>
        <v>CIS207</v>
      </c>
      <c r="E37" s="8">
        <f>IFERROR(INDEX(ClassList[],MATCH(SUMPRODUCT((ClassList[DAY]=ClassSchedule[[#Headers],[TUESDAY]])*(ROUNDDOWN($B37,10)&gt;=ROUNDDOWN(ClassList[START TIME],10))*($B37&lt;=ClassList[END TIME]),ClassList[UNIQUE]),ClassList[UNIQUE],0),2),0)</f>
        <v>0</v>
      </c>
      <c r="F37" s="8">
        <f>IFERROR(INDEX(ClassList[],MATCH(SUMPRODUCT((ClassList[DAY]=ClassSchedule[[#Headers],[WEDNESDAY]])*(ROUNDDOWN($B37,10)&gt;=ROUNDDOWN(ClassList[START TIME],10))*($B37&lt;=ClassList[END TIME]),ClassList[UNIQUE]),ClassList[UNIQUE],0),2),0)</f>
        <v>0</v>
      </c>
      <c r="G37" s="8">
        <f>IFERROR(INDEX(ClassList[],MATCH(SUMPRODUCT((ClassList[DAY]=ClassSchedule[[#Headers],[THURSDAY]])*(ROUNDDOWN($B37,10)&gt;=ROUNDDOWN(ClassList[START TIME],10))*($B37&lt;=ClassList[END TIME]),ClassList[UNIQUE]),ClassList[UNIQUE],0),2),0)</f>
        <v>0</v>
      </c>
      <c r="H37" s="8">
        <f>IFERROR(INDEX(ClassList[],MATCH(SUMPRODUCT((ClassList[DAY]=ClassSchedule[[#Headers],[FRIDAY]])*(ROUNDDOWN($B37,10)&gt;=ROUNDDOWN(ClassList[START TIME],10))*($B37&lt;=ClassList[END TIME]),ClassList[UNIQUE]),ClassList[UNIQUE],0),2),0)</f>
        <v>0</v>
      </c>
      <c r="I37" s="8">
        <f>IFERROR(INDEX(ClassList[],MATCH(SUMPRODUCT((ClassList[DAY]=ClassSchedule[[#Headers],[SATURDAY]])*(ROUNDDOWN($B37,10)&gt;=ROUNDDOWN(ClassList[START TIME],10))*($B37&lt;=ClassList[END TIME]),ClassList[UNIQUE]),ClassList[UNIQUE],0),2),0)</f>
        <v>0</v>
      </c>
    </row>
    <row r="38" spans="2:9" ht="30" customHeight="1" x14ac:dyDescent="0.25">
      <c r="B38" s="5">
        <f t="shared" si="1"/>
        <v>0.33333333333333331</v>
      </c>
      <c r="C38" s="8">
        <f>IFERROR(INDEX(ClassList[],MATCH(SUMPRODUCT((ClassList[DAY]=ClassSchedule[[#Headers],[SUNDAY]])*(ROUNDDOWN($B38,10)&gt;=ROUNDDOWN(ClassList[START TIME],10))*($B38&lt;=ClassList[END TIME]),ClassList[UNIQUE]),ClassList[UNIQUE],0),2),0)</f>
        <v>0</v>
      </c>
      <c r="D38" s="8" t="str">
        <f>IFERROR(INDEX(ClassList[],MATCH(SUMPRODUCT((ClassList[DAY]=ClassSchedule[[#Headers],[MONDAY]])*(ROUNDDOWN($B38,10)&gt;=ROUNDDOWN(ClassList[START TIME],10))*($B38&lt;=ClassList[END TIME]),ClassList[UNIQUE]),ClassList[UNIQUE],0),2),0)</f>
        <v>CIS207</v>
      </c>
      <c r="E38" s="8">
        <f>IFERROR(INDEX(ClassList[],MATCH(SUMPRODUCT((ClassList[DAY]=ClassSchedule[[#Headers],[TUESDAY]])*(ROUNDDOWN($B38,10)&gt;=ROUNDDOWN(ClassList[START TIME],10))*($B38&lt;=ClassList[END TIME]),ClassList[UNIQUE]),ClassList[UNIQUE],0),2),0)</f>
        <v>0</v>
      </c>
      <c r="F38" s="8">
        <f>IFERROR(INDEX(ClassList[],MATCH(SUMPRODUCT((ClassList[DAY]=ClassSchedule[[#Headers],[WEDNESDAY]])*(ROUNDDOWN($B38,10)&gt;=ROUNDDOWN(ClassList[START TIME],10))*($B38&lt;=ClassList[END TIME]),ClassList[UNIQUE]),ClassList[UNIQUE],0),2),0)</f>
        <v>0</v>
      </c>
      <c r="G38" s="8">
        <f>IFERROR(INDEX(ClassList[],MATCH(SUMPRODUCT((ClassList[DAY]=ClassSchedule[[#Headers],[THURSDAY]])*(ROUNDDOWN($B38,10)&gt;=ROUNDDOWN(ClassList[START TIME],10))*($B38&lt;=ClassList[END TIME]),ClassList[UNIQUE]),ClassList[UNIQUE],0),2),0)</f>
        <v>0</v>
      </c>
      <c r="H38" s="8">
        <f>IFERROR(INDEX(ClassList[],MATCH(SUMPRODUCT((ClassList[DAY]=ClassSchedule[[#Headers],[FRIDAY]])*(ROUNDDOWN($B38,10)&gt;=ROUNDDOWN(ClassList[START TIME],10))*($B38&lt;=ClassList[END TIME]),ClassList[UNIQUE]),ClassList[UNIQUE],0),2),0)</f>
        <v>0</v>
      </c>
      <c r="I38" s="8">
        <f>IFERROR(INDEX(ClassList[],MATCH(SUMPRODUCT((ClassList[DAY]=ClassSchedule[[#Headers],[SATURDAY]])*(ROUNDDOWN($B38,10)&gt;=ROUNDDOWN(ClassList[START TIME],10))*($B38&lt;=ClassList[END TIME]),ClassList[UNIQUE]),ClassList[UNIQUE],0),2),0)</f>
        <v>0</v>
      </c>
    </row>
    <row r="39" spans="2:9" ht="30" customHeight="1" x14ac:dyDescent="0.25">
      <c r="B39" s="5">
        <f t="shared" si="1"/>
        <v>0.33333333333333331</v>
      </c>
      <c r="C39" s="8">
        <f>IFERROR(INDEX(ClassList[],MATCH(SUMPRODUCT((ClassList[DAY]=ClassSchedule[[#Headers],[SUNDAY]])*(ROUNDDOWN($B39,10)&gt;=ROUNDDOWN(ClassList[START TIME],10))*($B39&lt;=ClassList[END TIME]),ClassList[UNIQUE]),ClassList[UNIQUE],0),2),0)</f>
        <v>0</v>
      </c>
      <c r="D39" s="8" t="str">
        <f>IFERROR(INDEX(ClassList[],MATCH(SUMPRODUCT((ClassList[DAY]=ClassSchedule[[#Headers],[MONDAY]])*(ROUNDDOWN($B39,10)&gt;=ROUNDDOWN(ClassList[START TIME],10))*($B39&lt;=ClassList[END TIME]),ClassList[UNIQUE]),ClassList[UNIQUE],0),2),0)</f>
        <v>CIS207</v>
      </c>
      <c r="E39" s="8">
        <f>IFERROR(INDEX(ClassList[],MATCH(SUMPRODUCT((ClassList[DAY]=ClassSchedule[[#Headers],[TUESDAY]])*(ROUNDDOWN($B39,10)&gt;=ROUNDDOWN(ClassList[START TIME],10))*($B39&lt;=ClassList[END TIME]),ClassList[UNIQUE]),ClassList[UNIQUE],0),2),0)</f>
        <v>0</v>
      </c>
      <c r="F39" s="8">
        <f>IFERROR(INDEX(ClassList[],MATCH(SUMPRODUCT((ClassList[DAY]=ClassSchedule[[#Headers],[WEDNESDAY]])*(ROUNDDOWN($B39,10)&gt;=ROUNDDOWN(ClassList[START TIME],10))*($B39&lt;=ClassList[END TIME]),ClassList[UNIQUE]),ClassList[UNIQUE],0),2),0)</f>
        <v>0</v>
      </c>
      <c r="G39" s="8">
        <f>IFERROR(INDEX(ClassList[],MATCH(SUMPRODUCT((ClassList[DAY]=ClassSchedule[[#Headers],[THURSDAY]])*(ROUNDDOWN($B39,10)&gt;=ROUNDDOWN(ClassList[START TIME],10))*($B39&lt;=ClassList[END TIME]),ClassList[UNIQUE]),ClassList[UNIQUE],0),2),0)</f>
        <v>0</v>
      </c>
      <c r="H39" s="8">
        <f>IFERROR(INDEX(ClassList[],MATCH(SUMPRODUCT((ClassList[DAY]=ClassSchedule[[#Headers],[FRIDAY]])*(ROUNDDOWN($B39,10)&gt;=ROUNDDOWN(ClassList[START TIME],10))*($B39&lt;=ClassList[END TIME]),ClassList[UNIQUE]),ClassList[UNIQUE],0),2),0)</f>
        <v>0</v>
      </c>
      <c r="I39" s="8">
        <f>IFERROR(INDEX(ClassList[],MATCH(SUMPRODUCT((ClassList[DAY]=ClassSchedule[[#Headers],[SATURDAY]])*(ROUNDDOWN($B39,10)&gt;=ROUNDDOWN(ClassList[START TIME],10))*($B39&lt;=ClassList[END TIME]),ClassList[UNIQUE]),ClassList[UNIQUE],0),2),0)</f>
        <v>0</v>
      </c>
    </row>
    <row r="40" spans="2:9" ht="30" customHeight="1" x14ac:dyDescent="0.25">
      <c r="B40" s="5">
        <f t="shared" si="1"/>
        <v>0.33333333333333331</v>
      </c>
      <c r="C40" s="8">
        <f>IFERROR(INDEX(ClassList[],MATCH(SUMPRODUCT((ClassList[DAY]=ClassSchedule[[#Headers],[SUNDAY]])*(ROUNDDOWN($B40,10)&gt;=ROUNDDOWN(ClassList[START TIME],10))*($B40&lt;=ClassList[END TIME]),ClassList[UNIQUE]),ClassList[UNIQUE],0),2),0)</f>
        <v>0</v>
      </c>
      <c r="D40" s="8" t="str">
        <f>IFERROR(INDEX(ClassList[],MATCH(SUMPRODUCT((ClassList[DAY]=ClassSchedule[[#Headers],[MONDAY]])*(ROUNDDOWN($B40,10)&gt;=ROUNDDOWN(ClassList[START TIME],10))*($B40&lt;=ClassList[END TIME]),ClassList[UNIQUE]),ClassList[UNIQUE],0),2),0)</f>
        <v>CIS207</v>
      </c>
      <c r="E40" s="8">
        <f>IFERROR(INDEX(ClassList[],MATCH(SUMPRODUCT((ClassList[DAY]=ClassSchedule[[#Headers],[TUESDAY]])*(ROUNDDOWN($B40,10)&gt;=ROUNDDOWN(ClassList[START TIME],10))*($B40&lt;=ClassList[END TIME]),ClassList[UNIQUE]),ClassList[UNIQUE],0),2),0)</f>
        <v>0</v>
      </c>
      <c r="F40" s="8">
        <f>IFERROR(INDEX(ClassList[],MATCH(SUMPRODUCT((ClassList[DAY]=ClassSchedule[[#Headers],[WEDNESDAY]])*(ROUNDDOWN($B40,10)&gt;=ROUNDDOWN(ClassList[START TIME],10))*($B40&lt;=ClassList[END TIME]),ClassList[UNIQUE]),ClassList[UNIQUE],0),2),0)</f>
        <v>0</v>
      </c>
      <c r="G40" s="8">
        <f>IFERROR(INDEX(ClassList[],MATCH(SUMPRODUCT((ClassList[DAY]=ClassSchedule[[#Headers],[THURSDAY]])*(ROUNDDOWN($B40,10)&gt;=ROUNDDOWN(ClassList[START TIME],10))*($B40&lt;=ClassList[END TIME]),ClassList[UNIQUE]),ClassList[UNIQUE],0),2),0)</f>
        <v>0</v>
      </c>
      <c r="H40" s="8">
        <f>IFERROR(INDEX(ClassList[],MATCH(SUMPRODUCT((ClassList[DAY]=ClassSchedule[[#Headers],[FRIDAY]])*(ROUNDDOWN($B40,10)&gt;=ROUNDDOWN(ClassList[START TIME],10))*($B40&lt;=ClassList[END TIME]),ClassList[UNIQUE]),ClassList[UNIQUE],0),2),0)</f>
        <v>0</v>
      </c>
      <c r="I40" s="8">
        <f>IFERROR(INDEX(ClassList[],MATCH(SUMPRODUCT((ClassList[DAY]=ClassSchedule[[#Headers],[SATURDAY]])*(ROUNDDOWN($B40,10)&gt;=ROUNDDOWN(ClassList[START TIME],10))*($B40&lt;=ClassList[END TIME]),ClassList[UNIQUE]),ClassList[UNIQUE],0),2),0)</f>
        <v>0</v>
      </c>
    </row>
    <row r="41" spans="2:9" ht="30" customHeight="1" x14ac:dyDescent="0.25">
      <c r="B41" s="5">
        <f t="shared" si="1"/>
        <v>0.33333333333333331</v>
      </c>
      <c r="C41" s="8">
        <f>IFERROR(INDEX(ClassList[],MATCH(SUMPRODUCT((ClassList[DAY]=ClassSchedule[[#Headers],[SUNDAY]])*(ROUNDDOWN($B41,10)&gt;=ROUNDDOWN(ClassList[START TIME],10))*($B41&lt;=ClassList[END TIME]),ClassList[UNIQUE]),ClassList[UNIQUE],0),2),0)</f>
        <v>0</v>
      </c>
      <c r="D41" s="8" t="str">
        <f>IFERROR(INDEX(ClassList[],MATCH(SUMPRODUCT((ClassList[DAY]=ClassSchedule[[#Headers],[MONDAY]])*(ROUNDDOWN($B41,10)&gt;=ROUNDDOWN(ClassList[START TIME],10))*($B41&lt;=ClassList[END TIME]),ClassList[UNIQUE]),ClassList[UNIQUE],0),2),0)</f>
        <v>CIS207</v>
      </c>
      <c r="E41" s="8">
        <f>IFERROR(INDEX(ClassList[],MATCH(SUMPRODUCT((ClassList[DAY]=ClassSchedule[[#Headers],[TUESDAY]])*(ROUNDDOWN($B41,10)&gt;=ROUNDDOWN(ClassList[START TIME],10))*($B41&lt;=ClassList[END TIME]),ClassList[UNIQUE]),ClassList[UNIQUE],0),2),0)</f>
        <v>0</v>
      </c>
      <c r="F41" s="8">
        <f>IFERROR(INDEX(ClassList[],MATCH(SUMPRODUCT((ClassList[DAY]=ClassSchedule[[#Headers],[WEDNESDAY]])*(ROUNDDOWN($B41,10)&gt;=ROUNDDOWN(ClassList[START TIME],10))*($B41&lt;=ClassList[END TIME]),ClassList[UNIQUE]),ClassList[UNIQUE],0),2),0)</f>
        <v>0</v>
      </c>
      <c r="G41" s="8">
        <f>IFERROR(INDEX(ClassList[],MATCH(SUMPRODUCT((ClassList[DAY]=ClassSchedule[[#Headers],[THURSDAY]])*(ROUNDDOWN($B41,10)&gt;=ROUNDDOWN(ClassList[START TIME],10))*($B41&lt;=ClassList[END TIME]),ClassList[UNIQUE]),ClassList[UNIQUE],0),2),0)</f>
        <v>0</v>
      </c>
      <c r="H41" s="8">
        <f>IFERROR(INDEX(ClassList[],MATCH(SUMPRODUCT((ClassList[DAY]=ClassSchedule[[#Headers],[FRIDAY]])*(ROUNDDOWN($B41,10)&gt;=ROUNDDOWN(ClassList[START TIME],10))*($B41&lt;=ClassList[END TIME]),ClassList[UNIQUE]),ClassList[UNIQUE],0),2),0)</f>
        <v>0</v>
      </c>
      <c r="I41" s="8">
        <f>IFERROR(INDEX(ClassList[],MATCH(SUMPRODUCT((ClassList[DAY]=ClassSchedule[[#Headers],[SATURDAY]])*(ROUNDDOWN($B41,10)&gt;=ROUNDDOWN(ClassList[START TIME],10))*($B41&lt;=ClassList[END TIME]),ClassList[UNIQUE]),ClassList[UNIQUE],0),2),0)</f>
        <v>0</v>
      </c>
    </row>
    <row r="42" spans="2:9" ht="30" customHeight="1" x14ac:dyDescent="0.25">
      <c r="B42" s="5">
        <f t="shared" si="1"/>
        <v>0.33333333333333331</v>
      </c>
      <c r="C42" s="8">
        <f>IFERROR(INDEX(ClassList[],MATCH(SUMPRODUCT((ClassList[DAY]=ClassSchedule[[#Headers],[SUNDAY]])*(ROUNDDOWN($B42,10)&gt;=ROUNDDOWN(ClassList[START TIME],10))*($B42&lt;=ClassList[END TIME]),ClassList[UNIQUE]),ClassList[UNIQUE],0),2),0)</f>
        <v>0</v>
      </c>
      <c r="D42" s="8" t="str">
        <f>IFERROR(INDEX(ClassList[],MATCH(SUMPRODUCT((ClassList[DAY]=ClassSchedule[[#Headers],[MONDAY]])*(ROUNDDOWN($B42,10)&gt;=ROUNDDOWN(ClassList[START TIME],10))*($B42&lt;=ClassList[END TIME]),ClassList[UNIQUE]),ClassList[UNIQUE],0),2),0)</f>
        <v>CIS207</v>
      </c>
      <c r="E42" s="8">
        <f>IFERROR(INDEX(ClassList[],MATCH(SUMPRODUCT((ClassList[DAY]=ClassSchedule[[#Headers],[TUESDAY]])*(ROUNDDOWN($B42,10)&gt;=ROUNDDOWN(ClassList[START TIME],10))*($B42&lt;=ClassList[END TIME]),ClassList[UNIQUE]),ClassList[UNIQUE],0),2),0)</f>
        <v>0</v>
      </c>
      <c r="F42" s="8">
        <f>IFERROR(INDEX(ClassList[],MATCH(SUMPRODUCT((ClassList[DAY]=ClassSchedule[[#Headers],[WEDNESDAY]])*(ROUNDDOWN($B42,10)&gt;=ROUNDDOWN(ClassList[START TIME],10))*($B42&lt;=ClassList[END TIME]),ClassList[UNIQUE]),ClassList[UNIQUE],0),2),0)</f>
        <v>0</v>
      </c>
      <c r="G42" s="8">
        <f>IFERROR(INDEX(ClassList[],MATCH(SUMPRODUCT((ClassList[DAY]=ClassSchedule[[#Headers],[THURSDAY]])*(ROUNDDOWN($B42,10)&gt;=ROUNDDOWN(ClassList[START TIME],10))*($B42&lt;=ClassList[END TIME]),ClassList[UNIQUE]),ClassList[UNIQUE],0),2),0)</f>
        <v>0</v>
      </c>
      <c r="H42" s="8">
        <f>IFERROR(INDEX(ClassList[],MATCH(SUMPRODUCT((ClassList[DAY]=ClassSchedule[[#Headers],[FRIDAY]])*(ROUNDDOWN($B42,10)&gt;=ROUNDDOWN(ClassList[START TIME],10))*($B42&lt;=ClassList[END TIME]),ClassList[UNIQUE]),ClassList[UNIQUE],0),2),0)</f>
        <v>0</v>
      </c>
      <c r="I42" s="8">
        <f>IFERROR(INDEX(ClassList[],MATCH(SUMPRODUCT((ClassList[DAY]=ClassSchedule[[#Headers],[SATURDAY]])*(ROUNDDOWN($B42,10)&gt;=ROUNDDOWN(ClassList[START TIME],10))*($B42&lt;=ClassList[END TIME]),ClassList[UNIQUE]),ClassList[UNIQUE],0),2),0)</f>
        <v>0</v>
      </c>
    </row>
    <row r="43" spans="2:9" ht="30" customHeight="1" x14ac:dyDescent="0.25">
      <c r="B43" s="5">
        <f t="shared" si="1"/>
        <v>0.33333333333333331</v>
      </c>
      <c r="C43" s="8">
        <f>IFERROR(INDEX(ClassList[],MATCH(SUMPRODUCT((ClassList[DAY]=ClassSchedule[[#Headers],[SUNDAY]])*(ROUNDDOWN($B43,10)&gt;=ROUNDDOWN(ClassList[START TIME],10))*($B43&lt;=ClassList[END TIME]),ClassList[UNIQUE]),ClassList[UNIQUE],0),2),0)</f>
        <v>0</v>
      </c>
      <c r="D43" s="8" t="str">
        <f>IFERROR(INDEX(ClassList[],MATCH(SUMPRODUCT((ClassList[DAY]=ClassSchedule[[#Headers],[MONDAY]])*(ROUNDDOWN($B43,10)&gt;=ROUNDDOWN(ClassList[START TIME],10))*($B43&lt;=ClassList[END TIME]),ClassList[UNIQUE]),ClassList[UNIQUE],0),2),0)</f>
        <v>CIS207</v>
      </c>
      <c r="E43" s="8">
        <f>IFERROR(INDEX(ClassList[],MATCH(SUMPRODUCT((ClassList[DAY]=ClassSchedule[[#Headers],[TUESDAY]])*(ROUNDDOWN($B43,10)&gt;=ROUNDDOWN(ClassList[START TIME],10))*($B43&lt;=ClassList[END TIME]),ClassList[UNIQUE]),ClassList[UNIQUE],0),2),0)</f>
        <v>0</v>
      </c>
      <c r="F43" s="8">
        <f>IFERROR(INDEX(ClassList[],MATCH(SUMPRODUCT((ClassList[DAY]=ClassSchedule[[#Headers],[WEDNESDAY]])*(ROUNDDOWN($B43,10)&gt;=ROUNDDOWN(ClassList[START TIME],10))*($B43&lt;=ClassList[END TIME]),ClassList[UNIQUE]),ClassList[UNIQUE],0),2),0)</f>
        <v>0</v>
      </c>
      <c r="G43" s="8">
        <f>IFERROR(INDEX(ClassList[],MATCH(SUMPRODUCT((ClassList[DAY]=ClassSchedule[[#Headers],[THURSDAY]])*(ROUNDDOWN($B43,10)&gt;=ROUNDDOWN(ClassList[START TIME],10))*($B43&lt;=ClassList[END TIME]),ClassList[UNIQUE]),ClassList[UNIQUE],0),2),0)</f>
        <v>0</v>
      </c>
      <c r="H43" s="8">
        <f>IFERROR(INDEX(ClassList[],MATCH(SUMPRODUCT((ClassList[DAY]=ClassSchedule[[#Headers],[FRIDAY]])*(ROUNDDOWN($B43,10)&gt;=ROUNDDOWN(ClassList[START TIME],10))*($B43&lt;=ClassList[END TIME]),ClassList[UNIQUE]),ClassList[UNIQUE],0),2),0)</f>
        <v>0</v>
      </c>
      <c r="I43" s="8">
        <f>IFERROR(INDEX(ClassList[],MATCH(SUMPRODUCT((ClassList[DAY]=ClassSchedule[[#Headers],[SATURDAY]])*(ROUNDDOWN($B43,10)&gt;=ROUNDDOWN(ClassList[START TIME],10))*($B43&lt;=ClassList[END TIME]),ClassList[UNIQUE]),ClassList[UNIQUE],0),2),0)</f>
        <v>0</v>
      </c>
    </row>
    <row r="44" spans="2:9" ht="30" customHeight="1" x14ac:dyDescent="0.25">
      <c r="B44" s="5">
        <f t="shared" si="1"/>
        <v>0.33333333333333331</v>
      </c>
      <c r="C44" s="8">
        <f>IFERROR(INDEX(ClassList[],MATCH(SUMPRODUCT((ClassList[DAY]=ClassSchedule[[#Headers],[SUNDAY]])*(ROUNDDOWN($B44,10)&gt;=ROUNDDOWN(ClassList[START TIME],10))*($B44&lt;=ClassList[END TIME]),ClassList[UNIQUE]),ClassList[UNIQUE],0),2),0)</f>
        <v>0</v>
      </c>
      <c r="D44" s="8" t="str">
        <f>IFERROR(INDEX(ClassList[],MATCH(SUMPRODUCT((ClassList[DAY]=ClassSchedule[[#Headers],[MONDAY]])*(ROUNDDOWN($B44,10)&gt;=ROUNDDOWN(ClassList[START TIME],10))*($B44&lt;=ClassList[END TIME]),ClassList[UNIQUE]),ClassList[UNIQUE],0),2),0)</f>
        <v>CIS207</v>
      </c>
      <c r="E44" s="8">
        <f>IFERROR(INDEX(ClassList[],MATCH(SUMPRODUCT((ClassList[DAY]=ClassSchedule[[#Headers],[TUESDAY]])*(ROUNDDOWN($B44,10)&gt;=ROUNDDOWN(ClassList[START TIME],10))*($B44&lt;=ClassList[END TIME]),ClassList[UNIQUE]),ClassList[UNIQUE],0),2),0)</f>
        <v>0</v>
      </c>
      <c r="F44" s="8">
        <f>IFERROR(INDEX(ClassList[],MATCH(SUMPRODUCT((ClassList[DAY]=ClassSchedule[[#Headers],[WEDNESDAY]])*(ROUNDDOWN($B44,10)&gt;=ROUNDDOWN(ClassList[START TIME],10))*($B44&lt;=ClassList[END TIME]),ClassList[UNIQUE]),ClassList[UNIQUE],0),2),0)</f>
        <v>0</v>
      </c>
      <c r="G44" s="8">
        <f>IFERROR(INDEX(ClassList[],MATCH(SUMPRODUCT((ClassList[DAY]=ClassSchedule[[#Headers],[THURSDAY]])*(ROUNDDOWN($B44,10)&gt;=ROUNDDOWN(ClassList[START TIME],10))*($B44&lt;=ClassList[END TIME]),ClassList[UNIQUE]),ClassList[UNIQUE],0),2),0)</f>
        <v>0</v>
      </c>
      <c r="H44" s="8">
        <f>IFERROR(INDEX(ClassList[],MATCH(SUMPRODUCT((ClassList[DAY]=ClassSchedule[[#Headers],[FRIDAY]])*(ROUNDDOWN($B44,10)&gt;=ROUNDDOWN(ClassList[START TIME],10))*($B44&lt;=ClassList[END TIME]),ClassList[UNIQUE]),ClassList[UNIQUE],0),2),0)</f>
        <v>0</v>
      </c>
      <c r="I44" s="8">
        <f>IFERROR(INDEX(ClassList[],MATCH(SUMPRODUCT((ClassList[DAY]=ClassSchedule[[#Headers],[SATURDAY]])*(ROUNDDOWN($B44,10)&gt;=ROUNDDOWN(ClassList[START TIME],10))*($B44&lt;=ClassList[END TIME]),ClassList[UNIQUE]),ClassList[UNIQUE],0),2),0)</f>
        <v>0</v>
      </c>
    </row>
    <row r="45" spans="2:9" ht="30" customHeight="1" x14ac:dyDescent="0.25">
      <c r="B45" s="5">
        <f t="shared" si="1"/>
        <v>0.33333333333333331</v>
      </c>
      <c r="C45" s="8">
        <f>IFERROR(INDEX(ClassList[],MATCH(SUMPRODUCT((ClassList[DAY]=ClassSchedule[[#Headers],[SUNDAY]])*(ROUNDDOWN($B45,10)&gt;=ROUNDDOWN(ClassList[START TIME],10))*($B45&lt;=ClassList[END TIME]),ClassList[UNIQUE]),ClassList[UNIQUE],0),2),0)</f>
        <v>0</v>
      </c>
      <c r="D45" s="8" t="str">
        <f>IFERROR(INDEX(ClassList[],MATCH(SUMPRODUCT((ClassList[DAY]=ClassSchedule[[#Headers],[MONDAY]])*(ROUNDDOWN($B45,10)&gt;=ROUNDDOWN(ClassList[START TIME],10))*($B45&lt;=ClassList[END TIME]),ClassList[UNIQUE]),ClassList[UNIQUE],0),2),0)</f>
        <v>CIS207</v>
      </c>
      <c r="E45" s="8">
        <f>IFERROR(INDEX(ClassList[],MATCH(SUMPRODUCT((ClassList[DAY]=ClassSchedule[[#Headers],[TUESDAY]])*(ROUNDDOWN($B45,10)&gt;=ROUNDDOWN(ClassList[START TIME],10))*($B45&lt;=ClassList[END TIME]),ClassList[UNIQUE]),ClassList[UNIQUE],0),2),0)</f>
        <v>0</v>
      </c>
      <c r="F45" s="8">
        <f>IFERROR(INDEX(ClassList[],MATCH(SUMPRODUCT((ClassList[DAY]=ClassSchedule[[#Headers],[WEDNESDAY]])*(ROUNDDOWN($B45,10)&gt;=ROUNDDOWN(ClassList[START TIME],10))*($B45&lt;=ClassList[END TIME]),ClassList[UNIQUE]),ClassList[UNIQUE],0),2),0)</f>
        <v>0</v>
      </c>
      <c r="G45" s="8">
        <f>IFERROR(INDEX(ClassList[],MATCH(SUMPRODUCT((ClassList[DAY]=ClassSchedule[[#Headers],[THURSDAY]])*(ROUNDDOWN($B45,10)&gt;=ROUNDDOWN(ClassList[START TIME],10))*($B45&lt;=ClassList[END TIME]),ClassList[UNIQUE]),ClassList[UNIQUE],0),2),0)</f>
        <v>0</v>
      </c>
      <c r="H45" s="8">
        <f>IFERROR(INDEX(ClassList[],MATCH(SUMPRODUCT((ClassList[DAY]=ClassSchedule[[#Headers],[FRIDAY]])*(ROUNDDOWN($B45,10)&gt;=ROUNDDOWN(ClassList[START TIME],10))*($B45&lt;=ClassList[END TIME]),ClassList[UNIQUE]),ClassList[UNIQUE],0),2),0)</f>
        <v>0</v>
      </c>
      <c r="I45" s="8">
        <f>IFERROR(INDEX(ClassList[],MATCH(SUMPRODUCT((ClassList[DAY]=ClassSchedule[[#Headers],[SATURDAY]])*(ROUNDDOWN($B45,10)&gt;=ROUNDDOWN(ClassList[START TIME],10))*($B45&lt;=ClassList[END TIME]),ClassList[UNIQUE]),ClassList[UNIQUE],0),2),0)</f>
        <v>0</v>
      </c>
    </row>
    <row r="46" spans="2:9" ht="30" customHeight="1" x14ac:dyDescent="0.25">
      <c r="B46" s="5">
        <f t="shared" si="1"/>
        <v>0.33333333333333331</v>
      </c>
      <c r="C46" s="8">
        <f>IFERROR(INDEX(ClassList[],MATCH(SUMPRODUCT((ClassList[DAY]=ClassSchedule[[#Headers],[SUNDAY]])*(ROUNDDOWN($B46,10)&gt;=ROUNDDOWN(ClassList[START TIME],10))*($B46&lt;=ClassList[END TIME]),ClassList[UNIQUE]),ClassList[UNIQUE],0),2),0)</f>
        <v>0</v>
      </c>
      <c r="D46" s="8" t="str">
        <f>IFERROR(INDEX(ClassList[],MATCH(SUMPRODUCT((ClassList[DAY]=ClassSchedule[[#Headers],[MONDAY]])*(ROUNDDOWN($B46,10)&gt;=ROUNDDOWN(ClassList[START TIME],10))*($B46&lt;=ClassList[END TIME]),ClassList[UNIQUE]),ClassList[UNIQUE],0),2),0)</f>
        <v>CIS207</v>
      </c>
      <c r="E46" s="8">
        <f>IFERROR(INDEX(ClassList[],MATCH(SUMPRODUCT((ClassList[DAY]=ClassSchedule[[#Headers],[TUESDAY]])*(ROUNDDOWN($B46,10)&gt;=ROUNDDOWN(ClassList[START TIME],10))*($B46&lt;=ClassList[END TIME]),ClassList[UNIQUE]),ClassList[UNIQUE],0),2),0)</f>
        <v>0</v>
      </c>
      <c r="F46" s="8">
        <f>IFERROR(INDEX(ClassList[],MATCH(SUMPRODUCT((ClassList[DAY]=ClassSchedule[[#Headers],[WEDNESDAY]])*(ROUNDDOWN($B46,10)&gt;=ROUNDDOWN(ClassList[START TIME],10))*($B46&lt;=ClassList[END TIME]),ClassList[UNIQUE]),ClassList[UNIQUE],0),2),0)</f>
        <v>0</v>
      </c>
      <c r="G46" s="8">
        <f>IFERROR(INDEX(ClassList[],MATCH(SUMPRODUCT((ClassList[DAY]=ClassSchedule[[#Headers],[THURSDAY]])*(ROUNDDOWN($B46,10)&gt;=ROUNDDOWN(ClassList[START TIME],10))*($B46&lt;=ClassList[END TIME]),ClassList[UNIQUE]),ClassList[UNIQUE],0),2),0)</f>
        <v>0</v>
      </c>
      <c r="H46" s="8">
        <f>IFERROR(INDEX(ClassList[],MATCH(SUMPRODUCT((ClassList[DAY]=ClassSchedule[[#Headers],[FRIDAY]])*(ROUNDDOWN($B46,10)&gt;=ROUNDDOWN(ClassList[START TIME],10))*($B46&lt;=ClassList[END TIME]),ClassList[UNIQUE]),ClassList[UNIQUE],0),2),0)</f>
        <v>0</v>
      </c>
      <c r="I46" s="8">
        <f>IFERROR(INDEX(ClassList[],MATCH(SUMPRODUCT((ClassList[DAY]=ClassSchedule[[#Headers],[SATURDAY]])*(ROUNDDOWN($B46,10)&gt;=ROUNDDOWN(ClassList[START TIME],10))*($B46&lt;=ClassList[END TIME]),ClassList[UNIQUE]),ClassList[UNIQUE],0),2),0)</f>
        <v>0</v>
      </c>
    </row>
    <row r="47" spans="2:9" ht="30" customHeight="1" x14ac:dyDescent="0.25">
      <c r="B47" s="5">
        <f t="shared" si="1"/>
        <v>0.33333333333333331</v>
      </c>
      <c r="C47" s="8">
        <f>IFERROR(INDEX(ClassList[],MATCH(SUMPRODUCT((ClassList[DAY]=ClassSchedule[[#Headers],[SUNDAY]])*(ROUNDDOWN($B47,10)&gt;=ROUNDDOWN(ClassList[START TIME],10))*($B47&lt;=ClassList[END TIME]),ClassList[UNIQUE]),ClassList[UNIQUE],0),2),0)</f>
        <v>0</v>
      </c>
      <c r="D47" s="8" t="str">
        <f>IFERROR(INDEX(ClassList[],MATCH(SUMPRODUCT((ClassList[DAY]=ClassSchedule[[#Headers],[MONDAY]])*(ROUNDDOWN($B47,10)&gt;=ROUNDDOWN(ClassList[START TIME],10))*($B47&lt;=ClassList[END TIME]),ClassList[UNIQUE]),ClassList[UNIQUE],0),2),0)</f>
        <v>CIS207</v>
      </c>
      <c r="E47" s="8">
        <f>IFERROR(INDEX(ClassList[],MATCH(SUMPRODUCT((ClassList[DAY]=ClassSchedule[[#Headers],[TUESDAY]])*(ROUNDDOWN($B47,10)&gt;=ROUNDDOWN(ClassList[START TIME],10))*($B47&lt;=ClassList[END TIME]),ClassList[UNIQUE]),ClassList[UNIQUE],0),2),0)</f>
        <v>0</v>
      </c>
      <c r="F47" s="8">
        <f>IFERROR(INDEX(ClassList[],MATCH(SUMPRODUCT((ClassList[DAY]=ClassSchedule[[#Headers],[WEDNESDAY]])*(ROUNDDOWN($B47,10)&gt;=ROUNDDOWN(ClassList[START TIME],10))*($B47&lt;=ClassList[END TIME]),ClassList[UNIQUE]),ClassList[UNIQUE],0),2),0)</f>
        <v>0</v>
      </c>
      <c r="G47" s="8">
        <f>IFERROR(INDEX(ClassList[],MATCH(SUMPRODUCT((ClassList[DAY]=ClassSchedule[[#Headers],[THURSDAY]])*(ROUNDDOWN($B47,10)&gt;=ROUNDDOWN(ClassList[START TIME],10))*($B47&lt;=ClassList[END TIME]),ClassList[UNIQUE]),ClassList[UNIQUE],0),2),0)</f>
        <v>0</v>
      </c>
      <c r="H47" s="8">
        <f>IFERROR(INDEX(ClassList[],MATCH(SUMPRODUCT((ClassList[DAY]=ClassSchedule[[#Headers],[FRIDAY]])*(ROUNDDOWN($B47,10)&gt;=ROUNDDOWN(ClassList[START TIME],10))*($B47&lt;=ClassList[END TIME]),ClassList[UNIQUE]),ClassList[UNIQUE],0),2),0)</f>
        <v>0</v>
      </c>
      <c r="I47" s="8">
        <f>IFERROR(INDEX(ClassList[],MATCH(SUMPRODUCT((ClassList[DAY]=ClassSchedule[[#Headers],[SATURDAY]])*(ROUNDDOWN($B47,10)&gt;=ROUNDDOWN(ClassList[START TIME],10))*($B47&lt;=ClassList[END TIME]),ClassList[UNIQUE]),ClassList[UNIQUE],0),2),0)</f>
        <v>0</v>
      </c>
    </row>
    <row r="48" spans="2:9" ht="30" customHeight="1" x14ac:dyDescent="0.25">
      <c r="B48" s="5">
        <f t="shared" si="1"/>
        <v>0.33333333333333331</v>
      </c>
      <c r="C48" s="8">
        <f>IFERROR(INDEX(ClassList[],MATCH(SUMPRODUCT((ClassList[DAY]=ClassSchedule[[#Headers],[SUNDAY]])*(ROUNDDOWN($B48,10)&gt;=ROUNDDOWN(ClassList[START TIME],10))*($B48&lt;=ClassList[END TIME]),ClassList[UNIQUE]),ClassList[UNIQUE],0),2),0)</f>
        <v>0</v>
      </c>
      <c r="D48" s="8" t="str">
        <f>IFERROR(INDEX(ClassList[],MATCH(SUMPRODUCT((ClassList[DAY]=ClassSchedule[[#Headers],[MONDAY]])*(ROUNDDOWN($B48,10)&gt;=ROUNDDOWN(ClassList[START TIME],10))*($B48&lt;=ClassList[END TIME]),ClassList[UNIQUE]),ClassList[UNIQUE],0),2),0)</f>
        <v>CIS207</v>
      </c>
      <c r="E48" s="8">
        <f>IFERROR(INDEX(ClassList[],MATCH(SUMPRODUCT((ClassList[DAY]=ClassSchedule[[#Headers],[TUESDAY]])*(ROUNDDOWN($B48,10)&gt;=ROUNDDOWN(ClassList[START TIME],10))*($B48&lt;=ClassList[END TIME]),ClassList[UNIQUE]),ClassList[UNIQUE],0),2),0)</f>
        <v>0</v>
      </c>
      <c r="F48" s="8">
        <f>IFERROR(INDEX(ClassList[],MATCH(SUMPRODUCT((ClassList[DAY]=ClassSchedule[[#Headers],[WEDNESDAY]])*(ROUNDDOWN($B48,10)&gt;=ROUNDDOWN(ClassList[START TIME],10))*($B48&lt;=ClassList[END TIME]),ClassList[UNIQUE]),ClassList[UNIQUE],0),2),0)</f>
        <v>0</v>
      </c>
      <c r="G48" s="8">
        <f>IFERROR(INDEX(ClassList[],MATCH(SUMPRODUCT((ClassList[DAY]=ClassSchedule[[#Headers],[THURSDAY]])*(ROUNDDOWN($B48,10)&gt;=ROUNDDOWN(ClassList[START TIME],10))*($B48&lt;=ClassList[END TIME]),ClassList[UNIQUE]),ClassList[UNIQUE],0),2),0)</f>
        <v>0</v>
      </c>
      <c r="H48" s="8">
        <f>IFERROR(INDEX(ClassList[],MATCH(SUMPRODUCT((ClassList[DAY]=ClassSchedule[[#Headers],[FRIDAY]])*(ROUNDDOWN($B48,10)&gt;=ROUNDDOWN(ClassList[START TIME],10))*($B48&lt;=ClassList[END TIME]),ClassList[UNIQUE]),ClassList[UNIQUE],0),2),0)</f>
        <v>0</v>
      </c>
      <c r="I48" s="8">
        <f>IFERROR(INDEX(ClassList[],MATCH(SUMPRODUCT((ClassList[DAY]=ClassSchedule[[#Headers],[SATURDAY]])*(ROUNDDOWN($B48,10)&gt;=ROUNDDOWN(ClassList[START TIME],10))*($B48&lt;=ClassList[END TIME]),ClassList[UNIQUE]),ClassList[UNIQUE],0),2),0)</f>
        <v>0</v>
      </c>
    </row>
    <row r="49" spans="2:9" ht="30" customHeight="1" x14ac:dyDescent="0.25">
      <c r="B49" s="5">
        <f t="shared" si="1"/>
        <v>0.33333333333333331</v>
      </c>
      <c r="C49" s="8">
        <f>IFERROR(INDEX(ClassList[],MATCH(SUMPRODUCT((ClassList[DAY]=ClassSchedule[[#Headers],[SUNDAY]])*(ROUNDDOWN($B49,10)&gt;=ROUNDDOWN(ClassList[START TIME],10))*($B49&lt;=ClassList[END TIME]),ClassList[UNIQUE]),ClassList[UNIQUE],0),2),0)</f>
        <v>0</v>
      </c>
      <c r="D49" s="8" t="str">
        <f>IFERROR(INDEX(ClassList[],MATCH(SUMPRODUCT((ClassList[DAY]=ClassSchedule[[#Headers],[MONDAY]])*(ROUNDDOWN($B49,10)&gt;=ROUNDDOWN(ClassList[START TIME],10))*($B49&lt;=ClassList[END TIME]),ClassList[UNIQUE]),ClassList[UNIQUE],0),2),0)</f>
        <v>CIS207</v>
      </c>
      <c r="E49" s="8">
        <f>IFERROR(INDEX(ClassList[],MATCH(SUMPRODUCT((ClassList[DAY]=ClassSchedule[[#Headers],[TUESDAY]])*(ROUNDDOWN($B49,10)&gt;=ROUNDDOWN(ClassList[START TIME],10))*($B49&lt;=ClassList[END TIME]),ClassList[UNIQUE]),ClassList[UNIQUE],0),2),0)</f>
        <v>0</v>
      </c>
      <c r="F49" s="8">
        <f>IFERROR(INDEX(ClassList[],MATCH(SUMPRODUCT((ClassList[DAY]=ClassSchedule[[#Headers],[WEDNESDAY]])*(ROUNDDOWN($B49,10)&gt;=ROUNDDOWN(ClassList[START TIME],10))*($B49&lt;=ClassList[END TIME]),ClassList[UNIQUE]),ClassList[UNIQUE],0),2),0)</f>
        <v>0</v>
      </c>
      <c r="G49" s="8">
        <f>IFERROR(INDEX(ClassList[],MATCH(SUMPRODUCT((ClassList[DAY]=ClassSchedule[[#Headers],[THURSDAY]])*(ROUNDDOWN($B49,10)&gt;=ROUNDDOWN(ClassList[START TIME],10))*($B49&lt;=ClassList[END TIME]),ClassList[UNIQUE]),ClassList[UNIQUE],0),2),0)</f>
        <v>0</v>
      </c>
      <c r="H49" s="8">
        <f>IFERROR(INDEX(ClassList[],MATCH(SUMPRODUCT((ClassList[DAY]=ClassSchedule[[#Headers],[FRIDAY]])*(ROUNDDOWN($B49,10)&gt;=ROUNDDOWN(ClassList[START TIME],10))*($B49&lt;=ClassList[END TIME]),ClassList[UNIQUE]),ClassList[UNIQUE],0),2),0)</f>
        <v>0</v>
      </c>
      <c r="I49" s="8">
        <f>IFERROR(INDEX(ClassList[],MATCH(SUMPRODUCT((ClassList[DAY]=ClassSchedule[[#Headers],[SATURDAY]])*(ROUNDDOWN($B49,10)&gt;=ROUNDDOWN(ClassList[START TIME],10))*($B49&lt;=ClassList[END TIME]),ClassList[UNIQUE]),ClassList[UNIQUE],0),2),0)</f>
        <v>0</v>
      </c>
    </row>
    <row r="50" spans="2:9" ht="30" customHeight="1" x14ac:dyDescent="0.25">
      <c r="B50" s="5">
        <f t="shared" si="1"/>
        <v>0.33333333333333331</v>
      </c>
      <c r="C50" s="8">
        <f>IFERROR(INDEX(ClassList[],MATCH(SUMPRODUCT((ClassList[DAY]=ClassSchedule[[#Headers],[SUNDAY]])*(ROUNDDOWN($B50,10)&gt;=ROUNDDOWN(ClassList[START TIME],10))*($B50&lt;=ClassList[END TIME]),ClassList[UNIQUE]),ClassList[UNIQUE],0),2),0)</f>
        <v>0</v>
      </c>
      <c r="D50" s="8" t="str">
        <f>IFERROR(INDEX(ClassList[],MATCH(SUMPRODUCT((ClassList[DAY]=ClassSchedule[[#Headers],[MONDAY]])*(ROUNDDOWN($B50,10)&gt;=ROUNDDOWN(ClassList[START TIME],10))*($B50&lt;=ClassList[END TIME]),ClassList[UNIQUE]),ClassList[UNIQUE],0),2),0)</f>
        <v>CIS207</v>
      </c>
      <c r="E50" s="8">
        <f>IFERROR(INDEX(ClassList[],MATCH(SUMPRODUCT((ClassList[DAY]=ClassSchedule[[#Headers],[TUESDAY]])*(ROUNDDOWN($B50,10)&gt;=ROUNDDOWN(ClassList[START TIME],10))*($B50&lt;=ClassList[END TIME]),ClassList[UNIQUE]),ClassList[UNIQUE],0),2),0)</f>
        <v>0</v>
      </c>
      <c r="F50" s="8">
        <f>IFERROR(INDEX(ClassList[],MATCH(SUMPRODUCT((ClassList[DAY]=ClassSchedule[[#Headers],[WEDNESDAY]])*(ROUNDDOWN($B50,10)&gt;=ROUNDDOWN(ClassList[START TIME],10))*($B50&lt;=ClassList[END TIME]),ClassList[UNIQUE]),ClassList[UNIQUE],0),2),0)</f>
        <v>0</v>
      </c>
      <c r="G50" s="8">
        <f>IFERROR(INDEX(ClassList[],MATCH(SUMPRODUCT((ClassList[DAY]=ClassSchedule[[#Headers],[THURSDAY]])*(ROUNDDOWN($B50,10)&gt;=ROUNDDOWN(ClassList[START TIME],10))*($B50&lt;=ClassList[END TIME]),ClassList[UNIQUE]),ClassList[UNIQUE],0),2),0)</f>
        <v>0</v>
      </c>
      <c r="H50" s="8">
        <f>IFERROR(INDEX(ClassList[],MATCH(SUMPRODUCT((ClassList[DAY]=ClassSchedule[[#Headers],[FRIDAY]])*(ROUNDDOWN($B50,10)&gt;=ROUNDDOWN(ClassList[START TIME],10))*($B50&lt;=ClassList[END TIME]),ClassList[UNIQUE]),ClassList[UNIQUE],0),2),0)</f>
        <v>0</v>
      </c>
      <c r="I50" s="8">
        <f>IFERROR(INDEX(ClassList[],MATCH(SUMPRODUCT((ClassList[DAY]=ClassSchedule[[#Headers],[SATURDAY]])*(ROUNDDOWN($B50,10)&gt;=ROUNDDOWN(ClassList[START TIME],10))*($B50&lt;=ClassList[END TIME]),ClassList[UNIQUE]),ClassList[UNIQUE],0),2),0)</f>
        <v>0</v>
      </c>
    </row>
    <row r="51" spans="2:9" ht="30" customHeight="1" x14ac:dyDescent="0.25">
      <c r="B51" s="5">
        <f t="shared" si="1"/>
        <v>0.33333333333333331</v>
      </c>
      <c r="C51" s="8">
        <f>IFERROR(INDEX(ClassList[],MATCH(SUMPRODUCT((ClassList[DAY]=ClassSchedule[[#Headers],[SUNDAY]])*(ROUNDDOWN($B51,10)&gt;=ROUNDDOWN(ClassList[START TIME],10))*($B51&lt;=ClassList[END TIME]),ClassList[UNIQUE]),ClassList[UNIQUE],0),2),0)</f>
        <v>0</v>
      </c>
      <c r="D51" s="8" t="str">
        <f>IFERROR(INDEX(ClassList[],MATCH(SUMPRODUCT((ClassList[DAY]=ClassSchedule[[#Headers],[MONDAY]])*(ROUNDDOWN($B51,10)&gt;=ROUNDDOWN(ClassList[START TIME],10))*($B51&lt;=ClassList[END TIME]),ClassList[UNIQUE]),ClassList[UNIQUE],0),2),0)</f>
        <v>CIS207</v>
      </c>
      <c r="E51" s="8">
        <f>IFERROR(INDEX(ClassList[],MATCH(SUMPRODUCT((ClassList[DAY]=ClassSchedule[[#Headers],[TUESDAY]])*(ROUNDDOWN($B51,10)&gt;=ROUNDDOWN(ClassList[START TIME],10))*($B51&lt;=ClassList[END TIME]),ClassList[UNIQUE]),ClassList[UNIQUE],0),2),0)</f>
        <v>0</v>
      </c>
      <c r="F51" s="8">
        <f>IFERROR(INDEX(ClassList[],MATCH(SUMPRODUCT((ClassList[DAY]=ClassSchedule[[#Headers],[WEDNESDAY]])*(ROUNDDOWN($B51,10)&gt;=ROUNDDOWN(ClassList[START TIME],10))*($B51&lt;=ClassList[END TIME]),ClassList[UNIQUE]),ClassList[UNIQUE],0),2),0)</f>
        <v>0</v>
      </c>
      <c r="G51" s="8">
        <f>IFERROR(INDEX(ClassList[],MATCH(SUMPRODUCT((ClassList[DAY]=ClassSchedule[[#Headers],[THURSDAY]])*(ROUNDDOWN($B51,10)&gt;=ROUNDDOWN(ClassList[START TIME],10))*($B51&lt;=ClassList[END TIME]),ClassList[UNIQUE]),ClassList[UNIQUE],0),2),0)</f>
        <v>0</v>
      </c>
      <c r="H51" s="8">
        <f>IFERROR(INDEX(ClassList[],MATCH(SUMPRODUCT((ClassList[DAY]=ClassSchedule[[#Headers],[FRIDAY]])*(ROUNDDOWN($B51,10)&gt;=ROUNDDOWN(ClassList[START TIME],10))*($B51&lt;=ClassList[END TIME]),ClassList[UNIQUE]),ClassList[UNIQUE],0),2),0)</f>
        <v>0</v>
      </c>
      <c r="I51" s="8">
        <f>IFERROR(INDEX(ClassList[],MATCH(SUMPRODUCT((ClassList[DAY]=ClassSchedule[[#Headers],[SATURDAY]])*(ROUNDDOWN($B51,10)&gt;=ROUNDDOWN(ClassList[START TIME],10))*($B51&lt;=ClassList[END TIME]),ClassList[UNIQUE]),ClassList[UNIQUE],0),2),0)</f>
        <v>0</v>
      </c>
    </row>
    <row r="52" spans="2:9" ht="30" customHeight="1" x14ac:dyDescent="0.25">
      <c r="B52" s="5">
        <f t="shared" si="1"/>
        <v>0.33333333333333331</v>
      </c>
      <c r="C52" s="8">
        <f>IFERROR(INDEX(ClassList[],MATCH(SUMPRODUCT((ClassList[DAY]=ClassSchedule[[#Headers],[SUNDAY]])*(ROUNDDOWN($B52,10)&gt;=ROUNDDOWN(ClassList[START TIME],10))*($B52&lt;=ClassList[END TIME]),ClassList[UNIQUE]),ClassList[UNIQUE],0),2),0)</f>
        <v>0</v>
      </c>
      <c r="D52" s="8" t="str">
        <f>IFERROR(INDEX(ClassList[],MATCH(SUMPRODUCT((ClassList[DAY]=ClassSchedule[[#Headers],[MONDAY]])*(ROUNDDOWN($B52,10)&gt;=ROUNDDOWN(ClassList[START TIME],10))*($B52&lt;=ClassList[END TIME]),ClassList[UNIQUE]),ClassList[UNIQUE],0),2),0)</f>
        <v>CIS207</v>
      </c>
      <c r="E52" s="8">
        <f>IFERROR(INDEX(ClassList[],MATCH(SUMPRODUCT((ClassList[DAY]=ClassSchedule[[#Headers],[TUESDAY]])*(ROUNDDOWN($B52,10)&gt;=ROUNDDOWN(ClassList[START TIME],10))*($B52&lt;=ClassList[END TIME]),ClassList[UNIQUE]),ClassList[UNIQUE],0),2),0)</f>
        <v>0</v>
      </c>
      <c r="F52" s="8">
        <f>IFERROR(INDEX(ClassList[],MATCH(SUMPRODUCT((ClassList[DAY]=ClassSchedule[[#Headers],[WEDNESDAY]])*(ROUNDDOWN($B52,10)&gt;=ROUNDDOWN(ClassList[START TIME],10))*($B52&lt;=ClassList[END TIME]),ClassList[UNIQUE]),ClassList[UNIQUE],0),2),0)</f>
        <v>0</v>
      </c>
      <c r="G52" s="8">
        <f>IFERROR(INDEX(ClassList[],MATCH(SUMPRODUCT((ClassList[DAY]=ClassSchedule[[#Headers],[THURSDAY]])*(ROUNDDOWN($B52,10)&gt;=ROUNDDOWN(ClassList[START TIME],10))*($B52&lt;=ClassList[END TIME]),ClassList[UNIQUE]),ClassList[UNIQUE],0),2),0)</f>
        <v>0</v>
      </c>
      <c r="H52" s="8">
        <f>IFERROR(INDEX(ClassList[],MATCH(SUMPRODUCT((ClassList[DAY]=ClassSchedule[[#Headers],[FRIDAY]])*(ROUNDDOWN($B52,10)&gt;=ROUNDDOWN(ClassList[START TIME],10))*($B52&lt;=ClassList[END TIME]),ClassList[UNIQUE]),ClassList[UNIQUE],0),2),0)</f>
        <v>0</v>
      </c>
      <c r="I52" s="8">
        <f>IFERROR(INDEX(ClassList[],MATCH(SUMPRODUCT((ClassList[DAY]=ClassSchedule[[#Headers],[SATURDAY]])*(ROUNDDOWN($B52,10)&gt;=ROUNDDOWN(ClassList[START TIME],10))*($B52&lt;=ClassList[END TIME]),ClassList[UNIQUE]),ClassList[UNIQUE],0),2),0)</f>
        <v>0</v>
      </c>
    </row>
    <row r="53" spans="2:9" ht="30" customHeight="1" x14ac:dyDescent="0.25">
      <c r="B53" s="5">
        <f t="shared" si="1"/>
        <v>0.33333333333333331</v>
      </c>
      <c r="C53" s="8">
        <f>IFERROR(INDEX(ClassList[],MATCH(SUMPRODUCT((ClassList[DAY]=ClassSchedule[[#Headers],[SUNDAY]])*(ROUNDDOWN($B53,10)&gt;=ROUNDDOWN(ClassList[START TIME],10))*($B53&lt;=ClassList[END TIME]),ClassList[UNIQUE]),ClassList[UNIQUE],0),2),0)</f>
        <v>0</v>
      </c>
      <c r="D53" s="8" t="str">
        <f>IFERROR(INDEX(ClassList[],MATCH(SUMPRODUCT((ClassList[DAY]=ClassSchedule[[#Headers],[MONDAY]])*(ROUNDDOWN($B53,10)&gt;=ROUNDDOWN(ClassList[START TIME],10))*($B53&lt;=ClassList[END TIME]),ClassList[UNIQUE]),ClassList[UNIQUE],0),2),0)</f>
        <v>CIS207</v>
      </c>
      <c r="E53" s="8">
        <f>IFERROR(INDEX(ClassList[],MATCH(SUMPRODUCT((ClassList[DAY]=ClassSchedule[[#Headers],[TUESDAY]])*(ROUNDDOWN($B53,10)&gt;=ROUNDDOWN(ClassList[START TIME],10))*($B53&lt;=ClassList[END TIME]),ClassList[UNIQUE]),ClassList[UNIQUE],0),2),0)</f>
        <v>0</v>
      </c>
      <c r="F53" s="8">
        <f>IFERROR(INDEX(ClassList[],MATCH(SUMPRODUCT((ClassList[DAY]=ClassSchedule[[#Headers],[WEDNESDAY]])*(ROUNDDOWN($B53,10)&gt;=ROUNDDOWN(ClassList[START TIME],10))*($B53&lt;=ClassList[END TIME]),ClassList[UNIQUE]),ClassList[UNIQUE],0),2),0)</f>
        <v>0</v>
      </c>
      <c r="G53" s="8">
        <f>IFERROR(INDEX(ClassList[],MATCH(SUMPRODUCT((ClassList[DAY]=ClassSchedule[[#Headers],[THURSDAY]])*(ROUNDDOWN($B53,10)&gt;=ROUNDDOWN(ClassList[START TIME],10))*($B53&lt;=ClassList[END TIME]),ClassList[UNIQUE]),ClassList[UNIQUE],0),2),0)</f>
        <v>0</v>
      </c>
      <c r="H53" s="8">
        <f>IFERROR(INDEX(ClassList[],MATCH(SUMPRODUCT((ClassList[DAY]=ClassSchedule[[#Headers],[FRIDAY]])*(ROUNDDOWN($B53,10)&gt;=ROUNDDOWN(ClassList[START TIME],10))*($B53&lt;=ClassList[END TIME]),ClassList[UNIQUE]),ClassList[UNIQUE],0),2),0)</f>
        <v>0</v>
      </c>
      <c r="I53" s="8">
        <f>IFERROR(INDEX(ClassList[],MATCH(SUMPRODUCT((ClassList[DAY]=ClassSchedule[[#Headers],[SATURDAY]])*(ROUNDDOWN($B53,10)&gt;=ROUNDDOWN(ClassList[START TIME],10))*($B53&lt;=ClassList[END TIME]),ClassList[UNIQUE]),ClassList[UNIQUE],0),2),0)</f>
        <v>0</v>
      </c>
    </row>
    <row r="54" spans="2:9" ht="30" customHeight="1" x14ac:dyDescent="0.25">
      <c r="B54" s="5">
        <f t="shared" si="1"/>
        <v>0.33333333333333331</v>
      </c>
      <c r="C54" s="8">
        <f>IFERROR(INDEX(ClassList[],MATCH(SUMPRODUCT((ClassList[DAY]=ClassSchedule[[#Headers],[SUNDAY]])*(ROUNDDOWN($B54,10)&gt;=ROUNDDOWN(ClassList[START TIME],10))*($B54&lt;=ClassList[END TIME]),ClassList[UNIQUE]),ClassList[UNIQUE],0),2),0)</f>
        <v>0</v>
      </c>
      <c r="D54" s="8" t="str">
        <f>IFERROR(INDEX(ClassList[],MATCH(SUMPRODUCT((ClassList[DAY]=ClassSchedule[[#Headers],[MONDAY]])*(ROUNDDOWN($B54,10)&gt;=ROUNDDOWN(ClassList[START TIME],10))*($B54&lt;=ClassList[END TIME]),ClassList[UNIQUE]),ClassList[UNIQUE],0),2),0)</f>
        <v>CIS207</v>
      </c>
      <c r="E54" s="8">
        <f>IFERROR(INDEX(ClassList[],MATCH(SUMPRODUCT((ClassList[DAY]=ClassSchedule[[#Headers],[TUESDAY]])*(ROUNDDOWN($B54,10)&gt;=ROUNDDOWN(ClassList[START TIME],10))*($B54&lt;=ClassList[END TIME]),ClassList[UNIQUE]),ClassList[UNIQUE],0),2),0)</f>
        <v>0</v>
      </c>
      <c r="F54" s="8">
        <f>IFERROR(INDEX(ClassList[],MATCH(SUMPRODUCT((ClassList[DAY]=ClassSchedule[[#Headers],[WEDNESDAY]])*(ROUNDDOWN($B54,10)&gt;=ROUNDDOWN(ClassList[START TIME],10))*($B54&lt;=ClassList[END TIME]),ClassList[UNIQUE]),ClassList[UNIQUE],0),2),0)</f>
        <v>0</v>
      </c>
      <c r="G54" s="8">
        <f>IFERROR(INDEX(ClassList[],MATCH(SUMPRODUCT((ClassList[DAY]=ClassSchedule[[#Headers],[THURSDAY]])*(ROUNDDOWN($B54,10)&gt;=ROUNDDOWN(ClassList[START TIME],10))*($B54&lt;=ClassList[END TIME]),ClassList[UNIQUE]),ClassList[UNIQUE],0),2),0)</f>
        <v>0</v>
      </c>
      <c r="H54" s="8">
        <f>IFERROR(INDEX(ClassList[],MATCH(SUMPRODUCT((ClassList[DAY]=ClassSchedule[[#Headers],[FRIDAY]])*(ROUNDDOWN($B54,10)&gt;=ROUNDDOWN(ClassList[START TIME],10))*($B54&lt;=ClassList[END TIME]),ClassList[UNIQUE]),ClassList[UNIQUE],0),2),0)</f>
        <v>0</v>
      </c>
      <c r="I54" s="8">
        <f>IFERROR(INDEX(ClassList[],MATCH(SUMPRODUCT((ClassList[DAY]=ClassSchedule[[#Headers],[SATURDAY]])*(ROUNDDOWN($B54,10)&gt;=ROUNDDOWN(ClassList[START TIME],10))*($B54&lt;=ClassList[END TIME]),ClassList[UNIQUE]),ClassList[UNIQUE],0),2),0)</f>
        <v>0</v>
      </c>
    </row>
    <row r="55" spans="2:9" ht="30" customHeight="1" x14ac:dyDescent="0.25">
      <c r="B55" s="5">
        <f t="shared" si="1"/>
        <v>0.33333333333333331</v>
      </c>
      <c r="C55" s="8">
        <f>IFERROR(INDEX(ClassList[],MATCH(SUMPRODUCT((ClassList[DAY]=ClassSchedule[[#Headers],[SUNDAY]])*(ROUNDDOWN($B55,10)&gt;=ROUNDDOWN(ClassList[START TIME],10))*($B55&lt;=ClassList[END TIME]),ClassList[UNIQUE]),ClassList[UNIQUE],0),2),0)</f>
        <v>0</v>
      </c>
      <c r="D55" s="8" t="str">
        <f>IFERROR(INDEX(ClassList[],MATCH(SUMPRODUCT((ClassList[DAY]=ClassSchedule[[#Headers],[MONDAY]])*(ROUNDDOWN($B55,10)&gt;=ROUNDDOWN(ClassList[START TIME],10))*($B55&lt;=ClassList[END TIME]),ClassList[UNIQUE]),ClassList[UNIQUE],0),2),0)</f>
        <v>CIS207</v>
      </c>
      <c r="E55" s="8">
        <f>IFERROR(INDEX(ClassList[],MATCH(SUMPRODUCT((ClassList[DAY]=ClassSchedule[[#Headers],[TUESDAY]])*(ROUNDDOWN($B55,10)&gt;=ROUNDDOWN(ClassList[START TIME],10))*($B55&lt;=ClassList[END TIME]),ClassList[UNIQUE]),ClassList[UNIQUE],0),2),0)</f>
        <v>0</v>
      </c>
      <c r="F55" s="8">
        <f>IFERROR(INDEX(ClassList[],MATCH(SUMPRODUCT((ClassList[DAY]=ClassSchedule[[#Headers],[WEDNESDAY]])*(ROUNDDOWN($B55,10)&gt;=ROUNDDOWN(ClassList[START TIME],10))*($B55&lt;=ClassList[END TIME]),ClassList[UNIQUE]),ClassList[UNIQUE],0),2),0)</f>
        <v>0</v>
      </c>
      <c r="G55" s="8">
        <f>IFERROR(INDEX(ClassList[],MATCH(SUMPRODUCT((ClassList[DAY]=ClassSchedule[[#Headers],[THURSDAY]])*(ROUNDDOWN($B55,10)&gt;=ROUNDDOWN(ClassList[START TIME],10))*($B55&lt;=ClassList[END TIME]),ClassList[UNIQUE]),ClassList[UNIQUE],0),2),0)</f>
        <v>0</v>
      </c>
      <c r="H55" s="8">
        <f>IFERROR(INDEX(ClassList[],MATCH(SUMPRODUCT((ClassList[DAY]=ClassSchedule[[#Headers],[FRIDAY]])*(ROUNDDOWN($B55,10)&gt;=ROUNDDOWN(ClassList[START TIME],10))*($B55&lt;=ClassList[END TIME]),ClassList[UNIQUE]),ClassList[UNIQUE],0),2),0)</f>
        <v>0</v>
      </c>
      <c r="I55" s="8">
        <f>IFERROR(INDEX(ClassList[],MATCH(SUMPRODUCT((ClassList[DAY]=ClassSchedule[[#Headers],[SATURDAY]])*(ROUNDDOWN($B55,10)&gt;=ROUNDDOWN(ClassList[START TIME],10))*($B55&lt;=ClassList[END TIME]),ClassList[UNIQUE]),ClassList[UNIQUE],0),2),0)</f>
        <v>0</v>
      </c>
    </row>
    <row r="56" spans="2:9" ht="30" customHeight="1" x14ac:dyDescent="0.25">
      <c r="B56" s="5">
        <f t="shared" si="1"/>
        <v>0.33333333333333331</v>
      </c>
      <c r="C56" s="8">
        <f>IFERROR(INDEX(ClassList[],MATCH(SUMPRODUCT((ClassList[DAY]=ClassSchedule[[#Headers],[SUNDAY]])*(ROUNDDOWN($B56,10)&gt;=ROUNDDOWN(ClassList[START TIME],10))*($B56&lt;=ClassList[END TIME]),ClassList[UNIQUE]),ClassList[UNIQUE],0),2),0)</f>
        <v>0</v>
      </c>
      <c r="D56" s="8" t="str">
        <f>IFERROR(INDEX(ClassList[],MATCH(SUMPRODUCT((ClassList[DAY]=ClassSchedule[[#Headers],[MONDAY]])*(ROUNDDOWN($B56,10)&gt;=ROUNDDOWN(ClassList[START TIME],10))*($B56&lt;=ClassList[END TIME]),ClassList[UNIQUE]),ClassList[UNIQUE],0),2),0)</f>
        <v>CIS207</v>
      </c>
      <c r="E56" s="8">
        <f>IFERROR(INDEX(ClassList[],MATCH(SUMPRODUCT((ClassList[DAY]=ClassSchedule[[#Headers],[TUESDAY]])*(ROUNDDOWN($B56,10)&gt;=ROUNDDOWN(ClassList[START TIME],10))*($B56&lt;=ClassList[END TIME]),ClassList[UNIQUE]),ClassList[UNIQUE],0),2),0)</f>
        <v>0</v>
      </c>
      <c r="F56" s="8">
        <f>IFERROR(INDEX(ClassList[],MATCH(SUMPRODUCT((ClassList[DAY]=ClassSchedule[[#Headers],[WEDNESDAY]])*(ROUNDDOWN($B56,10)&gt;=ROUNDDOWN(ClassList[START TIME],10))*($B56&lt;=ClassList[END TIME]),ClassList[UNIQUE]),ClassList[UNIQUE],0),2),0)</f>
        <v>0</v>
      </c>
      <c r="G56" s="8">
        <f>IFERROR(INDEX(ClassList[],MATCH(SUMPRODUCT((ClassList[DAY]=ClassSchedule[[#Headers],[THURSDAY]])*(ROUNDDOWN($B56,10)&gt;=ROUNDDOWN(ClassList[START TIME],10))*($B56&lt;=ClassList[END TIME]),ClassList[UNIQUE]),ClassList[UNIQUE],0),2),0)</f>
        <v>0</v>
      </c>
      <c r="H56" s="8">
        <f>IFERROR(INDEX(ClassList[],MATCH(SUMPRODUCT((ClassList[DAY]=ClassSchedule[[#Headers],[FRIDAY]])*(ROUNDDOWN($B56,10)&gt;=ROUNDDOWN(ClassList[START TIME],10))*($B56&lt;=ClassList[END TIME]),ClassList[UNIQUE]),ClassList[UNIQUE],0),2),0)</f>
        <v>0</v>
      </c>
      <c r="I56" s="8">
        <f>IFERROR(INDEX(ClassList[],MATCH(SUMPRODUCT((ClassList[DAY]=ClassSchedule[[#Headers],[SATURDAY]])*(ROUNDDOWN($B56,10)&gt;=ROUNDDOWN(ClassList[START TIME],10))*($B56&lt;=ClassList[END TIME]),ClassList[UNIQUE]),ClassList[UNIQUE],0),2),0)</f>
        <v>0</v>
      </c>
    </row>
  </sheetData>
  <sheetProtection selectLockedCells="1"/>
  <mergeCells count="2">
    <mergeCell ref="B1:F2"/>
    <mergeCell ref="I1:I2"/>
  </mergeCells>
  <conditionalFormatting sqref="C4:I56">
    <cfRule type="expression" dxfId="20" priority="3">
      <formula>(C4=C3)*(C$3=ThisWeekday)*(C4&lt;&gt;0)*($B4&lt;Cal_Endtime)</formula>
    </cfRule>
    <cfRule type="expression" dxfId="19" priority="4">
      <formula>(C$3=ThisWeekday)*(C4&lt;&gt;0)*($B4&lt;Cal_Endtime)</formula>
    </cfRule>
    <cfRule type="expression" dxfId="18" priority="7">
      <formula>(C4=C3)*(C4&lt;&gt;0)*($B4&lt;Cal_Endtime)</formula>
    </cfRule>
    <cfRule type="expression" dxfId="17" priority="9">
      <formula>(C4&lt;&gt;0)*($B4&lt;Cal_Endtime)</formula>
    </cfRule>
    <cfRule type="expression" dxfId="16" priority="10">
      <formula>(C$3=ThisWeekday)*($B4&lt;Cal_Endtime)</formula>
    </cfRule>
    <cfRule type="expression" dxfId="15" priority="299">
      <formula>C4=0</formula>
    </cfRule>
  </conditionalFormatting>
  <conditionalFormatting sqref="B3:I3">
    <cfRule type="expression" dxfId="14" priority="5">
      <formula>(B3=ThisWeekday)*($B4&lt;Cal_Endtime)</formula>
    </cfRule>
  </conditionalFormatting>
  <conditionalFormatting sqref="B4:I56">
    <cfRule type="expression" dxfId="13" priority="401">
      <formula>($B4&lt;=CurrentTime)*($B5&gt;=CurrentTime)</formula>
    </cfRule>
    <cfRule type="expression" dxfId="12" priority="402">
      <formula>(ROW(B4)&lt;ROW(INDEX($B$4:$B81,MATCH(Cal_Endtime,$B$4:$B$81,1),1))+1)</formula>
    </cfRule>
    <cfRule type="expression" dxfId="11" priority="403">
      <formula>B4=B3</formula>
    </cfRule>
    <cfRule type="expression" dxfId="10" priority="404" stopIfTrue="1">
      <formula>(B4&gt;Cal_Endtime)</formula>
    </cfRule>
    <cfRule type="expression" dxfId="9" priority="405">
      <formula>INDEX($B$4:$B81,MATCH(Cal_Endtime,$B$4:$B$81,1),1)</formula>
    </cfRule>
  </conditionalFormatting>
  <conditionalFormatting sqref="C4:C6">
    <cfRule type="uniqueValues" dxfId="8" priority="1"/>
  </conditionalFormatting>
  <dataValidations count="16">
    <dataValidation type="list" errorStyle="warning" allowBlank="1" showInputMessage="1" showErrorMessage="1" error="Select a start time from the list. Select CANCEL, and then press ALT+DOWN ARROW to select start time from the drop-down list" prompt="Enter schedule start time in this cell. Press ALT+DOWN ARROW to open the drop-down list, and then press ENTER to select the time" sqref="G2" xr:uid="{00000000-0002-0000-0000-000000000000}">
      <formula1>"8:00 AM,9:00 AM,10:00 AM,11:00 AM,12:00 PM,1:00 PM,2:00 PM,3:00 PM,4:00 PM,5:00 PM"</formula1>
    </dataValidation>
    <dataValidation type="list" errorStyle="warning" allowBlank="1" showInputMessage="1" showErrorMessage="1" error="Select a time interval from the list. Select CANCEL, and then press ALT+DOWN ARROW to select time interval from the drop-down list" prompt="Enter time interval in this cell. Press ALT+DOWN ARROW to open the drop-down list, and then press ENTER to select time interval" sqref="H2" xr:uid="{00000000-0002-0000-0000-000001000000}">
      <formula1>"15 MIN,20 MIN,30 MIN,40 MIN,45 MIN,60 MIN"</formula1>
    </dataValidation>
    <dataValidation allowBlank="1" showInputMessage="1" showErrorMessage="1" prompt="To update Class Schedule, modify Schedule Start in cell G2 &amp; Time Interval in cell H2. Add class information in Class List worksheet. Cell I1 navigates to Class List worksheet" sqref="A1" xr:uid="{00000000-0002-0000-0000-000002000000}"/>
    <dataValidation allowBlank="1" showInputMessage="1" showErrorMessage="1" prompt="Class Schedule Table, below, is automatically updated from entries in the Class List table in the Class List worksheet. Add rows to the end of the table to extend the schedule" sqref="B1:F2" xr:uid="{00000000-0002-0000-0000-000003000000}"/>
    <dataValidation allowBlank="1" showInputMessage="1" showErrorMessage="1" prompt="Enter schedule start time in cell G2" sqref="G1" xr:uid="{00000000-0002-0000-0000-000004000000}"/>
    <dataValidation allowBlank="1" showInputMessage="1" showErrorMessage="1" prompt="Enter time interval in cell H2" sqref="H1" xr:uid="{00000000-0002-0000-0000-000005000000}"/>
    <dataValidation allowBlank="1" showInputMessage="1" showErrorMessage="1" prompt="Class schedule for Sunday is automatically updated using entries from Class List worksheet" sqref="C3" xr:uid="{00000000-0002-0000-0000-000006000000}"/>
    <dataValidation allowBlank="1" showInputMessage="1" showErrorMessage="1" prompt="Class schedule for Monday is automatically updated using entries from Class List worksheet" sqref="D3" xr:uid="{00000000-0002-0000-0000-000007000000}"/>
    <dataValidation allowBlank="1" showInputMessage="1" showErrorMessage="1" prompt="Class schedule for Tuesday is automatically updated using entries from Class List worksheet" sqref="E3" xr:uid="{00000000-0002-0000-0000-000008000000}"/>
    <dataValidation allowBlank="1" showInputMessage="1" showErrorMessage="1" prompt="Class schedule for Wednesday is automatically updated using entries from Class List worksheet" sqref="F3" xr:uid="{00000000-0002-0000-0000-000009000000}"/>
    <dataValidation allowBlank="1" showInputMessage="1" showErrorMessage="1" prompt="Class schedule for Thursday is automatically updated using entries from Class List worksheet" sqref="G3" xr:uid="{00000000-0002-0000-0000-00000A000000}"/>
    <dataValidation allowBlank="1" showInputMessage="1" showErrorMessage="1" prompt="Class schedule for Friday is automatically updated using entries from Class List worksheet" sqref="H3" xr:uid="{00000000-0002-0000-0000-00000B000000}"/>
    <dataValidation allowBlank="1" showInputMessage="1" showErrorMessage="1" prompt="Class schedule for Saturday is automatically updated using entries from Class List worksheet" sqref="I3" xr:uid="{00000000-0002-0000-0000-00000C000000}"/>
    <dataValidation allowBlank="1" showInputMessage="1" showErrorMessage="1" prompt="This column is generated based on Start Time in cell G2 and Time Interval in cell H2" sqref="B3" xr:uid="{00000000-0002-0000-0000-00000D000000}"/>
    <dataValidation allowBlank="1" showInputMessage="1" showErrorMessage="1" prompt="Schedule start time determined by the time entered in cell G2" sqref="B4:B15" xr:uid="{00000000-0002-0000-0000-00000E000000}"/>
    <dataValidation allowBlank="1" showInputMessage="1" showErrorMessage="1" prompt="Navigation link to Class List worksheet" sqref="I1:I2" xr:uid="{00000000-0002-0000-0000-00000F000000}"/>
  </dataValidations>
  <hyperlinks>
    <hyperlink ref="I1" location="'Class List'!A1" tooltip="Select to navigate to Class List worksheet" display="Class List" xr:uid="{00000000-0004-0000-00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2" tint="-9.9978637043366805E-2"/>
    <pageSetUpPr autoPageBreaks="0" fitToPage="1"/>
  </sheetPr>
  <dimension ref="A1:H55"/>
  <sheetViews>
    <sheetView showGridLines="0" tabSelected="1" zoomScaleNormal="100" workbookViewId="0">
      <selection activeCell="D11" sqref="D11"/>
    </sheetView>
  </sheetViews>
  <sheetFormatPr defaultColWidth="9" defaultRowHeight="30" customHeight="1" x14ac:dyDescent="0.25"/>
  <cols>
    <col min="1" max="1" width="2.59765625" style="1" customWidth="1"/>
    <col min="2" max="2" width="24.3984375" style="1" customWidth="1"/>
    <col min="3" max="3" width="15.19921875" style="1" customWidth="1"/>
    <col min="4" max="4" width="18.5" style="1" customWidth="1"/>
    <col min="5" max="7" width="22.19921875" style="1" customWidth="1"/>
    <col min="8" max="8" width="10.5" style="1" hidden="1" customWidth="1"/>
    <col min="9" max="9" width="2.59765625" style="1" customWidth="1"/>
    <col min="10" max="16384" width="9" style="1"/>
  </cols>
  <sheetData>
    <row r="1" spans="1:8" ht="40.5" customHeight="1" x14ac:dyDescent="0.25">
      <c r="A1" s="13"/>
      <c r="B1" s="16" t="s">
        <v>15</v>
      </c>
      <c r="C1" s="16"/>
      <c r="D1" s="16"/>
      <c r="E1" s="16"/>
      <c r="F1" s="16"/>
      <c r="G1" s="18" t="s">
        <v>23</v>
      </c>
      <c r="H1" s="18"/>
    </row>
    <row r="2" spans="1:8" ht="30" customHeight="1" x14ac:dyDescent="0.25">
      <c r="B2" s="4" t="s">
        <v>16</v>
      </c>
      <c r="C2" s="4" t="s">
        <v>0</v>
      </c>
      <c r="D2" s="4" t="s">
        <v>17</v>
      </c>
      <c r="E2" s="4" t="s">
        <v>18</v>
      </c>
      <c r="F2" s="4" t="s">
        <v>19</v>
      </c>
      <c r="G2" s="4" t="s">
        <v>20</v>
      </c>
      <c r="H2" s="2" t="s">
        <v>21</v>
      </c>
    </row>
    <row r="3" spans="1:8" ht="30" customHeight="1" x14ac:dyDescent="0.25">
      <c r="B3" s="8" t="s">
        <v>25</v>
      </c>
      <c r="C3" s="8" t="s">
        <v>26</v>
      </c>
      <c r="D3" s="8" t="s">
        <v>9</v>
      </c>
      <c r="E3" s="8" t="s">
        <v>1</v>
      </c>
      <c r="F3" s="5">
        <v>0.33333333333333331</v>
      </c>
      <c r="G3" s="5">
        <v>0.375</v>
      </c>
      <c r="H3" s="2">
        <f>ROW()-ROW(ClassList[[#Headers],[UNIQUE]])</f>
        <v>1</v>
      </c>
    </row>
    <row r="4" spans="1:8" ht="30" customHeight="1" x14ac:dyDescent="0.25">
      <c r="B4" s="8" t="s">
        <v>27</v>
      </c>
      <c r="C4" s="8" t="s">
        <v>28</v>
      </c>
      <c r="D4" s="8" t="s">
        <v>9</v>
      </c>
      <c r="E4" s="8" t="s">
        <v>1</v>
      </c>
      <c r="F4" s="5">
        <v>0.375</v>
      </c>
      <c r="G4" s="5">
        <v>0.41666666666666669</v>
      </c>
      <c r="H4" s="2">
        <f>ROW()-ROW(ClassList[[#Headers],[UNIQUE]])</f>
        <v>2</v>
      </c>
    </row>
    <row r="5" spans="1:8" ht="30" customHeight="1" x14ac:dyDescent="0.25">
      <c r="B5" s="8" t="s">
        <v>29</v>
      </c>
      <c r="C5" s="8" t="s">
        <v>30</v>
      </c>
      <c r="D5" s="8" t="s">
        <v>9</v>
      </c>
      <c r="E5" s="8" t="s">
        <v>2</v>
      </c>
      <c r="F5" s="5">
        <v>0.33333333333333331</v>
      </c>
      <c r="G5" s="5">
        <v>0.375</v>
      </c>
      <c r="H5" s="2">
        <f>ROW()-ROW(ClassList[[#Headers],[UNIQUE]])</f>
        <v>3</v>
      </c>
    </row>
    <row r="6" spans="1:8" ht="30" customHeight="1" x14ac:dyDescent="0.25">
      <c r="B6" s="8" t="s">
        <v>31</v>
      </c>
      <c r="C6" s="8" t="s">
        <v>32</v>
      </c>
      <c r="D6" s="8" t="s">
        <v>9</v>
      </c>
      <c r="E6" s="8" t="s">
        <v>2</v>
      </c>
      <c r="F6" s="5">
        <v>0.45833333333333331</v>
      </c>
      <c r="G6" s="5">
        <v>0.5</v>
      </c>
      <c r="H6" s="2">
        <f>ROW()-ROW(ClassList[[#Headers],[UNIQUE]])</f>
        <v>4</v>
      </c>
    </row>
    <row r="7" spans="1:8" ht="30" customHeight="1" x14ac:dyDescent="0.25">
      <c r="B7" s="8" t="s">
        <v>33</v>
      </c>
      <c r="C7" s="8" t="s">
        <v>34</v>
      </c>
      <c r="D7" s="8" t="s">
        <v>9</v>
      </c>
      <c r="E7" s="8" t="s">
        <v>2</v>
      </c>
      <c r="F7" s="5">
        <v>0.5</v>
      </c>
      <c r="G7" s="5">
        <v>0.54166666666666663</v>
      </c>
      <c r="H7" s="2">
        <f>ROW()-ROW(ClassList[[#Headers],[UNIQUE]])</f>
        <v>5</v>
      </c>
    </row>
    <row r="8" spans="1:8" ht="30" customHeight="1" x14ac:dyDescent="0.25">
      <c r="B8" s="8" t="s">
        <v>35</v>
      </c>
      <c r="C8" s="8" t="s">
        <v>36</v>
      </c>
      <c r="D8" s="8" t="s">
        <v>9</v>
      </c>
      <c r="E8" s="8" t="s">
        <v>3</v>
      </c>
      <c r="F8" s="5">
        <v>0.33333333333333331</v>
      </c>
      <c r="G8" s="5">
        <v>0.375</v>
      </c>
      <c r="H8" s="2">
        <f>ROW()-ROW(ClassList[[#Headers],[UNIQUE]])</f>
        <v>6</v>
      </c>
    </row>
    <row r="9" spans="1:8" ht="30" customHeight="1" x14ac:dyDescent="0.25">
      <c r="B9" s="8" t="s">
        <v>37</v>
      </c>
      <c r="C9" s="8" t="s">
        <v>38</v>
      </c>
      <c r="D9" s="8" t="s">
        <v>9</v>
      </c>
      <c r="E9" s="8" t="s">
        <v>3</v>
      </c>
      <c r="F9" s="5">
        <v>0.375</v>
      </c>
      <c r="G9" s="5">
        <v>0.41666666666666669</v>
      </c>
      <c r="H9" s="3">
        <f>ROW()-ROW(ClassList[[#Headers],[UNIQUE]])</f>
        <v>7</v>
      </c>
    </row>
    <row r="10" spans="1:8" ht="30" customHeight="1" x14ac:dyDescent="0.25">
      <c r="B10" s="8" t="s">
        <v>39</v>
      </c>
      <c r="C10" s="8" t="s">
        <v>40</v>
      </c>
      <c r="D10" s="8" t="s">
        <v>9</v>
      </c>
      <c r="E10" s="8" t="s">
        <v>3</v>
      </c>
      <c r="F10" s="5">
        <v>0.41666666666666669</v>
      </c>
      <c r="G10" s="5">
        <v>0.45833333333333331</v>
      </c>
      <c r="H10" s="3">
        <f>ROW()-ROW(ClassList[[#Headers],[UNIQUE]])</f>
        <v>8</v>
      </c>
    </row>
    <row r="11" spans="1:8" ht="30" customHeight="1" x14ac:dyDescent="0.25">
      <c r="B11" s="11" t="s">
        <v>41</v>
      </c>
      <c r="C11" s="11" t="s">
        <v>42</v>
      </c>
      <c r="D11" s="11"/>
      <c r="E11" s="11"/>
      <c r="F11" s="12"/>
      <c r="G11" s="12"/>
      <c r="H11" s="3">
        <f>ROW()-ROW(ClassList[[#Headers],[UNIQUE]])</f>
        <v>9</v>
      </c>
    </row>
    <row r="12" spans="1:8" ht="30" customHeight="1" x14ac:dyDescent="0.25">
      <c r="B12" s="11" t="s">
        <v>44</v>
      </c>
      <c r="C12" s="11" t="s">
        <v>45</v>
      </c>
      <c r="D12" s="11"/>
      <c r="E12" s="11"/>
      <c r="F12" s="12"/>
      <c r="G12" s="12"/>
      <c r="H12" s="3">
        <f>ROW()-ROW(ClassList[[#Headers],[UNIQUE]])</f>
        <v>10</v>
      </c>
    </row>
    <row r="13" spans="1:8" ht="30" customHeight="1" x14ac:dyDescent="0.25">
      <c r="B13" s="11" t="s">
        <v>46</v>
      </c>
      <c r="C13" s="11" t="s">
        <v>47</v>
      </c>
      <c r="D13" s="11"/>
      <c r="E13" s="11"/>
      <c r="F13" s="12"/>
      <c r="G13" s="12"/>
      <c r="H13" s="3">
        <f>ROW()-ROW(ClassList[[#Headers],[UNIQUE]])</f>
        <v>11</v>
      </c>
    </row>
    <row r="14" spans="1:8" ht="30" customHeight="1" x14ac:dyDescent="0.25">
      <c r="B14" s="11" t="s">
        <v>43</v>
      </c>
      <c r="C14" s="11" t="s">
        <v>48</v>
      </c>
      <c r="D14" s="11"/>
      <c r="E14" s="11"/>
      <c r="F14" s="12"/>
      <c r="G14" s="12"/>
      <c r="H14" s="3">
        <f>ROW()-ROW(ClassList[[#Headers],[UNIQUE]])</f>
        <v>12</v>
      </c>
    </row>
    <row r="15" spans="1:8" ht="30" customHeight="1" x14ac:dyDescent="0.25">
      <c r="B15" s="11" t="s">
        <v>49</v>
      </c>
      <c r="C15" s="11" t="s">
        <v>50</v>
      </c>
      <c r="D15" s="11"/>
      <c r="E15" s="11"/>
      <c r="F15" s="12"/>
      <c r="G15" s="12"/>
      <c r="H15" s="3">
        <f>ROW()-ROW(ClassList[[#Headers],[UNIQUE]])</f>
        <v>13</v>
      </c>
    </row>
    <row r="16" spans="1:8" ht="30" customHeight="1" x14ac:dyDescent="0.25">
      <c r="B16" s="11" t="s">
        <v>51</v>
      </c>
      <c r="C16" s="11" t="s">
        <v>52</v>
      </c>
      <c r="D16" s="11"/>
      <c r="E16" s="11"/>
      <c r="F16" s="12"/>
      <c r="G16" s="12"/>
      <c r="H16" s="3">
        <f>ROW()-ROW(ClassList[[#Headers],[UNIQUE]])</f>
        <v>14</v>
      </c>
    </row>
    <row r="17" spans="2:8" ht="30" customHeight="1" x14ac:dyDescent="0.25">
      <c r="B17" s="11" t="s">
        <v>53</v>
      </c>
      <c r="C17" s="11" t="s">
        <v>54</v>
      </c>
      <c r="D17" s="11"/>
      <c r="E17" s="11"/>
      <c r="F17" s="12"/>
      <c r="G17" s="12"/>
      <c r="H17" s="3">
        <f>ROW()-ROW(ClassList[[#Headers],[UNIQUE]])</f>
        <v>15</v>
      </c>
    </row>
    <row r="18" spans="2:8" ht="30" customHeight="1" x14ac:dyDescent="0.25">
      <c r="B18" s="11" t="s">
        <v>55</v>
      </c>
      <c r="C18" s="11" t="s">
        <v>56</v>
      </c>
      <c r="D18" s="11"/>
      <c r="E18" s="11"/>
      <c r="F18" s="12"/>
      <c r="G18" s="12"/>
      <c r="H18" s="3">
        <f>ROW()-ROW(ClassList[[#Headers],[UNIQUE]])</f>
        <v>16</v>
      </c>
    </row>
    <row r="19" spans="2:8" ht="30" customHeight="1" x14ac:dyDescent="0.25">
      <c r="B19" s="11" t="s">
        <v>58</v>
      </c>
      <c r="C19" s="11" t="s">
        <v>57</v>
      </c>
      <c r="D19" s="11"/>
      <c r="E19" s="11"/>
      <c r="F19" s="12"/>
      <c r="G19" s="12"/>
      <c r="H19" s="3">
        <f>ROW()-ROW(ClassList[[#Headers],[UNIQUE]])</f>
        <v>17</v>
      </c>
    </row>
    <row r="20" spans="2:8" ht="30" customHeight="1" x14ac:dyDescent="0.25">
      <c r="B20" s="11" t="s">
        <v>59</v>
      </c>
      <c r="C20" s="11" t="s">
        <v>60</v>
      </c>
      <c r="D20" s="11"/>
      <c r="E20" s="11"/>
      <c r="F20" s="12"/>
      <c r="G20" s="12"/>
      <c r="H20" s="3">
        <f>ROW()-ROW(ClassList[[#Headers],[UNIQUE]])</f>
        <v>18</v>
      </c>
    </row>
    <row r="21" spans="2:8" ht="30" customHeight="1" x14ac:dyDescent="0.25">
      <c r="B21" s="11" t="s">
        <v>62</v>
      </c>
      <c r="C21" s="11" t="s">
        <v>61</v>
      </c>
      <c r="D21" s="11"/>
      <c r="E21" s="11"/>
      <c r="F21" s="12"/>
      <c r="G21" s="12"/>
      <c r="H21" s="3">
        <f>ROW()-ROW(ClassList[[#Headers],[UNIQUE]])</f>
        <v>19</v>
      </c>
    </row>
    <row r="22" spans="2:8" ht="30" customHeight="1" x14ac:dyDescent="0.25">
      <c r="B22" s="11" t="s">
        <v>63</v>
      </c>
      <c r="C22" s="11" t="s">
        <v>64</v>
      </c>
      <c r="D22" s="11"/>
      <c r="E22" s="11"/>
      <c r="F22" s="12"/>
      <c r="G22" s="12"/>
      <c r="H22" s="3">
        <f>ROW()-ROW(ClassList[[#Headers],[UNIQUE]])</f>
        <v>20</v>
      </c>
    </row>
    <row r="23" spans="2:8" ht="30" customHeight="1" x14ac:dyDescent="0.25">
      <c r="B23" s="11" t="s">
        <v>66</v>
      </c>
      <c r="C23" s="11" t="s">
        <v>65</v>
      </c>
      <c r="D23" s="11"/>
      <c r="E23" s="11"/>
      <c r="F23" s="12"/>
      <c r="G23" s="12"/>
      <c r="H23" s="3">
        <f>ROW()-ROW(ClassList[[#Headers],[UNIQUE]])</f>
        <v>21</v>
      </c>
    </row>
    <row r="24" spans="2:8" ht="30" customHeight="1" x14ac:dyDescent="0.25">
      <c r="B24" s="11" t="s">
        <v>68</v>
      </c>
      <c r="C24" s="11" t="s">
        <v>67</v>
      </c>
      <c r="D24" s="11"/>
      <c r="E24" s="11"/>
      <c r="F24" s="12"/>
      <c r="G24" s="12"/>
      <c r="H24" s="3">
        <f>ROW()-ROW(ClassList[[#Headers],[UNIQUE]])</f>
        <v>22</v>
      </c>
    </row>
    <row r="25" spans="2:8" ht="30" customHeight="1" x14ac:dyDescent="0.25">
      <c r="B25" s="11" t="s">
        <v>69</v>
      </c>
      <c r="C25" s="11" t="s">
        <v>70</v>
      </c>
      <c r="D25" s="11"/>
      <c r="E25" s="11"/>
      <c r="F25" s="12"/>
      <c r="G25" s="12"/>
      <c r="H25" s="3">
        <f>ROW()-ROW(ClassList[[#Headers],[UNIQUE]])</f>
        <v>23</v>
      </c>
    </row>
    <row r="26" spans="2:8" ht="30" customHeight="1" x14ac:dyDescent="0.25">
      <c r="B26" s="11" t="s">
        <v>71</v>
      </c>
      <c r="C26" s="11" t="s">
        <v>72</v>
      </c>
      <c r="D26" s="11"/>
      <c r="E26" s="11"/>
      <c r="F26" s="12"/>
      <c r="G26" s="12"/>
      <c r="H26" s="3">
        <f>ROW()-ROW(ClassList[[#Headers],[UNIQUE]])</f>
        <v>24</v>
      </c>
    </row>
    <row r="27" spans="2:8" ht="30" customHeight="1" x14ac:dyDescent="0.25">
      <c r="B27" s="11" t="s">
        <v>73</v>
      </c>
      <c r="C27" s="11" t="s">
        <v>74</v>
      </c>
      <c r="D27" s="11"/>
      <c r="E27" s="11"/>
      <c r="F27" s="12"/>
      <c r="G27" s="12"/>
      <c r="H27" s="3">
        <f>ROW()-ROW(ClassList[[#Headers],[UNIQUE]])</f>
        <v>25</v>
      </c>
    </row>
    <row r="28" spans="2:8" ht="30" customHeight="1" x14ac:dyDescent="0.25">
      <c r="B28" s="11" t="s">
        <v>75</v>
      </c>
      <c r="C28" s="11" t="s">
        <v>76</v>
      </c>
      <c r="D28" s="11"/>
      <c r="E28" s="11"/>
      <c r="F28" s="12"/>
      <c r="G28" s="12"/>
      <c r="H28" s="3">
        <f>ROW()-ROW(ClassList[[#Headers],[UNIQUE]])</f>
        <v>26</v>
      </c>
    </row>
    <row r="29" spans="2:8" ht="30" customHeight="1" x14ac:dyDescent="0.25">
      <c r="B29" s="11" t="s">
        <v>78</v>
      </c>
      <c r="C29" s="11" t="s">
        <v>77</v>
      </c>
      <c r="D29" s="11"/>
      <c r="E29" s="11"/>
      <c r="F29" s="12"/>
      <c r="G29" s="12"/>
      <c r="H29" s="3">
        <f>ROW()-ROW(ClassList[[#Headers],[UNIQUE]])</f>
        <v>27</v>
      </c>
    </row>
    <row r="30" spans="2:8" ht="30" customHeight="1" x14ac:dyDescent="0.25">
      <c r="B30" s="11" t="s">
        <v>80</v>
      </c>
      <c r="C30" s="11" t="s">
        <v>79</v>
      </c>
      <c r="D30" s="11"/>
      <c r="E30" s="11"/>
      <c r="F30" s="12"/>
      <c r="G30" s="12"/>
      <c r="H30" s="3">
        <f>ROW()-ROW(ClassList[[#Headers],[UNIQUE]])</f>
        <v>28</v>
      </c>
    </row>
    <row r="31" spans="2:8" ht="30" customHeight="1" x14ac:dyDescent="0.25">
      <c r="B31" s="11" t="s">
        <v>82</v>
      </c>
      <c r="C31" s="11" t="s">
        <v>81</v>
      </c>
      <c r="D31" s="11"/>
      <c r="E31" s="11"/>
      <c r="F31" s="12"/>
      <c r="G31" s="12"/>
      <c r="H31" s="3">
        <f>ROW()-ROW(ClassList[[#Headers],[UNIQUE]])</f>
        <v>29</v>
      </c>
    </row>
    <row r="32" spans="2:8" ht="30" customHeight="1" x14ac:dyDescent="0.25">
      <c r="B32" s="11" t="s">
        <v>84</v>
      </c>
      <c r="C32" s="11" t="s">
        <v>83</v>
      </c>
      <c r="D32" s="11"/>
      <c r="E32" s="11"/>
      <c r="F32" s="12"/>
      <c r="G32" s="12"/>
      <c r="H32" s="3">
        <f>ROW()-ROW(ClassList[[#Headers],[UNIQUE]])</f>
        <v>30</v>
      </c>
    </row>
    <row r="33" spans="2:8" ht="30" customHeight="1" x14ac:dyDescent="0.25">
      <c r="B33" s="11" t="s">
        <v>86</v>
      </c>
      <c r="C33" s="11" t="s">
        <v>85</v>
      </c>
      <c r="D33" s="11"/>
      <c r="E33" s="11"/>
      <c r="F33" s="12"/>
      <c r="G33" s="12"/>
      <c r="H33" s="3">
        <f>ROW()-ROW(ClassList[[#Headers],[UNIQUE]])</f>
        <v>31</v>
      </c>
    </row>
    <row r="34" spans="2:8" ht="30" customHeight="1" x14ac:dyDescent="0.25">
      <c r="B34" s="11" t="s">
        <v>88</v>
      </c>
      <c r="C34" s="11" t="s">
        <v>89</v>
      </c>
      <c r="D34" s="11"/>
      <c r="E34" s="11"/>
      <c r="F34" s="12"/>
      <c r="G34" s="12"/>
      <c r="H34" s="3">
        <f>ROW()-ROW(ClassList[[#Headers],[UNIQUE]])</f>
        <v>32</v>
      </c>
    </row>
    <row r="35" spans="2:8" ht="30" customHeight="1" x14ac:dyDescent="0.25">
      <c r="B35" s="11" t="s">
        <v>90</v>
      </c>
      <c r="C35" s="11" t="s">
        <v>91</v>
      </c>
      <c r="D35" s="11"/>
      <c r="E35" s="11"/>
      <c r="F35" s="12"/>
      <c r="G35" s="12"/>
      <c r="H35" s="3">
        <f>ROW()-ROW(ClassList[[#Headers],[UNIQUE]])</f>
        <v>33</v>
      </c>
    </row>
    <row r="36" spans="2:8" ht="30" customHeight="1" x14ac:dyDescent="0.25">
      <c r="B36" s="11" t="s">
        <v>93</v>
      </c>
      <c r="C36" s="11" t="s">
        <v>92</v>
      </c>
      <c r="D36" s="11"/>
      <c r="E36" s="11"/>
      <c r="F36" s="12"/>
      <c r="G36" s="12"/>
      <c r="H36" s="3">
        <f>ROW()-ROW(ClassList[[#Headers],[UNIQUE]])</f>
        <v>34</v>
      </c>
    </row>
    <row r="37" spans="2:8" ht="30" customHeight="1" x14ac:dyDescent="0.25">
      <c r="B37" s="11" t="s">
        <v>95</v>
      </c>
      <c r="C37" s="11" t="s">
        <v>94</v>
      </c>
      <c r="D37" s="11"/>
      <c r="E37" s="11"/>
      <c r="F37" s="12"/>
      <c r="G37" s="12"/>
      <c r="H37" s="3">
        <f>ROW()-ROW(ClassList[[#Headers],[UNIQUE]])</f>
        <v>35</v>
      </c>
    </row>
    <row r="38" spans="2:8" ht="30" customHeight="1" x14ac:dyDescent="0.25">
      <c r="B38" s="11" t="s">
        <v>96</v>
      </c>
      <c r="C38" s="11" t="s">
        <v>97</v>
      </c>
      <c r="D38" s="11"/>
      <c r="E38" s="11"/>
      <c r="F38" s="12"/>
      <c r="G38" s="12"/>
      <c r="H38" s="3">
        <f>ROW()-ROW(ClassList[[#Headers],[UNIQUE]])</f>
        <v>36</v>
      </c>
    </row>
    <row r="39" spans="2:8" ht="30" customHeight="1" x14ac:dyDescent="0.25">
      <c r="B39" s="11" t="s">
        <v>98</v>
      </c>
      <c r="C39" s="11" t="s">
        <v>99</v>
      </c>
      <c r="D39" s="11"/>
      <c r="E39" s="11"/>
      <c r="F39" s="12"/>
      <c r="G39" s="12"/>
      <c r="H39" s="3">
        <f>ROW()-ROW(ClassList[[#Headers],[UNIQUE]])</f>
        <v>37</v>
      </c>
    </row>
    <row r="40" spans="2:8" ht="30" customHeight="1" x14ac:dyDescent="0.25">
      <c r="B40" s="11" t="s">
        <v>78</v>
      </c>
      <c r="C40" s="11" t="s">
        <v>87</v>
      </c>
      <c r="D40" s="11"/>
      <c r="E40" s="11"/>
      <c r="F40" s="12"/>
      <c r="G40" s="12"/>
      <c r="H40" s="3">
        <f>ROW()-ROW(ClassList[[#Headers],[UNIQUE]])</f>
        <v>38</v>
      </c>
    </row>
    <row r="41" spans="2:8" ht="30" customHeight="1" x14ac:dyDescent="0.25">
      <c r="B41" s="11" t="s">
        <v>101</v>
      </c>
      <c r="C41" s="11" t="s">
        <v>100</v>
      </c>
      <c r="D41" s="11"/>
      <c r="E41" s="11"/>
      <c r="F41" s="12"/>
      <c r="G41" s="12"/>
      <c r="H41" s="3">
        <f>ROW()-ROW(ClassList[[#Headers],[UNIQUE]])</f>
        <v>39</v>
      </c>
    </row>
    <row r="42" spans="2:8" ht="30" customHeight="1" x14ac:dyDescent="0.25">
      <c r="B42" s="11" t="s">
        <v>103</v>
      </c>
      <c r="C42" s="11" t="s">
        <v>102</v>
      </c>
      <c r="D42" s="11"/>
      <c r="E42" s="11"/>
      <c r="F42" s="12"/>
      <c r="G42" s="12"/>
      <c r="H42" s="3">
        <f>ROW()-ROW(ClassList[[#Headers],[UNIQUE]])</f>
        <v>40</v>
      </c>
    </row>
    <row r="43" spans="2:8" ht="30" customHeight="1" x14ac:dyDescent="0.25">
      <c r="B43" s="11" t="s">
        <v>105</v>
      </c>
      <c r="C43" s="11" t="s">
        <v>104</v>
      </c>
      <c r="D43" s="11"/>
      <c r="E43" s="11"/>
      <c r="F43" s="12"/>
      <c r="G43" s="12"/>
      <c r="H43" s="3">
        <f>ROW()-ROW(ClassList[[#Headers],[UNIQUE]])</f>
        <v>41</v>
      </c>
    </row>
    <row r="44" spans="2:8" ht="30" customHeight="1" x14ac:dyDescent="0.25">
      <c r="B44" s="11" t="s">
        <v>106</v>
      </c>
      <c r="C44" s="11" t="s">
        <v>107</v>
      </c>
      <c r="D44" s="11"/>
      <c r="E44" s="11"/>
      <c r="F44" s="12"/>
      <c r="G44" s="12"/>
      <c r="H44" s="3">
        <f>ROW()-ROW(ClassList[[#Headers],[UNIQUE]])</f>
        <v>42</v>
      </c>
    </row>
    <row r="45" spans="2:8" ht="30" customHeight="1" x14ac:dyDescent="0.25">
      <c r="B45" s="11" t="s">
        <v>109</v>
      </c>
      <c r="C45" s="11" t="s">
        <v>108</v>
      </c>
      <c r="D45" s="11"/>
      <c r="E45" s="11"/>
      <c r="F45" s="12"/>
      <c r="G45" s="12"/>
      <c r="H45" s="3">
        <f>ROW()-ROW(ClassList[[#Headers],[UNIQUE]])</f>
        <v>43</v>
      </c>
    </row>
    <row r="46" spans="2:8" ht="30" customHeight="1" x14ac:dyDescent="0.25">
      <c r="B46" s="11" t="s">
        <v>111</v>
      </c>
      <c r="C46" s="11" t="s">
        <v>110</v>
      </c>
      <c r="D46" s="11"/>
      <c r="E46" s="11"/>
      <c r="F46" s="12"/>
      <c r="G46" s="12"/>
      <c r="H46" s="3">
        <f>ROW()-ROW(ClassList[[#Headers],[UNIQUE]])</f>
        <v>44</v>
      </c>
    </row>
    <row r="47" spans="2:8" ht="30" customHeight="1" x14ac:dyDescent="0.25">
      <c r="B47" s="11" t="s">
        <v>113</v>
      </c>
      <c r="C47" s="11" t="s">
        <v>112</v>
      </c>
      <c r="D47" s="11"/>
      <c r="E47" s="11"/>
      <c r="F47" s="12"/>
      <c r="G47" s="12"/>
      <c r="H47" s="3">
        <f>ROW()-ROW(ClassList[[#Headers],[UNIQUE]])</f>
        <v>45</v>
      </c>
    </row>
    <row r="48" spans="2:8" ht="30" customHeight="1" x14ac:dyDescent="0.25">
      <c r="B48" s="11" t="s">
        <v>115</v>
      </c>
      <c r="C48" s="11" t="s">
        <v>114</v>
      </c>
      <c r="D48" s="11"/>
      <c r="E48" s="11"/>
      <c r="F48" s="12"/>
      <c r="G48" s="12"/>
      <c r="H48" s="3">
        <f>ROW()-ROW(ClassList[[#Headers],[UNIQUE]])</f>
        <v>46</v>
      </c>
    </row>
    <row r="49" spans="2:8" ht="30" customHeight="1" x14ac:dyDescent="0.25">
      <c r="B49" s="11" t="s">
        <v>116</v>
      </c>
      <c r="C49" s="11" t="s">
        <v>117</v>
      </c>
      <c r="D49" s="11"/>
      <c r="E49" s="11"/>
      <c r="F49" s="12"/>
      <c r="G49" s="12"/>
      <c r="H49" s="3">
        <f>ROW()-ROW(ClassList[[#Headers],[UNIQUE]])</f>
        <v>47</v>
      </c>
    </row>
    <row r="50" spans="2:8" ht="30" customHeight="1" x14ac:dyDescent="0.25">
      <c r="B50" s="11" t="s">
        <v>119</v>
      </c>
      <c r="C50" s="11" t="s">
        <v>118</v>
      </c>
      <c r="D50" s="11"/>
      <c r="E50" s="11"/>
      <c r="F50" s="12"/>
      <c r="G50" s="12"/>
      <c r="H50" s="3">
        <f>ROW()-ROW(ClassList[[#Headers],[UNIQUE]])</f>
        <v>48</v>
      </c>
    </row>
    <row r="51" spans="2:8" ht="30" customHeight="1" x14ac:dyDescent="0.25">
      <c r="B51" s="11" t="s">
        <v>121</v>
      </c>
      <c r="C51" s="11" t="s">
        <v>120</v>
      </c>
      <c r="D51" s="11"/>
      <c r="E51" s="11"/>
      <c r="F51" s="12"/>
      <c r="G51" s="12"/>
      <c r="H51" s="3">
        <f>ROW()-ROW(ClassList[[#Headers],[UNIQUE]])</f>
        <v>49</v>
      </c>
    </row>
    <row r="52" spans="2:8" ht="30" customHeight="1" x14ac:dyDescent="0.25">
      <c r="B52" s="11" t="s">
        <v>123</v>
      </c>
      <c r="C52" s="11" t="s">
        <v>122</v>
      </c>
      <c r="D52" s="11"/>
      <c r="E52" s="11"/>
      <c r="F52" s="12"/>
      <c r="G52" s="12"/>
      <c r="H52" s="3">
        <f>ROW()-ROW(ClassList[[#Headers],[UNIQUE]])</f>
        <v>50</v>
      </c>
    </row>
    <row r="53" spans="2:8" ht="30" customHeight="1" x14ac:dyDescent="0.25">
      <c r="B53" s="11" t="s">
        <v>125</v>
      </c>
      <c r="C53" s="11" t="s">
        <v>124</v>
      </c>
      <c r="D53" s="11"/>
      <c r="E53" s="11"/>
      <c r="F53" s="12"/>
      <c r="G53" s="12"/>
      <c r="H53" s="3">
        <f>ROW()-ROW(ClassList[[#Headers],[UNIQUE]])</f>
        <v>51</v>
      </c>
    </row>
    <row r="54" spans="2:8" ht="30" customHeight="1" x14ac:dyDescent="0.25">
      <c r="B54" s="11" t="s">
        <v>126</v>
      </c>
      <c r="C54" s="11" t="s">
        <v>127</v>
      </c>
      <c r="D54" s="11"/>
      <c r="E54" s="11"/>
      <c r="F54" s="12"/>
      <c r="G54" s="12"/>
      <c r="H54" s="3">
        <f>ROW()-ROW(ClassList[[#Headers],[UNIQUE]])</f>
        <v>52</v>
      </c>
    </row>
    <row r="55" spans="2:8" ht="30" customHeight="1" x14ac:dyDescent="0.25">
      <c r="B55" s="11" t="s">
        <v>128</v>
      </c>
      <c r="C55" s="11" t="s">
        <v>129</v>
      </c>
      <c r="D55" s="11"/>
      <c r="E55" s="11"/>
      <c r="F55" s="12"/>
      <c r="G55" s="12"/>
      <c r="H55" s="3">
        <f>ROW()-ROW(ClassList[[#Headers],[UNIQUE]])</f>
        <v>53</v>
      </c>
    </row>
  </sheetData>
  <mergeCells count="2">
    <mergeCell ref="B1:F1"/>
    <mergeCell ref="G1:H1"/>
  </mergeCells>
  <dataValidations count="10">
    <dataValidation allowBlank="1" showInputMessage="1" showErrorMessage="1" prompt="Navigation link to Class Schedule worksheet" sqref="G1:H1" xr:uid="{00000000-0002-0000-0100-000000000000}"/>
    <dataValidation allowBlank="1" showInputMessage="1" showErrorMessage="1" prompt="Enter Class in this column" sqref="B2" xr:uid="{00000000-0002-0000-0100-000001000000}"/>
    <dataValidation allowBlank="1" showInputMessage="1" showErrorMessage="1" prompt="Enter class ID in this column" sqref="C2" xr:uid="{00000000-0002-0000-0100-000002000000}"/>
    <dataValidation allowBlank="1" showInputMessage="1" showErrorMessage="1" prompt="Enter class Day in this column.  In each cell of this column, Press ALT+DOWN ARROW to open the drop-down list, and then press ENTER to select the Day" sqref="D2" xr:uid="{00000000-0002-0000-0100-000003000000}"/>
    <dataValidation allowBlank="1" showInputMessage="1" showErrorMessage="1" prompt="Enter class Location in this column" sqref="E2" xr:uid="{00000000-0002-0000-0100-000004000000}"/>
    <dataValidation allowBlank="1" showInputMessage="1" showErrorMessage="1" prompt="Enter class Start Time in this column" sqref="F2" xr:uid="{00000000-0002-0000-0100-000005000000}"/>
    <dataValidation allowBlank="1" showInputMessage="1" showErrorMessage="1" prompt="Enter class End Time in this column" sqref="G2" xr:uid="{00000000-0002-0000-0100-000006000000}"/>
    <dataValidation allowBlank="1" showInputMessage="1" showErrorMessage="1" prompt="Create a class list to update Class Schedule by updating the Class List table. Use table filters to get specific class or date. Cell G1 navigates to Class Schedule" sqref="A1" xr:uid="{00000000-0002-0000-0100-000007000000}"/>
    <dataValidation allowBlank="1" showInputMessage="1" showErrorMessage="1" prompt="This list is used to create the Class Schedule on the Class Schedule worksheet. Update the Class List table, below, to automatically update Class Schedule" sqref="B1:F1" xr:uid="{00000000-0002-0000-0100-000008000000}"/>
    <dataValidation type="list" errorStyle="warning" allowBlank="1" showInputMessage="1" showErrorMessage="1" error="Select a day from the list. Select CANCEL, and then press ALT+DOWN ARROW to select from the drop-down list" sqref="D3:D55" xr:uid="{00000000-0002-0000-0100-000009000000}">
      <formula1>"SUNDAY,MONDAY,TUESDAY,WEDNESDAY,THURSDAY,FRIDAY,SATURDAY"</formula1>
    </dataValidation>
  </dataValidations>
  <hyperlinks>
    <hyperlink ref="G1:H1" location="'Class Schedule'!A1" tooltip="Select to navigate to Class Schedule worksheet" display="Class Schedule" xr:uid="{00000000-0004-0000-0100-000000000000}"/>
  </hyperlinks>
  <printOptions horizontalCentered="1"/>
  <pageMargins left="0.25" right="0.25" top="0.75" bottom="0.75" header="0.3" footer="0.3"/>
  <pageSetup fitToHeight="0" orientation="portrait" r:id="rId1"/>
  <headerFooter differentFirst="1">
    <oddFooter>Page &amp;P of &amp;N</oddFooter>
  </headerFooter>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9</vt:i4>
      </vt:variant>
    </vt:vector>
  </HeadingPairs>
  <TitlesOfParts>
    <vt:vector size="11" baseType="lpstr">
      <vt:lpstr>Class Schedule</vt:lpstr>
      <vt:lpstr>Class List</vt:lpstr>
      <vt:lpstr>ColumnTitle2</vt:lpstr>
      <vt:lpstr>ColumnTitleRegion..H2.1</vt:lpstr>
      <vt:lpstr>MinuteText</vt:lpstr>
      <vt:lpstr>'Class List'!Print_Titles</vt:lpstr>
      <vt:lpstr>'Class Schedule'!Print_Titles</vt:lpstr>
      <vt:lpstr>ScheduleStart</vt:lpstr>
      <vt:lpstr>ThisRow</vt:lpstr>
      <vt:lpstr>Times</vt:lpstr>
      <vt:lpstr>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karim porgo</dc:creator>
  <cp:keywords/>
  <cp:lastModifiedBy>karim porgo</cp:lastModifiedBy>
  <dcterms:created xsi:type="dcterms:W3CDTF">2017-12-07T07:22:50Z</dcterms:created>
  <dcterms:modified xsi:type="dcterms:W3CDTF">2020-04-28T02:57:47Z</dcterms:modified>
  <cp:version/>
</cp:coreProperties>
</file>