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ocuments\PhD\Courses\Applied Statistics\"/>
    </mc:Choice>
  </mc:AlternateContent>
  <xr:revisionPtr revIDLastSave="0" documentId="13_ncr:1_{21B27646-04AB-4285-9E5F-56FE269B10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Φύλλο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2" i="1"/>
  <c r="N5" i="1"/>
  <c r="O5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<sst xmlns="http://schemas.openxmlformats.org/spreadsheetml/2006/main" count="25" uniqueCount="25">
  <si>
    <t>Drail (mm)</t>
  </si>
  <si>
    <t>dhook(cm)</t>
  </si>
  <si>
    <t>x0_start_rail(cm)</t>
  </si>
  <si>
    <t>delta_Drail(mm)</t>
  </si>
  <si>
    <t>x_nikos(cm)</t>
  </si>
  <si>
    <t>delta_x_nikos(cm)</t>
  </si>
  <si>
    <t>x_eirini(cm)</t>
  </si>
  <si>
    <t>delta_x_eirini(cm)</t>
  </si>
  <si>
    <t>x_philippos(cm)</t>
  </si>
  <si>
    <t>delta_x_philippos(cm)</t>
  </si>
  <si>
    <t>x_miguel(cm)</t>
  </si>
  <si>
    <t>delta_x_miguel(cm)</t>
  </si>
  <si>
    <t>gonio_angle_norm(degrees)</t>
  </si>
  <si>
    <t>gonio_angle_norm(rad)</t>
  </si>
  <si>
    <t>delta_gonio_angle_norm(rad)</t>
  </si>
  <si>
    <t>gonio_angle_reverse(degrees)</t>
  </si>
  <si>
    <t>delta_gonio_angle_reverse(rad)</t>
  </si>
  <si>
    <t>gonio_angle_reverse(rad)</t>
  </si>
  <si>
    <t>L_pendulum(cm)</t>
  </si>
  <si>
    <t>δL_pendulum(cm)</t>
  </si>
  <si>
    <t>Dball_incline(mm)</t>
  </si>
  <si>
    <t>delta_Dball_incline(mm)</t>
  </si>
  <si>
    <t>Rball_pendulum(cm)</t>
  </si>
  <si>
    <t>delta_dhook(cm)</t>
  </si>
  <si>
    <t>delta_Rball_pendulum(cm)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</si>
</sst>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"/>
  <sheetViews>
    <sheetView tabSelected="1" workbookViewId="0">
      <selection activeCell="D6" sqref="D6"/>
    </sheetView>
  </sheetViews>
  <sheetFormatPr defaultRowHeight="14.5" x14ac:dyDescent="0.35"/>
  <cols>
    <col min="1" max="1" width="10.26953125" customWidth="1"/>
    <col min="2" max="2" width="24.90625" customWidth="1"/>
    <col min="3" max="3" width="23.1796875" customWidth="1"/>
    <col min="4" max="4" width="25.6328125" customWidth="1"/>
    <col min="5" max="5" width="15.08984375" customWidth="1"/>
    <col min="6" max="6" width="18.08984375" style="3" customWidth="1"/>
    <col min="7" max="7" width="23.453125" customWidth="1"/>
    <col min="8" max="8" width="18.6328125" customWidth="1"/>
    <col min="9" max="9" width="42.36328125" style="2" customWidth="1"/>
    <col min="10" max="10" width="23.54296875" customWidth="1"/>
    <col min="11" max="11" width="23.1796875" customWidth="1"/>
    <col min="12" max="12" width="18" customWidth="1"/>
    <col min="13" max="13" width="16.81640625" customWidth="1"/>
    <col min="14" max="14" width="24.26953125" customWidth="1"/>
    <col min="15" max="15" width="20.7265625" customWidth="1"/>
    <col min="16" max="16" width="23.81640625" customWidth="1"/>
    <col min="17" max="17" width="30.6328125" customWidth="1"/>
    <col min="18" max="18" width="23.36328125" customWidth="1"/>
    <col min="19" max="19" width="29.08984375" customWidth="1"/>
    <col min="20" max="20" width="15.1796875" customWidth="1"/>
    <col min="21" max="21" width="17.453125" customWidth="1"/>
    <col min="22" max="22" width="18.81640625" customWidth="1"/>
    <col min="23" max="23" width="23" customWidth="1"/>
    <col min="24" max="24" width="17.1796875" customWidth="1"/>
    <col min="25" max="25" width="26.81640625" customWidth="1"/>
  </cols>
  <sheetData>
    <row r="1" spans="1:25" x14ac:dyDescent="0.35">
      <c r="A1" t="s">
        <v>0</v>
      </c>
      <c r="B1" t="s">
        <v>3</v>
      </c>
      <c r="C1" t="s">
        <v>20</v>
      </c>
      <c r="D1" t="s">
        <v>21</v>
      </c>
      <c r="E1" t="s">
        <v>2</v>
      </c>
      <c r="F1" s="3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16</v>
      </c>
      <c r="T1" t="s">
        <v>18</v>
      </c>
      <c r="U1" t="s">
        <v>19</v>
      </c>
      <c r="V1" t="s">
        <v>1</v>
      </c>
      <c r="W1" t="s">
        <v>22</v>
      </c>
      <c r="X1" t="s">
        <v>23</v>
      </c>
      <c r="Y1" t="s">
        <v>24</v>
      </c>
    </row>
    <row r="2" spans="1:25" x14ac:dyDescent="0.35">
      <c r="A2">
        <v>6.14</v>
      </c>
      <c r="B2">
        <v>0.04</v>
      </c>
      <c r="C2">
        <v>13.1</v>
      </c>
      <c r="D2">
        <v>0.1</v>
      </c>
      <c r="E2" s="1">
        <v>148</v>
      </c>
      <c r="F2" s="3">
        <v>140.80000000000001</v>
      </c>
      <c r="G2">
        <v>0.02</v>
      </c>
      <c r="H2">
        <v>140.80000000000001</v>
      </c>
      <c r="I2">
        <v>0.05</v>
      </c>
      <c r="J2">
        <v>141.30000000000001</v>
      </c>
      <c r="K2">
        <v>0.02</v>
      </c>
      <c r="L2">
        <v>141.30000000000001</v>
      </c>
      <c r="M2">
        <v>0.01</v>
      </c>
      <c r="N2">
        <f>(90-74.6)</f>
        <v>15.400000000000006</v>
      </c>
      <c r="O2">
        <f>((PI()/180)*(90-N2))</f>
        <v>1.3020156219877697</v>
      </c>
      <c r="P2">
        <v>2.0999999999999999E-3</v>
      </c>
      <c r="Q2">
        <v>75.099999999999994</v>
      </c>
      <c r="R2">
        <f>((PI()/180)*(90-Q2))</f>
        <v>0.26005405854715519</v>
      </c>
      <c r="S2">
        <v>1.6999999999999999E-3</v>
      </c>
      <c r="T2">
        <v>157.19999999999999</v>
      </c>
      <c r="U2">
        <v>0.1</v>
      </c>
      <c r="V2">
        <v>2.68</v>
      </c>
      <c r="W2">
        <v>6.05</v>
      </c>
      <c r="X2">
        <v>0.02</v>
      </c>
      <c r="Y2">
        <v>0.05</v>
      </c>
    </row>
    <row r="3" spans="1:25" x14ac:dyDescent="0.35">
      <c r="A3">
        <v>6.11</v>
      </c>
      <c r="B3">
        <v>0.03</v>
      </c>
      <c r="C3">
        <v>13.11</v>
      </c>
      <c r="D3">
        <v>0.12</v>
      </c>
      <c r="F3" s="3">
        <v>124.1</v>
      </c>
      <c r="G3">
        <v>0.03</v>
      </c>
      <c r="H3">
        <v>124.4</v>
      </c>
      <c r="I3">
        <v>0.01</v>
      </c>
      <c r="J3">
        <v>124.65</v>
      </c>
      <c r="K3">
        <v>0.05</v>
      </c>
      <c r="L3">
        <v>124.85</v>
      </c>
      <c r="M3">
        <v>5.0000000000000001E-3</v>
      </c>
      <c r="N3">
        <f>(90-74.2)</f>
        <v>15.799999999999997</v>
      </c>
      <c r="O3">
        <f t="shared" ref="O3:O5" si="0">((PI()/180)*(90-N3))</f>
        <v>1.2950343049797925</v>
      </c>
      <c r="P3">
        <v>3.7000000000000002E-3</v>
      </c>
      <c r="Q3">
        <v>75.099999999999994</v>
      </c>
      <c r="R3">
        <f t="shared" ref="R3:R5" si="1">((PI()/180)*(90-Q3))</f>
        <v>0.26005405854715519</v>
      </c>
      <c r="S3">
        <v>1.6999999999999999E-3</v>
      </c>
      <c r="T3">
        <v>157.05000000000001</v>
      </c>
      <c r="U3">
        <v>0.21</v>
      </c>
    </row>
    <row r="4" spans="1:25" x14ac:dyDescent="0.35">
      <c r="A4">
        <v>6.16</v>
      </c>
      <c r="B4">
        <v>0.05</v>
      </c>
      <c r="C4">
        <v>13.11</v>
      </c>
      <c r="D4">
        <v>0.13</v>
      </c>
      <c r="F4" s="3">
        <v>101.2</v>
      </c>
      <c r="G4">
        <v>0.02</v>
      </c>
      <c r="H4">
        <v>102.8</v>
      </c>
      <c r="I4">
        <v>0.12</v>
      </c>
      <c r="J4">
        <v>101.95</v>
      </c>
      <c r="K4">
        <v>2.5000000000000001E-2</v>
      </c>
      <c r="L4">
        <v>101.95</v>
      </c>
      <c r="M4">
        <v>5.0000000000000001E-3</v>
      </c>
      <c r="N4">
        <f>(90-74.1)</f>
        <v>15.900000000000006</v>
      </c>
      <c r="O4">
        <f t="shared" si="0"/>
        <v>1.2932889757277981</v>
      </c>
      <c r="P4">
        <v>3.8E-3</v>
      </c>
      <c r="Q4">
        <v>75.2</v>
      </c>
      <c r="R4">
        <f t="shared" si="1"/>
        <v>0.25830872929516074</v>
      </c>
      <c r="S4">
        <v>3.0999999999999999E-3</v>
      </c>
      <c r="T4">
        <v>157.1</v>
      </c>
      <c r="U4">
        <v>0.1</v>
      </c>
    </row>
    <row r="5" spans="1:25" x14ac:dyDescent="0.35">
      <c r="A5">
        <v>6.12</v>
      </c>
      <c r="B5">
        <v>0.03</v>
      </c>
      <c r="C5">
        <v>13.12</v>
      </c>
      <c r="D5">
        <v>0.17</v>
      </c>
      <c r="F5" s="3">
        <v>78.8</v>
      </c>
      <c r="G5">
        <v>0.03</v>
      </c>
      <c r="H5">
        <v>79.2</v>
      </c>
      <c r="I5">
        <v>0.01</v>
      </c>
      <c r="J5">
        <v>79.599999999999994</v>
      </c>
      <c r="K5">
        <v>0.01</v>
      </c>
      <c r="L5">
        <v>79.64</v>
      </c>
      <c r="M5">
        <v>2E-3</v>
      </c>
      <c r="N5">
        <f>(90-74.25)</f>
        <v>15.75</v>
      </c>
      <c r="O5">
        <f t="shared" si="0"/>
        <v>1.2959069696057897</v>
      </c>
      <c r="P5">
        <v>3.0999999999999999E-3</v>
      </c>
      <c r="Q5">
        <v>75.400000000000006</v>
      </c>
      <c r="R5">
        <f t="shared" si="1"/>
        <v>0.25481807079117202</v>
      </c>
      <c r="S5">
        <v>3.7000000000000002E-3</v>
      </c>
      <c r="T5">
        <v>157.19999999999999</v>
      </c>
      <c r="U5">
        <v>0.2</v>
      </c>
    </row>
    <row r="6" spans="1:25" x14ac:dyDescent="0.35">
      <c r="F6" s="3">
        <v>60.8</v>
      </c>
      <c r="G6">
        <v>0.02</v>
      </c>
      <c r="H6">
        <v>61.15</v>
      </c>
      <c r="I6" s="2">
        <v>5.0000000000000001E-3</v>
      </c>
      <c r="J6">
        <v>61.6</v>
      </c>
      <c r="K6">
        <v>0.02</v>
      </c>
      <c r="L6">
        <v>61.55</v>
      </c>
      <c r="M6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malegiannaki</dc:creator>
  <cp:keywords/>
  <dc:description/>
  <cp:lastModifiedBy>irene malegiannaki</cp:lastModifiedBy>
  <cp:revision/>
  <dcterms:created xsi:type="dcterms:W3CDTF">2021-12-05T16:44:22Z</dcterms:created>
  <dcterms:modified xsi:type="dcterms:W3CDTF">2021-12-08T09:29:10Z</dcterms:modified>
  <cp:category/>
  <cp:contentStatus/>
</cp:coreProperties>
</file>