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60" windowWidth="29040" windowHeight="15840" tabRatio="600" firstSheet="0" activeTab="0" autoFilterDateGrouping="1"/>
  </bookViews>
  <sheets>
    <sheet xmlns:r="http://schemas.openxmlformats.org/officeDocument/2006/relationships" name="Blad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tabSelected="1" workbookViewId="0">
      <selection activeCell="A2" sqref="A2"/>
    </sheetView>
  </sheetViews>
  <sheetFormatPr baseColWidth="8" defaultRowHeight="15"/>
  <cols>
    <col width="16.28515625" bestFit="1" customWidth="1" min="2" max="2"/>
    <col width="10.42578125" bestFit="1" customWidth="1" min="3" max="3"/>
    <col width="16.28515625" bestFit="1" customWidth="1" min="4" max="4"/>
  </cols>
  <sheetData>
    <row r="1">
      <c r="A1" t="n">
        <v>24346399</v>
      </c>
    </row>
    <row r="2">
      <c r="A2" t="inlineStr">
        <is>
          <t>Factuur</t>
        </is>
      </c>
      <c r="B2" t="inlineStr">
        <is>
          <t>20.11.2024</t>
        </is>
      </c>
      <c r="C2" t="inlineStr">
        <is>
          <t>30.09.2024</t>
        </is>
      </c>
      <c r="D2" t="inlineStr">
        <is>
          <t>30.10.2024</t>
        </is>
      </c>
    </row>
    <row r="3">
      <c r="A3" t="inlineStr">
        <is>
          <t>AOP</t>
        </is>
      </c>
    </row>
    <row r="4">
      <c r="A4" t="inlineStr">
        <is>
          <t>ML</t>
        </is>
      </c>
      <c r="B4" t="n">
        <v>705.72</v>
      </c>
      <c r="C4" t="n">
        <v>705.72</v>
      </c>
      <c r="D4" t="n">
        <v>705.72</v>
      </c>
    </row>
    <row r="5">
      <c r="A5" t="inlineStr">
        <is>
          <t>BPFBA</t>
        </is>
      </c>
    </row>
    <row r="6">
      <c r="A6" t="inlineStr">
        <is>
          <t>VPBW</t>
        </is>
      </c>
    </row>
    <row r="7">
      <c r="A7" t="inlineStr">
        <is>
          <t>BEXC</t>
        </is>
      </c>
    </row>
    <row r="8">
      <c r="A8" t="inlineStr">
        <is>
          <t>BPFNTANT</t>
        </is>
      </c>
    </row>
    <row r="9">
      <c r="A9" t="inlineStr">
        <is>
          <t>BPFSGB</t>
        </is>
      </c>
    </row>
    <row r="10">
      <c r="B10">
        <f>SUM(B3:B9)</f>
        <v/>
      </c>
      <c r="C10">
        <f>SUM(C3:C9)</f>
        <v/>
      </c>
      <c r="D10">
        <f>SUM(D3:D9)</f>
        <v/>
      </c>
      <c r="E10">
        <f>SUM(E3:E9)</f>
        <v/>
      </c>
      <c r="F10">
        <f>SUM(F3:F9)</f>
        <v/>
      </c>
      <c r="G10">
        <f>SUM(G3:G9)</f>
        <v/>
      </c>
      <c r="H10">
        <f>SUM(H3:H9)</f>
        <v/>
      </c>
      <c r="I10">
        <f>SUM(I3:I9)</f>
        <v/>
      </c>
      <c r="J10">
        <f>SUM(J3:J9)</f>
        <v/>
      </c>
      <c r="K10">
        <f>SUM(K3:K9)</f>
        <v/>
      </c>
      <c r="L10">
        <f>SUM(L3:L9)</f>
        <v/>
      </c>
      <c r="M10">
        <f>SUM(M3:M9)</f>
        <v/>
      </c>
      <c r="N10">
        <f>SUM(N3:N9)</f>
        <v/>
      </c>
      <c r="O10">
        <f>SUM(O3:O9)</f>
        <v/>
      </c>
      <c r="P10">
        <f>SUM(P3:P9)</f>
        <v/>
      </c>
      <c r="Q10">
        <f>SUM(Q3:Q9)</f>
        <v/>
      </c>
      <c r="R10">
        <f>SUM(R3:R9)</f>
        <v/>
      </c>
      <c r="S10">
        <f>SUM(S3:S9)</f>
        <v/>
      </c>
      <c r="T10">
        <f>SUM(T3:T9)</f>
        <v/>
      </c>
      <c r="U10">
        <f>SUM(U3:U9)</f>
        <v/>
      </c>
      <c r="V10">
        <f>SUM(V3:V9)</f>
        <v/>
      </c>
      <c r="W10">
        <f>SUM(W3:W9)</f>
        <v/>
      </c>
      <c r="X10">
        <f>SUM(X3:X9)</f>
        <v/>
      </c>
      <c r="Y10">
        <f>SUM(Y3:Y9)</f>
        <v/>
      </c>
      <c r="Z10">
        <f>SUM(Z3:Z9)</f>
        <v/>
      </c>
    </row>
    <row r="12">
      <c r="A12" t="inlineStr">
        <is>
          <t>OOBW</t>
        </is>
      </c>
    </row>
    <row r="13">
      <c r="A13" t="inlineStr">
        <is>
          <t>OOBWU</t>
        </is>
      </c>
    </row>
    <row r="14">
      <c r="A14" t="inlineStr">
        <is>
          <t>COVAFB</t>
        </is>
      </c>
      <c r="B14" t="n">
        <v>5.46</v>
      </c>
      <c r="C14" t="n">
        <v>5.46</v>
      </c>
      <c r="D14" t="n">
        <v>5.98</v>
      </c>
    </row>
    <row r="15">
      <c r="A15" t="inlineStr">
        <is>
          <t>OOAFB</t>
        </is>
      </c>
      <c r="B15" t="n">
        <v>97.42</v>
      </c>
      <c r="C15" t="n">
        <v>97.42</v>
      </c>
      <c r="D15" t="n">
        <v>97.42</v>
      </c>
    </row>
    <row r="16">
      <c r="A16" t="inlineStr">
        <is>
          <t>FYSAFB</t>
        </is>
      </c>
      <c r="B16" t="n">
        <v>5.04</v>
      </c>
      <c r="C16" t="n">
        <v>5.04</v>
      </c>
      <c r="D16" t="n">
        <v>5.52</v>
      </c>
    </row>
    <row r="17">
      <c r="A17" t="inlineStr">
        <is>
          <t>SFBIT</t>
        </is>
      </c>
    </row>
    <row r="18">
      <c r="A18" t="inlineStr">
        <is>
          <t>WAGBIT</t>
        </is>
      </c>
    </row>
    <row r="19">
      <c r="A19" t="inlineStr">
        <is>
          <t>COVBIT</t>
        </is>
      </c>
    </row>
    <row r="20">
      <c r="A20" t="inlineStr">
        <is>
          <t>COVTIM</t>
        </is>
      </c>
    </row>
    <row r="21">
      <c r="A21" t="inlineStr">
        <is>
          <t>OOTIM</t>
        </is>
      </c>
    </row>
    <row r="22">
      <c r="A22" t="inlineStr">
        <is>
          <t>SWTIM</t>
        </is>
      </c>
    </row>
    <row r="23">
      <c r="A23" t="inlineStr">
        <is>
          <t>FBORAS</t>
        </is>
      </c>
    </row>
    <row r="24">
      <c r="B24">
        <f>SUM(B12:B23)</f>
        <v/>
      </c>
      <c r="C24">
        <f>SUM(C12:C23)</f>
        <v/>
      </c>
      <c r="D24">
        <f>SUM(D12:D23)</f>
        <v/>
      </c>
      <c r="E24">
        <f>SUM(E12:E23)</f>
        <v/>
      </c>
      <c r="F24">
        <f>SUM(F12:F23)</f>
        <v/>
      </c>
      <c r="G24">
        <f>SUM(G12:G23)</f>
        <v/>
      </c>
      <c r="H24">
        <f>SUM(H12:H23)</f>
        <v/>
      </c>
      <c r="I24">
        <f>SUM(I12:I23)</f>
        <v/>
      </c>
      <c r="J24">
        <f>SUM(J12:J23)</f>
        <v/>
      </c>
      <c r="K24">
        <f>SUM(K12:K23)</f>
        <v/>
      </c>
      <c r="L24">
        <f>SUM(L12:L23)</f>
        <v/>
      </c>
      <c r="M24">
        <f>SUM(M12:M23)</f>
        <v/>
      </c>
      <c r="N24">
        <f>SUM(N12:N23)</f>
        <v/>
      </c>
      <c r="O24">
        <f>SUM(O12:O23)</f>
        <v/>
      </c>
      <c r="P24">
        <f>SUM(P12:P23)</f>
        <v/>
      </c>
      <c r="Q24">
        <f>SUM(Q12:Q23)</f>
        <v/>
      </c>
      <c r="R24">
        <f>SUM(R12:R23)</f>
        <v/>
      </c>
      <c r="S24">
        <f>SUM(S12:S23)</f>
        <v/>
      </c>
      <c r="T24">
        <f>SUM(T12:T23)</f>
        <v/>
      </c>
      <c r="U24">
        <f>SUM(U12:U23)</f>
        <v/>
      </c>
      <c r="V24">
        <f>SUM(V12:V23)</f>
        <v/>
      </c>
      <c r="W24">
        <f>SUM(W12:W23)</f>
        <v/>
      </c>
      <c r="X24">
        <f>SUM(X12:X23)</f>
        <v/>
      </c>
      <c r="Y24">
        <f>SUM(Y12:Y23)</f>
        <v/>
      </c>
      <c r="Z24">
        <f>SUM(Z12:Z23)</f>
        <v/>
      </c>
    </row>
    <row r="26">
      <c r="A26" t="inlineStr">
        <is>
          <t>SABBU</t>
        </is>
      </c>
    </row>
    <row r="27">
      <c r="A27" t="inlineStr">
        <is>
          <t>SABW</t>
        </is>
      </c>
    </row>
    <row r="28">
      <c r="B28">
        <f>B26+B27</f>
        <v/>
      </c>
      <c r="C28">
        <f>C26+C27</f>
        <v/>
      </c>
      <c r="D28">
        <f>D26+D27</f>
        <v/>
      </c>
      <c r="E28">
        <f>E26+E27</f>
        <v/>
      </c>
      <c r="F28">
        <f>F26+F27</f>
        <v/>
      </c>
      <c r="G28">
        <f>G26+G27</f>
        <v/>
      </c>
      <c r="H28">
        <f>H26+H27</f>
        <v/>
      </c>
      <c r="I28">
        <f>I26+I27</f>
        <v/>
      </c>
      <c r="J28">
        <f>J26+J27</f>
        <v/>
      </c>
      <c r="K28">
        <f>K26+K27</f>
        <v/>
      </c>
      <c r="L28">
        <f>L26+L27</f>
        <v/>
      </c>
      <c r="M28">
        <f>M26+M27</f>
        <v/>
      </c>
      <c r="N28">
        <f>N26+N27</f>
        <v/>
      </c>
      <c r="O28">
        <f>O26+O27</f>
        <v/>
      </c>
      <c r="P28">
        <f>P26+P27</f>
        <v/>
      </c>
      <c r="Q28">
        <f>Q26+Q27</f>
        <v/>
      </c>
      <c r="R28">
        <f>R26+R27</f>
        <v/>
      </c>
      <c r="S28">
        <f>S26+S27</f>
        <v/>
      </c>
      <c r="T28">
        <f>T26+T27</f>
        <v/>
      </c>
      <c r="U28">
        <f>U26+U27</f>
        <v/>
      </c>
      <c r="V28">
        <f>V26+V27</f>
        <v/>
      </c>
      <c r="W28">
        <f>W26+W27</f>
        <v/>
      </c>
      <c r="X28">
        <f>X26+X27</f>
        <v/>
      </c>
      <c r="Y28">
        <f>Y26+Y27</f>
        <v/>
      </c>
      <c r="Z28">
        <f>Z26+Z27</f>
        <v/>
      </c>
    </row>
    <row r="34">
      <c r="C34" t="inlineStr">
        <is>
          <t>(datums van de ontvangsten, begin vanaf C35..)</t>
        </is>
      </c>
    </row>
    <row r="35">
      <c r="A35" t="inlineStr">
        <is>
          <t>bgk</t>
        </is>
      </c>
      <c r="B35" t="inlineStr">
        <is>
          <t>rente</t>
        </is>
      </c>
      <c r="C35" s="1" t="n">
        <v>44542</v>
      </c>
      <c r="D35" s="1" t="n">
        <v>45032</v>
      </c>
    </row>
    <row r="36">
      <c r="A36" t="n">
        <v>443.21</v>
      </c>
      <c r="B36" t="n">
        <v>90.25</v>
      </c>
      <c r="C36" t="n">
        <v>34.87</v>
      </c>
      <c r="D36" t="n">
        <v>176.97</v>
      </c>
    </row>
    <row r="43">
      <c r="A43">
        <f>ROUND(B63*A36,2)</f>
        <v/>
      </c>
      <c r="B43">
        <f>ROUND(B63*B36,2)</f>
        <v/>
      </c>
      <c r="C43">
        <f>-ROUND(B63*C36,2)</f>
        <v/>
      </c>
      <c r="D43">
        <f>-ROUND(B63*D36,2)</f>
        <v/>
      </c>
      <c r="E43">
        <f>-ROUND(B63*E36,2)</f>
        <v/>
      </c>
      <c r="F43">
        <f>-ROUND(B63*F36,2)</f>
        <v/>
      </c>
      <c r="G43">
        <f>-ROUND(B63*G36,2)</f>
        <v/>
      </c>
      <c r="H43">
        <f>-ROUND(B63*H36,2)</f>
        <v/>
      </c>
      <c r="I43">
        <f>-ROUND(B63*I36,2)</f>
        <v/>
      </c>
      <c r="J43">
        <f>-ROUND(B63*J36,2)</f>
        <v/>
      </c>
      <c r="K43">
        <f>-ROUND(B63*K36,2)</f>
        <v/>
      </c>
      <c r="L43">
        <f>-ROUND(B63*L36,2)</f>
        <v/>
      </c>
      <c r="M43">
        <f>-ROUND(B63*M36,2)</f>
        <v/>
      </c>
      <c r="N43">
        <f>-ROUND(B63*N36,2)</f>
        <v/>
      </c>
      <c r="O43">
        <f>-ROUND(B63*O36,2)</f>
        <v/>
      </c>
      <c r="P43">
        <f>-ROUND(B63*P36,2)</f>
        <v/>
      </c>
      <c r="Q43">
        <f>-ROUND(B63*Q36,2)</f>
        <v/>
      </c>
      <c r="R43">
        <f>-ROUND(B63*R36,2)</f>
        <v/>
      </c>
      <c r="S43">
        <f>-ROUND(B63*S36,2)</f>
        <v/>
      </c>
      <c r="T43">
        <f>-ROUND(B63*T36,2)</f>
        <v/>
      </c>
      <c r="U43">
        <f>-ROUND(B63*U36,2)</f>
        <v/>
      </c>
      <c r="V43">
        <f>-ROUND(B63*V36,2)</f>
        <v/>
      </c>
      <c r="W43">
        <f>-ROUND(B63*W36,2)</f>
        <v/>
      </c>
      <c r="X43">
        <f>-ROUND(B63*X36,2)</f>
        <v/>
      </c>
      <c r="Y43">
        <f>-ROUND(B63*Y36,2)</f>
        <v/>
      </c>
      <c r="Z43">
        <f>-ROUND(B63*Z36,2)</f>
        <v/>
      </c>
    </row>
    <row r="49">
      <c r="A49">
        <f>ROUND(B64*A36,2)</f>
        <v/>
      </c>
      <c r="B49">
        <f>ROUND(B64*B36,2)</f>
        <v/>
      </c>
      <c r="C49">
        <f>-ROUND(B64*C36,2)</f>
        <v/>
      </c>
      <c r="D49">
        <f>-ROUND(B64*D36,2)</f>
        <v/>
      </c>
      <c r="E49">
        <f>-ROUND(B64*E36,2)</f>
        <v/>
      </c>
      <c r="F49">
        <f>-ROUND(B64*F36,2)</f>
        <v/>
      </c>
      <c r="G49">
        <f>-ROUND(B64*G36,2)</f>
        <v/>
      </c>
      <c r="H49">
        <f>-ROUND(B64*H36,2)</f>
        <v/>
      </c>
      <c r="I49">
        <f>-ROUND(B64*I36,2)</f>
        <v/>
      </c>
      <c r="J49">
        <f>-ROUND(B64*J36,2)</f>
        <v/>
      </c>
      <c r="K49">
        <f>-ROUND(B64*K36,2)</f>
        <v/>
      </c>
      <c r="L49">
        <f>-ROUND(B64*L36,2)</f>
        <v/>
      </c>
      <c r="M49">
        <f>-ROUND(B64*M36,2)</f>
        <v/>
      </c>
      <c r="N49">
        <f>-ROUND(B64*N36,2)</f>
        <v/>
      </c>
      <c r="O49">
        <f>-ROUND(B64*O36,2)</f>
        <v/>
      </c>
      <c r="P49">
        <f>-ROUND(B64*P36,2)</f>
        <v/>
      </c>
      <c r="Q49">
        <f>-ROUND(B64*Q36,2)</f>
        <v/>
      </c>
      <c r="R49">
        <f>-ROUND(B64*R36,2)</f>
        <v/>
      </c>
      <c r="S49">
        <f>-ROUND(B64*S36,2)</f>
        <v/>
      </c>
      <c r="T49">
        <f>-ROUND(B64*T36,2)</f>
        <v/>
      </c>
      <c r="U49">
        <f>-ROUND(B64*U36,2)</f>
        <v/>
      </c>
      <c r="V49">
        <f>-ROUND(B64*V36,2)</f>
        <v/>
      </c>
      <c r="W49">
        <f>-ROUND(B64*W36,2)</f>
        <v/>
      </c>
      <c r="X49">
        <f>-ROUND(B64*X36,2)</f>
        <v/>
      </c>
      <c r="Y49">
        <f>-ROUND(B64*Y36,2)</f>
        <v/>
      </c>
      <c r="Z49">
        <f>-ROUND(B64*Z36,2)</f>
        <v/>
      </c>
    </row>
    <row r="55">
      <c r="A55">
        <f>ROUND(B65*A36,2)</f>
        <v/>
      </c>
      <c r="B55">
        <f>ROUND(B65*B36,2)</f>
        <v/>
      </c>
      <c r="C55">
        <f>-ROUND(B65*C36,2)</f>
        <v/>
      </c>
      <c r="D55">
        <f>-ROUND(B65*D36,2)</f>
        <v/>
      </c>
      <c r="E55">
        <f>-ROUND(B65*E36,2)</f>
        <v/>
      </c>
      <c r="F55">
        <f>-ROUND(B65*F36,2)</f>
        <v/>
      </c>
      <c r="G55">
        <f>-ROUND(B65*G36,2)</f>
        <v/>
      </c>
      <c r="H55">
        <f>-ROUND(B65*H36,2)</f>
        <v/>
      </c>
      <c r="I55">
        <f>-ROUND(B65*I36,2)</f>
        <v/>
      </c>
      <c r="J55">
        <f>-ROUND(B65*J36,2)</f>
        <v/>
      </c>
      <c r="K55">
        <f>-ROUND(B65*K36,2)</f>
        <v/>
      </c>
      <c r="L55">
        <f>-ROUND(B65*L36,2)</f>
        <v/>
      </c>
      <c r="M55">
        <f>-ROUND(B65*M36,2)</f>
        <v/>
      </c>
      <c r="N55">
        <f>-ROUND(B65*N36,2)</f>
        <v/>
      </c>
      <c r="O55">
        <f>-ROUND(B65*O36,2)</f>
        <v/>
      </c>
      <c r="P55">
        <f>-ROUND(B65*P36,2)</f>
        <v/>
      </c>
      <c r="Q55">
        <f>-ROUND(B65*Q36,2)</f>
        <v/>
      </c>
      <c r="R55">
        <f>-ROUND(B65*R36,2)</f>
        <v/>
      </c>
      <c r="S55">
        <f>-ROUND(B65*S36,2)</f>
        <v/>
      </c>
      <c r="T55">
        <f>-ROUND(B65*T36,2)</f>
        <v/>
      </c>
      <c r="U55">
        <f>-ROUND(B65*U36,2)</f>
        <v/>
      </c>
      <c r="V55">
        <f>-ROUND(B65*V36,2)</f>
        <v/>
      </c>
      <c r="W55">
        <f>-ROUND(B65*W36,2)</f>
        <v/>
      </c>
      <c r="X55">
        <f>-ROUND(B65*X36,2)</f>
        <v/>
      </c>
      <c r="Y55">
        <f>-ROUND(B65*Y36,2)</f>
        <v/>
      </c>
      <c r="Z55">
        <f>-ROUND(B65*Z36,2)</f>
        <v/>
      </c>
    </row>
    <row r="58">
      <c r="A58">
        <f>A43+A49+A55</f>
        <v/>
      </c>
      <c r="B58">
        <f>B43+B49+B55</f>
        <v/>
      </c>
      <c r="C58">
        <f>C43+C49+C55</f>
        <v/>
      </c>
      <c r="D58">
        <f>D43+D49+D55</f>
        <v/>
      </c>
      <c r="E58">
        <f>E43+E49+E55</f>
        <v/>
      </c>
      <c r="F58">
        <f>F43+F49+F55</f>
        <v/>
      </c>
      <c r="G58">
        <f>G43+G49+G55</f>
        <v/>
      </c>
      <c r="H58">
        <f>H43+H49+H55</f>
        <v/>
      </c>
      <c r="I58">
        <f>I43+I49+I55</f>
        <v/>
      </c>
      <c r="J58">
        <f>J43+J49+J55</f>
        <v/>
      </c>
      <c r="K58">
        <f>K43+K49+K55</f>
        <v/>
      </c>
      <c r="L58">
        <f>L43+L49+L55</f>
        <v/>
      </c>
      <c r="M58">
        <f>M43+M49+M55</f>
        <v/>
      </c>
      <c r="N58">
        <f>N43+N49+N55</f>
        <v/>
      </c>
      <c r="O58">
        <f>O43+O49+O55</f>
        <v/>
      </c>
      <c r="P58">
        <f>P43+P49+P55</f>
        <v/>
      </c>
      <c r="Q58">
        <f>Q43+Q49+Q55</f>
        <v/>
      </c>
      <c r="R58">
        <f>R43+R49+R55</f>
        <v/>
      </c>
      <c r="S58">
        <f>S43+S49+S55</f>
        <v/>
      </c>
      <c r="T58">
        <f>T43+T49+T55</f>
        <v/>
      </c>
      <c r="U58">
        <f>U43+U49+U55</f>
        <v/>
      </c>
      <c r="V58">
        <f>V43+V49+V55</f>
        <v/>
      </c>
      <c r="W58">
        <f>W43+W49+W55</f>
        <v/>
      </c>
      <c r="X58">
        <f>X43+X49+X55</f>
        <v/>
      </c>
      <c r="Y58">
        <f>Y43+Y49+Y55</f>
        <v/>
      </c>
      <c r="Z58">
        <f>Z43+Z49+Z55</f>
        <v/>
      </c>
    </row>
    <row r="62">
      <c r="A62" t="inlineStr">
        <is>
          <t>Totaal main</t>
        </is>
      </c>
      <c r="D62" t="inlineStr">
        <is>
          <t>Totaal BGK/Rente/Ontvangst</t>
        </is>
      </c>
    </row>
    <row r="63">
      <c r="A63">
        <f>ROUND(SUM(B10:Z10),2)</f>
        <v/>
      </c>
      <c r="B63">
        <f>A63/A67</f>
        <v/>
      </c>
      <c r="D63">
        <f>SUM(A43:Z43)+A63</f>
        <v/>
      </c>
    </row>
    <row r="64">
      <c r="A64">
        <f>ROUND(SUM(B24:Z24),2)</f>
        <v/>
      </c>
      <c r="B64">
        <f>A64/A67</f>
        <v/>
      </c>
      <c r="D64">
        <f>SUM(A49:Z49)+A64</f>
        <v/>
      </c>
    </row>
    <row r="65">
      <c r="A65">
        <f>ROUND(SUM(B28:Z28),2)</f>
        <v/>
      </c>
      <c r="B65">
        <f>A65/A67</f>
        <v/>
      </c>
      <c r="D65">
        <f>SUM(A55:Z55)+A65</f>
        <v/>
      </c>
    </row>
    <row r="67">
      <c r="A67">
        <f>ROUND((A63+A64+A65),2)</f>
        <v/>
      </c>
      <c r="B67">
        <f>B63+B64+B65</f>
        <v/>
      </c>
      <c r="D67">
        <f>SUM(D63:D65)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Ilya Boudinov</dc:creator>
  <dcterms:created xmlns:dcterms="http://purl.org/dc/terms/" xmlns:xsi="http://www.w3.org/2001/XMLSchema-instance" xsi:type="dcterms:W3CDTF">2025-03-05T08:18:47Z</dcterms:created>
  <dcterms:modified xmlns:dcterms="http://purl.org/dc/terms/" xmlns:xsi="http://www.w3.org/2001/XMLSchema-instance" xsi:type="dcterms:W3CDTF">2025-03-07T08:42:12Z</dcterms:modified>
  <cp:lastModifiedBy>Ilya Boudinov</cp:lastModifiedBy>
</cp:coreProperties>
</file>