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2015"/>
  </bookViews>
  <sheets>
    <sheet name="AAPL" sheetId="1" r:id="rId1"/>
    <sheet name="FB" sheetId="2" r:id="rId2"/>
    <sheet name="TSLA" sheetId="3" r:id="rId3"/>
    <sheet name="AAPL weighted" sheetId="4" r:id="rId4"/>
    <sheet name="FB weighted" sheetId="5" r:id="rId5"/>
    <sheet name="TSLA weighted" sheetId="6" r:id="rId6"/>
  </sheets>
  <calcPr calcId="145621"/>
</workbook>
</file>

<file path=xl/calcChain.xml><?xml version="1.0" encoding="utf-8"?>
<calcChain xmlns="http://schemas.openxmlformats.org/spreadsheetml/2006/main">
  <c r="G42" i="6" l="1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J11" i="6" s="1"/>
  <c r="F7" i="6"/>
  <c r="G6" i="6"/>
  <c r="F6" i="6"/>
  <c r="G5" i="6"/>
  <c r="F5" i="6"/>
  <c r="G4" i="6"/>
  <c r="F4" i="6"/>
  <c r="G3" i="6"/>
  <c r="J3" i="6" s="1"/>
  <c r="F3" i="6"/>
  <c r="G2" i="6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J13" i="5" s="1"/>
  <c r="G2" i="5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J12" i="4" s="1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J4" i="4"/>
  <c r="G4" i="4"/>
  <c r="F4" i="4"/>
  <c r="G3" i="4"/>
  <c r="F3" i="4"/>
  <c r="G2" i="4"/>
  <c r="J5" i="6" l="1"/>
  <c r="J12" i="6"/>
  <c r="J8" i="6"/>
  <c r="J6" i="6"/>
  <c r="J9" i="6"/>
  <c r="J4" i="6"/>
  <c r="J7" i="6"/>
  <c r="J10" i="6"/>
  <c r="J13" i="6"/>
  <c r="J6" i="5"/>
  <c r="J8" i="5"/>
  <c r="J9" i="5"/>
  <c r="J5" i="5"/>
  <c r="J12" i="5"/>
  <c r="J11" i="5"/>
  <c r="J7" i="5"/>
  <c r="J3" i="5"/>
  <c r="J4" i="5"/>
  <c r="J10" i="5"/>
  <c r="J9" i="4"/>
  <c r="J10" i="4"/>
  <c r="J6" i="4"/>
  <c r="J3" i="4"/>
  <c r="J7" i="4"/>
  <c r="J13" i="4"/>
  <c r="J5" i="4"/>
  <c r="J8" i="4"/>
  <c r="J11" i="4"/>
  <c r="J9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J12" i="3" s="1"/>
  <c r="F7" i="3"/>
  <c r="J3" i="3" s="1"/>
  <c r="G6" i="3"/>
  <c r="F6" i="3"/>
  <c r="J4" i="3" s="1"/>
  <c r="G5" i="3"/>
  <c r="F5" i="3"/>
  <c r="G4" i="3"/>
  <c r="F4" i="3"/>
  <c r="J13" i="3" s="1"/>
  <c r="G3" i="3"/>
  <c r="J7" i="3" s="1"/>
  <c r="F3" i="3"/>
  <c r="J11" i="3" s="1"/>
  <c r="G2" i="3"/>
  <c r="J5" i="3" s="1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J3" i="2" s="1"/>
  <c r="G6" i="2"/>
  <c r="F6" i="2"/>
  <c r="J4" i="2" s="1"/>
  <c r="G5" i="2"/>
  <c r="J5" i="2" s="1"/>
  <c r="F5" i="2"/>
  <c r="G4" i="2"/>
  <c r="F4" i="2"/>
  <c r="J6" i="2" s="1"/>
  <c r="G3" i="2"/>
  <c r="F3" i="2"/>
  <c r="J13" i="2" s="1"/>
  <c r="G2" i="2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J4" i="1" l="1"/>
  <c r="J10" i="1"/>
  <c r="J13" i="1"/>
  <c r="J3" i="1"/>
  <c r="J8" i="1"/>
  <c r="J6" i="1"/>
  <c r="J7" i="1"/>
  <c r="J10" i="3"/>
  <c r="J8" i="3"/>
  <c r="J12" i="1"/>
  <c r="J9" i="2"/>
  <c r="J6" i="3"/>
  <c r="J11" i="1"/>
  <c r="J8" i="2"/>
  <c r="J11" i="2"/>
  <c r="J9" i="1"/>
  <c r="J10" i="2"/>
  <c r="J7" i="2"/>
  <c r="J12" i="2"/>
  <c r="J5" i="1"/>
</calcChain>
</file>

<file path=xl/sharedStrings.xml><?xml version="1.0" encoding="utf-8"?>
<sst xmlns="http://schemas.openxmlformats.org/spreadsheetml/2006/main" count="108" uniqueCount="17">
  <si>
    <t>Date</t>
  </si>
  <si>
    <t>sentiment_score</t>
  </si>
  <si>
    <t>Close</t>
  </si>
  <si>
    <t>Return</t>
  </si>
  <si>
    <t>sentiment</t>
  </si>
  <si>
    <t>Correlations</t>
  </si>
  <si>
    <t>Lead_1</t>
  </si>
  <si>
    <t>Contemp</t>
  </si>
  <si>
    <t>Lead_2</t>
  </si>
  <si>
    <t>Lag_3</t>
  </si>
  <si>
    <t>Lag_2</t>
  </si>
  <si>
    <t>Lag_1</t>
  </si>
  <si>
    <t>Lag_4</t>
  </si>
  <si>
    <t>Lag_5</t>
  </si>
  <si>
    <t>Lead_5</t>
  </si>
  <si>
    <t>Lead_4</t>
  </si>
  <si>
    <t>Lead_3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</si>
</sst>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AAPL!$A$2:$A$62</c:f>
              <c:numCache>
                <c:formatCode>m/d/yyyy</c:formatCode>
                <c:ptCount val="6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  <c:pt idx="31">
                  <c:v>42826</c:v>
                </c:pt>
                <c:pt idx="32">
                  <c:v>42827</c:v>
                </c:pt>
                <c:pt idx="33">
                  <c:v>42828</c:v>
                </c:pt>
                <c:pt idx="34">
                  <c:v>42829</c:v>
                </c:pt>
                <c:pt idx="35">
                  <c:v>42830</c:v>
                </c:pt>
                <c:pt idx="36">
                  <c:v>42831</c:v>
                </c:pt>
                <c:pt idx="37">
                  <c:v>42832</c:v>
                </c:pt>
                <c:pt idx="38">
                  <c:v>42833</c:v>
                </c:pt>
                <c:pt idx="39">
                  <c:v>42834</c:v>
                </c:pt>
                <c:pt idx="40">
                  <c:v>42835</c:v>
                </c:pt>
                <c:pt idx="41">
                  <c:v>42836</c:v>
                </c:pt>
                <c:pt idx="42">
                  <c:v>42837</c:v>
                </c:pt>
                <c:pt idx="43">
                  <c:v>42838</c:v>
                </c:pt>
                <c:pt idx="44">
                  <c:v>42839</c:v>
                </c:pt>
                <c:pt idx="45">
                  <c:v>42840</c:v>
                </c:pt>
                <c:pt idx="46">
                  <c:v>42841</c:v>
                </c:pt>
                <c:pt idx="47">
                  <c:v>42842</c:v>
                </c:pt>
                <c:pt idx="48">
                  <c:v>42843</c:v>
                </c:pt>
                <c:pt idx="49">
                  <c:v>42844</c:v>
                </c:pt>
                <c:pt idx="50">
                  <c:v>42845</c:v>
                </c:pt>
                <c:pt idx="51">
                  <c:v>42846</c:v>
                </c:pt>
                <c:pt idx="52">
                  <c:v>42847</c:v>
                </c:pt>
                <c:pt idx="53">
                  <c:v>42848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42854</c:v>
                </c:pt>
                <c:pt idx="60">
                  <c:v>42855</c:v>
                </c:pt>
              </c:numCache>
            </c:numRef>
          </c:xVal>
          <c:yVal>
            <c:numRef>
              <c:f>AAPL!$B$2:$B$62</c:f>
              <c:numCache>
                <c:formatCode>General</c:formatCode>
                <c:ptCount val="61"/>
                <c:pt idx="0">
                  <c:v>8.6956521739099998E-2</c:v>
                </c:pt>
                <c:pt idx="1">
                  <c:v>2.7956989247300001E-3</c:v>
                </c:pt>
                <c:pt idx="2">
                  <c:v>3.09810671256E-2</c:v>
                </c:pt>
                <c:pt idx="3">
                  <c:v>4.6357615893999997E-2</c:v>
                </c:pt>
                <c:pt idx="4">
                  <c:v>7.9365079365100004E-3</c:v>
                </c:pt>
                <c:pt idx="5">
                  <c:v>1.36054421769E-2</c:v>
                </c:pt>
                <c:pt idx="6">
                  <c:v>-1.3201320132E-3</c:v>
                </c:pt>
                <c:pt idx="7">
                  <c:v>-1.7543859649100001E-2</c:v>
                </c:pt>
                <c:pt idx="8">
                  <c:v>-4.3399638336299999E-2</c:v>
                </c:pt>
                <c:pt idx="9">
                  <c:v>1.72284644195E-2</c:v>
                </c:pt>
                <c:pt idx="10">
                  <c:v>4.3859649122799998E-3</c:v>
                </c:pt>
                <c:pt idx="11">
                  <c:v>-2.4096385542200002E-2</c:v>
                </c:pt>
                <c:pt idx="12">
                  <c:v>-1.48367952522E-2</c:v>
                </c:pt>
                <c:pt idx="13">
                  <c:v>-5.8823529411799998E-3</c:v>
                </c:pt>
                <c:pt idx="14">
                  <c:v>2.3102310231000001E-2</c:v>
                </c:pt>
                <c:pt idx="15">
                  <c:v>-9.1743119266099998E-3</c:v>
                </c:pt>
                <c:pt idx="16">
                  <c:v>1.6695451928599999E-2</c:v>
                </c:pt>
                <c:pt idx="17">
                  <c:v>-3.9682539682499997E-2</c:v>
                </c:pt>
                <c:pt idx="18">
                  <c:v>2.1978021978000001E-2</c:v>
                </c:pt>
                <c:pt idx="19">
                  <c:v>6.9141193595300002E-3</c:v>
                </c:pt>
                <c:pt idx="20">
                  <c:v>1.1153601019799999E-2</c:v>
                </c:pt>
                <c:pt idx="21">
                  <c:v>-2.0367610531500002E-2</c:v>
                </c:pt>
                <c:pt idx="22">
                  <c:v>-2.6084568918200001E-2</c:v>
                </c:pt>
                <c:pt idx="23">
                  <c:v>-7.0227497527200006E-2</c:v>
                </c:pt>
                <c:pt idx="24">
                  <c:v>-3.7037037037000002E-2</c:v>
                </c:pt>
                <c:pt idx="25">
                  <c:v>1.8140589569199998E-2</c:v>
                </c:pt>
                <c:pt idx="26">
                  <c:v>-7.2115384615399998E-3</c:v>
                </c:pt>
                <c:pt idx="27">
                  <c:v>1.37426900585E-2</c:v>
                </c:pt>
                <c:pt idx="28">
                  <c:v>4.2105263157900003E-2</c:v>
                </c:pt>
                <c:pt idx="29">
                  <c:v>1.2994350282500001E-2</c:v>
                </c:pt>
                <c:pt idx="30">
                  <c:v>-1.11699000588E-2</c:v>
                </c:pt>
                <c:pt idx="31">
                  <c:v>0.135135135135</c:v>
                </c:pt>
                <c:pt idx="32">
                  <c:v>9.7087378640799998E-2</c:v>
                </c:pt>
                <c:pt idx="33">
                  <c:v>1.16838487973E-2</c:v>
                </c:pt>
                <c:pt idx="34">
                  <c:v>-9.5814422592000008E-3</c:v>
                </c:pt>
                <c:pt idx="35">
                  <c:v>-3.2298136646000002E-2</c:v>
                </c:pt>
                <c:pt idx="36">
                  <c:v>-8.3194675540799998E-2</c:v>
                </c:pt>
                <c:pt idx="37">
                  <c:v>-5.7162534435299998E-2</c:v>
                </c:pt>
                <c:pt idx="38">
                  <c:v>6.4516129032300001E-2</c:v>
                </c:pt>
                <c:pt idx="39">
                  <c:v>-1.2232415902100001E-2</c:v>
                </c:pt>
                <c:pt idx="40">
                  <c:v>-5.77367205543E-2</c:v>
                </c:pt>
                <c:pt idx="41">
                  <c:v>-5.9539052496799999E-2</c:v>
                </c:pt>
                <c:pt idx="42">
                  <c:v>-6.1146051712099997E-2</c:v>
                </c:pt>
                <c:pt idx="43">
                  <c:v>-2.6170798898099999E-2</c:v>
                </c:pt>
                <c:pt idx="44">
                  <c:v>-4.5226130653300001E-2</c:v>
                </c:pt>
                <c:pt idx="45">
                  <c:v>-2.2222222222200001E-2</c:v>
                </c:pt>
                <c:pt idx="46">
                  <c:v>1.02040816327E-2</c:v>
                </c:pt>
                <c:pt idx="47">
                  <c:v>-1.9404019404000002E-2</c:v>
                </c:pt>
                <c:pt idx="48">
                  <c:v>1.99233716475E-2</c:v>
                </c:pt>
                <c:pt idx="49">
                  <c:v>-3.7389100126699999E-2</c:v>
                </c:pt>
                <c:pt idx="50">
                  <c:v>-3.4024455077100002E-2</c:v>
                </c:pt>
                <c:pt idx="51">
                  <c:v>-2.0373514431200002E-2</c:v>
                </c:pt>
                <c:pt idx="52">
                  <c:v>-7.96460176991E-2</c:v>
                </c:pt>
                <c:pt idx="53">
                  <c:v>7.8014184397199995E-2</c:v>
                </c:pt>
                <c:pt idx="54">
                  <c:v>-0.04</c:v>
                </c:pt>
                <c:pt idx="55">
                  <c:v>-9.5078299776300002E-3</c:v>
                </c:pt>
                <c:pt idx="56">
                  <c:v>-1.4164305949E-2</c:v>
                </c:pt>
                <c:pt idx="57">
                  <c:v>-7.6791808873700003E-3</c:v>
                </c:pt>
                <c:pt idx="58">
                  <c:v>-7.2541165999100002E-2</c:v>
                </c:pt>
                <c:pt idx="59">
                  <c:v>6.4971751412399997E-2</c:v>
                </c:pt>
                <c:pt idx="60">
                  <c:v>9.6153846153799998E-3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66656"/>
        <c:axId val="527768192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AAPL!$D$2:$D$43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AAPL!$F$2:$F$43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39040"/>
        <c:axId val="527825536"/>
      </c:scatterChart>
      <c:valAx>
        <c:axId val="527766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527768192"/>
        <c:crosses val="autoZero"/>
        <c:crossBetween val="midCat"/>
      </c:valAx>
      <c:valAx>
        <c:axId val="527768192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766656"/>
        <c:crosses val="autoZero"/>
        <c:crossBetween val="midCat"/>
      </c:valAx>
      <c:valAx>
        <c:axId val="52782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0839040"/>
        <c:crosses val="max"/>
        <c:crossBetween val="midCat"/>
      </c:valAx>
      <c:valAx>
        <c:axId val="5308390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8255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'FB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'FB weighted'!$J$3:$J$13</c:f>
              <c:numCache>
                <c:formatCode>0.00</c:formatCode>
                <c:ptCount val="11"/>
                <c:pt idx="0">
                  <c:v>-0.12492698383748962</c:v>
                </c:pt>
                <c:pt idx="1">
                  <c:v>-0.26654859335994135</c:v>
                </c:pt>
                <c:pt idx="2">
                  <c:v>3.4738644352717757E-2</c:v>
                </c:pt>
                <c:pt idx="3">
                  <c:v>-0.53343495852090039</c:v>
                </c:pt>
                <c:pt idx="4">
                  <c:v>-0.16271699152920574</c:v>
                </c:pt>
                <c:pt idx="5">
                  <c:v>0.15866231830327088</c:v>
                </c:pt>
                <c:pt idx="6">
                  <c:v>-0.18295429841194552</c:v>
                </c:pt>
                <c:pt idx="7">
                  <c:v>-3.6930753378416815E-2</c:v>
                </c:pt>
                <c:pt idx="8">
                  <c:v>7.5111308006402117E-2</c:v>
                </c:pt>
                <c:pt idx="9">
                  <c:v>0.11142553112217925</c:v>
                </c:pt>
                <c:pt idx="10">
                  <c:v>-2.920975261146385E-2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91936"/>
        <c:axId val="270393728"/>
      </c:barChart>
      <c:catAx>
        <c:axId val="270391936"/>
        <c:scaling>
          <c:orientation val="minMax"/>
        </c:scaling>
        <c:delete val="0"/>
        <c:axPos val="b"/>
        <c:majorTickMark val="out"/>
        <c:minorTickMark val="none"/>
        <c:tickLblPos val="low"/>
        <c:crossAx val="270393728"/>
        <c:crosses val="autoZero"/>
        <c:auto val="1"/>
        <c:lblAlgn val="ctr"/>
        <c:lblOffset val="100"/>
        <c:noMultiLvlLbl val="0"/>
      </c:catAx>
      <c:valAx>
        <c:axId val="27039372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7039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'TSLA weighted'!$A$2:$A$62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'TSLA weighted'!$B$2:$B$62</c:f>
              <c:numCache>
                <c:formatCode>General</c:formatCode>
                <c:ptCount val="61"/>
                <c:pt idx="0">
                  <c:v>-2.7168006955000001E-2</c:v>
                </c:pt>
                <c:pt idx="1">
                  <c:v>-27.587258698700001</c:v>
                </c:pt>
                <c:pt idx="2">
                  <c:v>-1.67083242773</c:v>
                </c:pt>
                <c:pt idx="3">
                  <c:v>-0.27785461658499999</c:v>
                </c:pt>
                <c:pt idx="4">
                  <c:v>-5.4113730216800002</c:v>
                </c:pt>
                <c:pt idx="5">
                  <c:v>-17.0769447353</c:v>
                </c:pt>
                <c:pt idx="6">
                  <c:v>-7.6136281309099996</c:v>
                </c:pt>
                <c:pt idx="7">
                  <c:v>-35.872060092300003</c:v>
                </c:pt>
                <c:pt idx="8">
                  <c:v>-8.8419513544499999</c:v>
                </c:pt>
                <c:pt idx="9">
                  <c:v>-1.0867202782000001</c:v>
                </c:pt>
                <c:pt idx="10">
                  <c:v>-2.2327162079399998</c:v>
                </c:pt>
                <c:pt idx="11">
                  <c:v>-3.9480053743300001</c:v>
                </c:pt>
                <c:pt idx="12">
                  <c:v>-46.426007521400003</c:v>
                </c:pt>
                <c:pt idx="13">
                  <c:v>-121.471246369</c:v>
                </c:pt>
                <c:pt idx="14">
                  <c:v>-50.206476852900003</c:v>
                </c:pt>
                <c:pt idx="15">
                  <c:v>-22.920124413</c:v>
                </c:pt>
                <c:pt idx="16">
                  <c:v>-2.3117504099900001</c:v>
                </c:pt>
                <c:pt idx="17">
                  <c:v>-0.771818379404</c:v>
                </c:pt>
                <c:pt idx="18">
                  <c:v>-18.322350872299999</c:v>
                </c:pt>
                <c:pt idx="19">
                  <c:v>-32.246777709699998</c:v>
                </c:pt>
                <c:pt idx="20">
                  <c:v>-10.040430934</c:v>
                </c:pt>
                <c:pt idx="21">
                  <c:v>3.74918495979</c:v>
                </c:pt>
                <c:pt idx="22">
                  <c:v>-5.7258632839999999</c:v>
                </c:pt>
                <c:pt idx="23">
                  <c:v>0.24883424552</c:v>
                </c:pt>
                <c:pt idx="24">
                  <c:v>-0.78787220169500005</c:v>
                </c:pt>
                <c:pt idx="25">
                  <c:v>0</c:v>
                </c:pt>
                <c:pt idx="26">
                  <c:v>-37.577058346999998</c:v>
                </c:pt>
                <c:pt idx="27">
                  <c:v>-21.2272694342</c:v>
                </c:pt>
                <c:pt idx="28">
                  <c:v>-21.455316037999999</c:v>
                </c:pt>
                <c:pt idx="29">
                  <c:v>-16.877095229599998</c:v>
                </c:pt>
                <c:pt idx="30">
                  <c:v>-0.13975058123100001</c:v>
                </c:pt>
                <c:pt idx="31">
                  <c:v>0</c:v>
                </c:pt>
                <c:pt idx="32">
                  <c:v>-103.314579176</c:v>
                </c:pt>
                <c:pt idx="33">
                  <c:v>-52.147754440699998</c:v>
                </c:pt>
                <c:pt idx="34">
                  <c:v>-23.564541305199999</c:v>
                </c:pt>
                <c:pt idx="35">
                  <c:v>-98.980458793500006</c:v>
                </c:pt>
                <c:pt idx="36">
                  <c:v>-25.871352077600001</c:v>
                </c:pt>
                <c:pt idx="37">
                  <c:v>2.4558231741499998</c:v>
                </c:pt>
                <c:pt idx="38">
                  <c:v>-1.19209921427</c:v>
                </c:pt>
                <c:pt idx="39">
                  <c:v>-26.424591492000001</c:v>
                </c:pt>
                <c:pt idx="40">
                  <c:v>-167.657887284</c:v>
                </c:pt>
                <c:pt idx="41">
                  <c:v>-257.47243682200002</c:v>
                </c:pt>
                <c:pt idx="42">
                  <c:v>-141.59018461100001</c:v>
                </c:pt>
                <c:pt idx="43">
                  <c:v>0.22804660383399999</c:v>
                </c:pt>
                <c:pt idx="44">
                  <c:v>-0.86443658493200004</c:v>
                </c:pt>
                <c:pt idx="45">
                  <c:v>-2.6797534132899998</c:v>
                </c:pt>
                <c:pt idx="46">
                  <c:v>-35.7588600634</c:v>
                </c:pt>
                <c:pt idx="47">
                  <c:v>-31.644141919100001</c:v>
                </c:pt>
                <c:pt idx="48">
                  <c:v>-40.660627136400002</c:v>
                </c:pt>
                <c:pt idx="49">
                  <c:v>-329.18181488900001</c:v>
                </c:pt>
                <c:pt idx="50">
                  <c:v>-82.629640789600003</c:v>
                </c:pt>
                <c:pt idx="51">
                  <c:v>0.470912120554</c:v>
                </c:pt>
                <c:pt idx="52">
                  <c:v>0</c:v>
                </c:pt>
                <c:pt idx="53">
                  <c:v>-36.064294323399999</c:v>
                </c:pt>
                <c:pt idx="54">
                  <c:v>-40.059637891599998</c:v>
                </c:pt>
                <c:pt idx="55">
                  <c:v>-36.669564587399996</c:v>
                </c:pt>
                <c:pt idx="56">
                  <c:v>-17.2105207695</c:v>
                </c:pt>
                <c:pt idx="57">
                  <c:v>-59.770603228500001</c:v>
                </c:pt>
                <c:pt idx="58">
                  <c:v>-7.3337153319799997</c:v>
                </c:pt>
                <c:pt idx="59">
                  <c:v>-2.9160327465</c:v>
                </c:pt>
                <c:pt idx="60">
                  <c:v>-6.6685107980499994E-2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13376"/>
        <c:axId val="272614912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'TSLA weighted'!$D$2:$D$42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'TSLA weighted'!$F$2:$F$42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26432"/>
        <c:axId val="272616448"/>
      </c:scatterChart>
      <c:valAx>
        <c:axId val="27261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72614912"/>
        <c:crosses val="autoZero"/>
        <c:crossBetween val="midCat"/>
      </c:valAx>
      <c:valAx>
        <c:axId val="272614912"/>
        <c:scaling>
          <c:orientation val="minMax"/>
          <c:max val="350"/>
          <c:min val="-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613376"/>
        <c:crosses val="autoZero"/>
        <c:crossBetween val="midCat"/>
      </c:valAx>
      <c:valAx>
        <c:axId val="272616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72626432"/>
        <c:crosses val="max"/>
        <c:crossBetween val="midCat"/>
      </c:valAx>
      <c:valAx>
        <c:axId val="272626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26164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'TSLA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'TSLA weighted'!$J$3:$J$13</c:f>
              <c:numCache>
                <c:formatCode>0.00</c:formatCode>
                <c:ptCount val="11"/>
                <c:pt idx="0">
                  <c:v>5.5470698038436017E-2</c:v>
                </c:pt>
                <c:pt idx="1">
                  <c:v>0.22708324555693235</c:v>
                </c:pt>
                <c:pt idx="2">
                  <c:v>4.2346209460958434E-2</c:v>
                </c:pt>
                <c:pt idx="3">
                  <c:v>5.3453415242421344E-2</c:v>
                </c:pt>
                <c:pt idx="4">
                  <c:v>5.7838584921819064E-2</c:v>
                </c:pt>
                <c:pt idx="5">
                  <c:v>0.1614274545916761</c:v>
                </c:pt>
                <c:pt idx="6">
                  <c:v>-1.5527161045223146E-2</c:v>
                </c:pt>
                <c:pt idx="7">
                  <c:v>-8.7958255222223738E-2</c:v>
                </c:pt>
                <c:pt idx="8">
                  <c:v>-8.2385541993252681E-2</c:v>
                </c:pt>
                <c:pt idx="9">
                  <c:v>-3.538293001706605E-2</c:v>
                </c:pt>
                <c:pt idx="10">
                  <c:v>0.33412489119698652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022976"/>
        <c:axId val="275024512"/>
      </c:barChart>
      <c:catAx>
        <c:axId val="275022976"/>
        <c:scaling>
          <c:orientation val="minMax"/>
        </c:scaling>
        <c:delete val="0"/>
        <c:axPos val="b"/>
        <c:majorTickMark val="out"/>
        <c:minorTickMark val="none"/>
        <c:tickLblPos val="low"/>
        <c:crossAx val="275024512"/>
        <c:crosses val="autoZero"/>
        <c:auto val="1"/>
        <c:lblAlgn val="ctr"/>
        <c:lblOffset val="100"/>
        <c:noMultiLvlLbl val="0"/>
      </c:catAx>
      <c:valAx>
        <c:axId val="27502451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7502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AAPL!$I$3:$I$13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AAPL!$J$3:$J$13</c:f>
              <c:numCache>
                <c:formatCode>0.00</c:formatCode>
                <c:ptCount val="11"/>
                <c:pt idx="0">
                  <c:v>3.0338449400724301E-2</c:v>
                </c:pt>
                <c:pt idx="1">
                  <c:v>1.4899057361008215E-2</c:v>
                </c:pt>
                <c:pt idx="2">
                  <c:v>6.2993799566224348E-2</c:v>
                </c:pt>
                <c:pt idx="3">
                  <c:v>-5.3810765801819552E-2</c:v>
                </c:pt>
                <c:pt idx="4">
                  <c:v>1.4369058135439429E-2</c:v>
                </c:pt>
                <c:pt idx="5">
                  <c:v>0.21599825005166684</c:v>
                </c:pt>
                <c:pt idx="6">
                  <c:v>0.35422932194210144</c:v>
                </c:pt>
                <c:pt idx="7">
                  <c:v>8.160920669780131E-3</c:v>
                </c:pt>
                <c:pt idx="8">
                  <c:v>0.1655898325621524</c:v>
                </c:pt>
                <c:pt idx="9">
                  <c:v>-7.8878626430735455E-2</c:v>
                </c:pt>
                <c:pt idx="10">
                  <c:v>0.17881400432602099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318528"/>
        <c:axId val="535321216"/>
      </c:barChart>
      <c:catAx>
        <c:axId val="535318528"/>
        <c:scaling>
          <c:orientation val="minMax"/>
        </c:scaling>
        <c:delete val="0"/>
        <c:axPos val="b"/>
        <c:majorTickMark val="out"/>
        <c:minorTickMark val="none"/>
        <c:tickLblPos val="low"/>
        <c:crossAx val="535321216"/>
        <c:crosses val="autoZero"/>
        <c:auto val="1"/>
        <c:lblAlgn val="ctr"/>
        <c:lblOffset val="100"/>
        <c:noMultiLvlLbl val="0"/>
      </c:catAx>
      <c:valAx>
        <c:axId val="53532121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3531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FB!$A$2:$A$62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FB!$B$2:$B$62</c:f>
              <c:numCache>
                <c:formatCode>General</c:formatCode>
                <c:ptCount val="61"/>
                <c:pt idx="0">
                  <c:v>4.7619047619000002E-2</c:v>
                </c:pt>
                <c:pt idx="1">
                  <c:v>6.1728395061699998E-2</c:v>
                </c:pt>
                <c:pt idx="2">
                  <c:v>1.3888888888900001E-2</c:v>
                </c:pt>
                <c:pt idx="3">
                  <c:v>1.6711833785000001E-2</c:v>
                </c:pt>
                <c:pt idx="4">
                  <c:v>-1.4652014652E-3</c:v>
                </c:pt>
                <c:pt idx="5">
                  <c:v>-2.3045267489700001E-2</c:v>
                </c:pt>
                <c:pt idx="6">
                  <c:v>8.6149768058299998E-3</c:v>
                </c:pt>
                <c:pt idx="7">
                  <c:v>2.5048169556800001E-2</c:v>
                </c:pt>
                <c:pt idx="8">
                  <c:v>4.9019607843099999E-2</c:v>
                </c:pt>
                <c:pt idx="9">
                  <c:v>-1.2681159420300001E-2</c:v>
                </c:pt>
                <c:pt idx="10">
                  <c:v>-2.1164021163999999E-2</c:v>
                </c:pt>
                <c:pt idx="11">
                  <c:v>-1.7543859649100001E-2</c:v>
                </c:pt>
                <c:pt idx="12">
                  <c:v>2.50569476082E-2</c:v>
                </c:pt>
                <c:pt idx="13">
                  <c:v>-6.5800865800899999E-2</c:v>
                </c:pt>
                <c:pt idx="14">
                  <c:v>2.4911032028500001E-2</c:v>
                </c:pt>
                <c:pt idx="15">
                  <c:v>9.3333333333300003E-2</c:v>
                </c:pt>
                <c:pt idx="16">
                  <c:v>0.11764705882400001</c:v>
                </c:pt>
                <c:pt idx="17">
                  <c:v>-5.3547523427000003E-3</c:v>
                </c:pt>
                <c:pt idx="18">
                  <c:v>-2.0378457059700001E-2</c:v>
                </c:pt>
                <c:pt idx="19">
                  <c:v>-1.3197586727000001E-2</c:v>
                </c:pt>
                <c:pt idx="20">
                  <c:v>-3.125E-2</c:v>
                </c:pt>
                <c:pt idx="21">
                  <c:v>-7.6519916142599995E-2</c:v>
                </c:pt>
                <c:pt idx="22">
                  <c:v>5.9829059829100001E-2</c:v>
                </c:pt>
                <c:pt idx="23">
                  <c:v>2.2222222222200001E-2</c:v>
                </c:pt>
                <c:pt idx="24">
                  <c:v>-6.4547206165700005E-2</c:v>
                </c:pt>
                <c:pt idx="25">
                  <c:v>-1.01781170483E-2</c:v>
                </c:pt>
                <c:pt idx="26">
                  <c:v>-2.4716098864399998E-2</c:v>
                </c:pt>
                <c:pt idx="27">
                  <c:v>-6.0897435897400001E-2</c:v>
                </c:pt>
                <c:pt idx="28">
                  <c:v>3.2967032967000001E-2</c:v>
                </c:pt>
                <c:pt idx="29">
                  <c:v>2.5316455696199999E-2</c:v>
                </c:pt>
                <c:pt idx="30">
                  <c:v>-3.7037037037000002E-2</c:v>
                </c:pt>
                <c:pt idx="31">
                  <c:v>3.7453183520600002E-3</c:v>
                </c:pt>
                <c:pt idx="32">
                  <c:v>-6.3897763578299998E-3</c:v>
                </c:pt>
                <c:pt idx="33">
                  <c:v>4.2204995693399999E-2</c:v>
                </c:pt>
                <c:pt idx="34">
                  <c:v>-2.1857923497300001E-2</c:v>
                </c:pt>
                <c:pt idx="35">
                  <c:v>2.9304029304000001E-2</c:v>
                </c:pt>
                <c:pt idx="36">
                  <c:v>5.6410256410300001E-2</c:v>
                </c:pt>
                <c:pt idx="37">
                  <c:v>2.7322404371599999E-2</c:v>
                </c:pt>
                <c:pt idx="38">
                  <c:v>4.1841004184099998E-3</c:v>
                </c:pt>
                <c:pt idx="39">
                  <c:v>8.1699346405200001E-3</c:v>
                </c:pt>
                <c:pt idx="40">
                  <c:v>-7.8853046595000004E-2</c:v>
                </c:pt>
                <c:pt idx="41">
                  <c:v>-3.1645569620299997E-2</c:v>
                </c:pt>
                <c:pt idx="42">
                  <c:v>-4.0816326530600001E-2</c:v>
                </c:pt>
                <c:pt idx="43">
                  <c:v>-4.1095890411000001E-2</c:v>
                </c:pt>
                <c:pt idx="44">
                  <c:v>-2.3255813953500001E-2</c:v>
                </c:pt>
                <c:pt idx="45">
                  <c:v>-6.7901234567899996E-2</c:v>
                </c:pt>
                <c:pt idx="46">
                  <c:v>-2.2660818713500001E-2</c:v>
                </c:pt>
                <c:pt idx="47">
                  <c:v>6.0483870967699997E-3</c:v>
                </c:pt>
                <c:pt idx="48">
                  <c:v>-1.03734439834E-2</c:v>
                </c:pt>
                <c:pt idx="49">
                  <c:v>-7.5132275132300003E-2</c:v>
                </c:pt>
                <c:pt idx="50">
                  <c:v>1.28205128205E-2</c:v>
                </c:pt>
                <c:pt idx="51">
                  <c:v>9.5238095238100007E-2</c:v>
                </c:pt>
                <c:pt idx="52">
                  <c:v>-3.4100596760399997E-2</c:v>
                </c:pt>
                <c:pt idx="53">
                  <c:v>-3.72388737511E-2</c:v>
                </c:pt>
                <c:pt idx="54">
                  <c:v>-0.10082304526700001</c:v>
                </c:pt>
                <c:pt idx="55">
                  <c:v>-3.1250000000000002E-3</c:v>
                </c:pt>
                <c:pt idx="56">
                  <c:v>1.6687016687000001E-2</c:v>
                </c:pt>
                <c:pt idx="57">
                  <c:v>3.0303030303000002E-2</c:v>
                </c:pt>
                <c:pt idx="58">
                  <c:v>0.109090909091</c:v>
                </c:pt>
                <c:pt idx="59">
                  <c:v>-1.1242270938700001E-3</c:v>
                </c:pt>
                <c:pt idx="60">
                  <c:v>-2.7027027027000002E-2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38272"/>
        <c:axId val="527239808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FB!$D$2:$D$41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FB!$F$2:$F$41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43136"/>
        <c:axId val="527241600"/>
      </c:scatterChart>
      <c:valAx>
        <c:axId val="52723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527239808"/>
        <c:crosses val="autoZero"/>
        <c:crossBetween val="midCat"/>
      </c:valAx>
      <c:valAx>
        <c:axId val="527239808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238272"/>
        <c:crosses val="autoZero"/>
        <c:crossBetween val="midCat"/>
      </c:valAx>
      <c:valAx>
        <c:axId val="527241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7243136"/>
        <c:crosses val="max"/>
        <c:crossBetween val="midCat"/>
      </c:valAx>
      <c:valAx>
        <c:axId val="5272431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2416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FB!$I$3:$I$13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FB!$J$3:$J$13</c:f>
              <c:numCache>
                <c:formatCode>0.00</c:formatCode>
                <c:ptCount val="11"/>
                <c:pt idx="0">
                  <c:v>-0.10253678966083261</c:v>
                </c:pt>
                <c:pt idx="1">
                  <c:v>-0.28019660843396643</c:v>
                </c:pt>
                <c:pt idx="2">
                  <c:v>4.9671783662954168E-2</c:v>
                </c:pt>
                <c:pt idx="3">
                  <c:v>-0.65966865583745526</c:v>
                </c:pt>
                <c:pt idx="4">
                  <c:v>-0.16797371265144553</c:v>
                </c:pt>
                <c:pt idx="5">
                  <c:v>-1.756405118068333E-2</c:v>
                </c:pt>
                <c:pt idx="6">
                  <c:v>-0.25447872379693426</c:v>
                </c:pt>
                <c:pt idx="7">
                  <c:v>-0.13763188499947365</c:v>
                </c:pt>
                <c:pt idx="8">
                  <c:v>0.17365267042854934</c:v>
                </c:pt>
                <c:pt idx="9">
                  <c:v>-5.4862005444773966E-2</c:v>
                </c:pt>
                <c:pt idx="10">
                  <c:v>6.8338590563261073E-3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252096"/>
        <c:axId val="527266176"/>
      </c:barChart>
      <c:catAx>
        <c:axId val="527252096"/>
        <c:scaling>
          <c:orientation val="minMax"/>
        </c:scaling>
        <c:delete val="0"/>
        <c:axPos val="b"/>
        <c:majorTickMark val="out"/>
        <c:minorTickMark val="none"/>
        <c:tickLblPos val="low"/>
        <c:crossAx val="527266176"/>
        <c:crosses val="autoZero"/>
        <c:auto val="1"/>
        <c:lblAlgn val="ctr"/>
        <c:lblOffset val="100"/>
        <c:noMultiLvlLbl val="0"/>
      </c:catAx>
      <c:valAx>
        <c:axId val="52726617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2725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TSLA!$A$2:$A$62</c:f>
              <c:numCache>
                <c:formatCode>m/d/yyyy</c:formatCode>
                <c:ptCount val="61"/>
                <c:pt idx="0">
                  <c:v>42796</c:v>
                </c:pt>
                <c:pt idx="1">
                  <c:v>42797</c:v>
                </c:pt>
                <c:pt idx="2">
                  <c:v>42798</c:v>
                </c:pt>
                <c:pt idx="3">
                  <c:v>42799</c:v>
                </c:pt>
                <c:pt idx="4">
                  <c:v>42800</c:v>
                </c:pt>
                <c:pt idx="5">
                  <c:v>42801</c:v>
                </c:pt>
                <c:pt idx="6">
                  <c:v>42802</c:v>
                </c:pt>
                <c:pt idx="7">
                  <c:v>42803</c:v>
                </c:pt>
                <c:pt idx="8">
                  <c:v>42804</c:v>
                </c:pt>
                <c:pt idx="9">
                  <c:v>42805</c:v>
                </c:pt>
                <c:pt idx="10">
                  <c:v>42806</c:v>
                </c:pt>
                <c:pt idx="11">
                  <c:v>42807</c:v>
                </c:pt>
                <c:pt idx="12">
                  <c:v>42808</c:v>
                </c:pt>
                <c:pt idx="13">
                  <c:v>42809</c:v>
                </c:pt>
                <c:pt idx="14">
                  <c:v>42810</c:v>
                </c:pt>
                <c:pt idx="15">
                  <c:v>42811</c:v>
                </c:pt>
                <c:pt idx="16">
                  <c:v>42812</c:v>
                </c:pt>
                <c:pt idx="17">
                  <c:v>42813</c:v>
                </c:pt>
                <c:pt idx="18">
                  <c:v>42814</c:v>
                </c:pt>
                <c:pt idx="19">
                  <c:v>42815</c:v>
                </c:pt>
                <c:pt idx="20">
                  <c:v>42816</c:v>
                </c:pt>
                <c:pt idx="21">
                  <c:v>42817</c:v>
                </c:pt>
                <c:pt idx="22">
                  <c:v>42818</c:v>
                </c:pt>
                <c:pt idx="23">
                  <c:v>42819</c:v>
                </c:pt>
                <c:pt idx="24">
                  <c:v>42820</c:v>
                </c:pt>
                <c:pt idx="25">
                  <c:v>42821</c:v>
                </c:pt>
                <c:pt idx="26">
                  <c:v>42822</c:v>
                </c:pt>
                <c:pt idx="27">
                  <c:v>42823</c:v>
                </c:pt>
                <c:pt idx="28">
                  <c:v>42824</c:v>
                </c:pt>
                <c:pt idx="29">
                  <c:v>42825</c:v>
                </c:pt>
                <c:pt idx="30">
                  <c:v>42826</c:v>
                </c:pt>
                <c:pt idx="31">
                  <c:v>42827</c:v>
                </c:pt>
                <c:pt idx="32">
                  <c:v>42828</c:v>
                </c:pt>
                <c:pt idx="33">
                  <c:v>42829</c:v>
                </c:pt>
                <c:pt idx="34">
                  <c:v>42830</c:v>
                </c:pt>
                <c:pt idx="35">
                  <c:v>42831</c:v>
                </c:pt>
                <c:pt idx="36">
                  <c:v>42832</c:v>
                </c:pt>
                <c:pt idx="37">
                  <c:v>42833</c:v>
                </c:pt>
                <c:pt idx="38">
                  <c:v>42834</c:v>
                </c:pt>
                <c:pt idx="39">
                  <c:v>42835</c:v>
                </c:pt>
                <c:pt idx="40">
                  <c:v>42836</c:v>
                </c:pt>
                <c:pt idx="41">
                  <c:v>42837</c:v>
                </c:pt>
                <c:pt idx="42">
                  <c:v>42838</c:v>
                </c:pt>
                <c:pt idx="43">
                  <c:v>42839</c:v>
                </c:pt>
                <c:pt idx="44">
                  <c:v>42840</c:v>
                </c:pt>
                <c:pt idx="45">
                  <c:v>42841</c:v>
                </c:pt>
                <c:pt idx="46">
                  <c:v>42842</c:v>
                </c:pt>
                <c:pt idx="47">
                  <c:v>42843</c:v>
                </c:pt>
                <c:pt idx="48">
                  <c:v>42844</c:v>
                </c:pt>
                <c:pt idx="49">
                  <c:v>42845</c:v>
                </c:pt>
                <c:pt idx="50">
                  <c:v>42846</c:v>
                </c:pt>
                <c:pt idx="51">
                  <c:v>42847</c:v>
                </c:pt>
                <c:pt idx="52">
                  <c:v>42848</c:v>
                </c:pt>
                <c:pt idx="53">
                  <c:v>42849</c:v>
                </c:pt>
                <c:pt idx="54">
                  <c:v>42850</c:v>
                </c:pt>
                <c:pt idx="55">
                  <c:v>42851</c:v>
                </c:pt>
                <c:pt idx="56">
                  <c:v>42852</c:v>
                </c:pt>
                <c:pt idx="57">
                  <c:v>42853</c:v>
                </c:pt>
                <c:pt idx="58">
                  <c:v>42854</c:v>
                </c:pt>
                <c:pt idx="59">
                  <c:v>42855</c:v>
                </c:pt>
                <c:pt idx="60">
                  <c:v>42856</c:v>
                </c:pt>
              </c:numCache>
            </c:numRef>
          </c:xVal>
          <c:yVal>
            <c:numRef>
              <c:f>TSLA!$B$2:$B$62</c:f>
              <c:numCache>
                <c:formatCode>General</c:formatCode>
                <c:ptCount val="61"/>
                <c:pt idx="0">
                  <c:v>-0.181818181818</c:v>
                </c:pt>
                <c:pt idx="1">
                  <c:v>-9.8183088749100006E-2</c:v>
                </c:pt>
                <c:pt idx="2">
                  <c:v>-0.138047138047</c:v>
                </c:pt>
                <c:pt idx="3">
                  <c:v>-0.04</c:v>
                </c:pt>
                <c:pt idx="4">
                  <c:v>-4.4728434504799998E-2</c:v>
                </c:pt>
                <c:pt idx="5">
                  <c:v>-7.1753986332599995E-2</c:v>
                </c:pt>
                <c:pt idx="6">
                  <c:v>-2.0833333333300001E-2</c:v>
                </c:pt>
                <c:pt idx="7">
                  <c:v>-8.0421519689400006E-2</c:v>
                </c:pt>
                <c:pt idx="8">
                  <c:v>-5.5865921787700001E-2</c:v>
                </c:pt>
                <c:pt idx="9">
                  <c:v>-0.13750000000000001</c:v>
                </c:pt>
                <c:pt idx="10">
                  <c:v>-0.14159292035400001</c:v>
                </c:pt>
                <c:pt idx="11">
                  <c:v>-1.83852917666E-2</c:v>
                </c:pt>
                <c:pt idx="12">
                  <c:v>-3.3208020050099998E-2</c:v>
                </c:pt>
                <c:pt idx="13">
                  <c:v>-6.5335506655799999E-2</c:v>
                </c:pt>
                <c:pt idx="14">
                  <c:v>-4.33884297521E-2</c:v>
                </c:pt>
                <c:pt idx="15">
                  <c:v>-5.5748122472599998E-2</c:v>
                </c:pt>
                <c:pt idx="16">
                  <c:v>-0.13675213675199999</c:v>
                </c:pt>
                <c:pt idx="17">
                  <c:v>-0.04</c:v>
                </c:pt>
                <c:pt idx="18">
                  <c:v>-9.2269326683299999E-2</c:v>
                </c:pt>
                <c:pt idx="19">
                  <c:v>-7.3021181716799999E-2</c:v>
                </c:pt>
                <c:pt idx="20">
                  <c:v>-8.8558855885600002E-2</c:v>
                </c:pt>
                <c:pt idx="21">
                  <c:v>2.5507246376800002E-2</c:v>
                </c:pt>
                <c:pt idx="22">
                  <c:v>-1.6199376947000001E-2</c:v>
                </c:pt>
                <c:pt idx="23">
                  <c:v>2.3297491039400001E-2</c:v>
                </c:pt>
                <c:pt idx="24">
                  <c:v>-8.4291187739500006E-2</c:v>
                </c:pt>
                <c:pt idx="25">
                  <c:v>0</c:v>
                </c:pt>
                <c:pt idx="26">
                  <c:v>-2.3957409050599999E-2</c:v>
                </c:pt>
                <c:pt idx="27">
                  <c:v>-5.0056882821400001E-2</c:v>
                </c:pt>
                <c:pt idx="28">
                  <c:v>-3.4080298786200003E-2</c:v>
                </c:pt>
                <c:pt idx="29">
                  <c:v>-5.4666666666700003E-2</c:v>
                </c:pt>
                <c:pt idx="30">
                  <c:v>-1.20274914089E-2</c:v>
                </c:pt>
                <c:pt idx="31">
                  <c:v>0</c:v>
                </c:pt>
                <c:pt idx="32">
                  <c:v>-1.3547954393E-2</c:v>
                </c:pt>
                <c:pt idx="33">
                  <c:v>-1.2527233115500001E-2</c:v>
                </c:pt>
                <c:pt idx="34">
                  <c:v>-1.1018237082100001E-2</c:v>
                </c:pt>
                <c:pt idx="35">
                  <c:v>-7.5258397932799995E-2</c:v>
                </c:pt>
                <c:pt idx="36">
                  <c:v>-2.9832935560900001E-2</c:v>
                </c:pt>
                <c:pt idx="37">
                  <c:v>8.0679405520200004E-2</c:v>
                </c:pt>
                <c:pt idx="38">
                  <c:v>-2.9465930018400002E-2</c:v>
                </c:pt>
                <c:pt idx="39">
                  <c:v>-7.8979343863900004E-3</c:v>
                </c:pt>
                <c:pt idx="40">
                  <c:v>-7.1705426356600002E-2</c:v>
                </c:pt>
                <c:pt idx="41">
                  <c:v>-6.3430777716500006E-2</c:v>
                </c:pt>
                <c:pt idx="42">
                  <c:v>-4.0527150217999998E-2</c:v>
                </c:pt>
                <c:pt idx="43">
                  <c:v>2.40673886883E-3</c:v>
                </c:pt>
                <c:pt idx="44">
                  <c:v>-2.2857142857099999E-2</c:v>
                </c:pt>
                <c:pt idx="45">
                  <c:v>-9.0322580645200004E-2</c:v>
                </c:pt>
                <c:pt idx="46">
                  <c:v>-5.4337899543400001E-2</c:v>
                </c:pt>
                <c:pt idx="47">
                  <c:v>-7.6701268742800005E-2</c:v>
                </c:pt>
                <c:pt idx="48">
                  <c:v>-8.9658965896599996E-2</c:v>
                </c:pt>
                <c:pt idx="49">
                  <c:v>-0.18449805879100001</c:v>
                </c:pt>
                <c:pt idx="50">
                  <c:v>-9.9269183922000001E-2</c:v>
                </c:pt>
                <c:pt idx="51">
                  <c:v>3.52564102564E-2</c:v>
                </c:pt>
                <c:pt idx="52">
                  <c:v>0</c:v>
                </c:pt>
                <c:pt idx="53">
                  <c:v>-8.2214765100699999E-2</c:v>
                </c:pt>
                <c:pt idx="54">
                  <c:v>-5.2241962774999998E-2</c:v>
                </c:pt>
                <c:pt idx="55">
                  <c:v>-8.73642081189E-2</c:v>
                </c:pt>
                <c:pt idx="56">
                  <c:v>-4.3657817109100001E-2</c:v>
                </c:pt>
                <c:pt idx="57">
                  <c:v>-7.4875621890499997E-2</c:v>
                </c:pt>
                <c:pt idx="58">
                  <c:v>-8.6513994910900005E-2</c:v>
                </c:pt>
                <c:pt idx="59">
                  <c:v>-3.6890645586300001E-2</c:v>
                </c:pt>
                <c:pt idx="60">
                  <c:v>-4.1666666666699999E-2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94464"/>
        <c:axId val="527296000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TSLA!$D$2:$D$42</c:f>
              <c:numCache>
                <c:formatCode>m/d/yyyy</c:formatCode>
                <c:ptCount val="41"/>
                <c:pt idx="0">
                  <c:v>42796</c:v>
                </c:pt>
                <c:pt idx="1">
                  <c:v>42797</c:v>
                </c:pt>
                <c:pt idx="2">
                  <c:v>42800</c:v>
                </c:pt>
                <c:pt idx="3">
                  <c:v>42801</c:v>
                </c:pt>
                <c:pt idx="4">
                  <c:v>42802</c:v>
                </c:pt>
                <c:pt idx="5">
                  <c:v>42803</c:v>
                </c:pt>
                <c:pt idx="6">
                  <c:v>42804</c:v>
                </c:pt>
                <c:pt idx="7">
                  <c:v>42807</c:v>
                </c:pt>
                <c:pt idx="8">
                  <c:v>42808</c:v>
                </c:pt>
                <c:pt idx="9">
                  <c:v>42809</c:v>
                </c:pt>
                <c:pt idx="10">
                  <c:v>42810</c:v>
                </c:pt>
                <c:pt idx="11">
                  <c:v>42811</c:v>
                </c:pt>
                <c:pt idx="12">
                  <c:v>42814</c:v>
                </c:pt>
                <c:pt idx="13">
                  <c:v>42815</c:v>
                </c:pt>
                <c:pt idx="14">
                  <c:v>42816</c:v>
                </c:pt>
                <c:pt idx="15">
                  <c:v>42817</c:v>
                </c:pt>
                <c:pt idx="16">
                  <c:v>42818</c:v>
                </c:pt>
                <c:pt idx="17">
                  <c:v>42821</c:v>
                </c:pt>
                <c:pt idx="18">
                  <c:v>42822</c:v>
                </c:pt>
                <c:pt idx="19">
                  <c:v>42823</c:v>
                </c:pt>
                <c:pt idx="20">
                  <c:v>42824</c:v>
                </c:pt>
                <c:pt idx="21">
                  <c:v>42825</c:v>
                </c:pt>
                <c:pt idx="22">
                  <c:v>42828</c:v>
                </c:pt>
                <c:pt idx="23">
                  <c:v>42829</c:v>
                </c:pt>
                <c:pt idx="24">
                  <c:v>42830</c:v>
                </c:pt>
                <c:pt idx="25">
                  <c:v>42831</c:v>
                </c:pt>
                <c:pt idx="26">
                  <c:v>42832</c:v>
                </c:pt>
                <c:pt idx="27">
                  <c:v>42835</c:v>
                </c:pt>
                <c:pt idx="28">
                  <c:v>42836</c:v>
                </c:pt>
                <c:pt idx="29">
                  <c:v>42837</c:v>
                </c:pt>
                <c:pt idx="30">
                  <c:v>42838</c:v>
                </c:pt>
                <c:pt idx="31">
                  <c:v>42842</c:v>
                </c:pt>
                <c:pt idx="32">
                  <c:v>42843</c:v>
                </c:pt>
                <c:pt idx="33">
                  <c:v>42844</c:v>
                </c:pt>
                <c:pt idx="34">
                  <c:v>42845</c:v>
                </c:pt>
                <c:pt idx="35">
                  <c:v>42846</c:v>
                </c:pt>
                <c:pt idx="36">
                  <c:v>42849</c:v>
                </c:pt>
                <c:pt idx="37">
                  <c:v>42850</c:v>
                </c:pt>
                <c:pt idx="38">
                  <c:v>42851</c:v>
                </c:pt>
                <c:pt idx="39">
                  <c:v>42852</c:v>
                </c:pt>
                <c:pt idx="40">
                  <c:v>42853</c:v>
                </c:pt>
              </c:numCache>
            </c:numRef>
          </c:xVal>
          <c:yVal>
            <c:numRef>
              <c:f>TSLA!$F$2:$F$42</c:f>
              <c:numCache>
                <c:formatCode>General</c:formatCode>
                <c:ptCount val="41"/>
                <c:pt idx="1">
                  <c:v>4.3516888270790461E-3</c:v>
                </c:pt>
                <c:pt idx="2">
                  <c:v>-1.4310131970541847E-3</c:v>
                </c:pt>
                <c:pt idx="3">
                  <c:v>-1.0429564615234364E-2</c:v>
                </c:pt>
                <c:pt idx="4">
                  <c:v>-6.9190274253837017E-3</c:v>
                </c:pt>
                <c:pt idx="5">
                  <c:v>-7.9799126661787984E-3</c:v>
                </c:pt>
                <c:pt idx="6">
                  <c:v>-4.9407596147184873E-3</c:v>
                </c:pt>
                <c:pt idx="7">
                  <c:v>1.0176847550766567E-2</c:v>
                </c:pt>
                <c:pt idx="8">
                  <c:v>4.8056229825374608E-2</c:v>
                </c:pt>
                <c:pt idx="9">
                  <c:v>-8.7984651162790698E-3</c:v>
                </c:pt>
                <c:pt idx="10">
                  <c:v>2.4713534191741767E-2</c:v>
                </c:pt>
                <c:pt idx="11">
                  <c:v>-2.0987904033026891E-3</c:v>
                </c:pt>
                <c:pt idx="12">
                  <c:v>1.6061682600381764E-3</c:v>
                </c:pt>
                <c:pt idx="13">
                  <c:v>-4.2913941058791823E-2</c:v>
                </c:pt>
                <c:pt idx="14">
                  <c:v>1.7273025853323715E-2</c:v>
                </c:pt>
                <c:pt idx="15">
                  <c:v>-9.0190974671404498E-4</c:v>
                </c:pt>
                <c:pt idx="16">
                  <c:v>3.2891141505970459E-2</c:v>
                </c:pt>
                <c:pt idx="17">
                  <c:v>2.6827773570029318E-2</c:v>
                </c:pt>
                <c:pt idx="18">
                  <c:v>2.6756017220205656E-2</c:v>
                </c:pt>
                <c:pt idx="19">
                  <c:v>-2.5232293015735156E-4</c:v>
                </c:pt>
                <c:pt idx="20">
                  <c:v>1.9468166063375777E-3</c:v>
                </c:pt>
                <c:pt idx="21">
                  <c:v>1.3672099245332209E-3</c:v>
                </c:pt>
                <c:pt idx="22">
                  <c:v>7.2655414559342435E-2</c:v>
                </c:pt>
                <c:pt idx="23">
                  <c:v>1.7352348890780661E-2</c:v>
                </c:pt>
                <c:pt idx="24">
                  <c:v>-2.8646729194070675E-2</c:v>
                </c:pt>
                <c:pt idx="25">
                  <c:v>1.2542413559322086E-2</c:v>
                </c:pt>
                <c:pt idx="26">
                  <c:v>1.2855697508308042E-2</c:v>
                </c:pt>
                <c:pt idx="27">
                  <c:v>3.2557697187085122E-2</c:v>
                </c:pt>
                <c:pt idx="28">
                  <c:v>-1.1780222873000607E-2</c:v>
                </c:pt>
                <c:pt idx="29">
                  <c:v>-3.8450310472782905E-2</c:v>
                </c:pt>
                <c:pt idx="30">
                  <c:v>2.4120752245260155E-2</c:v>
                </c:pt>
                <c:pt idx="31">
                  <c:v>-8.4210460526316037E-3</c:v>
                </c:pt>
                <c:pt idx="32">
                  <c:v>-3.9477242307077503E-3</c:v>
                </c:pt>
                <c:pt idx="33">
                  <c:v>1.7552003330557901E-2</c:v>
                </c:pt>
                <c:pt idx="34">
                  <c:v>-9.8519871313558702E-3</c:v>
                </c:pt>
                <c:pt idx="35">
                  <c:v>1.0214524802005675E-2</c:v>
                </c:pt>
                <c:pt idx="36">
                  <c:v>7.9515476187522315E-3</c:v>
                </c:pt>
                <c:pt idx="37">
                  <c:v>1.8699509848714518E-2</c:v>
                </c:pt>
                <c:pt idx="38">
                  <c:v>-1.1536364754048031E-2</c:v>
                </c:pt>
                <c:pt idx="39">
                  <c:v>-4.9650447672386702E-3</c:v>
                </c:pt>
                <c:pt idx="40">
                  <c:v>1.7626290094509743E-2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25312"/>
        <c:axId val="527297536"/>
      </c:scatterChart>
      <c:valAx>
        <c:axId val="527294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527296000"/>
        <c:crosses val="autoZero"/>
        <c:crossBetween val="midCat"/>
      </c:valAx>
      <c:valAx>
        <c:axId val="527296000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294464"/>
        <c:crosses val="autoZero"/>
        <c:crossBetween val="midCat"/>
      </c:valAx>
      <c:valAx>
        <c:axId val="527297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7725312"/>
        <c:crosses val="max"/>
        <c:crossBetween val="midCat"/>
      </c:valAx>
      <c:valAx>
        <c:axId val="5277253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272975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</c:dPt>
          <c:cat>
            <c:strRef>
              <c:f>TSLA!$I$3:$I$13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TSLA!$J$3:$J$13</c:f>
              <c:numCache>
                <c:formatCode>0.00</c:formatCode>
                <c:ptCount val="11"/>
                <c:pt idx="0">
                  <c:v>4.7717394590830213E-3</c:v>
                </c:pt>
                <c:pt idx="1">
                  <c:v>0.16297402170582512</c:v>
                </c:pt>
                <c:pt idx="2">
                  <c:v>0.11581870142453263</c:v>
                </c:pt>
                <c:pt idx="3">
                  <c:v>-4.0902793772775663E-2</c:v>
                </c:pt>
                <c:pt idx="4">
                  <c:v>0.17234875635228003</c:v>
                </c:pt>
                <c:pt idx="5">
                  <c:v>0.33077219002101604</c:v>
                </c:pt>
                <c:pt idx="6">
                  <c:v>0.21430669828649904</c:v>
                </c:pt>
                <c:pt idx="7">
                  <c:v>-3.0903768260715976E-3</c:v>
                </c:pt>
                <c:pt idx="8">
                  <c:v>-8.4298349377195284E-2</c:v>
                </c:pt>
                <c:pt idx="9">
                  <c:v>-3.2951451202184408E-2</c:v>
                </c:pt>
                <c:pt idx="10">
                  <c:v>0.2664300084984727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95712"/>
        <c:axId val="527797248"/>
      </c:barChart>
      <c:catAx>
        <c:axId val="527795712"/>
        <c:scaling>
          <c:orientation val="minMax"/>
        </c:scaling>
        <c:delete val="0"/>
        <c:axPos val="b"/>
        <c:majorTickMark val="out"/>
        <c:minorTickMark val="none"/>
        <c:tickLblPos val="low"/>
        <c:crossAx val="527797248"/>
        <c:crosses val="autoZero"/>
        <c:auto val="1"/>
        <c:lblAlgn val="ctr"/>
        <c:lblOffset val="100"/>
        <c:noMultiLvlLbl val="0"/>
      </c:catAx>
      <c:valAx>
        <c:axId val="52779724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2779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'AAPL weighted'!$A$2:$A$62</c:f>
              <c:numCache>
                <c:formatCode>m/d/yyyy</c:formatCode>
                <c:ptCount val="61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42798</c:v>
                </c:pt>
                <c:pt idx="4">
                  <c:v>42799</c:v>
                </c:pt>
                <c:pt idx="5">
                  <c:v>42800</c:v>
                </c:pt>
                <c:pt idx="6">
                  <c:v>42801</c:v>
                </c:pt>
                <c:pt idx="7">
                  <c:v>42802</c:v>
                </c:pt>
                <c:pt idx="8">
                  <c:v>42803</c:v>
                </c:pt>
                <c:pt idx="9">
                  <c:v>42804</c:v>
                </c:pt>
                <c:pt idx="10">
                  <c:v>42805</c:v>
                </c:pt>
                <c:pt idx="11">
                  <c:v>42806</c:v>
                </c:pt>
                <c:pt idx="12">
                  <c:v>42807</c:v>
                </c:pt>
                <c:pt idx="13">
                  <c:v>42808</c:v>
                </c:pt>
                <c:pt idx="14">
                  <c:v>42809</c:v>
                </c:pt>
                <c:pt idx="15">
                  <c:v>42810</c:v>
                </c:pt>
                <c:pt idx="16">
                  <c:v>42811</c:v>
                </c:pt>
                <c:pt idx="17">
                  <c:v>42812</c:v>
                </c:pt>
                <c:pt idx="18">
                  <c:v>42813</c:v>
                </c:pt>
                <c:pt idx="19">
                  <c:v>42814</c:v>
                </c:pt>
                <c:pt idx="20">
                  <c:v>42815</c:v>
                </c:pt>
                <c:pt idx="21">
                  <c:v>42816</c:v>
                </c:pt>
                <c:pt idx="22">
                  <c:v>42817</c:v>
                </c:pt>
                <c:pt idx="23">
                  <c:v>42818</c:v>
                </c:pt>
                <c:pt idx="24">
                  <c:v>42819</c:v>
                </c:pt>
                <c:pt idx="25">
                  <c:v>42820</c:v>
                </c:pt>
                <c:pt idx="26">
                  <c:v>42821</c:v>
                </c:pt>
                <c:pt idx="27">
                  <c:v>42822</c:v>
                </c:pt>
                <c:pt idx="28">
                  <c:v>42823</c:v>
                </c:pt>
                <c:pt idx="29">
                  <c:v>42824</c:v>
                </c:pt>
                <c:pt idx="30">
                  <c:v>42825</c:v>
                </c:pt>
                <c:pt idx="31">
                  <c:v>42826</c:v>
                </c:pt>
                <c:pt idx="32">
                  <c:v>42827</c:v>
                </c:pt>
                <c:pt idx="33">
                  <c:v>42828</c:v>
                </c:pt>
                <c:pt idx="34">
                  <c:v>42829</c:v>
                </c:pt>
                <c:pt idx="35">
                  <c:v>42830</c:v>
                </c:pt>
                <c:pt idx="36">
                  <c:v>42831</c:v>
                </c:pt>
                <c:pt idx="37">
                  <c:v>42832</c:v>
                </c:pt>
                <c:pt idx="38">
                  <c:v>42833</c:v>
                </c:pt>
                <c:pt idx="39">
                  <c:v>42834</c:v>
                </c:pt>
                <c:pt idx="40">
                  <c:v>42835</c:v>
                </c:pt>
                <c:pt idx="41">
                  <c:v>42836</c:v>
                </c:pt>
                <c:pt idx="42">
                  <c:v>42837</c:v>
                </c:pt>
                <c:pt idx="43">
                  <c:v>42838</c:v>
                </c:pt>
                <c:pt idx="44">
                  <c:v>42839</c:v>
                </c:pt>
                <c:pt idx="45">
                  <c:v>42840</c:v>
                </c:pt>
                <c:pt idx="46">
                  <c:v>42841</c:v>
                </c:pt>
                <c:pt idx="47">
                  <c:v>42842</c:v>
                </c:pt>
                <c:pt idx="48">
                  <c:v>42843</c:v>
                </c:pt>
                <c:pt idx="49">
                  <c:v>42844</c:v>
                </c:pt>
                <c:pt idx="50">
                  <c:v>42845</c:v>
                </c:pt>
                <c:pt idx="51">
                  <c:v>42846</c:v>
                </c:pt>
                <c:pt idx="52">
                  <c:v>42847</c:v>
                </c:pt>
                <c:pt idx="53">
                  <c:v>42848</c:v>
                </c:pt>
                <c:pt idx="54">
                  <c:v>42849</c:v>
                </c:pt>
                <c:pt idx="55">
                  <c:v>42850</c:v>
                </c:pt>
                <c:pt idx="56">
                  <c:v>42851</c:v>
                </c:pt>
                <c:pt idx="57">
                  <c:v>42852</c:v>
                </c:pt>
                <c:pt idx="58">
                  <c:v>42853</c:v>
                </c:pt>
                <c:pt idx="59">
                  <c:v>42854</c:v>
                </c:pt>
                <c:pt idx="60">
                  <c:v>42855</c:v>
                </c:pt>
              </c:numCache>
            </c:numRef>
          </c:xVal>
          <c:yVal>
            <c:numRef>
              <c:f>'AAPL weighted'!$B$2:$B$62</c:f>
              <c:numCache>
                <c:formatCode>General</c:formatCode>
                <c:ptCount val="61"/>
                <c:pt idx="0">
                  <c:v>7.7963723140600003E-2</c:v>
                </c:pt>
                <c:pt idx="1">
                  <c:v>2.8459583718900001</c:v>
                </c:pt>
                <c:pt idx="2">
                  <c:v>17.724882969700001</c:v>
                </c:pt>
                <c:pt idx="3">
                  <c:v>1.79147076869</c:v>
                </c:pt>
                <c:pt idx="4">
                  <c:v>0.21355280686399999</c:v>
                </c:pt>
                <c:pt idx="5">
                  <c:v>7.9726381229000003</c:v>
                </c:pt>
                <c:pt idx="6">
                  <c:v>-0.57060406066699998</c:v>
                </c:pt>
                <c:pt idx="7">
                  <c:v>-7.8251849943599998</c:v>
                </c:pt>
                <c:pt idx="8">
                  <c:v>-22.4942289896</c:v>
                </c:pt>
                <c:pt idx="9">
                  <c:v>5.7823094662600001</c:v>
                </c:pt>
                <c:pt idx="10">
                  <c:v>4.29365431789E-2</c:v>
                </c:pt>
                <c:pt idx="11">
                  <c:v>-0.281347348725</c:v>
                </c:pt>
                <c:pt idx="12">
                  <c:v>-2.85584507591</c:v>
                </c:pt>
                <c:pt idx="13">
                  <c:v>-1.1525072116399999</c:v>
                </c:pt>
                <c:pt idx="14">
                  <c:v>19.571719280899998</c:v>
                </c:pt>
                <c:pt idx="15">
                  <c:v>-2.9558420251599999</c:v>
                </c:pt>
                <c:pt idx="16">
                  <c:v>9.4861512699600006</c:v>
                </c:pt>
                <c:pt idx="17">
                  <c:v>-1.0677640343200001</c:v>
                </c:pt>
                <c:pt idx="18">
                  <c:v>0.30846516547000002</c:v>
                </c:pt>
                <c:pt idx="19">
                  <c:v>2.4581170969900001</c:v>
                </c:pt>
                <c:pt idx="20">
                  <c:v>20.682984812899999</c:v>
                </c:pt>
                <c:pt idx="21">
                  <c:v>-15.542463676200001</c:v>
                </c:pt>
                <c:pt idx="22">
                  <c:v>-16.289051068500001</c:v>
                </c:pt>
                <c:pt idx="23">
                  <c:v>-54.070666770599999</c:v>
                </c:pt>
                <c:pt idx="24">
                  <c:v>-1.30165520374</c:v>
                </c:pt>
                <c:pt idx="25">
                  <c:v>0.66438651024200002</c:v>
                </c:pt>
                <c:pt idx="26">
                  <c:v>-4.7591768386700002</c:v>
                </c:pt>
                <c:pt idx="27">
                  <c:v>30.2702629411</c:v>
                </c:pt>
                <c:pt idx="28">
                  <c:v>41.219081451800001</c:v>
                </c:pt>
                <c:pt idx="29">
                  <c:v>7.6664327754999997</c:v>
                </c:pt>
                <c:pt idx="30">
                  <c:v>-6.0862549956100001</c:v>
                </c:pt>
                <c:pt idx="31">
                  <c:v>2.8219478049800002</c:v>
                </c:pt>
                <c:pt idx="32">
                  <c:v>1.7457094529299999</c:v>
                </c:pt>
                <c:pt idx="33">
                  <c:v>4.6580499804000004</c:v>
                </c:pt>
                <c:pt idx="34">
                  <c:v>-7.0952637603099999</c:v>
                </c:pt>
                <c:pt idx="35">
                  <c:v>-35.473494029000001</c:v>
                </c:pt>
                <c:pt idx="36">
                  <c:v>-50.930649573399997</c:v>
                </c:pt>
                <c:pt idx="37">
                  <c:v>-22.6953527971</c:v>
                </c:pt>
                <c:pt idx="38">
                  <c:v>1.6813046381600001</c:v>
                </c:pt>
                <c:pt idx="39">
                  <c:v>-0.246320168763</c:v>
                </c:pt>
                <c:pt idx="40">
                  <c:v>-18.346897891299999</c:v>
                </c:pt>
                <c:pt idx="41">
                  <c:v>-61.551511987799998</c:v>
                </c:pt>
                <c:pt idx="42">
                  <c:v>-23.579789091199999</c:v>
                </c:pt>
                <c:pt idx="43">
                  <c:v>-10.390643449300001</c:v>
                </c:pt>
                <c:pt idx="44">
                  <c:v>-3.0355006118499999</c:v>
                </c:pt>
                <c:pt idx="45">
                  <c:v>-0.415241568901</c:v>
                </c:pt>
                <c:pt idx="46">
                  <c:v>0.16609662756099999</c:v>
                </c:pt>
                <c:pt idx="47">
                  <c:v>-7.6088074149200002</c:v>
                </c:pt>
                <c:pt idx="48">
                  <c:v>6.3896355704400003</c:v>
                </c:pt>
                <c:pt idx="49">
                  <c:v>-17.5327984344</c:v>
                </c:pt>
                <c:pt idx="50">
                  <c:v>-22.670494798499998</c:v>
                </c:pt>
                <c:pt idx="51">
                  <c:v>-11.9792955469</c:v>
                </c:pt>
                <c:pt idx="52">
                  <c:v>-1.7236762268300001</c:v>
                </c:pt>
                <c:pt idx="53">
                  <c:v>2.6287333606800001</c:v>
                </c:pt>
                <c:pt idx="54">
                  <c:v>-18.685870600600001</c:v>
                </c:pt>
                <c:pt idx="55">
                  <c:v>-5.72411915117</c:v>
                </c:pt>
                <c:pt idx="56">
                  <c:v>-11.965736638499999</c:v>
                </c:pt>
                <c:pt idx="57">
                  <c:v>-4.4693551722200002</c:v>
                </c:pt>
                <c:pt idx="58">
                  <c:v>-68.973601935299996</c:v>
                </c:pt>
                <c:pt idx="59">
                  <c:v>1.5332865550999999</c:v>
                </c:pt>
                <c:pt idx="60">
                  <c:v>0.17626580884000001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25184"/>
        <c:axId val="274924672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'AAPL weighted'!$D$2:$D$43</c:f>
              <c:numCache>
                <c:formatCode>m/d/yyyy</c:formatCode>
                <c:ptCount val="42"/>
                <c:pt idx="0">
                  <c:v>42795</c:v>
                </c:pt>
                <c:pt idx="1">
                  <c:v>42796</c:v>
                </c:pt>
                <c:pt idx="2">
                  <c:v>42797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42807</c:v>
                </c:pt>
                <c:pt idx="9">
                  <c:v>42808</c:v>
                </c:pt>
                <c:pt idx="10">
                  <c:v>42809</c:v>
                </c:pt>
                <c:pt idx="11">
                  <c:v>42810</c:v>
                </c:pt>
                <c:pt idx="12">
                  <c:v>42811</c:v>
                </c:pt>
                <c:pt idx="13">
                  <c:v>42814</c:v>
                </c:pt>
                <c:pt idx="14">
                  <c:v>42815</c:v>
                </c:pt>
                <c:pt idx="15">
                  <c:v>42816</c:v>
                </c:pt>
                <c:pt idx="16">
                  <c:v>42817</c:v>
                </c:pt>
                <c:pt idx="17">
                  <c:v>42818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42828</c:v>
                </c:pt>
                <c:pt idx="24">
                  <c:v>42829</c:v>
                </c:pt>
                <c:pt idx="25">
                  <c:v>42830</c:v>
                </c:pt>
                <c:pt idx="26">
                  <c:v>42831</c:v>
                </c:pt>
                <c:pt idx="27">
                  <c:v>42832</c:v>
                </c:pt>
                <c:pt idx="28">
                  <c:v>42835</c:v>
                </c:pt>
                <c:pt idx="29">
                  <c:v>42836</c:v>
                </c:pt>
                <c:pt idx="30">
                  <c:v>42837</c:v>
                </c:pt>
                <c:pt idx="31">
                  <c:v>42838</c:v>
                </c:pt>
                <c:pt idx="32">
                  <c:v>42842</c:v>
                </c:pt>
                <c:pt idx="33">
                  <c:v>42843</c:v>
                </c:pt>
                <c:pt idx="34">
                  <c:v>42844</c:v>
                </c:pt>
                <c:pt idx="35">
                  <c:v>42845</c:v>
                </c:pt>
                <c:pt idx="36">
                  <c:v>42846</c:v>
                </c:pt>
                <c:pt idx="37">
                  <c:v>42849</c:v>
                </c:pt>
                <c:pt idx="38">
                  <c:v>42850</c:v>
                </c:pt>
                <c:pt idx="39">
                  <c:v>42851</c:v>
                </c:pt>
                <c:pt idx="40">
                  <c:v>42852</c:v>
                </c:pt>
                <c:pt idx="41">
                  <c:v>42853</c:v>
                </c:pt>
              </c:numCache>
            </c:numRef>
          </c:xVal>
          <c:yVal>
            <c:numRef>
              <c:f>'AAPL weighted'!$F$2:$F$43</c:f>
              <c:numCache>
                <c:formatCode>General</c:formatCode>
                <c:ptCount val="42"/>
                <c:pt idx="1">
                  <c:v>-5.9373777921286498E-3</c:v>
                </c:pt>
                <c:pt idx="2">
                  <c:v>5.9009208311281494E-3</c:v>
                </c:pt>
                <c:pt idx="3">
                  <c:v>-3.1478251763329182E-3</c:v>
                </c:pt>
                <c:pt idx="4">
                  <c:v>1.2918616704997365E-3</c:v>
                </c:pt>
                <c:pt idx="5">
                  <c:v>-3.7270927830535335E-3</c:v>
                </c:pt>
                <c:pt idx="6">
                  <c:v>-2.3022086330935533E-3</c:v>
                </c:pt>
                <c:pt idx="7">
                  <c:v>3.3170321835824784E-3</c:v>
                </c:pt>
                <c:pt idx="8">
                  <c:v>4.3120598268803586E-4</c:v>
                </c:pt>
                <c:pt idx="9">
                  <c:v>-1.5085632509029417E-3</c:v>
                </c:pt>
                <c:pt idx="10">
                  <c:v>1.0576314462324063E-2</c:v>
                </c:pt>
                <c:pt idx="11">
                  <c:v>1.637441182813001E-3</c:v>
                </c:pt>
                <c:pt idx="12">
                  <c:v>-4.9754566070728768E-3</c:v>
                </c:pt>
                <c:pt idx="13">
                  <c:v>1.0500763965255904E-2</c:v>
                </c:pt>
                <c:pt idx="14">
                  <c:v>-1.1452077759334317E-2</c:v>
                </c:pt>
                <c:pt idx="15">
                  <c:v>1.1298641627535364E-2</c:v>
                </c:pt>
                <c:pt idx="16">
                  <c:v>-3.5355678621915979E-3</c:v>
                </c:pt>
                <c:pt idx="17">
                  <c:v>-1.9869358783272456E-3</c:v>
                </c:pt>
                <c:pt idx="18">
                  <c:v>1.7065273158884365E-3</c:v>
                </c:pt>
                <c:pt idx="19">
                  <c:v>2.0726844806684897E-2</c:v>
                </c:pt>
                <c:pt idx="20">
                  <c:v>2.2252572553839584E-3</c:v>
                </c:pt>
                <c:pt idx="21">
                  <c:v>-1.318359745988006E-3</c:v>
                </c:pt>
                <c:pt idx="22">
                  <c:v>-1.8758355668092722E-3</c:v>
                </c:pt>
                <c:pt idx="23">
                  <c:v>2.7838646029837032E-4</c:v>
                </c:pt>
                <c:pt idx="24">
                  <c:v>7.446117065680968E-3</c:v>
                </c:pt>
                <c:pt idx="25">
                  <c:v>-5.180631203132384E-3</c:v>
                </c:pt>
                <c:pt idx="26">
                  <c:v>-2.4996527565713275E-3</c:v>
                </c:pt>
                <c:pt idx="27">
                  <c:v>-2.2275371786845627E-3</c:v>
                </c:pt>
                <c:pt idx="28">
                  <c:v>-1.1859774294958189E-3</c:v>
                </c:pt>
                <c:pt idx="29">
                  <c:v>-1.0756394646313967E-2</c:v>
                </c:pt>
                <c:pt idx="30">
                  <c:v>1.2002965049672386E-3</c:v>
                </c:pt>
                <c:pt idx="31">
                  <c:v>-5.2891395213863291E-3</c:v>
                </c:pt>
                <c:pt idx="32">
                  <c:v>5.5299467097494753E-3</c:v>
                </c:pt>
                <c:pt idx="33">
                  <c:v>-4.441972721681349E-3</c:v>
                </c:pt>
                <c:pt idx="34">
                  <c:v>-3.6827479535994617E-3</c:v>
                </c:pt>
                <c:pt idx="35">
                  <c:v>1.2510727093937208E-2</c:v>
                </c:pt>
                <c:pt idx="36">
                  <c:v>-1.1934709183730042E-3</c:v>
                </c:pt>
                <c:pt idx="37">
                  <c:v>9.6295421486035006E-3</c:v>
                </c:pt>
                <c:pt idx="38">
                  <c:v>6.1960457128659189E-3</c:v>
                </c:pt>
                <c:pt idx="39">
                  <c:v>-5.8811734994892485E-3</c:v>
                </c:pt>
                <c:pt idx="40">
                  <c:v>7.655902377446082E-4</c:v>
                </c:pt>
                <c:pt idx="41">
                  <c:v>-9.7363520978832857E-4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28000"/>
        <c:axId val="274926208"/>
      </c:scatterChart>
      <c:valAx>
        <c:axId val="526925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74924672"/>
        <c:crosses val="autoZero"/>
        <c:crossBetween val="midCat"/>
      </c:valAx>
      <c:valAx>
        <c:axId val="274924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925184"/>
        <c:crosses val="autoZero"/>
        <c:crossBetween val="midCat"/>
      </c:valAx>
      <c:valAx>
        <c:axId val="27492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74928000"/>
        <c:crosses val="max"/>
        <c:crossBetween val="midCat"/>
      </c:valAx>
      <c:valAx>
        <c:axId val="2749280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49262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Sentiment</a:t>
            </a:r>
            <a:r>
              <a:rPr lang="en-US" baseline="0"/>
              <a:t> vs Return Lead/Lag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'AAPL weighted'!$I$3:$I$13</c:f>
              <c:strCache>
                <c:ptCount val="11"/>
                <c:pt idx="0">
                  <c:v>Lead_5</c:v>
                </c:pt>
                <c:pt idx="1">
                  <c:v>Lead_4</c:v>
                </c:pt>
                <c:pt idx="2">
                  <c:v>Lead_3</c:v>
                </c:pt>
                <c:pt idx="3">
                  <c:v>Lead_2</c:v>
                </c:pt>
                <c:pt idx="4">
                  <c:v>Lead_1</c:v>
                </c:pt>
                <c:pt idx="5">
                  <c:v>Contemp</c:v>
                </c:pt>
                <c:pt idx="6">
                  <c:v>Lag_1</c:v>
                </c:pt>
                <c:pt idx="7">
                  <c:v>Lag_2</c:v>
                </c:pt>
                <c:pt idx="8">
                  <c:v>Lag_3</c:v>
                </c:pt>
                <c:pt idx="9">
                  <c:v>Lag_4</c:v>
                </c:pt>
                <c:pt idx="10">
                  <c:v>Lag_5</c:v>
                </c:pt>
              </c:strCache>
            </c:strRef>
          </c:cat>
          <c:val>
            <c:numRef>
              <c:f>'AAPL weighted'!$J$3:$J$13</c:f>
              <c:numCache>
                <c:formatCode>0.00</c:formatCode>
                <c:ptCount val="11"/>
                <c:pt idx="0">
                  <c:v>0.21086218561696107</c:v>
                </c:pt>
                <c:pt idx="1">
                  <c:v>7.7522958963077829E-2</c:v>
                </c:pt>
                <c:pt idx="2">
                  <c:v>3.5222307644470346E-2</c:v>
                </c:pt>
                <c:pt idx="3">
                  <c:v>-0.1650153897618537</c:v>
                </c:pt>
                <c:pt idx="4">
                  <c:v>8.6216795742838442E-2</c:v>
                </c:pt>
                <c:pt idx="5">
                  <c:v>0.29121392963597942</c:v>
                </c:pt>
                <c:pt idx="6">
                  <c:v>0.32282314562611325</c:v>
                </c:pt>
                <c:pt idx="7">
                  <c:v>-1.7583830642852284E-2</c:v>
                </c:pt>
                <c:pt idx="8">
                  <c:v>9.62429154755233E-2</c:v>
                </c:pt>
                <c:pt idx="9">
                  <c:v>-3.32541409939986E-2</c:v>
                </c:pt>
                <c:pt idx="10">
                  <c:v>4.3781135660078227E-2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48864"/>
        <c:axId val="274950400"/>
      </c:barChart>
      <c:catAx>
        <c:axId val="274948864"/>
        <c:scaling>
          <c:orientation val="minMax"/>
        </c:scaling>
        <c:delete val="0"/>
        <c:axPos val="b"/>
        <c:majorTickMark val="out"/>
        <c:minorTickMark val="none"/>
        <c:tickLblPos val="low"/>
        <c:crossAx val="274950400"/>
        <c:crosses val="autoZero"/>
        <c:auto val="1"/>
        <c:lblAlgn val="ctr"/>
        <c:lblOffset val="100"/>
        <c:noMultiLvlLbl val="0"/>
      </c:catAx>
      <c:valAx>
        <c:axId val="27495040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74948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 Sentiment vs Return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'FB weighted'!$A$2:$A$62</c:f>
              <c:numCache>
                <c:formatCode>m/d/yyyy</c:formatCode>
                <c:ptCount val="61"/>
                <c:pt idx="0">
                  <c:v>42797</c:v>
                </c:pt>
                <c:pt idx="1">
                  <c:v>42798</c:v>
                </c:pt>
                <c:pt idx="2">
                  <c:v>42799</c:v>
                </c:pt>
                <c:pt idx="3">
                  <c:v>42800</c:v>
                </c:pt>
                <c:pt idx="4">
                  <c:v>42801</c:v>
                </c:pt>
                <c:pt idx="5">
                  <c:v>42802</c:v>
                </c:pt>
                <c:pt idx="6">
                  <c:v>42803</c:v>
                </c:pt>
                <c:pt idx="7">
                  <c:v>42804</c:v>
                </c:pt>
                <c:pt idx="8">
                  <c:v>42805</c:v>
                </c:pt>
                <c:pt idx="9">
                  <c:v>42806</c:v>
                </c:pt>
                <c:pt idx="10">
                  <c:v>42807</c:v>
                </c:pt>
                <c:pt idx="11">
                  <c:v>42808</c:v>
                </c:pt>
                <c:pt idx="12">
                  <c:v>42809</c:v>
                </c:pt>
                <c:pt idx="13">
                  <c:v>42810</c:v>
                </c:pt>
                <c:pt idx="14">
                  <c:v>42811</c:v>
                </c:pt>
                <c:pt idx="15">
                  <c:v>42812</c:v>
                </c:pt>
                <c:pt idx="16">
                  <c:v>42813</c:v>
                </c:pt>
                <c:pt idx="17">
                  <c:v>42814</c:v>
                </c:pt>
                <c:pt idx="18">
                  <c:v>42815</c:v>
                </c:pt>
                <c:pt idx="19">
                  <c:v>42816</c:v>
                </c:pt>
                <c:pt idx="20">
                  <c:v>42817</c:v>
                </c:pt>
                <c:pt idx="21">
                  <c:v>42818</c:v>
                </c:pt>
                <c:pt idx="22">
                  <c:v>42819</c:v>
                </c:pt>
                <c:pt idx="23">
                  <c:v>42820</c:v>
                </c:pt>
                <c:pt idx="24">
                  <c:v>42821</c:v>
                </c:pt>
                <c:pt idx="25">
                  <c:v>42822</c:v>
                </c:pt>
                <c:pt idx="26">
                  <c:v>42823</c:v>
                </c:pt>
                <c:pt idx="27">
                  <c:v>42824</c:v>
                </c:pt>
                <c:pt idx="28">
                  <c:v>42825</c:v>
                </c:pt>
                <c:pt idx="29">
                  <c:v>42826</c:v>
                </c:pt>
                <c:pt idx="30">
                  <c:v>42827</c:v>
                </c:pt>
                <c:pt idx="31">
                  <c:v>42828</c:v>
                </c:pt>
                <c:pt idx="32">
                  <c:v>42829</c:v>
                </c:pt>
                <c:pt idx="33">
                  <c:v>42830</c:v>
                </c:pt>
                <c:pt idx="34">
                  <c:v>42831</c:v>
                </c:pt>
                <c:pt idx="35">
                  <c:v>42832</c:v>
                </c:pt>
                <c:pt idx="36">
                  <c:v>42833</c:v>
                </c:pt>
                <c:pt idx="37">
                  <c:v>42834</c:v>
                </c:pt>
                <c:pt idx="38">
                  <c:v>42835</c:v>
                </c:pt>
                <c:pt idx="39">
                  <c:v>42836</c:v>
                </c:pt>
                <c:pt idx="40">
                  <c:v>42837</c:v>
                </c:pt>
                <c:pt idx="41">
                  <c:v>42838</c:v>
                </c:pt>
                <c:pt idx="42">
                  <c:v>42839</c:v>
                </c:pt>
                <c:pt idx="43">
                  <c:v>42840</c:v>
                </c:pt>
                <c:pt idx="44">
                  <c:v>42841</c:v>
                </c:pt>
                <c:pt idx="45">
                  <c:v>42842</c:v>
                </c:pt>
                <c:pt idx="46">
                  <c:v>42843</c:v>
                </c:pt>
                <c:pt idx="47">
                  <c:v>42844</c:v>
                </c:pt>
                <c:pt idx="48">
                  <c:v>42845</c:v>
                </c:pt>
                <c:pt idx="49">
                  <c:v>42846</c:v>
                </c:pt>
                <c:pt idx="50">
                  <c:v>42847</c:v>
                </c:pt>
                <c:pt idx="51">
                  <c:v>42848</c:v>
                </c:pt>
                <c:pt idx="52">
                  <c:v>42849</c:v>
                </c:pt>
                <c:pt idx="53">
                  <c:v>42850</c:v>
                </c:pt>
                <c:pt idx="54">
                  <c:v>42851</c:v>
                </c:pt>
                <c:pt idx="55">
                  <c:v>42852</c:v>
                </c:pt>
                <c:pt idx="56">
                  <c:v>42853</c:v>
                </c:pt>
                <c:pt idx="57">
                  <c:v>42854</c:v>
                </c:pt>
                <c:pt idx="58">
                  <c:v>42855</c:v>
                </c:pt>
                <c:pt idx="59">
                  <c:v>42856</c:v>
                </c:pt>
                <c:pt idx="60">
                  <c:v>42857</c:v>
                </c:pt>
              </c:numCache>
            </c:numRef>
          </c:xVal>
          <c:yVal>
            <c:numRef>
              <c:f>'FB weighted'!$B$2:$B$62</c:f>
              <c:numCache>
                <c:formatCode>General</c:formatCode>
                <c:ptCount val="61"/>
                <c:pt idx="0">
                  <c:v>5.5435591761700001E-2</c:v>
                </c:pt>
                <c:pt idx="1">
                  <c:v>1.06911498398</c:v>
                </c:pt>
                <c:pt idx="2">
                  <c:v>0.19006488603999999</c:v>
                </c:pt>
                <c:pt idx="3">
                  <c:v>6.0068423359000001</c:v>
                </c:pt>
                <c:pt idx="4">
                  <c:v>-0.80073632544700002</c:v>
                </c:pt>
                <c:pt idx="5">
                  <c:v>-9.9784065171100007</c:v>
                </c:pt>
                <c:pt idx="6">
                  <c:v>5.75386245286</c:v>
                </c:pt>
                <c:pt idx="7">
                  <c:v>17.810663695999999</c:v>
                </c:pt>
                <c:pt idx="8">
                  <c:v>1.3462929427899999</c:v>
                </c:pt>
                <c:pt idx="9">
                  <c:v>-0.28333746900399998</c:v>
                </c:pt>
                <c:pt idx="10">
                  <c:v>-5.5435591761699996</c:v>
                </c:pt>
                <c:pt idx="11">
                  <c:v>-3.7617008695499998</c:v>
                </c:pt>
                <c:pt idx="12">
                  <c:v>12.747546315099999</c:v>
                </c:pt>
                <c:pt idx="13">
                  <c:v>-25.746752618199999</c:v>
                </c:pt>
                <c:pt idx="14">
                  <c:v>5.1924670950199996</c:v>
                </c:pt>
                <c:pt idx="15">
                  <c:v>1.3858897940399999</c:v>
                </c:pt>
                <c:pt idx="16">
                  <c:v>0.80777576567099996</c:v>
                </c:pt>
                <c:pt idx="17">
                  <c:v>-0.87641030785200003</c:v>
                </c:pt>
                <c:pt idx="18">
                  <c:v>-25.3895010269</c:v>
                </c:pt>
                <c:pt idx="19">
                  <c:v>-6.8062587663</c:v>
                </c:pt>
                <c:pt idx="20">
                  <c:v>-6.8423358974499999</c:v>
                </c:pt>
                <c:pt idx="21">
                  <c:v>-20.426695669200001</c:v>
                </c:pt>
                <c:pt idx="22">
                  <c:v>0.96088359053700001</c:v>
                </c:pt>
                <c:pt idx="23">
                  <c:v>0.47516221510099999</c:v>
                </c:pt>
                <c:pt idx="24">
                  <c:v>-20.3985379083</c:v>
                </c:pt>
                <c:pt idx="25">
                  <c:v>-7.3773333544500002</c:v>
                </c:pt>
                <c:pt idx="26">
                  <c:v>-16.246148106300002</c:v>
                </c:pt>
                <c:pt idx="27">
                  <c:v>-15.6486756173</c:v>
                </c:pt>
                <c:pt idx="28">
                  <c:v>6.4859642361200001</c:v>
                </c:pt>
                <c:pt idx="29">
                  <c:v>0.41708683325500001</c:v>
                </c:pt>
                <c:pt idx="30">
                  <c:v>-0.388049142332</c:v>
                </c:pt>
                <c:pt idx="31">
                  <c:v>0.70482395239899998</c:v>
                </c:pt>
                <c:pt idx="32">
                  <c:v>-1.65250859252</c:v>
                </c:pt>
                <c:pt idx="33">
                  <c:v>16.6861131203</c:v>
                </c:pt>
                <c:pt idx="34">
                  <c:v>-7.7293053656400001</c:v>
                </c:pt>
                <c:pt idx="35">
                  <c:v>5.7653015432199997</c:v>
                </c:pt>
                <c:pt idx="36">
                  <c:v>0.62914996999399997</c:v>
                </c:pt>
                <c:pt idx="37">
                  <c:v>0.268378658529</c:v>
                </c:pt>
                <c:pt idx="38">
                  <c:v>0.63090983005000001</c:v>
                </c:pt>
                <c:pt idx="39">
                  <c:v>2.0194394141799998</c:v>
                </c:pt>
                <c:pt idx="40">
                  <c:v>-16.203031534899999</c:v>
                </c:pt>
                <c:pt idx="41">
                  <c:v>-8.3417366650999991</c:v>
                </c:pt>
                <c:pt idx="42">
                  <c:v>-1.0347977128900001</c:v>
                </c:pt>
                <c:pt idx="43">
                  <c:v>-0.57811402837199999</c:v>
                </c:pt>
                <c:pt idx="44">
                  <c:v>-0.45404389442999998</c:v>
                </c:pt>
                <c:pt idx="45">
                  <c:v>-18.816423717999999</c:v>
                </c:pt>
                <c:pt idx="46">
                  <c:v>-12.438690875300001</c:v>
                </c:pt>
                <c:pt idx="47">
                  <c:v>3.9280076448300001</c:v>
                </c:pt>
                <c:pt idx="48">
                  <c:v>-6.36189410218</c:v>
                </c:pt>
                <c:pt idx="49">
                  <c:v>-12.594966448299999</c:v>
                </c:pt>
                <c:pt idx="50">
                  <c:v>0.20590362654399999</c:v>
                </c:pt>
                <c:pt idx="51">
                  <c:v>1.77393893638</c:v>
                </c:pt>
                <c:pt idx="52">
                  <c:v>-13.762105637399999</c:v>
                </c:pt>
                <c:pt idx="53">
                  <c:v>-13.2403071308</c:v>
                </c:pt>
                <c:pt idx="54">
                  <c:v>-27.9395382479</c:v>
                </c:pt>
                <c:pt idx="55">
                  <c:v>-1.9006488604</c:v>
                </c:pt>
                <c:pt idx="56">
                  <c:v>29.547170409</c:v>
                </c:pt>
                <c:pt idx="57">
                  <c:v>0.78401765491599995</c:v>
                </c:pt>
                <c:pt idx="58">
                  <c:v>3.48452291074</c:v>
                </c:pt>
                <c:pt idx="59">
                  <c:v>-1.0435970131700001</c:v>
                </c:pt>
                <c:pt idx="60">
                  <c:v>-9.7672233104E-2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50208"/>
        <c:axId val="270351744"/>
      </c:scatterChart>
      <c:scatterChart>
        <c:scatterStyle val="lineMarker"/>
        <c:varyColors val="0"/>
        <c:ser>
          <c:idx val="1"/>
          <c:order val="1"/>
          <c:tx>
            <c:v>Daily Return</c:v>
          </c:tx>
          <c:marker>
            <c:symbol val="none"/>
          </c:marker>
          <c:xVal>
            <c:numRef>
              <c:f>'FB weighted'!$D$2:$D$41</c:f>
              <c:numCache>
                <c:formatCode>m/d/yyyy</c:formatCode>
                <c:ptCount val="40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  <c:pt idx="3">
                  <c:v>42802</c:v>
                </c:pt>
                <c:pt idx="4">
                  <c:v>42803</c:v>
                </c:pt>
                <c:pt idx="5">
                  <c:v>42804</c:v>
                </c:pt>
                <c:pt idx="6">
                  <c:v>42807</c:v>
                </c:pt>
                <c:pt idx="7">
                  <c:v>42808</c:v>
                </c:pt>
                <c:pt idx="8">
                  <c:v>42809</c:v>
                </c:pt>
                <c:pt idx="9">
                  <c:v>42810</c:v>
                </c:pt>
                <c:pt idx="10">
                  <c:v>42811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42821</c:v>
                </c:pt>
                <c:pt idx="17">
                  <c:v>42822</c:v>
                </c:pt>
                <c:pt idx="18">
                  <c:v>42823</c:v>
                </c:pt>
                <c:pt idx="19">
                  <c:v>42824</c:v>
                </c:pt>
                <c:pt idx="20">
                  <c:v>42825</c:v>
                </c:pt>
                <c:pt idx="21">
                  <c:v>42828</c:v>
                </c:pt>
                <c:pt idx="22">
                  <c:v>42829</c:v>
                </c:pt>
                <c:pt idx="23">
                  <c:v>42830</c:v>
                </c:pt>
                <c:pt idx="24">
                  <c:v>42831</c:v>
                </c:pt>
                <c:pt idx="25">
                  <c:v>42832</c:v>
                </c:pt>
                <c:pt idx="26">
                  <c:v>42835</c:v>
                </c:pt>
                <c:pt idx="27">
                  <c:v>42836</c:v>
                </c:pt>
                <c:pt idx="28">
                  <c:v>42837</c:v>
                </c:pt>
                <c:pt idx="29">
                  <c:v>42838</c:v>
                </c:pt>
                <c:pt idx="30">
                  <c:v>42842</c:v>
                </c:pt>
                <c:pt idx="31">
                  <c:v>42843</c:v>
                </c:pt>
                <c:pt idx="32">
                  <c:v>42844</c:v>
                </c:pt>
                <c:pt idx="33">
                  <c:v>42845</c:v>
                </c:pt>
                <c:pt idx="34">
                  <c:v>42846</c:v>
                </c:pt>
                <c:pt idx="35">
                  <c:v>42849</c:v>
                </c:pt>
                <c:pt idx="36">
                  <c:v>42850</c:v>
                </c:pt>
                <c:pt idx="37">
                  <c:v>42851</c:v>
                </c:pt>
                <c:pt idx="38">
                  <c:v>42852</c:v>
                </c:pt>
                <c:pt idx="39">
                  <c:v>42853</c:v>
                </c:pt>
              </c:numCache>
            </c:numRef>
          </c:xVal>
          <c:yVal>
            <c:numRef>
              <c:f>'FB weighted'!$F$2:$F$41</c:f>
              <c:numCache>
                <c:formatCode>General</c:formatCode>
                <c:ptCount val="40"/>
                <c:pt idx="1">
                  <c:v>1.8225559790414228E-3</c:v>
                </c:pt>
                <c:pt idx="2">
                  <c:v>-8.731989648259837E-4</c:v>
                </c:pt>
                <c:pt idx="3">
                  <c:v>3.058980268194113E-3</c:v>
                </c:pt>
                <c:pt idx="4">
                  <c:v>3.7758059557376866E-3</c:v>
                </c:pt>
                <c:pt idx="5">
                  <c:v>3.9785010135091736E-3</c:v>
                </c:pt>
                <c:pt idx="6">
                  <c:v>5.8362493036511484E-3</c:v>
                </c:pt>
                <c:pt idx="7">
                  <c:v>-2.0057234094961545E-3</c:v>
                </c:pt>
                <c:pt idx="8">
                  <c:v>2.8710449318308778E-3</c:v>
                </c:pt>
                <c:pt idx="9">
                  <c:v>1.9324649160287377E-3</c:v>
                </c:pt>
                <c:pt idx="10">
                  <c:v>-1.0715693595409399E-3</c:v>
                </c:pt>
                <c:pt idx="11">
                  <c:v>7.1514590146283443E-4</c:v>
                </c:pt>
                <c:pt idx="12">
                  <c:v>-1.021871501759725E-2</c:v>
                </c:pt>
                <c:pt idx="13">
                  <c:v>7.7972784563309673E-3</c:v>
                </c:pt>
                <c:pt idx="14">
                  <c:v>-4.2980873786979581E-4</c:v>
                </c:pt>
                <c:pt idx="15">
                  <c:v>5.8051817229641768E-3</c:v>
                </c:pt>
                <c:pt idx="16">
                  <c:v>-1.424326675911376E-4</c:v>
                </c:pt>
                <c:pt idx="17">
                  <c:v>1.0262171665940692E-2</c:v>
                </c:pt>
                <c:pt idx="18">
                  <c:v>6.2782098715507776E-3</c:v>
                </c:pt>
                <c:pt idx="19">
                  <c:v>-1.6823695064439046E-3</c:v>
                </c:pt>
                <c:pt idx="20">
                  <c:v>-2.5279193166793446E-3</c:v>
                </c:pt>
                <c:pt idx="21">
                  <c:v>1.6191199939643778E-3</c:v>
                </c:pt>
                <c:pt idx="22">
                  <c:v>-3.8656382054093478E-3</c:v>
                </c:pt>
                <c:pt idx="23">
                  <c:v>8.467508882171119E-4</c:v>
                </c:pt>
                <c:pt idx="24">
                  <c:v>-4.7938524584906607E-3</c:v>
                </c:pt>
                <c:pt idx="25">
                  <c:v>-2.7626195758675928E-3</c:v>
                </c:pt>
                <c:pt idx="26">
                  <c:v>1.8468106396279066E-3</c:v>
                </c:pt>
                <c:pt idx="27">
                  <c:v>-7.9409745858397569E-3</c:v>
                </c:pt>
                <c:pt idx="28">
                  <c:v>-2.429931424098399E-3</c:v>
                </c:pt>
                <c:pt idx="29">
                  <c:v>-1.3612480102989149E-3</c:v>
                </c:pt>
                <c:pt idx="30">
                  <c:v>1.4563447984528674E-2</c:v>
                </c:pt>
                <c:pt idx="31">
                  <c:v>-3.2526587929947665E-3</c:v>
                </c:pt>
                <c:pt idx="32">
                  <c:v>9.2933948279387488E-3</c:v>
                </c:pt>
                <c:pt idx="33">
                  <c:v>1.0754192429768989E-2</c:v>
                </c:pt>
                <c:pt idx="34">
                  <c:v>-8.3456187410516059E-4</c:v>
                </c:pt>
                <c:pt idx="35">
                  <c:v>1.2458296820768917E-2</c:v>
                </c:pt>
                <c:pt idx="36">
                  <c:v>7.0117824499086939E-3</c:v>
                </c:pt>
                <c:pt idx="37">
                  <c:v>4.7780051615132959E-4</c:v>
                </c:pt>
                <c:pt idx="38">
                  <c:v>7.7783775624777835E-3</c:v>
                </c:pt>
                <c:pt idx="39">
                  <c:v>1.726474645764552E-2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67360"/>
        <c:axId val="270365824"/>
      </c:scatterChart>
      <c:valAx>
        <c:axId val="270350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270351744"/>
        <c:crosses val="autoZero"/>
        <c:crossBetween val="midCat"/>
      </c:valAx>
      <c:valAx>
        <c:axId val="2703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350208"/>
        <c:crosses val="autoZero"/>
        <c:crossBetween val="midCat"/>
      </c:valAx>
      <c:valAx>
        <c:axId val="270365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70367360"/>
        <c:crosses val="max"/>
        <c:crossBetween val="midCat"/>
      </c:valAx>
      <c:valAx>
        <c:axId val="2703673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03658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0</xdr:rowOff>
    </xdr:from>
    <xdr:to>
      <xdr:col>22</xdr:col>
      <xdr:colOff>561975</xdr:colOff>
      <xdr:row>26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26</xdr:row>
      <xdr:rowOff>123824</xdr:rowOff>
    </xdr:from>
    <xdr:to>
      <xdr:col>22</xdr:col>
      <xdr:colOff>561975</xdr:colOff>
      <xdr:row>47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B2" sqref="B2:B62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42795</v>
      </c>
      <c r="B2">
        <v>8.6956521739099998E-2</v>
      </c>
      <c r="D2" s="1">
        <v>42795</v>
      </c>
      <c r="E2">
        <v>139.78999300000001</v>
      </c>
      <c r="G2">
        <f>VLOOKUP(D2,$A:$B,2,FALSE)</f>
        <v>8.6956521739099998E-2</v>
      </c>
      <c r="I2" s="3" t="s">
        <v>5</v>
      </c>
    </row>
    <row r="3" spans="1:10" x14ac:dyDescent="0.2">
      <c r="A3" s="1">
        <v>42796</v>
      </c>
      <c r="B3">
        <v>2.7956989247300001E-3</v>
      </c>
      <c r="D3" s="1">
        <v>42796</v>
      </c>
      <c r="E3">
        <v>138.96000699999999</v>
      </c>
      <c r="F3">
        <f>(E3-E2)/E2</f>
        <v>-5.9373777921286498E-3</v>
      </c>
      <c r="G3">
        <f t="shared" ref="G3:G43" si="0">VLOOKUP(D3,$A:$B,2,FALSE)</f>
        <v>2.7956989247300001E-3</v>
      </c>
      <c r="I3" t="s">
        <v>14</v>
      </c>
      <c r="J3" s="2">
        <f>CORREL(F7:F43,G2:G38)</f>
        <v>3.0338449400724301E-2</v>
      </c>
    </row>
    <row r="4" spans="1:10" x14ac:dyDescent="0.2">
      <c r="A4" s="1">
        <v>42797</v>
      </c>
      <c r="B4">
        <v>3.09810671256E-2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3.09810671256E-2</v>
      </c>
      <c r="I4" t="s">
        <v>15</v>
      </c>
      <c r="J4" s="2">
        <f>CORREL(F6:F43,G2:G39)</f>
        <v>1.4899057361008215E-2</v>
      </c>
    </row>
    <row r="5" spans="1:10" x14ac:dyDescent="0.2">
      <c r="A5" s="1">
        <v>42798</v>
      </c>
      <c r="B5">
        <v>4.6357615893999997E-2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1.36054421769E-2</v>
      </c>
      <c r="I5" t="s">
        <v>16</v>
      </c>
      <c r="J5" s="2">
        <f>CORREL(F5:F43,G2:G40)</f>
        <v>6.2993799566224348E-2</v>
      </c>
    </row>
    <row r="6" spans="1:10" x14ac:dyDescent="0.2">
      <c r="A6" s="1">
        <v>42799</v>
      </c>
      <c r="B6">
        <v>7.9365079365100004E-3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-1.3201320132E-3</v>
      </c>
      <c r="I6" t="s">
        <v>8</v>
      </c>
      <c r="J6" s="2">
        <f>CORREL(F4:F43,G2:G41)</f>
        <v>-5.3810765801819552E-2</v>
      </c>
    </row>
    <row r="7" spans="1:10" x14ac:dyDescent="0.2">
      <c r="A7" s="1">
        <v>42800</v>
      </c>
      <c r="B7">
        <v>1.36054421769E-2</v>
      </c>
      <c r="D7" s="1">
        <v>42802</v>
      </c>
      <c r="E7">
        <v>139</v>
      </c>
      <c r="F7">
        <f t="shared" si="1"/>
        <v>-3.7270927830535335E-3</v>
      </c>
      <c r="G7">
        <f t="shared" si="0"/>
        <v>-1.7543859649100001E-2</v>
      </c>
      <c r="I7" t="s">
        <v>6</v>
      </c>
      <c r="J7" s="2">
        <f>CORREL(F3:F43,G2:G42)</f>
        <v>1.4369058135439429E-2</v>
      </c>
    </row>
    <row r="8" spans="1:10" x14ac:dyDescent="0.2">
      <c r="A8" s="1">
        <v>42801</v>
      </c>
      <c r="B8">
        <v>-1.3201320132E-3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-4.3399638336299999E-2</v>
      </c>
      <c r="I8" t="s">
        <v>7</v>
      </c>
      <c r="J8" s="2">
        <f>CORREL(F3:F43,G3:G43)</f>
        <v>0.21599825005166684</v>
      </c>
    </row>
    <row r="9" spans="1:10" x14ac:dyDescent="0.2">
      <c r="A9" s="1">
        <v>42802</v>
      </c>
      <c r="B9">
        <v>-1.7543859649100001E-2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1.72284644195E-2</v>
      </c>
      <c r="I9" t="s">
        <v>11</v>
      </c>
      <c r="J9" s="2">
        <f>CORREL(F3:F42,G4:G43)</f>
        <v>0.35422932194210144</v>
      </c>
    </row>
    <row r="10" spans="1:10" x14ac:dyDescent="0.2">
      <c r="A10" s="1">
        <v>42803</v>
      </c>
      <c r="B10">
        <v>-4.3399638336299999E-2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-1.48367952522E-2</v>
      </c>
      <c r="I10" t="s">
        <v>10</v>
      </c>
      <c r="J10" s="2">
        <f>CORREL(F3:F41,G5:G43)</f>
        <v>8.160920669780131E-3</v>
      </c>
    </row>
    <row r="11" spans="1:10" x14ac:dyDescent="0.2">
      <c r="A11" s="1">
        <v>42804</v>
      </c>
      <c r="B11">
        <v>1.72284644195E-2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-5.8823529411799998E-3</v>
      </c>
      <c r="I11" t="s">
        <v>9</v>
      </c>
      <c r="J11" s="2">
        <f>CORREL(F3:F40,G6:G43)</f>
        <v>0.1655898325621524</v>
      </c>
    </row>
    <row r="12" spans="1:10" x14ac:dyDescent="0.2">
      <c r="A12" s="1">
        <v>42805</v>
      </c>
      <c r="B12">
        <v>4.3859649122799998E-3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2.3102310231000001E-2</v>
      </c>
      <c r="I12" t="s">
        <v>12</v>
      </c>
      <c r="J12" s="2">
        <f>CORREL(F3:F39,G7:G43)</f>
        <v>-7.8878626430735455E-2</v>
      </c>
    </row>
    <row r="13" spans="1:10" x14ac:dyDescent="0.2">
      <c r="A13" s="1">
        <v>42806</v>
      </c>
      <c r="B13">
        <v>-2.4096385542200002E-2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-9.1743119266099998E-3</v>
      </c>
      <c r="I13" t="s">
        <v>13</v>
      </c>
      <c r="J13" s="2">
        <f>CORREL(F3:F38,G8:G43)</f>
        <v>0.17881400432602099</v>
      </c>
    </row>
    <row r="14" spans="1:10" x14ac:dyDescent="0.2">
      <c r="A14" s="1">
        <v>42807</v>
      </c>
      <c r="B14">
        <v>-1.48367952522E-2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1.6695451928599999E-2</v>
      </c>
    </row>
    <row r="15" spans="1:10" x14ac:dyDescent="0.2">
      <c r="A15" s="1">
        <v>42808</v>
      </c>
      <c r="B15">
        <v>-5.8823529411799998E-3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6.9141193595300002E-3</v>
      </c>
    </row>
    <row r="16" spans="1:10" x14ac:dyDescent="0.2">
      <c r="A16" s="1">
        <v>42809</v>
      </c>
      <c r="B16">
        <v>2.3102310231000001E-2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1.1153601019799999E-2</v>
      </c>
    </row>
    <row r="17" spans="1:7" x14ac:dyDescent="0.2">
      <c r="A17" s="1">
        <v>42810</v>
      </c>
      <c r="B17">
        <v>-9.1743119266099998E-3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-2.0367610531500002E-2</v>
      </c>
    </row>
    <row r="18" spans="1:7" x14ac:dyDescent="0.2">
      <c r="A18" s="1">
        <v>42811</v>
      </c>
      <c r="B18">
        <v>1.6695451928599999E-2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-2.6084568918200001E-2</v>
      </c>
    </row>
    <row r="19" spans="1:7" x14ac:dyDescent="0.2">
      <c r="A19" s="1">
        <v>42812</v>
      </c>
      <c r="B19">
        <v>-3.9682539682499997E-2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-7.0227497527200006E-2</v>
      </c>
    </row>
    <row r="20" spans="1:7" x14ac:dyDescent="0.2">
      <c r="A20" s="1">
        <v>42813</v>
      </c>
      <c r="B20">
        <v>2.1978021978000001E-2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-7.2115384615399998E-3</v>
      </c>
    </row>
    <row r="21" spans="1:7" x14ac:dyDescent="0.2">
      <c r="A21" s="1">
        <v>42814</v>
      </c>
      <c r="B21">
        <v>6.9141193595300002E-3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1.37426900585E-2</v>
      </c>
    </row>
    <row r="22" spans="1:7" x14ac:dyDescent="0.2">
      <c r="A22" s="1">
        <v>42815</v>
      </c>
      <c r="B22">
        <v>1.1153601019799999E-2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4.2105263157900003E-2</v>
      </c>
    </row>
    <row r="23" spans="1:7" x14ac:dyDescent="0.2">
      <c r="A23" s="1">
        <v>42816</v>
      </c>
      <c r="B23">
        <v>-2.0367610531500002E-2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1.2994350282500001E-2</v>
      </c>
    </row>
    <row r="24" spans="1:7" x14ac:dyDescent="0.2">
      <c r="A24" s="1">
        <v>42817</v>
      </c>
      <c r="B24">
        <v>-2.6084568918200001E-2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-1.11699000588E-2</v>
      </c>
    </row>
    <row r="25" spans="1:7" x14ac:dyDescent="0.2">
      <c r="A25" s="1">
        <v>42818</v>
      </c>
      <c r="B25">
        <v>-7.0227497527200006E-2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1.16838487973E-2</v>
      </c>
    </row>
    <row r="26" spans="1:7" x14ac:dyDescent="0.2">
      <c r="A26" s="1">
        <v>42819</v>
      </c>
      <c r="B26">
        <v>-3.7037037037000002E-2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-9.5814422592000008E-3</v>
      </c>
    </row>
    <row r="27" spans="1:7" x14ac:dyDescent="0.2">
      <c r="A27" s="1">
        <v>42820</v>
      </c>
      <c r="B27">
        <v>1.8140589569199998E-2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-3.2298136646000002E-2</v>
      </c>
    </row>
    <row r="28" spans="1:7" x14ac:dyDescent="0.2">
      <c r="A28" s="1">
        <v>42821</v>
      </c>
      <c r="B28">
        <v>-7.2115384615399998E-3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-8.3194675540799998E-2</v>
      </c>
    </row>
    <row r="29" spans="1:7" x14ac:dyDescent="0.2">
      <c r="A29" s="1">
        <v>42822</v>
      </c>
      <c r="B29">
        <v>1.37426900585E-2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-5.7162534435299998E-2</v>
      </c>
    </row>
    <row r="30" spans="1:7" x14ac:dyDescent="0.2">
      <c r="A30" s="1">
        <v>42823</v>
      </c>
      <c r="B30">
        <v>4.2105263157900003E-2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-5.77367205543E-2</v>
      </c>
    </row>
    <row r="31" spans="1:7" x14ac:dyDescent="0.2">
      <c r="A31" s="1">
        <v>42824</v>
      </c>
      <c r="B31">
        <v>1.2994350282500001E-2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-5.9539052496799999E-2</v>
      </c>
    </row>
    <row r="32" spans="1:7" x14ac:dyDescent="0.2">
      <c r="A32" s="1">
        <v>42825</v>
      </c>
      <c r="B32">
        <v>-1.11699000588E-2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-6.1146051712099997E-2</v>
      </c>
    </row>
    <row r="33" spans="1:7" x14ac:dyDescent="0.2">
      <c r="A33" s="1">
        <v>42826</v>
      </c>
      <c r="B33">
        <v>0.135135135135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-2.6170798898099999E-2</v>
      </c>
    </row>
    <row r="34" spans="1:7" x14ac:dyDescent="0.2">
      <c r="A34" s="1">
        <v>42827</v>
      </c>
      <c r="B34">
        <v>9.7087378640799998E-2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-1.9404019404000002E-2</v>
      </c>
    </row>
    <row r="35" spans="1:7" x14ac:dyDescent="0.2">
      <c r="A35" s="1">
        <v>42828</v>
      </c>
      <c r="B35">
        <v>1.16838487973E-2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1.99233716475E-2</v>
      </c>
    </row>
    <row r="36" spans="1:7" x14ac:dyDescent="0.2">
      <c r="A36" s="1">
        <v>42829</v>
      </c>
      <c r="B36">
        <v>-9.5814422592000008E-3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-3.7389100126699999E-2</v>
      </c>
    </row>
    <row r="37" spans="1:7" x14ac:dyDescent="0.2">
      <c r="A37" s="1">
        <v>42830</v>
      </c>
      <c r="B37">
        <v>-3.2298136646000002E-2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-3.4024455077100002E-2</v>
      </c>
    </row>
    <row r="38" spans="1:7" x14ac:dyDescent="0.2">
      <c r="A38" s="1">
        <v>42831</v>
      </c>
      <c r="B38">
        <v>-8.3194675540799998E-2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-2.0373514431200002E-2</v>
      </c>
    </row>
    <row r="39" spans="1:7" x14ac:dyDescent="0.2">
      <c r="A39" s="1">
        <v>42832</v>
      </c>
      <c r="B39">
        <v>-5.7162534435299998E-2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-0.04</v>
      </c>
    </row>
    <row r="40" spans="1:7" x14ac:dyDescent="0.2">
      <c r="A40" s="1">
        <v>42833</v>
      </c>
      <c r="B40">
        <v>6.4516129032300001E-2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-9.5078299776300002E-3</v>
      </c>
    </row>
    <row r="41" spans="1:7" x14ac:dyDescent="0.2">
      <c r="A41" s="1">
        <v>42834</v>
      </c>
      <c r="B41">
        <v>-1.2232415902100001E-2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-1.4164305949E-2</v>
      </c>
    </row>
    <row r="42" spans="1:7" x14ac:dyDescent="0.2">
      <c r="A42" s="1">
        <v>42835</v>
      </c>
      <c r="B42">
        <v>-5.77367205543E-2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-7.6791808873700003E-3</v>
      </c>
    </row>
    <row r="43" spans="1:7" x14ac:dyDescent="0.2">
      <c r="A43" s="1">
        <v>42836</v>
      </c>
      <c r="B43">
        <v>-5.9539052496799999E-2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-7.2541165999100002E-2</v>
      </c>
    </row>
    <row r="44" spans="1:7" x14ac:dyDescent="0.2">
      <c r="A44" s="1">
        <v>42837</v>
      </c>
      <c r="B44">
        <v>-6.1146051712099997E-2</v>
      </c>
    </row>
    <row r="45" spans="1:7" x14ac:dyDescent="0.2">
      <c r="A45" s="1">
        <v>42838</v>
      </c>
      <c r="B45">
        <v>-2.6170798898099999E-2</v>
      </c>
    </row>
    <row r="46" spans="1:7" x14ac:dyDescent="0.2">
      <c r="A46" s="1">
        <v>42839</v>
      </c>
      <c r="B46">
        <v>-4.5226130653300001E-2</v>
      </c>
    </row>
    <row r="47" spans="1:7" x14ac:dyDescent="0.2">
      <c r="A47" s="1">
        <v>42840</v>
      </c>
      <c r="B47">
        <v>-2.2222222222200001E-2</v>
      </c>
    </row>
    <row r="48" spans="1:7" x14ac:dyDescent="0.2">
      <c r="A48" s="1">
        <v>42841</v>
      </c>
      <c r="B48">
        <v>1.02040816327E-2</v>
      </c>
    </row>
    <row r="49" spans="1:2" x14ac:dyDescent="0.2">
      <c r="A49" s="1">
        <v>42842</v>
      </c>
      <c r="B49">
        <v>-1.9404019404000002E-2</v>
      </c>
    </row>
    <row r="50" spans="1:2" x14ac:dyDescent="0.2">
      <c r="A50" s="1">
        <v>42843</v>
      </c>
      <c r="B50">
        <v>1.99233716475E-2</v>
      </c>
    </row>
    <row r="51" spans="1:2" x14ac:dyDescent="0.2">
      <c r="A51" s="1">
        <v>42844</v>
      </c>
      <c r="B51">
        <v>-3.7389100126699999E-2</v>
      </c>
    </row>
    <row r="52" spans="1:2" x14ac:dyDescent="0.2">
      <c r="A52" s="1">
        <v>42845</v>
      </c>
      <c r="B52">
        <v>-3.4024455077100002E-2</v>
      </c>
    </row>
    <row r="53" spans="1:2" x14ac:dyDescent="0.2">
      <c r="A53" s="1">
        <v>42846</v>
      </c>
      <c r="B53">
        <v>-2.0373514431200002E-2</v>
      </c>
    </row>
    <row r="54" spans="1:2" x14ac:dyDescent="0.2">
      <c r="A54" s="1">
        <v>42847</v>
      </c>
      <c r="B54">
        <v>-7.96460176991E-2</v>
      </c>
    </row>
    <row r="55" spans="1:2" x14ac:dyDescent="0.2">
      <c r="A55" s="1">
        <v>42848</v>
      </c>
      <c r="B55">
        <v>7.8014184397199995E-2</v>
      </c>
    </row>
    <row r="56" spans="1:2" x14ac:dyDescent="0.2">
      <c r="A56" s="1">
        <v>42849</v>
      </c>
      <c r="B56">
        <v>-0.04</v>
      </c>
    </row>
    <row r="57" spans="1:2" x14ac:dyDescent="0.2">
      <c r="A57" s="1">
        <v>42850</v>
      </c>
      <c r="B57">
        <v>-9.5078299776300002E-3</v>
      </c>
    </row>
    <row r="58" spans="1:2" x14ac:dyDescent="0.2">
      <c r="A58" s="1">
        <v>42851</v>
      </c>
      <c r="B58">
        <v>-1.4164305949E-2</v>
      </c>
    </row>
    <row r="59" spans="1:2" x14ac:dyDescent="0.2">
      <c r="A59" s="1">
        <v>42852</v>
      </c>
      <c r="B59">
        <v>-7.6791808873700003E-3</v>
      </c>
    </row>
    <row r="60" spans="1:2" x14ac:dyDescent="0.2">
      <c r="A60" s="1">
        <v>42853</v>
      </c>
      <c r="B60">
        <v>-7.2541165999100002E-2</v>
      </c>
    </row>
    <row r="61" spans="1:2" x14ac:dyDescent="0.2">
      <c r="A61" s="1">
        <v>42854</v>
      </c>
      <c r="B61">
        <v>6.4971751412399997E-2</v>
      </c>
    </row>
    <row r="62" spans="1:2" x14ac:dyDescent="0.2">
      <c r="A62" s="1">
        <v>42855</v>
      </c>
      <c r="B62">
        <v>9.6153846153799998E-3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G32" sqref="G32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4.7619047619000002E-2</v>
      </c>
      <c r="D2" s="1">
        <v>42797</v>
      </c>
      <c r="E2">
        <v>137.16999799999999</v>
      </c>
      <c r="G2">
        <f t="shared" ref="G2:G41" si="0">VLOOKUP(D2,$A:$B,2,FALSE)</f>
        <v>4.7619047619000002E-2</v>
      </c>
      <c r="I2" s="3" t="s">
        <v>5</v>
      </c>
    </row>
    <row r="3" spans="1:10" x14ac:dyDescent="0.2">
      <c r="A3" s="1">
        <v>42798</v>
      </c>
      <c r="B3">
        <v>6.1728395061699998E-2</v>
      </c>
      <c r="D3" s="1">
        <v>42800</v>
      </c>
      <c r="E3">
        <v>137.41999799999999</v>
      </c>
      <c r="F3">
        <f t="shared" ref="F3:F41" si="1">(E3-E2)/E2</f>
        <v>1.8225559790414228E-3</v>
      </c>
      <c r="G3">
        <f t="shared" si="0"/>
        <v>1.6711833785000001E-2</v>
      </c>
      <c r="I3" t="s">
        <v>14</v>
      </c>
      <c r="J3" s="2">
        <f>CORREL(F7:F41,G2:G36)</f>
        <v>-0.10253678966083261</v>
      </c>
    </row>
    <row r="4" spans="1:10" x14ac:dyDescent="0.2">
      <c r="A4" s="1">
        <v>42799</v>
      </c>
      <c r="B4">
        <v>1.3888888888900001E-2</v>
      </c>
      <c r="D4" s="1">
        <v>42801</v>
      </c>
      <c r="E4">
        <v>137.300003</v>
      </c>
      <c r="F4">
        <f t="shared" si="1"/>
        <v>-8.731989648259837E-4</v>
      </c>
      <c r="G4">
        <f t="shared" si="0"/>
        <v>-1.4652014652E-3</v>
      </c>
      <c r="I4" t="s">
        <v>15</v>
      </c>
      <c r="J4" s="2">
        <f>CORREL(F6:F41,G2:G37)</f>
        <v>-0.28019660843396643</v>
      </c>
    </row>
    <row r="5" spans="1:10" x14ac:dyDescent="0.2">
      <c r="A5" s="1">
        <v>42800</v>
      </c>
      <c r="B5">
        <v>1.6711833785000001E-2</v>
      </c>
      <c r="D5" s="1">
        <v>42802</v>
      </c>
      <c r="E5">
        <v>137.720001</v>
      </c>
      <c r="F5">
        <f t="shared" si="1"/>
        <v>3.058980268194113E-3</v>
      </c>
      <c r="G5">
        <f t="shared" si="0"/>
        <v>-2.3045267489700001E-2</v>
      </c>
      <c r="I5" t="s">
        <v>16</v>
      </c>
      <c r="J5" s="2">
        <f>CORREL(F5:F41,G2:G38)</f>
        <v>4.9671783662954168E-2</v>
      </c>
    </row>
    <row r="6" spans="1:10" x14ac:dyDescent="0.2">
      <c r="A6" s="1">
        <v>42801</v>
      </c>
      <c r="B6">
        <v>-1.4652014652E-3</v>
      </c>
      <c r="D6" s="1">
        <v>42803</v>
      </c>
      <c r="E6">
        <v>138.240005</v>
      </c>
      <c r="F6">
        <f t="shared" si="1"/>
        <v>3.7758059557376866E-3</v>
      </c>
      <c r="G6">
        <f t="shared" si="0"/>
        <v>8.6149768058299998E-3</v>
      </c>
      <c r="I6" t="s">
        <v>8</v>
      </c>
      <c r="J6" s="2">
        <f>CORREL(F4:F41,G2:G39)</f>
        <v>-0.65966865583745526</v>
      </c>
    </row>
    <row r="7" spans="1:10" x14ac:dyDescent="0.2">
      <c r="A7" s="1">
        <v>42802</v>
      </c>
      <c r="B7">
        <v>-2.3045267489700001E-2</v>
      </c>
      <c r="D7" s="1">
        <v>42804</v>
      </c>
      <c r="E7">
        <v>138.78999300000001</v>
      </c>
      <c r="F7">
        <f t="shared" si="1"/>
        <v>3.9785010135091736E-3</v>
      </c>
      <c r="G7">
        <f t="shared" si="0"/>
        <v>2.5048169556800001E-2</v>
      </c>
      <c r="I7" t="s">
        <v>6</v>
      </c>
      <c r="J7" s="2">
        <f>CORREL(F3:F41,G2:G40)</f>
        <v>-0.16797371265144553</v>
      </c>
    </row>
    <row r="8" spans="1:10" x14ac:dyDescent="0.2">
      <c r="A8" s="1">
        <v>42803</v>
      </c>
      <c r="B8">
        <v>8.6149768058299998E-3</v>
      </c>
      <c r="D8" s="1">
        <v>42807</v>
      </c>
      <c r="E8">
        <v>139.60000600000001</v>
      </c>
      <c r="F8">
        <f t="shared" si="1"/>
        <v>5.8362493036511484E-3</v>
      </c>
      <c r="G8">
        <f t="shared" si="0"/>
        <v>-2.1164021163999999E-2</v>
      </c>
      <c r="I8" t="s">
        <v>7</v>
      </c>
      <c r="J8" s="2">
        <f>CORREL(F3:F41,G3:G41)</f>
        <v>-1.756405118068333E-2</v>
      </c>
    </row>
    <row r="9" spans="1:10" x14ac:dyDescent="0.2">
      <c r="A9" s="1">
        <v>42804</v>
      </c>
      <c r="B9">
        <v>2.5048169556800001E-2</v>
      </c>
      <c r="D9" s="1">
        <v>42808</v>
      </c>
      <c r="E9">
        <v>139.320007</v>
      </c>
      <c r="F9">
        <f t="shared" si="1"/>
        <v>-2.0057234094961545E-3</v>
      </c>
      <c r="G9">
        <f t="shared" si="0"/>
        <v>-1.7543859649100001E-2</v>
      </c>
      <c r="I9" t="s">
        <v>11</v>
      </c>
      <c r="J9" s="2">
        <f>CORREL(F3:F40,G4:G41)</f>
        <v>-0.25447872379693426</v>
      </c>
    </row>
    <row r="10" spans="1:10" x14ac:dyDescent="0.2">
      <c r="A10" s="1">
        <v>42805</v>
      </c>
      <c r="B10">
        <v>4.9019607843099999E-2</v>
      </c>
      <c r="D10" s="1">
        <v>42809</v>
      </c>
      <c r="E10">
        <v>139.720001</v>
      </c>
      <c r="F10">
        <f t="shared" si="1"/>
        <v>2.8710449318308778E-3</v>
      </c>
      <c r="G10">
        <f t="shared" si="0"/>
        <v>2.50569476082E-2</v>
      </c>
      <c r="I10" t="s">
        <v>10</v>
      </c>
      <c r="J10" s="2">
        <f>CORREL(F3:F39,G5:G41)</f>
        <v>-0.13763188499947365</v>
      </c>
    </row>
    <row r="11" spans="1:10" x14ac:dyDescent="0.2">
      <c r="A11" s="1">
        <v>42806</v>
      </c>
      <c r="B11">
        <v>-1.2681159420300001E-2</v>
      </c>
      <c r="D11" s="1">
        <v>42810</v>
      </c>
      <c r="E11">
        <v>139.990005</v>
      </c>
      <c r="F11">
        <f t="shared" si="1"/>
        <v>1.9324649160287377E-3</v>
      </c>
      <c r="G11">
        <f t="shared" si="0"/>
        <v>-6.5800865800899999E-2</v>
      </c>
      <c r="I11" t="s">
        <v>9</v>
      </c>
      <c r="J11" s="2">
        <f>CORREL(F3:F38,G6:G41)</f>
        <v>0.17365267042854934</v>
      </c>
    </row>
    <row r="12" spans="1:10" x14ac:dyDescent="0.2">
      <c r="A12" s="1">
        <v>42807</v>
      </c>
      <c r="B12">
        <v>-2.1164021163999999E-2</v>
      </c>
      <c r="D12" s="1">
        <v>42811</v>
      </c>
      <c r="E12">
        <v>139.83999600000001</v>
      </c>
      <c r="F12">
        <f t="shared" si="1"/>
        <v>-1.0715693595409399E-3</v>
      </c>
      <c r="G12">
        <f t="shared" si="0"/>
        <v>2.4911032028500001E-2</v>
      </c>
      <c r="I12" t="s">
        <v>12</v>
      </c>
      <c r="J12" s="2">
        <f>CORREL(F3:F37,G7:G41)</f>
        <v>-5.4862005444773966E-2</v>
      </c>
    </row>
    <row r="13" spans="1:10" x14ac:dyDescent="0.2">
      <c r="A13" s="1">
        <v>42808</v>
      </c>
      <c r="B13">
        <v>-1.7543859649100001E-2</v>
      </c>
      <c r="D13" s="1">
        <v>42814</v>
      </c>
      <c r="E13">
        <v>139.94000199999999</v>
      </c>
      <c r="F13">
        <f t="shared" si="1"/>
        <v>7.1514590146283443E-4</v>
      </c>
      <c r="G13">
        <f t="shared" si="0"/>
        <v>-5.3547523427000003E-3</v>
      </c>
      <c r="I13" t="s">
        <v>13</v>
      </c>
      <c r="J13" s="2">
        <f>CORREL(F3:F36,G8:G41)</f>
        <v>6.8338590563261073E-3</v>
      </c>
    </row>
    <row r="14" spans="1:10" x14ac:dyDescent="0.2">
      <c r="A14" s="1">
        <v>42809</v>
      </c>
      <c r="B14">
        <v>2.50569476082E-2</v>
      </c>
      <c r="D14" s="1">
        <v>42815</v>
      </c>
      <c r="E14">
        <v>138.509995</v>
      </c>
      <c r="F14">
        <f t="shared" si="1"/>
        <v>-1.021871501759725E-2</v>
      </c>
      <c r="G14">
        <f t="shared" si="0"/>
        <v>-2.0378457059700001E-2</v>
      </c>
    </row>
    <row r="15" spans="1:10" x14ac:dyDescent="0.2">
      <c r="A15" s="1">
        <v>42810</v>
      </c>
      <c r="B15">
        <v>-6.5800865800899999E-2</v>
      </c>
      <c r="D15" s="1">
        <v>42816</v>
      </c>
      <c r="E15">
        <v>139.58999600000001</v>
      </c>
      <c r="F15">
        <f t="shared" si="1"/>
        <v>7.7972784563309673E-3</v>
      </c>
      <c r="G15">
        <f t="shared" si="0"/>
        <v>-1.3197586727000001E-2</v>
      </c>
    </row>
    <row r="16" spans="1:10" x14ac:dyDescent="0.2">
      <c r="A16" s="1">
        <v>42811</v>
      </c>
      <c r="B16">
        <v>2.4911032028500001E-2</v>
      </c>
      <c r="D16" s="1">
        <v>42817</v>
      </c>
      <c r="E16">
        <v>139.529999</v>
      </c>
      <c r="F16">
        <f t="shared" si="1"/>
        <v>-4.2980873786979581E-4</v>
      </c>
      <c r="G16">
        <f t="shared" si="0"/>
        <v>-3.125E-2</v>
      </c>
    </row>
    <row r="17" spans="1:7" x14ac:dyDescent="0.2">
      <c r="A17" s="1">
        <v>42812</v>
      </c>
      <c r="B17">
        <v>9.3333333333300003E-2</v>
      </c>
      <c r="D17" s="1">
        <v>42818</v>
      </c>
      <c r="E17">
        <v>140.33999600000001</v>
      </c>
      <c r="F17">
        <f t="shared" si="1"/>
        <v>5.8051817229641768E-3</v>
      </c>
      <c r="G17">
        <f t="shared" si="0"/>
        <v>-7.6519916142599995E-2</v>
      </c>
    </row>
    <row r="18" spans="1:7" x14ac:dyDescent="0.2">
      <c r="A18" s="1">
        <v>42813</v>
      </c>
      <c r="B18">
        <v>0.11764705882400001</v>
      </c>
      <c r="D18" s="1">
        <v>42821</v>
      </c>
      <c r="E18">
        <v>140.320007</v>
      </c>
      <c r="F18">
        <f t="shared" si="1"/>
        <v>-1.424326675911376E-4</v>
      </c>
      <c r="G18">
        <f t="shared" si="0"/>
        <v>-6.4547206165700005E-2</v>
      </c>
    </row>
    <row r="19" spans="1:7" x14ac:dyDescent="0.2">
      <c r="A19" s="1">
        <v>42814</v>
      </c>
      <c r="B19">
        <v>-5.3547523427000003E-3</v>
      </c>
      <c r="D19" s="1">
        <v>42822</v>
      </c>
      <c r="E19">
        <v>141.759995</v>
      </c>
      <c r="F19">
        <f t="shared" si="1"/>
        <v>1.0262171665940692E-2</v>
      </c>
      <c r="G19">
        <f t="shared" si="0"/>
        <v>-1.01781170483E-2</v>
      </c>
    </row>
    <row r="20" spans="1:7" x14ac:dyDescent="0.2">
      <c r="A20" s="1">
        <v>42815</v>
      </c>
      <c r="B20">
        <v>-2.0378457059700001E-2</v>
      </c>
      <c r="D20" s="1">
        <v>42823</v>
      </c>
      <c r="E20">
        <v>142.64999399999999</v>
      </c>
      <c r="F20">
        <f t="shared" si="1"/>
        <v>6.2782098715507776E-3</v>
      </c>
      <c r="G20">
        <f t="shared" si="0"/>
        <v>-2.4716098864399998E-2</v>
      </c>
    </row>
    <row r="21" spans="1:7" x14ac:dyDescent="0.2">
      <c r="A21" s="1">
        <v>42816</v>
      </c>
      <c r="B21">
        <v>-1.3197586727000001E-2</v>
      </c>
      <c r="D21" s="1">
        <v>42824</v>
      </c>
      <c r="E21">
        <v>142.41000399999999</v>
      </c>
      <c r="F21">
        <f t="shared" si="1"/>
        <v>-1.6823695064439046E-3</v>
      </c>
      <c r="G21">
        <f t="shared" si="0"/>
        <v>-6.0897435897400001E-2</v>
      </c>
    </row>
    <row r="22" spans="1:7" x14ac:dyDescent="0.2">
      <c r="A22" s="1">
        <v>42817</v>
      </c>
      <c r="B22">
        <v>-3.125E-2</v>
      </c>
      <c r="D22" s="1">
        <v>42825</v>
      </c>
      <c r="E22">
        <v>142.050003</v>
      </c>
      <c r="F22">
        <f t="shared" si="1"/>
        <v>-2.5279193166793446E-3</v>
      </c>
      <c r="G22">
        <f t="shared" si="0"/>
        <v>3.2967032967000001E-2</v>
      </c>
    </row>
    <row r="23" spans="1:7" x14ac:dyDescent="0.2">
      <c r="A23" s="1">
        <v>42818</v>
      </c>
      <c r="B23">
        <v>-7.6519916142599995E-2</v>
      </c>
      <c r="D23" s="1">
        <v>42828</v>
      </c>
      <c r="E23">
        <v>142.279999</v>
      </c>
      <c r="F23">
        <f t="shared" si="1"/>
        <v>1.6191199939643778E-3</v>
      </c>
      <c r="G23">
        <f t="shared" si="0"/>
        <v>3.7453183520600002E-3</v>
      </c>
    </row>
    <row r="24" spans="1:7" x14ac:dyDescent="0.2">
      <c r="A24" s="1">
        <v>42819</v>
      </c>
      <c r="B24">
        <v>5.9829059829100001E-2</v>
      </c>
      <c r="D24" s="1">
        <v>42829</v>
      </c>
      <c r="E24">
        <v>141.729996</v>
      </c>
      <c r="F24">
        <f t="shared" si="1"/>
        <v>-3.8656382054093478E-3</v>
      </c>
      <c r="G24">
        <f t="shared" si="0"/>
        <v>-6.3897763578299998E-3</v>
      </c>
    </row>
    <row r="25" spans="1:7" x14ac:dyDescent="0.2">
      <c r="A25" s="1">
        <v>42820</v>
      </c>
      <c r="B25">
        <v>2.2222222222200001E-2</v>
      </c>
      <c r="D25" s="1">
        <v>42830</v>
      </c>
      <c r="E25">
        <v>141.85000600000001</v>
      </c>
      <c r="F25">
        <f t="shared" si="1"/>
        <v>8.467508882171119E-4</v>
      </c>
      <c r="G25">
        <f t="shared" si="0"/>
        <v>4.2204995693399999E-2</v>
      </c>
    </row>
    <row r="26" spans="1:7" x14ac:dyDescent="0.2">
      <c r="A26" s="1">
        <v>42821</v>
      </c>
      <c r="B26">
        <v>-6.4547206165700005E-2</v>
      </c>
      <c r="D26" s="1">
        <v>42831</v>
      </c>
      <c r="E26">
        <v>141.16999799999999</v>
      </c>
      <c r="F26">
        <f t="shared" si="1"/>
        <v>-4.7938524584906607E-3</v>
      </c>
      <c r="G26">
        <f t="shared" si="0"/>
        <v>-2.1857923497300001E-2</v>
      </c>
    </row>
    <row r="27" spans="1:7" x14ac:dyDescent="0.2">
      <c r="A27" s="1">
        <v>42822</v>
      </c>
      <c r="B27">
        <v>-1.01781170483E-2</v>
      </c>
      <c r="D27" s="1">
        <v>42832</v>
      </c>
      <c r="E27">
        <v>140.779999</v>
      </c>
      <c r="F27">
        <f t="shared" si="1"/>
        <v>-2.7626195758675928E-3</v>
      </c>
      <c r="G27">
        <f t="shared" si="0"/>
        <v>2.9304029304000001E-2</v>
      </c>
    </row>
    <row r="28" spans="1:7" x14ac:dyDescent="0.2">
      <c r="A28" s="1">
        <v>42823</v>
      </c>
      <c r="B28">
        <v>-2.4716098864399998E-2</v>
      </c>
      <c r="D28" s="1">
        <v>42835</v>
      </c>
      <c r="E28">
        <v>141.03999300000001</v>
      </c>
      <c r="F28">
        <f t="shared" si="1"/>
        <v>1.8468106396279066E-3</v>
      </c>
      <c r="G28">
        <f t="shared" si="0"/>
        <v>4.1841004184099998E-3</v>
      </c>
    </row>
    <row r="29" spans="1:7" x14ac:dyDescent="0.2">
      <c r="A29" s="1">
        <v>42824</v>
      </c>
      <c r="B29">
        <v>-6.0897435897400001E-2</v>
      </c>
      <c r="D29" s="1">
        <v>42836</v>
      </c>
      <c r="E29">
        <v>139.91999799999999</v>
      </c>
      <c r="F29">
        <f t="shared" si="1"/>
        <v>-7.9409745858397569E-3</v>
      </c>
      <c r="G29">
        <f t="shared" si="0"/>
        <v>8.1699346405200001E-3</v>
      </c>
    </row>
    <row r="30" spans="1:7" x14ac:dyDescent="0.2">
      <c r="A30" s="1">
        <v>42825</v>
      </c>
      <c r="B30">
        <v>3.2967032967000001E-2</v>
      </c>
      <c r="D30" s="1">
        <v>42837</v>
      </c>
      <c r="E30">
        <v>139.58000200000001</v>
      </c>
      <c r="F30">
        <f t="shared" si="1"/>
        <v>-2.429931424098399E-3</v>
      </c>
      <c r="G30">
        <f t="shared" si="0"/>
        <v>-7.8853046595000004E-2</v>
      </c>
    </row>
    <row r="31" spans="1:7" x14ac:dyDescent="0.2">
      <c r="A31" s="1">
        <v>42826</v>
      </c>
      <c r="B31">
        <v>2.5316455696199999E-2</v>
      </c>
      <c r="D31" s="1">
        <v>42838</v>
      </c>
      <c r="E31">
        <v>139.38999899999999</v>
      </c>
      <c r="F31">
        <f t="shared" si="1"/>
        <v>-1.3612480102989149E-3</v>
      </c>
      <c r="G31">
        <f t="shared" si="0"/>
        <v>-3.1645569620299997E-2</v>
      </c>
    </row>
    <row r="32" spans="1:7" x14ac:dyDescent="0.2">
      <c r="A32" s="1">
        <v>42827</v>
      </c>
      <c r="B32">
        <v>-3.7037037037000002E-2</v>
      </c>
      <c r="D32" s="1">
        <v>42842</v>
      </c>
      <c r="E32">
        <v>141.41999799999999</v>
      </c>
      <c r="F32">
        <f t="shared" si="1"/>
        <v>1.4563447984528674E-2</v>
      </c>
      <c r="G32">
        <f t="shared" si="0"/>
        <v>-6.7901234567899996E-2</v>
      </c>
    </row>
    <row r="33" spans="1:7" x14ac:dyDescent="0.2">
      <c r="A33" s="1">
        <v>42828</v>
      </c>
      <c r="B33">
        <v>3.7453183520600002E-3</v>
      </c>
      <c r="D33" s="1">
        <v>42843</v>
      </c>
      <c r="E33">
        <v>140.96000699999999</v>
      </c>
      <c r="F33">
        <f t="shared" si="1"/>
        <v>-3.2526587929947665E-3</v>
      </c>
      <c r="G33">
        <f t="shared" si="0"/>
        <v>-2.2660818713500001E-2</v>
      </c>
    </row>
    <row r="34" spans="1:7" x14ac:dyDescent="0.2">
      <c r="A34" s="1">
        <v>42829</v>
      </c>
      <c r="B34">
        <v>-6.3897763578299998E-3</v>
      </c>
      <c r="D34" s="1">
        <v>42844</v>
      </c>
      <c r="E34">
        <v>142.270004</v>
      </c>
      <c r="F34">
        <f t="shared" si="1"/>
        <v>9.2933948279387488E-3</v>
      </c>
      <c r="G34">
        <f t="shared" si="0"/>
        <v>6.0483870967699997E-3</v>
      </c>
    </row>
    <row r="35" spans="1:7" x14ac:dyDescent="0.2">
      <c r="A35" s="1">
        <v>42830</v>
      </c>
      <c r="B35">
        <v>4.2204995693399999E-2</v>
      </c>
      <c r="D35" s="1">
        <v>42845</v>
      </c>
      <c r="E35">
        <v>143.800003</v>
      </c>
      <c r="F35">
        <f t="shared" si="1"/>
        <v>1.0754192429768989E-2</v>
      </c>
      <c r="G35">
        <f t="shared" si="0"/>
        <v>-1.03734439834E-2</v>
      </c>
    </row>
    <row r="36" spans="1:7" x14ac:dyDescent="0.2">
      <c r="A36" s="1">
        <v>42831</v>
      </c>
      <c r="B36">
        <v>-2.1857923497300001E-2</v>
      </c>
      <c r="D36" s="1">
        <v>42846</v>
      </c>
      <c r="E36">
        <v>143.679993</v>
      </c>
      <c r="F36">
        <f t="shared" si="1"/>
        <v>-8.3456187410516059E-4</v>
      </c>
      <c r="G36">
        <f t="shared" si="0"/>
        <v>-7.5132275132300003E-2</v>
      </c>
    </row>
    <row r="37" spans="1:7" x14ac:dyDescent="0.2">
      <c r="A37" s="1">
        <v>42832</v>
      </c>
      <c r="B37">
        <v>2.9304029304000001E-2</v>
      </c>
      <c r="D37" s="1">
        <v>42849</v>
      </c>
      <c r="E37">
        <v>145.470001</v>
      </c>
      <c r="F37">
        <f t="shared" si="1"/>
        <v>1.2458296820768917E-2</v>
      </c>
      <c r="G37">
        <f t="shared" si="0"/>
        <v>-3.4100596760399997E-2</v>
      </c>
    </row>
    <row r="38" spans="1:7" x14ac:dyDescent="0.2">
      <c r="A38" s="1">
        <v>42833</v>
      </c>
      <c r="B38">
        <v>5.6410256410300001E-2</v>
      </c>
      <c r="D38" s="1">
        <v>42850</v>
      </c>
      <c r="E38">
        <v>146.490005</v>
      </c>
      <c r="F38">
        <f t="shared" si="1"/>
        <v>7.0117824499086939E-3</v>
      </c>
      <c r="G38">
        <f t="shared" si="0"/>
        <v>-3.72388737511E-2</v>
      </c>
    </row>
    <row r="39" spans="1:7" x14ac:dyDescent="0.2">
      <c r="A39" s="1">
        <v>42834</v>
      </c>
      <c r="B39">
        <v>2.7322404371599999E-2</v>
      </c>
      <c r="D39" s="1">
        <v>42851</v>
      </c>
      <c r="E39">
        <v>146.55999800000001</v>
      </c>
      <c r="F39">
        <f t="shared" si="1"/>
        <v>4.7780051615132959E-4</v>
      </c>
      <c r="G39">
        <f t="shared" si="0"/>
        <v>-0.10082304526700001</v>
      </c>
    </row>
    <row r="40" spans="1:7" x14ac:dyDescent="0.2">
      <c r="A40" s="1">
        <v>42835</v>
      </c>
      <c r="B40">
        <v>4.1841004184099998E-3</v>
      </c>
      <c r="D40" s="1">
        <v>42852</v>
      </c>
      <c r="E40">
        <v>147.699997</v>
      </c>
      <c r="F40">
        <f t="shared" si="1"/>
        <v>7.7783775624777835E-3</v>
      </c>
      <c r="G40">
        <f t="shared" si="0"/>
        <v>-3.1250000000000002E-3</v>
      </c>
    </row>
    <row r="41" spans="1:7" x14ac:dyDescent="0.2">
      <c r="A41" s="1">
        <v>42836</v>
      </c>
      <c r="B41">
        <v>8.1699346405200001E-3</v>
      </c>
      <c r="D41" s="1">
        <v>42853</v>
      </c>
      <c r="E41">
        <v>150.25</v>
      </c>
      <c r="F41">
        <f t="shared" si="1"/>
        <v>1.726474645764552E-2</v>
      </c>
      <c r="G41">
        <f t="shared" si="0"/>
        <v>1.6687016687000001E-2</v>
      </c>
    </row>
    <row r="42" spans="1:7" x14ac:dyDescent="0.2">
      <c r="A42" s="1">
        <v>42837</v>
      </c>
      <c r="B42">
        <v>-7.8853046595000004E-2</v>
      </c>
    </row>
    <row r="43" spans="1:7" x14ac:dyDescent="0.2">
      <c r="A43" s="1">
        <v>42838</v>
      </c>
      <c r="B43">
        <v>-3.1645569620299997E-2</v>
      </c>
    </row>
    <row r="44" spans="1:7" x14ac:dyDescent="0.2">
      <c r="A44" s="1">
        <v>42839</v>
      </c>
      <c r="B44">
        <v>-4.0816326530600001E-2</v>
      </c>
    </row>
    <row r="45" spans="1:7" x14ac:dyDescent="0.2">
      <c r="A45" s="1">
        <v>42840</v>
      </c>
      <c r="B45">
        <v>-4.1095890411000001E-2</v>
      </c>
    </row>
    <row r="46" spans="1:7" x14ac:dyDescent="0.2">
      <c r="A46" s="1">
        <v>42841</v>
      </c>
      <c r="B46">
        <v>-2.3255813953500001E-2</v>
      </c>
    </row>
    <row r="47" spans="1:7" x14ac:dyDescent="0.2">
      <c r="A47" s="1">
        <v>42842</v>
      </c>
      <c r="B47">
        <v>-6.7901234567899996E-2</v>
      </c>
    </row>
    <row r="48" spans="1:7" x14ac:dyDescent="0.2">
      <c r="A48" s="1">
        <v>42843</v>
      </c>
      <c r="B48">
        <v>-2.2660818713500001E-2</v>
      </c>
    </row>
    <row r="49" spans="1:2" x14ac:dyDescent="0.2">
      <c r="A49" s="1">
        <v>42844</v>
      </c>
      <c r="B49">
        <v>6.0483870967699997E-3</v>
      </c>
    </row>
    <row r="50" spans="1:2" x14ac:dyDescent="0.2">
      <c r="A50" s="1">
        <v>42845</v>
      </c>
      <c r="B50">
        <v>-1.03734439834E-2</v>
      </c>
    </row>
    <row r="51" spans="1:2" x14ac:dyDescent="0.2">
      <c r="A51" s="1">
        <v>42846</v>
      </c>
      <c r="B51">
        <v>-7.5132275132300003E-2</v>
      </c>
    </row>
    <row r="52" spans="1:2" x14ac:dyDescent="0.2">
      <c r="A52" s="1">
        <v>42847</v>
      </c>
      <c r="B52">
        <v>1.28205128205E-2</v>
      </c>
    </row>
    <row r="53" spans="1:2" x14ac:dyDescent="0.2">
      <c r="A53" s="1">
        <v>42848</v>
      </c>
      <c r="B53">
        <v>9.5238095238100007E-2</v>
      </c>
    </row>
    <row r="54" spans="1:2" x14ac:dyDescent="0.2">
      <c r="A54" s="1">
        <v>42849</v>
      </c>
      <c r="B54">
        <v>-3.4100596760399997E-2</v>
      </c>
    </row>
    <row r="55" spans="1:2" x14ac:dyDescent="0.2">
      <c r="A55" s="1">
        <v>42850</v>
      </c>
      <c r="B55">
        <v>-3.72388737511E-2</v>
      </c>
    </row>
    <row r="56" spans="1:2" x14ac:dyDescent="0.2">
      <c r="A56" s="1">
        <v>42851</v>
      </c>
      <c r="B56">
        <v>-0.10082304526700001</v>
      </c>
    </row>
    <row r="57" spans="1:2" x14ac:dyDescent="0.2">
      <c r="A57" s="1">
        <v>42852</v>
      </c>
      <c r="B57">
        <v>-3.1250000000000002E-3</v>
      </c>
    </row>
    <row r="58" spans="1:2" x14ac:dyDescent="0.2">
      <c r="A58" s="1">
        <v>42853</v>
      </c>
      <c r="B58">
        <v>1.6687016687000001E-2</v>
      </c>
    </row>
    <row r="59" spans="1:2" x14ac:dyDescent="0.2">
      <c r="A59" s="1">
        <v>42854</v>
      </c>
      <c r="B59">
        <v>3.0303030303000002E-2</v>
      </c>
    </row>
    <row r="60" spans="1:2" x14ac:dyDescent="0.2">
      <c r="A60" s="1">
        <v>42855</v>
      </c>
      <c r="B60">
        <v>0.109090909091</v>
      </c>
    </row>
    <row r="61" spans="1:2" x14ac:dyDescent="0.2">
      <c r="A61" s="1">
        <v>42856</v>
      </c>
      <c r="B61">
        <v>-1.1242270938700001E-3</v>
      </c>
    </row>
    <row r="62" spans="1:2" x14ac:dyDescent="0.2">
      <c r="A62" s="1">
        <v>42857</v>
      </c>
      <c r="B62">
        <v>-2.7027027027000002E-2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9" sqref="I9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-0.181818181818</v>
      </c>
      <c r="D2" s="1">
        <v>42796</v>
      </c>
      <c r="E2">
        <v>250.479996</v>
      </c>
      <c r="G2">
        <f t="shared" ref="G2:G42" si="0">VLOOKUP(D2,$A:$B,2,FALSE)</f>
        <v>-0.181818181818</v>
      </c>
      <c r="I2" s="3" t="s">
        <v>5</v>
      </c>
    </row>
    <row r="3" spans="1:10" x14ac:dyDescent="0.2">
      <c r="A3" s="1">
        <v>42797</v>
      </c>
      <c r="B3">
        <v>-9.8183088749100006E-2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-9.8183088749100006E-2</v>
      </c>
      <c r="I3" t="s">
        <v>14</v>
      </c>
      <c r="J3" s="2">
        <f>CORREL(F7:F42,G2:G37)</f>
        <v>4.7717394590830213E-3</v>
      </c>
    </row>
    <row r="4" spans="1:10" x14ac:dyDescent="0.2">
      <c r="A4" s="1">
        <v>42798</v>
      </c>
      <c r="B4">
        <v>-0.138047138047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-4.4728434504799998E-2</v>
      </c>
      <c r="I4" t="s">
        <v>15</v>
      </c>
      <c r="J4" s="2">
        <f>CORREL(F6:F42,G2:G38)</f>
        <v>0.16297402170582512</v>
      </c>
    </row>
    <row r="5" spans="1:10" x14ac:dyDescent="0.2">
      <c r="A5" s="1">
        <v>42799</v>
      </c>
      <c r="B5">
        <v>-0.04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-7.1753986332599995E-2</v>
      </c>
      <c r="I5" t="s">
        <v>16</v>
      </c>
      <c r="J5" s="2">
        <f>CORREL(F5:F42,G2:G39)</f>
        <v>0.11581870142453263</v>
      </c>
    </row>
    <row r="6" spans="1:10" x14ac:dyDescent="0.2">
      <c r="A6" s="1">
        <v>42800</v>
      </c>
      <c r="B6">
        <v>-4.4728434504799998E-2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-2.0833333333300001E-2</v>
      </c>
      <c r="I6" t="s">
        <v>8</v>
      </c>
      <c r="J6" s="2">
        <f>CORREL(F4:F42,G2:G40)</f>
        <v>-4.0902793772775663E-2</v>
      </c>
    </row>
    <row r="7" spans="1:10" x14ac:dyDescent="0.2">
      <c r="A7" s="1">
        <v>42801</v>
      </c>
      <c r="B7">
        <v>-7.1753986332599995E-2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-8.0421519689400006E-2</v>
      </c>
      <c r="I7" t="s">
        <v>6</v>
      </c>
      <c r="J7" s="2">
        <f>CORREL(F3:F42,G2:G41)</f>
        <v>0.17234875635228003</v>
      </c>
    </row>
    <row r="8" spans="1:10" x14ac:dyDescent="0.2">
      <c r="A8" s="1">
        <v>42802</v>
      </c>
      <c r="B8">
        <v>-2.0833333333300001E-2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-5.5865921787700001E-2</v>
      </c>
      <c r="I8" t="s">
        <v>7</v>
      </c>
      <c r="J8" s="2">
        <f>CORREL(F3:F42,G3:G42)</f>
        <v>0.33077219002101604</v>
      </c>
    </row>
    <row r="9" spans="1:10" x14ac:dyDescent="0.2">
      <c r="A9" s="1">
        <v>42803</v>
      </c>
      <c r="B9">
        <v>-8.0421519689400006E-2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-1.83852917666E-2</v>
      </c>
      <c r="I9" t="s">
        <v>11</v>
      </c>
      <c r="J9" s="2">
        <f>CORREL(F3:F41,G4:G42)</f>
        <v>0.21430669828649904</v>
      </c>
    </row>
    <row r="10" spans="1:10" x14ac:dyDescent="0.2">
      <c r="A10" s="1">
        <v>42804</v>
      </c>
      <c r="B10">
        <v>-5.5865921787700001E-2</v>
      </c>
      <c r="D10" s="1">
        <v>42808</v>
      </c>
      <c r="E10">
        <v>258</v>
      </c>
      <c r="F10">
        <f t="shared" si="1"/>
        <v>4.8056229825374608E-2</v>
      </c>
      <c r="G10">
        <f t="shared" si="0"/>
        <v>-3.3208020050099998E-2</v>
      </c>
      <c r="I10" t="s">
        <v>10</v>
      </c>
      <c r="J10" s="2">
        <f>CORREL(F3:F40,G5:G42)</f>
        <v>-3.0903768260715976E-3</v>
      </c>
    </row>
    <row r="11" spans="1:10" x14ac:dyDescent="0.2">
      <c r="A11" s="1">
        <v>42805</v>
      </c>
      <c r="B11">
        <v>-0.13750000000000001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-6.5335506655799999E-2</v>
      </c>
      <c r="I11" t="s">
        <v>9</v>
      </c>
      <c r="J11" s="2">
        <f>CORREL(F3:F39,G6:G42)</f>
        <v>-8.4298349377195284E-2</v>
      </c>
    </row>
    <row r="12" spans="1:10" x14ac:dyDescent="0.2">
      <c r="A12" s="1">
        <v>42806</v>
      </c>
      <c r="B12">
        <v>-0.14159292035400001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-4.33884297521E-2</v>
      </c>
      <c r="I12" t="s">
        <v>12</v>
      </c>
      <c r="J12" s="2">
        <f>CORREL(F3:F38,G7:G42)</f>
        <v>-3.2951451202184408E-2</v>
      </c>
    </row>
    <row r="13" spans="1:10" x14ac:dyDescent="0.2">
      <c r="A13" s="1">
        <v>42807</v>
      </c>
      <c r="B13">
        <v>-1.83852917666E-2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-5.5748122472599998E-2</v>
      </c>
      <c r="I13" t="s">
        <v>13</v>
      </c>
      <c r="J13" s="2">
        <f>CORREL(F3:F37,G8:G42)</f>
        <v>0.2664300084984727</v>
      </c>
    </row>
    <row r="14" spans="1:10" x14ac:dyDescent="0.2">
      <c r="A14" s="1">
        <v>42808</v>
      </c>
      <c r="B14">
        <v>-3.3208020050099998E-2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-9.2269326683299999E-2</v>
      </c>
    </row>
    <row r="15" spans="1:10" x14ac:dyDescent="0.2">
      <c r="A15" s="1">
        <v>42809</v>
      </c>
      <c r="B15">
        <v>-6.5335506655799999E-2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-7.3021181716799999E-2</v>
      </c>
    </row>
    <row r="16" spans="1:10" x14ac:dyDescent="0.2">
      <c r="A16" s="1">
        <v>42810</v>
      </c>
      <c r="B16">
        <v>-4.33884297521E-2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-8.8558855885600002E-2</v>
      </c>
    </row>
    <row r="17" spans="1:7" x14ac:dyDescent="0.2">
      <c r="A17" s="1">
        <v>42811</v>
      </c>
      <c r="B17">
        <v>-5.5748122472599998E-2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2.5507246376800002E-2</v>
      </c>
    </row>
    <row r="18" spans="1:7" x14ac:dyDescent="0.2">
      <c r="A18" s="1">
        <v>42812</v>
      </c>
      <c r="B18">
        <v>-0.13675213675199999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-1.6199376947000001E-2</v>
      </c>
    </row>
    <row r="19" spans="1:7" x14ac:dyDescent="0.2">
      <c r="A19" s="1">
        <v>42813</v>
      </c>
      <c r="B19">
        <v>-0.04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0</v>
      </c>
    </row>
    <row r="20" spans="1:7" x14ac:dyDescent="0.2">
      <c r="A20" s="1">
        <v>42814</v>
      </c>
      <c r="B20">
        <v>-9.2269326683299999E-2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-2.3957409050599999E-2</v>
      </c>
    </row>
    <row r="21" spans="1:7" x14ac:dyDescent="0.2">
      <c r="A21" s="1">
        <v>42815</v>
      </c>
      <c r="B21">
        <v>-7.3021181716799999E-2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-5.0056882821400001E-2</v>
      </c>
    </row>
    <row r="22" spans="1:7" x14ac:dyDescent="0.2">
      <c r="A22" s="1">
        <v>42816</v>
      </c>
      <c r="B22">
        <v>-8.8558855885600002E-2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-3.4080298786200003E-2</v>
      </c>
    </row>
    <row r="23" spans="1:7" x14ac:dyDescent="0.2">
      <c r="A23" s="1">
        <v>42817</v>
      </c>
      <c r="B23">
        <v>2.5507246376800002E-2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-5.4666666666700003E-2</v>
      </c>
    </row>
    <row r="24" spans="1:7" x14ac:dyDescent="0.2">
      <c r="A24" s="1">
        <v>42818</v>
      </c>
      <c r="B24">
        <v>-1.6199376947000001E-2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-1.3547954393E-2</v>
      </c>
    </row>
    <row r="25" spans="1:7" x14ac:dyDescent="0.2">
      <c r="A25" s="1">
        <v>42819</v>
      </c>
      <c r="B25">
        <v>2.3297491039400001E-2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-1.2527233115500001E-2</v>
      </c>
    </row>
    <row r="26" spans="1:7" x14ac:dyDescent="0.2">
      <c r="A26" s="1">
        <v>42820</v>
      </c>
      <c r="B26">
        <v>-8.4291187739500006E-2</v>
      </c>
      <c r="D26" s="1">
        <v>42830</v>
      </c>
      <c r="E26">
        <v>295</v>
      </c>
      <c r="F26">
        <f t="shared" si="1"/>
        <v>-2.8646729194070675E-2</v>
      </c>
      <c r="G26">
        <f t="shared" si="0"/>
        <v>-1.1018237082100001E-2</v>
      </c>
    </row>
    <row r="27" spans="1:7" x14ac:dyDescent="0.2">
      <c r="A27" s="1">
        <v>42821</v>
      </c>
      <c r="B27">
        <v>0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-7.5258397932799995E-2</v>
      </c>
    </row>
    <row r="28" spans="1:7" x14ac:dyDescent="0.2">
      <c r="A28" s="1">
        <v>42822</v>
      </c>
      <c r="B28">
        <v>-2.3957409050599999E-2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-2.9832935560900001E-2</v>
      </c>
    </row>
    <row r="29" spans="1:7" x14ac:dyDescent="0.2">
      <c r="A29" s="1">
        <v>42823</v>
      </c>
      <c r="B29">
        <v>-5.0056882821400001E-2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-7.8979343863900004E-3</v>
      </c>
    </row>
    <row r="30" spans="1:7" x14ac:dyDescent="0.2">
      <c r="A30" s="1">
        <v>42824</v>
      </c>
      <c r="B30">
        <v>-3.4080298786200003E-2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-7.1705426356600002E-2</v>
      </c>
    </row>
    <row r="31" spans="1:7" x14ac:dyDescent="0.2">
      <c r="A31" s="1">
        <v>42825</v>
      </c>
      <c r="B31">
        <v>-5.4666666666700003E-2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-6.3430777716500006E-2</v>
      </c>
    </row>
    <row r="32" spans="1:7" x14ac:dyDescent="0.2">
      <c r="A32" s="1">
        <v>42826</v>
      </c>
      <c r="B32">
        <v>-1.20274914089E-2</v>
      </c>
      <c r="D32" s="1">
        <v>42838</v>
      </c>
      <c r="E32">
        <v>304</v>
      </c>
      <c r="F32">
        <f t="shared" si="1"/>
        <v>2.4120752245260155E-2</v>
      </c>
      <c r="G32">
        <f t="shared" si="0"/>
        <v>-4.0527150217999998E-2</v>
      </c>
    </row>
    <row r="33" spans="1:7" x14ac:dyDescent="0.2">
      <c r="A33" s="1">
        <v>42827</v>
      </c>
      <c r="B33">
        <v>0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-5.4337899543400001E-2</v>
      </c>
    </row>
    <row r="34" spans="1:7" x14ac:dyDescent="0.2">
      <c r="A34" s="1">
        <v>42828</v>
      </c>
      <c r="B34">
        <v>-1.3547954393E-2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-7.6701268742800005E-2</v>
      </c>
    </row>
    <row r="35" spans="1:7" x14ac:dyDescent="0.2">
      <c r="A35" s="1">
        <v>42829</v>
      </c>
      <c r="B35">
        <v>-1.2527233115500001E-2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-8.9658965896599996E-2</v>
      </c>
    </row>
    <row r="36" spans="1:7" x14ac:dyDescent="0.2">
      <c r="A36" s="1">
        <v>42830</v>
      </c>
      <c r="B36">
        <v>-1.1018237082100001E-2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-0.18449805879100001</v>
      </c>
    </row>
    <row r="37" spans="1:7" x14ac:dyDescent="0.2">
      <c r="A37" s="1">
        <v>42831</v>
      </c>
      <c r="B37">
        <v>-7.5258397932799995E-2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-9.9269183922000001E-2</v>
      </c>
    </row>
    <row r="38" spans="1:7" x14ac:dyDescent="0.2">
      <c r="A38" s="1">
        <v>42832</v>
      </c>
      <c r="B38">
        <v>-2.9832935560900001E-2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-8.2214765100699999E-2</v>
      </c>
    </row>
    <row r="39" spans="1:7" x14ac:dyDescent="0.2">
      <c r="A39" s="1">
        <v>42833</v>
      </c>
      <c r="B39">
        <v>8.0679405520200004E-2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-5.2241962774999998E-2</v>
      </c>
    </row>
    <row r="40" spans="1:7" x14ac:dyDescent="0.2">
      <c r="A40" s="1">
        <v>42834</v>
      </c>
      <c r="B40">
        <v>-2.9465930018400002E-2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-8.73642081189E-2</v>
      </c>
    </row>
    <row r="41" spans="1:7" x14ac:dyDescent="0.2">
      <c r="A41" s="1">
        <v>42835</v>
      </c>
      <c r="B41">
        <v>-7.8979343863900004E-3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-4.3657817109100001E-2</v>
      </c>
    </row>
    <row r="42" spans="1:7" x14ac:dyDescent="0.2">
      <c r="A42" s="1">
        <v>42836</v>
      </c>
      <c r="B42">
        <v>-7.1705426356600002E-2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-7.4875621890499997E-2</v>
      </c>
    </row>
    <row r="43" spans="1:7" x14ac:dyDescent="0.2">
      <c r="A43" s="1">
        <v>42837</v>
      </c>
      <c r="B43">
        <v>-6.3430777716500006E-2</v>
      </c>
    </row>
    <row r="44" spans="1:7" x14ac:dyDescent="0.2">
      <c r="A44" s="1">
        <v>42838</v>
      </c>
      <c r="B44">
        <v>-4.0527150217999998E-2</v>
      </c>
    </row>
    <row r="45" spans="1:7" x14ac:dyDescent="0.2">
      <c r="A45" s="1">
        <v>42839</v>
      </c>
      <c r="B45">
        <v>2.40673886883E-3</v>
      </c>
    </row>
    <row r="46" spans="1:7" x14ac:dyDescent="0.2">
      <c r="A46" s="1">
        <v>42840</v>
      </c>
      <c r="B46">
        <v>-2.2857142857099999E-2</v>
      </c>
    </row>
    <row r="47" spans="1:7" x14ac:dyDescent="0.2">
      <c r="A47" s="1">
        <v>42841</v>
      </c>
      <c r="B47">
        <v>-9.0322580645200004E-2</v>
      </c>
    </row>
    <row r="48" spans="1:7" x14ac:dyDescent="0.2">
      <c r="A48" s="1">
        <v>42842</v>
      </c>
      <c r="B48">
        <v>-5.4337899543400001E-2</v>
      </c>
    </row>
    <row r="49" spans="1:2" x14ac:dyDescent="0.2">
      <c r="A49" s="1">
        <v>42843</v>
      </c>
      <c r="B49">
        <v>-7.6701268742800005E-2</v>
      </c>
    </row>
    <row r="50" spans="1:2" x14ac:dyDescent="0.2">
      <c r="A50" s="1">
        <v>42844</v>
      </c>
      <c r="B50">
        <v>-8.9658965896599996E-2</v>
      </c>
    </row>
    <row r="51" spans="1:2" x14ac:dyDescent="0.2">
      <c r="A51" s="1">
        <v>42845</v>
      </c>
      <c r="B51">
        <v>-0.18449805879100001</v>
      </c>
    </row>
    <row r="52" spans="1:2" x14ac:dyDescent="0.2">
      <c r="A52" s="1">
        <v>42846</v>
      </c>
      <c r="B52">
        <v>-9.9269183922000001E-2</v>
      </c>
    </row>
    <row r="53" spans="1:2" x14ac:dyDescent="0.2">
      <c r="A53" s="1">
        <v>42847</v>
      </c>
      <c r="B53">
        <v>3.52564102564E-2</v>
      </c>
    </row>
    <row r="54" spans="1:2" x14ac:dyDescent="0.2">
      <c r="A54" s="1">
        <v>42848</v>
      </c>
      <c r="B54">
        <v>0</v>
      </c>
    </row>
    <row r="55" spans="1:2" x14ac:dyDescent="0.2">
      <c r="A55" s="1">
        <v>42849</v>
      </c>
      <c r="B55">
        <v>-8.2214765100699999E-2</v>
      </c>
    </row>
    <row r="56" spans="1:2" x14ac:dyDescent="0.2">
      <c r="A56" s="1">
        <v>42850</v>
      </c>
      <c r="B56">
        <v>-5.2241962774999998E-2</v>
      </c>
    </row>
    <row r="57" spans="1:2" x14ac:dyDescent="0.2">
      <c r="A57" s="1">
        <v>42851</v>
      </c>
      <c r="B57">
        <v>-8.73642081189E-2</v>
      </c>
    </row>
    <row r="58" spans="1:2" x14ac:dyDescent="0.2">
      <c r="A58" s="1">
        <v>42852</v>
      </c>
      <c r="B58">
        <v>-4.3657817109100001E-2</v>
      </c>
    </row>
    <row r="59" spans="1:2" x14ac:dyDescent="0.2">
      <c r="A59" s="1">
        <v>42853</v>
      </c>
      <c r="B59">
        <v>-7.4875621890499997E-2</v>
      </c>
    </row>
    <row r="60" spans="1:2" x14ac:dyDescent="0.2">
      <c r="A60" s="1">
        <v>42854</v>
      </c>
      <c r="B60">
        <v>-8.6513994910900005E-2</v>
      </c>
    </row>
    <row r="61" spans="1:2" x14ac:dyDescent="0.2">
      <c r="A61" s="1">
        <v>42855</v>
      </c>
      <c r="B61">
        <v>-3.6890645586300001E-2</v>
      </c>
    </row>
    <row r="62" spans="1:2" x14ac:dyDescent="0.2">
      <c r="A62" s="1">
        <v>42856</v>
      </c>
      <c r="B62">
        <v>-4.1666666666699999E-2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I12" sqref="I12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42795</v>
      </c>
      <c r="B2">
        <v>7.7963723140600003E-2</v>
      </c>
      <c r="D2" s="1">
        <v>42795</v>
      </c>
      <c r="E2">
        <v>139.78999300000001</v>
      </c>
      <c r="G2">
        <f>VLOOKUP(D2,$A:$B,2,FALSE)</f>
        <v>7.7963723140600003E-2</v>
      </c>
      <c r="I2" s="3" t="s">
        <v>5</v>
      </c>
    </row>
    <row r="3" spans="1:10" x14ac:dyDescent="0.2">
      <c r="A3" s="1">
        <v>42796</v>
      </c>
      <c r="B3">
        <v>2.8459583718900001</v>
      </c>
      <c r="D3" s="1">
        <v>42796</v>
      </c>
      <c r="E3">
        <v>138.96000699999999</v>
      </c>
      <c r="F3">
        <f>(E3-E2)/E2</f>
        <v>-5.9373777921286498E-3</v>
      </c>
      <c r="G3">
        <f t="shared" ref="G3:G43" si="0">VLOOKUP(D3,$A:$B,2,FALSE)</f>
        <v>2.8459583718900001</v>
      </c>
      <c r="I3" t="s">
        <v>14</v>
      </c>
      <c r="J3" s="2">
        <f>CORREL(F7:F43,G2:G38)</f>
        <v>0.21086218561696107</v>
      </c>
    </row>
    <row r="4" spans="1:10" x14ac:dyDescent="0.2">
      <c r="A4" s="1">
        <v>42797</v>
      </c>
      <c r="B4">
        <v>17.724882969700001</v>
      </c>
      <c r="D4" s="1">
        <v>42797</v>
      </c>
      <c r="E4">
        <v>139.779999</v>
      </c>
      <c r="F4">
        <f t="shared" ref="F4:F43" si="1">(E4-E3)/E3</f>
        <v>5.9009208311281494E-3</v>
      </c>
      <c r="G4">
        <f t="shared" si="0"/>
        <v>17.724882969700001</v>
      </c>
      <c r="I4" t="s">
        <v>15</v>
      </c>
      <c r="J4" s="2">
        <f>CORREL(F6:F43,G2:G39)</f>
        <v>7.7522958963077829E-2</v>
      </c>
    </row>
    <row r="5" spans="1:10" x14ac:dyDescent="0.2">
      <c r="A5" s="1">
        <v>42798</v>
      </c>
      <c r="B5">
        <v>1.79147076869</v>
      </c>
      <c r="D5" s="1">
        <v>42800</v>
      </c>
      <c r="E5">
        <v>139.33999600000001</v>
      </c>
      <c r="F5">
        <f t="shared" si="1"/>
        <v>-3.1478251763329182E-3</v>
      </c>
      <c r="G5">
        <f t="shared" si="0"/>
        <v>7.9726381229000003</v>
      </c>
      <c r="I5" t="s">
        <v>16</v>
      </c>
      <c r="J5" s="2">
        <f>CORREL(F5:F43,G2:G40)</f>
        <v>3.5222307644470346E-2</v>
      </c>
    </row>
    <row r="6" spans="1:10" x14ac:dyDescent="0.2">
      <c r="A6" s="1">
        <v>42799</v>
      </c>
      <c r="B6">
        <v>0.21355280686399999</v>
      </c>
      <c r="D6" s="1">
        <v>42801</v>
      </c>
      <c r="E6">
        <v>139.520004</v>
      </c>
      <c r="F6">
        <f t="shared" si="1"/>
        <v>1.2918616704997365E-3</v>
      </c>
      <c r="G6">
        <f t="shared" si="0"/>
        <v>-0.57060406066699998</v>
      </c>
      <c r="I6" t="s">
        <v>8</v>
      </c>
      <c r="J6" s="2">
        <f>CORREL(F4:F43,G2:G41)</f>
        <v>-0.1650153897618537</v>
      </c>
    </row>
    <row r="7" spans="1:10" x14ac:dyDescent="0.2">
      <c r="A7" s="1">
        <v>42800</v>
      </c>
      <c r="B7">
        <v>7.9726381229000003</v>
      </c>
      <c r="D7" s="1">
        <v>42802</v>
      </c>
      <c r="E7">
        <v>139</v>
      </c>
      <c r="F7">
        <f t="shared" si="1"/>
        <v>-3.7270927830535335E-3</v>
      </c>
      <c r="G7">
        <f t="shared" si="0"/>
        <v>-7.8251849943599998</v>
      </c>
      <c r="I7" t="s">
        <v>6</v>
      </c>
      <c r="J7" s="2">
        <f>CORREL(F3:F43,G2:G42)</f>
        <v>8.6216795742838442E-2</v>
      </c>
    </row>
    <row r="8" spans="1:10" x14ac:dyDescent="0.2">
      <c r="A8" s="1">
        <v>42801</v>
      </c>
      <c r="B8">
        <v>-0.57060406066699998</v>
      </c>
      <c r="D8" s="1">
        <v>42803</v>
      </c>
      <c r="E8">
        <v>138.679993</v>
      </c>
      <c r="F8">
        <f t="shared" si="1"/>
        <v>-2.3022086330935533E-3</v>
      </c>
      <c r="G8">
        <f t="shared" si="0"/>
        <v>-22.4942289896</v>
      </c>
      <c r="I8" t="s">
        <v>7</v>
      </c>
      <c r="J8" s="2">
        <f>CORREL(F3:F43,G3:G43)</f>
        <v>0.29121392963597942</v>
      </c>
    </row>
    <row r="9" spans="1:10" x14ac:dyDescent="0.2">
      <c r="A9" s="1">
        <v>42802</v>
      </c>
      <c r="B9">
        <v>-7.8251849943599998</v>
      </c>
      <c r="D9" s="1">
        <v>42804</v>
      </c>
      <c r="E9">
        <v>139.13999899999999</v>
      </c>
      <c r="F9">
        <f t="shared" si="1"/>
        <v>3.3170321835824784E-3</v>
      </c>
      <c r="G9">
        <f t="shared" si="0"/>
        <v>5.7823094662600001</v>
      </c>
      <c r="I9" t="s">
        <v>11</v>
      </c>
      <c r="J9" s="2">
        <f>CORREL(F3:F42,G4:G43)</f>
        <v>0.32282314562611325</v>
      </c>
    </row>
    <row r="10" spans="1:10" x14ac:dyDescent="0.2">
      <c r="A10" s="1">
        <v>42803</v>
      </c>
      <c r="B10">
        <v>-22.4942289896</v>
      </c>
      <c r="D10" s="1">
        <v>42807</v>
      </c>
      <c r="E10">
        <v>139.199997</v>
      </c>
      <c r="F10">
        <f t="shared" si="1"/>
        <v>4.3120598268803586E-4</v>
      </c>
      <c r="G10">
        <f t="shared" si="0"/>
        <v>-2.85584507591</v>
      </c>
      <c r="I10" t="s">
        <v>10</v>
      </c>
      <c r="J10" s="2">
        <f>CORREL(F3:F41,G5:G43)</f>
        <v>-1.7583830642852284E-2</v>
      </c>
    </row>
    <row r="11" spans="1:10" x14ac:dyDescent="0.2">
      <c r="A11" s="1">
        <v>42804</v>
      </c>
      <c r="B11">
        <v>5.7823094662600001</v>
      </c>
      <c r="D11" s="1">
        <v>42808</v>
      </c>
      <c r="E11">
        <v>138.990005</v>
      </c>
      <c r="F11">
        <f t="shared" si="1"/>
        <v>-1.5085632509029417E-3</v>
      </c>
      <c r="G11">
        <f t="shared" si="0"/>
        <v>-1.1525072116399999</v>
      </c>
      <c r="I11" t="s">
        <v>9</v>
      </c>
      <c r="J11" s="2">
        <f>CORREL(F3:F40,G6:G43)</f>
        <v>9.62429154755233E-2</v>
      </c>
    </row>
    <row r="12" spans="1:10" x14ac:dyDescent="0.2">
      <c r="A12" s="1">
        <v>42805</v>
      </c>
      <c r="B12">
        <v>4.29365431789E-2</v>
      </c>
      <c r="D12" s="1">
        <v>42809</v>
      </c>
      <c r="E12">
        <v>140.46000699999999</v>
      </c>
      <c r="F12">
        <f t="shared" si="1"/>
        <v>1.0576314462324063E-2</v>
      </c>
      <c r="G12">
        <f t="shared" si="0"/>
        <v>19.571719280899998</v>
      </c>
      <c r="I12" t="s">
        <v>12</v>
      </c>
      <c r="J12" s="2">
        <f>CORREL(F3:F39,G7:G43)</f>
        <v>-3.32541409939986E-2</v>
      </c>
    </row>
    <row r="13" spans="1:10" x14ac:dyDescent="0.2">
      <c r="A13" s="1">
        <v>42806</v>
      </c>
      <c r="B13">
        <v>-0.281347348725</v>
      </c>
      <c r="D13" s="1">
        <v>42810</v>
      </c>
      <c r="E13">
        <v>140.69000199999999</v>
      </c>
      <c r="F13">
        <f t="shared" si="1"/>
        <v>1.637441182813001E-3</v>
      </c>
      <c r="G13">
        <f t="shared" si="0"/>
        <v>-2.9558420251599999</v>
      </c>
      <c r="I13" t="s">
        <v>13</v>
      </c>
      <c r="J13" s="2">
        <f>CORREL(F3:F38,G8:G43)</f>
        <v>4.3781135660078227E-2</v>
      </c>
    </row>
    <row r="14" spans="1:10" x14ac:dyDescent="0.2">
      <c r="A14" s="1">
        <v>42807</v>
      </c>
      <c r="B14">
        <v>-2.85584507591</v>
      </c>
      <c r="D14" s="1">
        <v>42811</v>
      </c>
      <c r="E14">
        <v>139.990005</v>
      </c>
      <c r="F14">
        <f t="shared" si="1"/>
        <v>-4.9754566070728768E-3</v>
      </c>
      <c r="G14">
        <f t="shared" si="0"/>
        <v>9.4861512699600006</v>
      </c>
    </row>
    <row r="15" spans="1:10" x14ac:dyDescent="0.2">
      <c r="A15" s="1">
        <v>42808</v>
      </c>
      <c r="B15">
        <v>-1.1525072116399999</v>
      </c>
      <c r="D15" s="1">
        <v>42814</v>
      </c>
      <c r="E15">
        <v>141.46000699999999</v>
      </c>
      <c r="F15">
        <f t="shared" si="1"/>
        <v>1.0500763965255904E-2</v>
      </c>
      <c r="G15">
        <f t="shared" si="0"/>
        <v>2.4581170969900001</v>
      </c>
    </row>
    <row r="16" spans="1:10" x14ac:dyDescent="0.2">
      <c r="A16" s="1">
        <v>42809</v>
      </c>
      <c r="B16">
        <v>19.571719280899998</v>
      </c>
      <c r="D16" s="1">
        <v>42815</v>
      </c>
      <c r="E16">
        <v>139.83999600000001</v>
      </c>
      <c r="F16">
        <f t="shared" si="1"/>
        <v>-1.1452077759334317E-2</v>
      </c>
      <c r="G16">
        <f t="shared" si="0"/>
        <v>20.682984812899999</v>
      </c>
    </row>
    <row r="17" spans="1:7" x14ac:dyDescent="0.2">
      <c r="A17" s="1">
        <v>42810</v>
      </c>
      <c r="B17">
        <v>-2.9558420251599999</v>
      </c>
      <c r="D17" s="1">
        <v>42816</v>
      </c>
      <c r="E17">
        <v>141.41999799999999</v>
      </c>
      <c r="F17">
        <f t="shared" si="1"/>
        <v>1.1298641627535364E-2</v>
      </c>
      <c r="G17">
        <f t="shared" si="0"/>
        <v>-15.542463676200001</v>
      </c>
    </row>
    <row r="18" spans="1:7" x14ac:dyDescent="0.2">
      <c r="A18" s="1">
        <v>42811</v>
      </c>
      <c r="B18">
        <v>9.4861512699600006</v>
      </c>
      <c r="D18" s="1">
        <v>42817</v>
      </c>
      <c r="E18">
        <v>140.91999799999999</v>
      </c>
      <c r="F18">
        <f t="shared" si="1"/>
        <v>-3.5355678621915979E-3</v>
      </c>
      <c r="G18">
        <f t="shared" si="0"/>
        <v>-16.289051068500001</v>
      </c>
    </row>
    <row r="19" spans="1:7" x14ac:dyDescent="0.2">
      <c r="A19" s="1">
        <v>42812</v>
      </c>
      <c r="B19">
        <v>-1.0677640343200001</v>
      </c>
      <c r="D19" s="1">
        <v>42818</v>
      </c>
      <c r="E19">
        <v>140.63999899999999</v>
      </c>
      <c r="F19">
        <f t="shared" si="1"/>
        <v>-1.9869358783272456E-3</v>
      </c>
      <c r="G19">
        <f t="shared" si="0"/>
        <v>-54.070666770599999</v>
      </c>
    </row>
    <row r="20" spans="1:7" x14ac:dyDescent="0.2">
      <c r="A20" s="1">
        <v>42813</v>
      </c>
      <c r="B20">
        <v>0.30846516547000002</v>
      </c>
      <c r="D20" s="1">
        <v>42821</v>
      </c>
      <c r="E20">
        <v>140.88000500000001</v>
      </c>
      <c r="F20">
        <f t="shared" si="1"/>
        <v>1.7065273158884365E-3</v>
      </c>
      <c r="G20">
        <f t="shared" si="0"/>
        <v>-4.7591768386700002</v>
      </c>
    </row>
    <row r="21" spans="1:7" x14ac:dyDescent="0.2">
      <c r="A21" s="1">
        <v>42814</v>
      </c>
      <c r="B21">
        <v>2.4581170969900001</v>
      </c>
      <c r="D21" s="1">
        <v>42822</v>
      </c>
      <c r="E21">
        <v>143.800003</v>
      </c>
      <c r="F21">
        <f t="shared" si="1"/>
        <v>2.0726844806684897E-2</v>
      </c>
      <c r="G21">
        <f t="shared" si="0"/>
        <v>30.2702629411</v>
      </c>
    </row>
    <row r="22" spans="1:7" x14ac:dyDescent="0.2">
      <c r="A22" s="1">
        <v>42815</v>
      </c>
      <c r="B22">
        <v>20.682984812899999</v>
      </c>
      <c r="D22" s="1">
        <v>42823</v>
      </c>
      <c r="E22">
        <v>144.11999499999999</v>
      </c>
      <c r="F22">
        <f t="shared" si="1"/>
        <v>2.2252572553839584E-3</v>
      </c>
      <c r="G22">
        <f t="shared" si="0"/>
        <v>41.219081451800001</v>
      </c>
    </row>
    <row r="23" spans="1:7" x14ac:dyDescent="0.2">
      <c r="A23" s="1">
        <v>42816</v>
      </c>
      <c r="B23">
        <v>-15.542463676200001</v>
      </c>
      <c r="D23" s="1">
        <v>42824</v>
      </c>
      <c r="E23">
        <v>143.929993</v>
      </c>
      <c r="F23">
        <f t="shared" si="1"/>
        <v>-1.318359745988006E-3</v>
      </c>
      <c r="G23">
        <f t="shared" si="0"/>
        <v>7.6664327754999997</v>
      </c>
    </row>
    <row r="24" spans="1:7" x14ac:dyDescent="0.2">
      <c r="A24" s="1">
        <v>42817</v>
      </c>
      <c r="B24">
        <v>-16.289051068500001</v>
      </c>
      <c r="D24" s="1">
        <v>42825</v>
      </c>
      <c r="E24">
        <v>143.66000399999999</v>
      </c>
      <c r="F24">
        <f t="shared" si="1"/>
        <v>-1.8758355668092722E-3</v>
      </c>
      <c r="G24">
        <f t="shared" si="0"/>
        <v>-6.0862549956100001</v>
      </c>
    </row>
    <row r="25" spans="1:7" x14ac:dyDescent="0.2">
      <c r="A25" s="1">
        <v>42818</v>
      </c>
      <c r="B25">
        <v>-54.070666770599999</v>
      </c>
      <c r="D25" s="1">
        <v>42828</v>
      </c>
      <c r="E25">
        <v>143.699997</v>
      </c>
      <c r="F25">
        <f t="shared" si="1"/>
        <v>2.7838646029837032E-4</v>
      </c>
      <c r="G25">
        <f t="shared" si="0"/>
        <v>4.6580499804000004</v>
      </c>
    </row>
    <row r="26" spans="1:7" x14ac:dyDescent="0.2">
      <c r="A26" s="1">
        <v>42819</v>
      </c>
      <c r="B26">
        <v>-1.30165520374</v>
      </c>
      <c r="D26" s="1">
        <v>42829</v>
      </c>
      <c r="E26">
        <v>144.770004</v>
      </c>
      <c r="F26">
        <f t="shared" si="1"/>
        <v>7.446117065680968E-3</v>
      </c>
      <c r="G26">
        <f t="shared" si="0"/>
        <v>-7.0952637603099999</v>
      </c>
    </row>
    <row r="27" spans="1:7" x14ac:dyDescent="0.2">
      <c r="A27" s="1">
        <v>42820</v>
      </c>
      <c r="B27">
        <v>0.66438651024200002</v>
      </c>
      <c r="D27" s="1">
        <v>42830</v>
      </c>
      <c r="E27">
        <v>144.020004</v>
      </c>
      <c r="F27">
        <f t="shared" si="1"/>
        <v>-5.180631203132384E-3</v>
      </c>
      <c r="G27">
        <f t="shared" si="0"/>
        <v>-35.473494029000001</v>
      </c>
    </row>
    <row r="28" spans="1:7" x14ac:dyDescent="0.2">
      <c r="A28" s="1">
        <v>42821</v>
      </c>
      <c r="B28">
        <v>-4.7591768386700002</v>
      </c>
      <c r="D28" s="1">
        <v>42831</v>
      </c>
      <c r="E28">
        <v>143.66000399999999</v>
      </c>
      <c r="F28">
        <f t="shared" si="1"/>
        <v>-2.4996527565713275E-3</v>
      </c>
      <c r="G28">
        <f t="shared" si="0"/>
        <v>-50.930649573399997</v>
      </c>
    </row>
    <row r="29" spans="1:7" x14ac:dyDescent="0.2">
      <c r="A29" s="1">
        <v>42822</v>
      </c>
      <c r="B29">
        <v>30.2702629411</v>
      </c>
      <c r="D29" s="1">
        <v>42832</v>
      </c>
      <c r="E29">
        <v>143.33999600000001</v>
      </c>
      <c r="F29">
        <f t="shared" si="1"/>
        <v>-2.2275371786845627E-3</v>
      </c>
      <c r="G29">
        <f t="shared" si="0"/>
        <v>-22.6953527971</v>
      </c>
    </row>
    <row r="30" spans="1:7" x14ac:dyDescent="0.2">
      <c r="A30" s="1">
        <v>42823</v>
      </c>
      <c r="B30">
        <v>41.219081451800001</v>
      </c>
      <c r="D30" s="1">
        <v>42835</v>
      </c>
      <c r="E30">
        <v>143.16999799999999</v>
      </c>
      <c r="F30">
        <f t="shared" si="1"/>
        <v>-1.1859774294958189E-3</v>
      </c>
      <c r="G30">
        <f t="shared" si="0"/>
        <v>-18.346897891299999</v>
      </c>
    </row>
    <row r="31" spans="1:7" x14ac:dyDescent="0.2">
      <c r="A31" s="1">
        <v>42824</v>
      </c>
      <c r="B31">
        <v>7.6664327754999997</v>
      </c>
      <c r="D31" s="1">
        <v>42836</v>
      </c>
      <c r="E31">
        <v>141.63000500000001</v>
      </c>
      <c r="F31">
        <f t="shared" si="1"/>
        <v>-1.0756394646313967E-2</v>
      </c>
      <c r="G31">
        <f t="shared" si="0"/>
        <v>-61.551511987799998</v>
      </c>
    </row>
    <row r="32" spans="1:7" x14ac:dyDescent="0.2">
      <c r="A32" s="1">
        <v>42825</v>
      </c>
      <c r="B32">
        <v>-6.0862549956100001</v>
      </c>
      <c r="D32" s="1">
        <v>42837</v>
      </c>
      <c r="E32">
        <v>141.800003</v>
      </c>
      <c r="F32">
        <f t="shared" si="1"/>
        <v>1.2002965049672386E-3</v>
      </c>
      <c r="G32">
        <f t="shared" si="0"/>
        <v>-23.579789091199999</v>
      </c>
    </row>
    <row r="33" spans="1:7" x14ac:dyDescent="0.2">
      <c r="A33" s="1">
        <v>42826</v>
      </c>
      <c r="B33">
        <v>2.8219478049800002</v>
      </c>
      <c r="D33" s="1">
        <v>42838</v>
      </c>
      <c r="E33">
        <v>141.050003</v>
      </c>
      <c r="F33">
        <f t="shared" si="1"/>
        <v>-5.2891395213863291E-3</v>
      </c>
      <c r="G33">
        <f t="shared" si="0"/>
        <v>-10.390643449300001</v>
      </c>
    </row>
    <row r="34" spans="1:7" x14ac:dyDescent="0.2">
      <c r="A34" s="1">
        <v>42827</v>
      </c>
      <c r="B34">
        <v>1.7457094529299999</v>
      </c>
      <c r="D34" s="1">
        <v>42842</v>
      </c>
      <c r="E34">
        <v>141.83000200000001</v>
      </c>
      <c r="F34">
        <f t="shared" si="1"/>
        <v>5.5299467097494753E-3</v>
      </c>
      <c r="G34">
        <f t="shared" si="0"/>
        <v>-7.6088074149200002</v>
      </c>
    </row>
    <row r="35" spans="1:7" x14ac:dyDescent="0.2">
      <c r="A35" s="1">
        <v>42828</v>
      </c>
      <c r="B35">
        <v>4.6580499804000004</v>
      </c>
      <c r="D35" s="1">
        <v>42843</v>
      </c>
      <c r="E35">
        <v>141.199997</v>
      </c>
      <c r="F35">
        <f t="shared" si="1"/>
        <v>-4.441972721681349E-3</v>
      </c>
      <c r="G35">
        <f t="shared" si="0"/>
        <v>6.3896355704400003</v>
      </c>
    </row>
    <row r="36" spans="1:7" x14ac:dyDescent="0.2">
      <c r="A36" s="1">
        <v>42829</v>
      </c>
      <c r="B36">
        <v>-7.0952637603099999</v>
      </c>
      <c r="D36" s="1">
        <v>42844</v>
      </c>
      <c r="E36">
        <v>140.679993</v>
      </c>
      <c r="F36">
        <f t="shared" si="1"/>
        <v>-3.6827479535994617E-3</v>
      </c>
      <c r="G36">
        <f t="shared" si="0"/>
        <v>-17.5327984344</v>
      </c>
    </row>
    <row r="37" spans="1:7" x14ac:dyDescent="0.2">
      <c r="A37" s="1">
        <v>42830</v>
      </c>
      <c r="B37">
        <v>-35.473494029000001</v>
      </c>
      <c r="D37" s="1">
        <v>42845</v>
      </c>
      <c r="E37">
        <v>142.44000199999999</v>
      </c>
      <c r="F37">
        <f t="shared" si="1"/>
        <v>1.2510727093937208E-2</v>
      </c>
      <c r="G37">
        <f t="shared" si="0"/>
        <v>-22.670494798499998</v>
      </c>
    </row>
    <row r="38" spans="1:7" x14ac:dyDescent="0.2">
      <c r="A38" s="1">
        <v>42831</v>
      </c>
      <c r="B38">
        <v>-50.930649573399997</v>
      </c>
      <c r="D38" s="1">
        <v>42846</v>
      </c>
      <c r="E38">
        <v>142.270004</v>
      </c>
      <c r="F38">
        <f t="shared" si="1"/>
        <v>-1.1934709183730042E-3</v>
      </c>
      <c r="G38">
        <f t="shared" si="0"/>
        <v>-11.9792955469</v>
      </c>
    </row>
    <row r="39" spans="1:7" x14ac:dyDescent="0.2">
      <c r="A39" s="1">
        <v>42832</v>
      </c>
      <c r="B39">
        <v>-22.6953527971</v>
      </c>
      <c r="D39" s="1">
        <v>42849</v>
      </c>
      <c r="E39">
        <v>143.63999899999999</v>
      </c>
      <c r="F39">
        <f t="shared" si="1"/>
        <v>9.6295421486035006E-3</v>
      </c>
      <c r="G39">
        <f t="shared" si="0"/>
        <v>-18.685870600600001</v>
      </c>
    </row>
    <row r="40" spans="1:7" x14ac:dyDescent="0.2">
      <c r="A40" s="1">
        <v>42833</v>
      </c>
      <c r="B40">
        <v>1.6813046381600001</v>
      </c>
      <c r="D40" s="1">
        <v>42850</v>
      </c>
      <c r="E40">
        <v>144.529999</v>
      </c>
      <c r="F40">
        <f t="shared" si="1"/>
        <v>6.1960457128659189E-3</v>
      </c>
      <c r="G40">
        <f t="shared" si="0"/>
        <v>-5.72411915117</v>
      </c>
    </row>
    <row r="41" spans="1:7" x14ac:dyDescent="0.2">
      <c r="A41" s="1">
        <v>42834</v>
      </c>
      <c r="B41">
        <v>-0.246320168763</v>
      </c>
      <c r="D41" s="1">
        <v>42851</v>
      </c>
      <c r="E41">
        <v>143.679993</v>
      </c>
      <c r="F41">
        <f t="shared" si="1"/>
        <v>-5.8811734994892485E-3</v>
      </c>
      <c r="G41">
        <f t="shared" si="0"/>
        <v>-11.965736638499999</v>
      </c>
    </row>
    <row r="42" spans="1:7" x14ac:dyDescent="0.2">
      <c r="A42" s="1">
        <v>42835</v>
      </c>
      <c r="B42">
        <v>-18.346897891299999</v>
      </c>
      <c r="D42" s="1">
        <v>42852</v>
      </c>
      <c r="E42">
        <v>143.78999300000001</v>
      </c>
      <c r="F42">
        <f t="shared" si="1"/>
        <v>7.655902377446082E-4</v>
      </c>
      <c r="G42">
        <f t="shared" si="0"/>
        <v>-4.4693551722200002</v>
      </c>
    </row>
    <row r="43" spans="1:7" x14ac:dyDescent="0.2">
      <c r="A43" s="1">
        <v>42836</v>
      </c>
      <c r="B43">
        <v>-61.551511987799998</v>
      </c>
      <c r="D43" s="1">
        <v>42853</v>
      </c>
      <c r="E43">
        <v>143.64999399999999</v>
      </c>
      <c r="F43">
        <f t="shared" si="1"/>
        <v>-9.7363520978832857E-4</v>
      </c>
      <c r="G43">
        <f t="shared" si="0"/>
        <v>-68.973601935299996</v>
      </c>
    </row>
    <row r="44" spans="1:7" x14ac:dyDescent="0.2">
      <c r="A44" s="1">
        <v>42837</v>
      </c>
      <c r="B44">
        <v>-23.579789091199999</v>
      </c>
    </row>
    <row r="45" spans="1:7" x14ac:dyDescent="0.2">
      <c r="A45" s="1">
        <v>42838</v>
      </c>
      <c r="B45">
        <v>-10.390643449300001</v>
      </c>
    </row>
    <row r="46" spans="1:7" x14ac:dyDescent="0.2">
      <c r="A46" s="1">
        <v>42839</v>
      </c>
      <c r="B46">
        <v>-3.0355006118499999</v>
      </c>
    </row>
    <row r="47" spans="1:7" x14ac:dyDescent="0.2">
      <c r="A47" s="1">
        <v>42840</v>
      </c>
      <c r="B47">
        <v>-0.415241568901</v>
      </c>
    </row>
    <row r="48" spans="1:7" x14ac:dyDescent="0.2">
      <c r="A48" s="1">
        <v>42841</v>
      </c>
      <c r="B48">
        <v>0.16609662756099999</v>
      </c>
    </row>
    <row r="49" spans="1:2" x14ac:dyDescent="0.2">
      <c r="A49" s="1">
        <v>42842</v>
      </c>
      <c r="B49">
        <v>-7.6088074149200002</v>
      </c>
    </row>
    <row r="50" spans="1:2" x14ac:dyDescent="0.2">
      <c r="A50" s="1">
        <v>42843</v>
      </c>
      <c r="B50">
        <v>6.3896355704400003</v>
      </c>
    </row>
    <row r="51" spans="1:2" x14ac:dyDescent="0.2">
      <c r="A51" s="1">
        <v>42844</v>
      </c>
      <c r="B51">
        <v>-17.5327984344</v>
      </c>
    </row>
    <row r="52" spans="1:2" x14ac:dyDescent="0.2">
      <c r="A52" s="1">
        <v>42845</v>
      </c>
      <c r="B52">
        <v>-22.670494798499998</v>
      </c>
    </row>
    <row r="53" spans="1:2" x14ac:dyDescent="0.2">
      <c r="A53" s="1">
        <v>42846</v>
      </c>
      <c r="B53">
        <v>-11.9792955469</v>
      </c>
    </row>
    <row r="54" spans="1:2" x14ac:dyDescent="0.2">
      <c r="A54" s="1">
        <v>42847</v>
      </c>
      <c r="B54">
        <v>-1.7236762268300001</v>
      </c>
    </row>
    <row r="55" spans="1:2" x14ac:dyDescent="0.2">
      <c r="A55" s="1">
        <v>42848</v>
      </c>
      <c r="B55">
        <v>2.6287333606800001</v>
      </c>
    </row>
    <row r="56" spans="1:2" x14ac:dyDescent="0.2">
      <c r="A56" s="1">
        <v>42849</v>
      </c>
      <c r="B56">
        <v>-18.685870600600001</v>
      </c>
    </row>
    <row r="57" spans="1:2" x14ac:dyDescent="0.2">
      <c r="A57" s="1">
        <v>42850</v>
      </c>
      <c r="B57">
        <v>-5.72411915117</v>
      </c>
    </row>
    <row r="58" spans="1:2" x14ac:dyDescent="0.2">
      <c r="A58" s="1">
        <v>42851</v>
      </c>
      <c r="B58">
        <v>-11.965736638499999</v>
      </c>
    </row>
    <row r="59" spans="1:2" x14ac:dyDescent="0.2">
      <c r="A59" s="1">
        <v>42852</v>
      </c>
      <c r="B59">
        <v>-4.4693551722200002</v>
      </c>
    </row>
    <row r="60" spans="1:2" x14ac:dyDescent="0.2">
      <c r="A60" s="1">
        <v>42853</v>
      </c>
      <c r="B60">
        <v>-68.973601935299996</v>
      </c>
    </row>
    <row r="61" spans="1:2" x14ac:dyDescent="0.2">
      <c r="A61" s="1">
        <v>42854</v>
      </c>
      <c r="B61">
        <v>1.5332865550999999</v>
      </c>
    </row>
    <row r="62" spans="1:2" x14ac:dyDescent="0.2">
      <c r="A62" s="1">
        <v>42855</v>
      </c>
      <c r="B62">
        <v>0.17626580884000001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H15" sqref="H15"/>
    </sheetView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42797</v>
      </c>
      <c r="B2">
        <v>5.5435591761700001E-2</v>
      </c>
      <c r="D2" s="1">
        <v>42797</v>
      </c>
      <c r="E2">
        <v>137.16999799999999</v>
      </c>
      <c r="G2">
        <f t="shared" ref="G2:G41" si="0">VLOOKUP(D2,$A:$B,2,FALSE)</f>
        <v>5.5435591761700001E-2</v>
      </c>
      <c r="I2" s="3" t="s">
        <v>5</v>
      </c>
    </row>
    <row r="3" spans="1:10" x14ac:dyDescent="0.2">
      <c r="A3" s="1">
        <v>42798</v>
      </c>
      <c r="B3">
        <v>1.06911498398</v>
      </c>
      <c r="D3" s="1">
        <v>42800</v>
      </c>
      <c r="E3">
        <v>137.41999799999999</v>
      </c>
      <c r="F3">
        <f t="shared" ref="F3:F41" si="1">(E3-E2)/E2</f>
        <v>1.8225559790414228E-3</v>
      </c>
      <c r="G3">
        <f t="shared" si="0"/>
        <v>6.0068423359000001</v>
      </c>
      <c r="I3" t="s">
        <v>14</v>
      </c>
      <c r="J3" s="2">
        <f>CORREL(F7:F41,G2:G36)</f>
        <v>-0.12492698383748962</v>
      </c>
    </row>
    <row r="4" spans="1:10" x14ac:dyDescent="0.2">
      <c r="A4" s="1">
        <v>42799</v>
      </c>
      <c r="B4">
        <v>0.19006488603999999</v>
      </c>
      <c r="D4" s="1">
        <v>42801</v>
      </c>
      <c r="E4">
        <v>137.300003</v>
      </c>
      <c r="F4">
        <f t="shared" si="1"/>
        <v>-8.731989648259837E-4</v>
      </c>
      <c r="G4">
        <f t="shared" si="0"/>
        <v>-0.80073632544700002</v>
      </c>
      <c r="I4" t="s">
        <v>15</v>
      </c>
      <c r="J4" s="2">
        <f>CORREL(F6:F41,G2:G37)</f>
        <v>-0.26654859335994135</v>
      </c>
    </row>
    <row r="5" spans="1:10" x14ac:dyDescent="0.2">
      <c r="A5" s="1">
        <v>42800</v>
      </c>
      <c r="B5">
        <v>6.0068423359000001</v>
      </c>
      <c r="D5" s="1">
        <v>42802</v>
      </c>
      <c r="E5">
        <v>137.720001</v>
      </c>
      <c r="F5">
        <f t="shared" si="1"/>
        <v>3.058980268194113E-3</v>
      </c>
      <c r="G5">
        <f t="shared" si="0"/>
        <v>-9.9784065171100007</v>
      </c>
      <c r="I5" t="s">
        <v>16</v>
      </c>
      <c r="J5" s="2">
        <f>CORREL(F5:F41,G2:G38)</f>
        <v>3.4738644352717757E-2</v>
      </c>
    </row>
    <row r="6" spans="1:10" x14ac:dyDescent="0.2">
      <c r="A6" s="1">
        <v>42801</v>
      </c>
      <c r="B6">
        <v>-0.80073632544700002</v>
      </c>
      <c r="D6" s="1">
        <v>42803</v>
      </c>
      <c r="E6">
        <v>138.240005</v>
      </c>
      <c r="F6">
        <f t="shared" si="1"/>
        <v>3.7758059557376866E-3</v>
      </c>
      <c r="G6">
        <f t="shared" si="0"/>
        <v>5.75386245286</v>
      </c>
      <c r="I6" t="s">
        <v>8</v>
      </c>
      <c r="J6" s="2">
        <f>CORREL(F4:F41,G2:G39)</f>
        <v>-0.53343495852090039</v>
      </c>
    </row>
    <row r="7" spans="1:10" x14ac:dyDescent="0.2">
      <c r="A7" s="1">
        <v>42802</v>
      </c>
      <c r="B7">
        <v>-9.9784065171100007</v>
      </c>
      <c r="D7" s="1">
        <v>42804</v>
      </c>
      <c r="E7">
        <v>138.78999300000001</v>
      </c>
      <c r="F7">
        <f t="shared" si="1"/>
        <v>3.9785010135091736E-3</v>
      </c>
      <c r="G7">
        <f t="shared" si="0"/>
        <v>17.810663695999999</v>
      </c>
      <c r="I7" t="s">
        <v>6</v>
      </c>
      <c r="J7" s="2">
        <f>CORREL(F3:F41,G2:G40)</f>
        <v>-0.16271699152920574</v>
      </c>
    </row>
    <row r="8" spans="1:10" x14ac:dyDescent="0.2">
      <c r="A8" s="1">
        <v>42803</v>
      </c>
      <c r="B8">
        <v>5.75386245286</v>
      </c>
      <c r="D8" s="1">
        <v>42807</v>
      </c>
      <c r="E8">
        <v>139.60000600000001</v>
      </c>
      <c r="F8">
        <f t="shared" si="1"/>
        <v>5.8362493036511484E-3</v>
      </c>
      <c r="G8">
        <f t="shared" si="0"/>
        <v>-5.5435591761699996</v>
      </c>
      <c r="I8" t="s">
        <v>7</v>
      </c>
      <c r="J8" s="2">
        <f>CORREL(F3:F41,G3:G41)</f>
        <v>0.15866231830327088</v>
      </c>
    </row>
    <row r="9" spans="1:10" x14ac:dyDescent="0.2">
      <c r="A9" s="1">
        <v>42804</v>
      </c>
      <c r="B9">
        <v>17.810663695999999</v>
      </c>
      <c r="D9" s="1">
        <v>42808</v>
      </c>
      <c r="E9">
        <v>139.320007</v>
      </c>
      <c r="F9">
        <f t="shared" si="1"/>
        <v>-2.0057234094961545E-3</v>
      </c>
      <c r="G9">
        <f t="shared" si="0"/>
        <v>-3.7617008695499998</v>
      </c>
      <c r="I9" t="s">
        <v>11</v>
      </c>
      <c r="J9" s="2">
        <f>CORREL(F3:F40,G4:G41)</f>
        <v>-0.18295429841194552</v>
      </c>
    </row>
    <row r="10" spans="1:10" x14ac:dyDescent="0.2">
      <c r="A10" s="1">
        <v>42805</v>
      </c>
      <c r="B10">
        <v>1.3462929427899999</v>
      </c>
      <c r="D10" s="1">
        <v>42809</v>
      </c>
      <c r="E10">
        <v>139.720001</v>
      </c>
      <c r="F10">
        <f t="shared" si="1"/>
        <v>2.8710449318308778E-3</v>
      </c>
      <c r="G10">
        <f t="shared" si="0"/>
        <v>12.747546315099999</v>
      </c>
      <c r="I10" t="s">
        <v>10</v>
      </c>
      <c r="J10" s="2">
        <f>CORREL(F3:F39,G5:G41)</f>
        <v>-3.6930753378416815E-2</v>
      </c>
    </row>
    <row r="11" spans="1:10" x14ac:dyDescent="0.2">
      <c r="A11" s="1">
        <v>42806</v>
      </c>
      <c r="B11">
        <v>-0.28333746900399998</v>
      </c>
      <c r="D11" s="1">
        <v>42810</v>
      </c>
      <c r="E11">
        <v>139.990005</v>
      </c>
      <c r="F11">
        <f t="shared" si="1"/>
        <v>1.9324649160287377E-3</v>
      </c>
      <c r="G11">
        <f t="shared" si="0"/>
        <v>-25.746752618199999</v>
      </c>
      <c r="I11" t="s">
        <v>9</v>
      </c>
      <c r="J11" s="2">
        <f>CORREL(F3:F38,G6:G41)</f>
        <v>7.5111308006402117E-2</v>
      </c>
    </row>
    <row r="12" spans="1:10" x14ac:dyDescent="0.2">
      <c r="A12" s="1">
        <v>42807</v>
      </c>
      <c r="B12">
        <v>-5.5435591761699996</v>
      </c>
      <c r="D12" s="1">
        <v>42811</v>
      </c>
      <c r="E12">
        <v>139.83999600000001</v>
      </c>
      <c r="F12">
        <f t="shared" si="1"/>
        <v>-1.0715693595409399E-3</v>
      </c>
      <c r="G12">
        <f t="shared" si="0"/>
        <v>5.1924670950199996</v>
      </c>
      <c r="I12" t="s">
        <v>12</v>
      </c>
      <c r="J12" s="2">
        <f>CORREL(F3:F37,G7:G41)</f>
        <v>0.11142553112217925</v>
      </c>
    </row>
    <row r="13" spans="1:10" x14ac:dyDescent="0.2">
      <c r="A13" s="1">
        <v>42808</v>
      </c>
      <c r="B13">
        <v>-3.7617008695499998</v>
      </c>
      <c r="D13" s="1">
        <v>42814</v>
      </c>
      <c r="E13">
        <v>139.94000199999999</v>
      </c>
      <c r="F13">
        <f t="shared" si="1"/>
        <v>7.1514590146283443E-4</v>
      </c>
      <c r="G13">
        <f t="shared" si="0"/>
        <v>-0.87641030785200003</v>
      </c>
      <c r="I13" t="s">
        <v>13</v>
      </c>
      <c r="J13" s="2">
        <f>CORREL(F3:F36,G8:G41)</f>
        <v>-2.920975261146385E-2</v>
      </c>
    </row>
    <row r="14" spans="1:10" x14ac:dyDescent="0.2">
      <c r="A14" s="1">
        <v>42809</v>
      </c>
      <c r="B14">
        <v>12.747546315099999</v>
      </c>
      <c r="D14" s="1">
        <v>42815</v>
      </c>
      <c r="E14">
        <v>138.509995</v>
      </c>
      <c r="F14">
        <f t="shared" si="1"/>
        <v>-1.021871501759725E-2</v>
      </c>
      <c r="G14">
        <f t="shared" si="0"/>
        <v>-25.3895010269</v>
      </c>
    </row>
    <row r="15" spans="1:10" x14ac:dyDescent="0.2">
      <c r="A15" s="1">
        <v>42810</v>
      </c>
      <c r="B15">
        <v>-25.746752618199999</v>
      </c>
      <c r="D15" s="1">
        <v>42816</v>
      </c>
      <c r="E15">
        <v>139.58999600000001</v>
      </c>
      <c r="F15">
        <f t="shared" si="1"/>
        <v>7.7972784563309673E-3</v>
      </c>
      <c r="G15">
        <f t="shared" si="0"/>
        <v>-6.8062587663</v>
      </c>
    </row>
    <row r="16" spans="1:10" x14ac:dyDescent="0.2">
      <c r="A16" s="1">
        <v>42811</v>
      </c>
      <c r="B16">
        <v>5.1924670950199996</v>
      </c>
      <c r="D16" s="1">
        <v>42817</v>
      </c>
      <c r="E16">
        <v>139.529999</v>
      </c>
      <c r="F16">
        <f t="shared" si="1"/>
        <v>-4.2980873786979581E-4</v>
      </c>
      <c r="G16">
        <f t="shared" si="0"/>
        <v>-6.8423358974499999</v>
      </c>
    </row>
    <row r="17" spans="1:7" x14ac:dyDescent="0.2">
      <c r="A17" s="1">
        <v>42812</v>
      </c>
      <c r="B17">
        <v>1.3858897940399999</v>
      </c>
      <c r="D17" s="1">
        <v>42818</v>
      </c>
      <c r="E17">
        <v>140.33999600000001</v>
      </c>
      <c r="F17">
        <f t="shared" si="1"/>
        <v>5.8051817229641768E-3</v>
      </c>
      <c r="G17">
        <f t="shared" si="0"/>
        <v>-20.426695669200001</v>
      </c>
    </row>
    <row r="18" spans="1:7" x14ac:dyDescent="0.2">
      <c r="A18" s="1">
        <v>42813</v>
      </c>
      <c r="B18">
        <v>0.80777576567099996</v>
      </c>
      <c r="D18" s="1">
        <v>42821</v>
      </c>
      <c r="E18">
        <v>140.320007</v>
      </c>
      <c r="F18">
        <f t="shared" si="1"/>
        <v>-1.424326675911376E-4</v>
      </c>
      <c r="G18">
        <f t="shared" si="0"/>
        <v>-20.3985379083</v>
      </c>
    </row>
    <row r="19" spans="1:7" x14ac:dyDescent="0.2">
      <c r="A19" s="1">
        <v>42814</v>
      </c>
      <c r="B19">
        <v>-0.87641030785200003</v>
      </c>
      <c r="D19" s="1">
        <v>42822</v>
      </c>
      <c r="E19">
        <v>141.759995</v>
      </c>
      <c r="F19">
        <f t="shared" si="1"/>
        <v>1.0262171665940692E-2</v>
      </c>
      <c r="G19">
        <f t="shared" si="0"/>
        <v>-7.3773333544500002</v>
      </c>
    </row>
    <row r="20" spans="1:7" x14ac:dyDescent="0.2">
      <c r="A20" s="1">
        <v>42815</v>
      </c>
      <c r="B20">
        <v>-25.3895010269</v>
      </c>
      <c r="D20" s="1">
        <v>42823</v>
      </c>
      <c r="E20">
        <v>142.64999399999999</v>
      </c>
      <c r="F20">
        <f t="shared" si="1"/>
        <v>6.2782098715507776E-3</v>
      </c>
      <c r="G20">
        <f t="shared" si="0"/>
        <v>-16.246148106300002</v>
      </c>
    </row>
    <row r="21" spans="1:7" x14ac:dyDescent="0.2">
      <c r="A21" s="1">
        <v>42816</v>
      </c>
      <c r="B21">
        <v>-6.8062587663</v>
      </c>
      <c r="D21" s="1">
        <v>42824</v>
      </c>
      <c r="E21">
        <v>142.41000399999999</v>
      </c>
      <c r="F21">
        <f t="shared" si="1"/>
        <v>-1.6823695064439046E-3</v>
      </c>
      <c r="G21">
        <f t="shared" si="0"/>
        <v>-15.6486756173</v>
      </c>
    </row>
    <row r="22" spans="1:7" x14ac:dyDescent="0.2">
      <c r="A22" s="1">
        <v>42817</v>
      </c>
      <c r="B22">
        <v>-6.8423358974499999</v>
      </c>
      <c r="D22" s="1">
        <v>42825</v>
      </c>
      <c r="E22">
        <v>142.050003</v>
      </c>
      <c r="F22">
        <f t="shared" si="1"/>
        <v>-2.5279193166793446E-3</v>
      </c>
      <c r="G22">
        <f t="shared" si="0"/>
        <v>6.4859642361200001</v>
      </c>
    </row>
    <row r="23" spans="1:7" x14ac:dyDescent="0.2">
      <c r="A23" s="1">
        <v>42818</v>
      </c>
      <c r="B23">
        <v>-20.426695669200001</v>
      </c>
      <c r="D23" s="1">
        <v>42828</v>
      </c>
      <c r="E23">
        <v>142.279999</v>
      </c>
      <c r="F23">
        <f t="shared" si="1"/>
        <v>1.6191199939643778E-3</v>
      </c>
      <c r="G23">
        <f t="shared" si="0"/>
        <v>0.70482395239899998</v>
      </c>
    </row>
    <row r="24" spans="1:7" x14ac:dyDescent="0.2">
      <c r="A24" s="1">
        <v>42819</v>
      </c>
      <c r="B24">
        <v>0.96088359053700001</v>
      </c>
      <c r="D24" s="1">
        <v>42829</v>
      </c>
      <c r="E24">
        <v>141.729996</v>
      </c>
      <c r="F24">
        <f t="shared" si="1"/>
        <v>-3.8656382054093478E-3</v>
      </c>
      <c r="G24">
        <f t="shared" si="0"/>
        <v>-1.65250859252</v>
      </c>
    </row>
    <row r="25" spans="1:7" x14ac:dyDescent="0.2">
      <c r="A25" s="1">
        <v>42820</v>
      </c>
      <c r="B25">
        <v>0.47516221510099999</v>
      </c>
      <c r="D25" s="1">
        <v>42830</v>
      </c>
      <c r="E25">
        <v>141.85000600000001</v>
      </c>
      <c r="F25">
        <f t="shared" si="1"/>
        <v>8.467508882171119E-4</v>
      </c>
      <c r="G25">
        <f t="shared" si="0"/>
        <v>16.6861131203</v>
      </c>
    </row>
    <row r="26" spans="1:7" x14ac:dyDescent="0.2">
      <c r="A26" s="1">
        <v>42821</v>
      </c>
      <c r="B26">
        <v>-20.3985379083</v>
      </c>
      <c r="D26" s="1">
        <v>42831</v>
      </c>
      <c r="E26">
        <v>141.16999799999999</v>
      </c>
      <c r="F26">
        <f t="shared" si="1"/>
        <v>-4.7938524584906607E-3</v>
      </c>
      <c r="G26">
        <f t="shared" si="0"/>
        <v>-7.7293053656400001</v>
      </c>
    </row>
    <row r="27" spans="1:7" x14ac:dyDescent="0.2">
      <c r="A27" s="1">
        <v>42822</v>
      </c>
      <c r="B27">
        <v>-7.3773333544500002</v>
      </c>
      <c r="D27" s="1">
        <v>42832</v>
      </c>
      <c r="E27">
        <v>140.779999</v>
      </c>
      <c r="F27">
        <f t="shared" si="1"/>
        <v>-2.7626195758675928E-3</v>
      </c>
      <c r="G27">
        <f t="shared" si="0"/>
        <v>5.7653015432199997</v>
      </c>
    </row>
    <row r="28" spans="1:7" x14ac:dyDescent="0.2">
      <c r="A28" s="1">
        <v>42823</v>
      </c>
      <c r="B28">
        <v>-16.246148106300002</v>
      </c>
      <c r="D28" s="1">
        <v>42835</v>
      </c>
      <c r="E28">
        <v>141.03999300000001</v>
      </c>
      <c r="F28">
        <f t="shared" si="1"/>
        <v>1.8468106396279066E-3</v>
      </c>
      <c r="G28">
        <f t="shared" si="0"/>
        <v>0.63090983005000001</v>
      </c>
    </row>
    <row r="29" spans="1:7" x14ac:dyDescent="0.2">
      <c r="A29" s="1">
        <v>42824</v>
      </c>
      <c r="B29">
        <v>-15.6486756173</v>
      </c>
      <c r="D29" s="1">
        <v>42836</v>
      </c>
      <c r="E29">
        <v>139.91999799999999</v>
      </c>
      <c r="F29">
        <f t="shared" si="1"/>
        <v>-7.9409745858397569E-3</v>
      </c>
      <c r="G29">
        <f t="shared" si="0"/>
        <v>2.0194394141799998</v>
      </c>
    </row>
    <row r="30" spans="1:7" x14ac:dyDescent="0.2">
      <c r="A30" s="1">
        <v>42825</v>
      </c>
      <c r="B30">
        <v>6.4859642361200001</v>
      </c>
      <c r="D30" s="1">
        <v>42837</v>
      </c>
      <c r="E30">
        <v>139.58000200000001</v>
      </c>
      <c r="F30">
        <f t="shared" si="1"/>
        <v>-2.429931424098399E-3</v>
      </c>
      <c r="G30">
        <f t="shared" si="0"/>
        <v>-16.203031534899999</v>
      </c>
    </row>
    <row r="31" spans="1:7" x14ac:dyDescent="0.2">
      <c r="A31" s="1">
        <v>42826</v>
      </c>
      <c r="B31">
        <v>0.41708683325500001</v>
      </c>
      <c r="D31" s="1">
        <v>42838</v>
      </c>
      <c r="E31">
        <v>139.38999899999999</v>
      </c>
      <c r="F31">
        <f t="shared" si="1"/>
        <v>-1.3612480102989149E-3</v>
      </c>
      <c r="G31">
        <f t="shared" si="0"/>
        <v>-8.3417366650999991</v>
      </c>
    </row>
    <row r="32" spans="1:7" x14ac:dyDescent="0.2">
      <c r="A32" s="1">
        <v>42827</v>
      </c>
      <c r="B32">
        <v>-0.388049142332</v>
      </c>
      <c r="D32" s="1">
        <v>42842</v>
      </c>
      <c r="E32">
        <v>141.41999799999999</v>
      </c>
      <c r="F32">
        <f t="shared" si="1"/>
        <v>1.4563447984528674E-2</v>
      </c>
      <c r="G32">
        <f t="shared" si="0"/>
        <v>-18.816423717999999</v>
      </c>
    </row>
    <row r="33" spans="1:7" x14ac:dyDescent="0.2">
      <c r="A33" s="1">
        <v>42828</v>
      </c>
      <c r="B33">
        <v>0.70482395239899998</v>
      </c>
      <c r="D33" s="1">
        <v>42843</v>
      </c>
      <c r="E33">
        <v>140.96000699999999</v>
      </c>
      <c r="F33">
        <f t="shared" si="1"/>
        <v>-3.2526587929947665E-3</v>
      </c>
      <c r="G33">
        <f t="shared" si="0"/>
        <v>-12.438690875300001</v>
      </c>
    </row>
    <row r="34" spans="1:7" x14ac:dyDescent="0.2">
      <c r="A34" s="1">
        <v>42829</v>
      </c>
      <c r="B34">
        <v>-1.65250859252</v>
      </c>
      <c r="D34" s="1">
        <v>42844</v>
      </c>
      <c r="E34">
        <v>142.270004</v>
      </c>
      <c r="F34">
        <f t="shared" si="1"/>
        <v>9.2933948279387488E-3</v>
      </c>
      <c r="G34">
        <f t="shared" si="0"/>
        <v>3.9280076448300001</v>
      </c>
    </row>
    <row r="35" spans="1:7" x14ac:dyDescent="0.2">
      <c r="A35" s="1">
        <v>42830</v>
      </c>
      <c r="B35">
        <v>16.6861131203</v>
      </c>
      <c r="D35" s="1">
        <v>42845</v>
      </c>
      <c r="E35">
        <v>143.800003</v>
      </c>
      <c r="F35">
        <f t="shared" si="1"/>
        <v>1.0754192429768989E-2</v>
      </c>
      <c r="G35">
        <f t="shared" si="0"/>
        <v>-6.36189410218</v>
      </c>
    </row>
    <row r="36" spans="1:7" x14ac:dyDescent="0.2">
      <c r="A36" s="1">
        <v>42831</v>
      </c>
      <c r="B36">
        <v>-7.7293053656400001</v>
      </c>
      <c r="D36" s="1">
        <v>42846</v>
      </c>
      <c r="E36">
        <v>143.679993</v>
      </c>
      <c r="F36">
        <f t="shared" si="1"/>
        <v>-8.3456187410516059E-4</v>
      </c>
      <c r="G36">
        <f t="shared" si="0"/>
        <v>-12.594966448299999</v>
      </c>
    </row>
    <row r="37" spans="1:7" x14ac:dyDescent="0.2">
      <c r="A37" s="1">
        <v>42832</v>
      </c>
      <c r="B37">
        <v>5.7653015432199997</v>
      </c>
      <c r="D37" s="1">
        <v>42849</v>
      </c>
      <c r="E37">
        <v>145.470001</v>
      </c>
      <c r="F37">
        <f t="shared" si="1"/>
        <v>1.2458296820768917E-2</v>
      </c>
      <c r="G37">
        <f t="shared" si="0"/>
        <v>-13.762105637399999</v>
      </c>
    </row>
    <row r="38" spans="1:7" x14ac:dyDescent="0.2">
      <c r="A38" s="1">
        <v>42833</v>
      </c>
      <c r="B38">
        <v>0.62914996999399997</v>
      </c>
      <c r="D38" s="1">
        <v>42850</v>
      </c>
      <c r="E38">
        <v>146.490005</v>
      </c>
      <c r="F38">
        <f t="shared" si="1"/>
        <v>7.0117824499086939E-3</v>
      </c>
      <c r="G38">
        <f t="shared" si="0"/>
        <v>-13.2403071308</v>
      </c>
    </row>
    <row r="39" spans="1:7" x14ac:dyDescent="0.2">
      <c r="A39" s="1">
        <v>42834</v>
      </c>
      <c r="B39">
        <v>0.268378658529</v>
      </c>
      <c r="D39" s="1">
        <v>42851</v>
      </c>
      <c r="E39">
        <v>146.55999800000001</v>
      </c>
      <c r="F39">
        <f t="shared" si="1"/>
        <v>4.7780051615132959E-4</v>
      </c>
      <c r="G39">
        <f t="shared" si="0"/>
        <v>-27.9395382479</v>
      </c>
    </row>
    <row r="40" spans="1:7" x14ac:dyDescent="0.2">
      <c r="A40" s="1">
        <v>42835</v>
      </c>
      <c r="B40">
        <v>0.63090983005000001</v>
      </c>
      <c r="D40" s="1">
        <v>42852</v>
      </c>
      <c r="E40">
        <v>147.699997</v>
      </c>
      <c r="F40">
        <f t="shared" si="1"/>
        <v>7.7783775624777835E-3</v>
      </c>
      <c r="G40">
        <f t="shared" si="0"/>
        <v>-1.9006488604</v>
      </c>
    </row>
    <row r="41" spans="1:7" x14ac:dyDescent="0.2">
      <c r="A41" s="1">
        <v>42836</v>
      </c>
      <c r="B41">
        <v>2.0194394141799998</v>
      </c>
      <c r="D41" s="1">
        <v>42853</v>
      </c>
      <c r="E41">
        <v>150.25</v>
      </c>
      <c r="F41">
        <f t="shared" si="1"/>
        <v>1.726474645764552E-2</v>
      </c>
      <c r="G41">
        <f t="shared" si="0"/>
        <v>29.547170409</v>
      </c>
    </row>
    <row r="42" spans="1:7" x14ac:dyDescent="0.2">
      <c r="A42" s="1">
        <v>42837</v>
      </c>
      <c r="B42">
        <v>-16.203031534899999</v>
      </c>
    </row>
    <row r="43" spans="1:7" x14ac:dyDescent="0.2">
      <c r="A43" s="1">
        <v>42838</v>
      </c>
      <c r="B43">
        <v>-8.3417366650999991</v>
      </c>
    </row>
    <row r="44" spans="1:7" x14ac:dyDescent="0.2">
      <c r="A44" s="1">
        <v>42839</v>
      </c>
      <c r="B44">
        <v>-1.0347977128900001</v>
      </c>
    </row>
    <row r="45" spans="1:7" x14ac:dyDescent="0.2">
      <c r="A45" s="1">
        <v>42840</v>
      </c>
      <c r="B45">
        <v>-0.57811402837199999</v>
      </c>
    </row>
    <row r="46" spans="1:7" x14ac:dyDescent="0.2">
      <c r="A46" s="1">
        <v>42841</v>
      </c>
      <c r="B46">
        <v>-0.45404389442999998</v>
      </c>
    </row>
    <row r="47" spans="1:7" x14ac:dyDescent="0.2">
      <c r="A47" s="1">
        <v>42842</v>
      </c>
      <c r="B47">
        <v>-18.816423717999999</v>
      </c>
    </row>
    <row r="48" spans="1:7" x14ac:dyDescent="0.2">
      <c r="A48" s="1">
        <v>42843</v>
      </c>
      <c r="B48">
        <v>-12.438690875300001</v>
      </c>
    </row>
    <row r="49" spans="1:2" x14ac:dyDescent="0.2">
      <c r="A49" s="1">
        <v>42844</v>
      </c>
      <c r="B49">
        <v>3.9280076448300001</v>
      </c>
    </row>
    <row r="50" spans="1:2" x14ac:dyDescent="0.2">
      <c r="A50" s="1">
        <v>42845</v>
      </c>
      <c r="B50">
        <v>-6.36189410218</v>
      </c>
    </row>
    <row r="51" spans="1:2" x14ac:dyDescent="0.2">
      <c r="A51" s="1">
        <v>42846</v>
      </c>
      <c r="B51">
        <v>-12.594966448299999</v>
      </c>
    </row>
    <row r="52" spans="1:2" x14ac:dyDescent="0.2">
      <c r="A52" s="1">
        <v>42847</v>
      </c>
      <c r="B52">
        <v>0.20590362654399999</v>
      </c>
    </row>
    <row r="53" spans="1:2" x14ac:dyDescent="0.2">
      <c r="A53" s="1">
        <v>42848</v>
      </c>
      <c r="B53">
        <v>1.77393893638</v>
      </c>
    </row>
    <row r="54" spans="1:2" x14ac:dyDescent="0.2">
      <c r="A54" s="1">
        <v>42849</v>
      </c>
      <c r="B54">
        <v>-13.762105637399999</v>
      </c>
    </row>
    <row r="55" spans="1:2" x14ac:dyDescent="0.2">
      <c r="A55" s="1">
        <v>42850</v>
      </c>
      <c r="B55">
        <v>-13.2403071308</v>
      </c>
    </row>
    <row r="56" spans="1:2" x14ac:dyDescent="0.2">
      <c r="A56" s="1">
        <v>42851</v>
      </c>
      <c r="B56">
        <v>-27.9395382479</v>
      </c>
    </row>
    <row r="57" spans="1:2" x14ac:dyDescent="0.2">
      <c r="A57" s="1">
        <v>42852</v>
      </c>
      <c r="B57">
        <v>-1.9006488604</v>
      </c>
    </row>
    <row r="58" spans="1:2" x14ac:dyDescent="0.2">
      <c r="A58" s="1">
        <v>42853</v>
      </c>
      <c r="B58">
        <v>29.547170409</v>
      </c>
    </row>
    <row r="59" spans="1:2" x14ac:dyDescent="0.2">
      <c r="A59" s="1">
        <v>42854</v>
      </c>
      <c r="B59">
        <v>0.78401765491599995</v>
      </c>
    </row>
    <row r="60" spans="1:2" x14ac:dyDescent="0.2">
      <c r="A60" s="1">
        <v>42855</v>
      </c>
      <c r="B60">
        <v>3.48452291074</v>
      </c>
    </row>
    <row r="61" spans="1:2" x14ac:dyDescent="0.2">
      <c r="A61" s="1">
        <v>42856</v>
      </c>
      <c r="B61">
        <v>-1.0435970131700001</v>
      </c>
    </row>
    <row r="62" spans="1:2" x14ac:dyDescent="0.2">
      <c r="A62" s="1">
        <v>42857</v>
      </c>
      <c r="B62">
        <v>-9.7672233104E-2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RowHeight="12.75" x14ac:dyDescent="0.2"/>
  <cols>
    <col min="9" max="9" width="15.28515625" bestFit="1" customWidth="1"/>
  </cols>
  <sheetData>
    <row r="1" spans="1:10" x14ac:dyDescent="0.2">
      <c r="A1" t="s">
        <v>0</v>
      </c>
      <c r="B1" t="s">
        <v>1</v>
      </c>
      <c r="D1" t="s">
        <v>0</v>
      </c>
      <c r="E1" t="s">
        <v>2</v>
      </c>
      <c r="F1" t="s">
        <v>3</v>
      </c>
      <c r="G1" t="s">
        <v>4</v>
      </c>
    </row>
    <row r="2" spans="1:10" x14ac:dyDescent="0.2">
      <c r="A2" s="1">
        <v>42796</v>
      </c>
      <c r="B2">
        <v>-2.7168006955000001E-2</v>
      </c>
      <c r="D2" s="1">
        <v>42796</v>
      </c>
      <c r="E2">
        <v>250.479996</v>
      </c>
      <c r="G2">
        <f t="shared" ref="G2:G42" si="0">VLOOKUP(D2,$A:$B,2,FALSE)</f>
        <v>-2.7168006955000001E-2</v>
      </c>
      <c r="I2" s="3" t="s">
        <v>5</v>
      </c>
    </row>
    <row r="3" spans="1:10" x14ac:dyDescent="0.2">
      <c r="A3" s="1">
        <v>42797</v>
      </c>
      <c r="B3">
        <v>-27.587258698700001</v>
      </c>
      <c r="D3" s="1">
        <v>42797</v>
      </c>
      <c r="E3">
        <v>251.570007</v>
      </c>
      <c r="F3">
        <f t="shared" ref="F3:F42" si="1">(E3-E2)/E2</f>
        <v>4.3516888270790461E-3</v>
      </c>
      <c r="G3">
        <f t="shared" si="0"/>
        <v>-27.587258698700001</v>
      </c>
      <c r="I3" t="s">
        <v>14</v>
      </c>
      <c r="J3" s="2">
        <f>CORREL(F7:F42,G2:G37)</f>
        <v>5.5470698038436017E-2</v>
      </c>
    </row>
    <row r="4" spans="1:10" x14ac:dyDescent="0.2">
      <c r="A4" s="1">
        <v>42798</v>
      </c>
      <c r="B4">
        <v>-1.67083242773</v>
      </c>
      <c r="D4" s="1">
        <v>42800</v>
      </c>
      <c r="E4">
        <v>251.21000699999999</v>
      </c>
      <c r="F4">
        <f t="shared" si="1"/>
        <v>-1.4310131970541847E-3</v>
      </c>
      <c r="G4">
        <f t="shared" si="0"/>
        <v>-5.4113730216800002</v>
      </c>
      <c r="I4" t="s">
        <v>15</v>
      </c>
      <c r="J4" s="2">
        <f>CORREL(F6:F42,G2:G38)</f>
        <v>0.22708324555693235</v>
      </c>
    </row>
    <row r="5" spans="1:10" x14ac:dyDescent="0.2">
      <c r="A5" s="1">
        <v>42799</v>
      </c>
      <c r="B5">
        <v>-0.27785461658499999</v>
      </c>
      <c r="D5" s="1">
        <v>42801</v>
      </c>
      <c r="E5">
        <v>248.58999600000001</v>
      </c>
      <c r="F5">
        <f t="shared" si="1"/>
        <v>-1.0429564615234364E-2</v>
      </c>
      <c r="G5">
        <f t="shared" si="0"/>
        <v>-17.0769447353</v>
      </c>
      <c r="I5" t="s">
        <v>16</v>
      </c>
      <c r="J5" s="2">
        <f>CORREL(F5:F42,G2:G39)</f>
        <v>4.2346209460958434E-2</v>
      </c>
    </row>
    <row r="6" spans="1:10" x14ac:dyDescent="0.2">
      <c r="A6" s="1">
        <v>42800</v>
      </c>
      <c r="B6">
        <v>-5.4113730216800002</v>
      </c>
      <c r="D6" s="1">
        <v>42802</v>
      </c>
      <c r="E6">
        <v>246.86999499999999</v>
      </c>
      <c r="F6">
        <f t="shared" si="1"/>
        <v>-6.9190274253837017E-3</v>
      </c>
      <c r="G6">
        <f t="shared" si="0"/>
        <v>-7.6136281309099996</v>
      </c>
      <c r="I6" t="s">
        <v>8</v>
      </c>
      <c r="J6" s="2">
        <f>CORREL(F4:F42,G2:G40)</f>
        <v>5.3453415242421344E-2</v>
      </c>
    </row>
    <row r="7" spans="1:10" x14ac:dyDescent="0.2">
      <c r="A7" s="1">
        <v>42801</v>
      </c>
      <c r="B7">
        <v>-17.0769447353</v>
      </c>
      <c r="D7" s="1">
        <v>42803</v>
      </c>
      <c r="E7">
        <v>244.89999399999999</v>
      </c>
      <c r="F7">
        <f t="shared" si="1"/>
        <v>-7.9799126661787984E-3</v>
      </c>
      <c r="G7">
        <f t="shared" si="0"/>
        <v>-35.872060092300003</v>
      </c>
      <c r="I7" t="s">
        <v>6</v>
      </c>
      <c r="J7" s="2">
        <f>CORREL(F3:F42,G2:G41)</f>
        <v>5.7838584921819064E-2</v>
      </c>
    </row>
    <row r="8" spans="1:10" x14ac:dyDescent="0.2">
      <c r="A8" s="1">
        <v>42802</v>
      </c>
      <c r="B8">
        <v>-7.6136281309099996</v>
      </c>
      <c r="D8" s="1">
        <v>42804</v>
      </c>
      <c r="E8">
        <v>243.69000199999999</v>
      </c>
      <c r="F8">
        <f t="shared" si="1"/>
        <v>-4.9407596147184873E-3</v>
      </c>
      <c r="G8">
        <f t="shared" si="0"/>
        <v>-8.8419513544499999</v>
      </c>
      <c r="I8" t="s">
        <v>7</v>
      </c>
      <c r="J8" s="2">
        <f>CORREL(F3:F42,G3:G42)</f>
        <v>0.1614274545916761</v>
      </c>
    </row>
    <row r="9" spans="1:10" x14ac:dyDescent="0.2">
      <c r="A9" s="1">
        <v>42803</v>
      </c>
      <c r="B9">
        <v>-35.872060092300003</v>
      </c>
      <c r="D9" s="1">
        <v>42807</v>
      </c>
      <c r="E9">
        <v>246.16999799999999</v>
      </c>
      <c r="F9">
        <f t="shared" si="1"/>
        <v>1.0176847550766567E-2</v>
      </c>
      <c r="G9">
        <f t="shared" si="0"/>
        <v>-3.9480053743300001</v>
      </c>
      <c r="I9" t="s">
        <v>11</v>
      </c>
      <c r="J9" s="2">
        <f>CORREL(F3:F41,G4:G42)</f>
        <v>-1.5527161045223146E-2</v>
      </c>
    </row>
    <row r="10" spans="1:10" x14ac:dyDescent="0.2">
      <c r="A10" s="1">
        <v>42804</v>
      </c>
      <c r="B10">
        <v>-8.8419513544499999</v>
      </c>
      <c r="D10" s="1">
        <v>42808</v>
      </c>
      <c r="E10">
        <v>258</v>
      </c>
      <c r="F10">
        <f t="shared" si="1"/>
        <v>4.8056229825374608E-2</v>
      </c>
      <c r="G10">
        <f t="shared" si="0"/>
        <v>-46.426007521400003</v>
      </c>
      <c r="I10" t="s">
        <v>10</v>
      </c>
      <c r="J10" s="2">
        <f>CORREL(F3:F40,G5:G42)</f>
        <v>-8.7958255222223738E-2</v>
      </c>
    </row>
    <row r="11" spans="1:10" x14ac:dyDescent="0.2">
      <c r="A11" s="1">
        <v>42805</v>
      </c>
      <c r="B11">
        <v>-1.0867202782000001</v>
      </c>
      <c r="D11" s="1">
        <v>42809</v>
      </c>
      <c r="E11">
        <v>255.729996</v>
      </c>
      <c r="F11">
        <f t="shared" si="1"/>
        <v>-8.7984651162790698E-3</v>
      </c>
      <c r="G11">
        <f t="shared" si="0"/>
        <v>-121.471246369</v>
      </c>
      <c r="I11" t="s">
        <v>9</v>
      </c>
      <c r="J11" s="2">
        <f>CORREL(F3:F39,G6:G42)</f>
        <v>-8.2385541993252681E-2</v>
      </c>
    </row>
    <row r="12" spans="1:10" x14ac:dyDescent="0.2">
      <c r="A12" s="1">
        <v>42806</v>
      </c>
      <c r="B12">
        <v>-2.2327162079399998</v>
      </c>
      <c r="D12" s="1">
        <v>42810</v>
      </c>
      <c r="E12">
        <v>262.04998799999998</v>
      </c>
      <c r="F12">
        <f t="shared" si="1"/>
        <v>2.4713534191741767E-2</v>
      </c>
      <c r="G12">
        <f t="shared" si="0"/>
        <v>-50.206476852900003</v>
      </c>
      <c r="I12" t="s">
        <v>12</v>
      </c>
      <c r="J12" s="2">
        <f>CORREL(F3:F38,G7:G42)</f>
        <v>-3.538293001706605E-2</v>
      </c>
    </row>
    <row r="13" spans="1:10" x14ac:dyDescent="0.2">
      <c r="A13" s="1">
        <v>42807</v>
      </c>
      <c r="B13">
        <v>-3.9480053743300001</v>
      </c>
      <c r="D13" s="1">
        <v>42811</v>
      </c>
      <c r="E13">
        <v>261.5</v>
      </c>
      <c r="F13">
        <f t="shared" si="1"/>
        <v>-2.0987904033026891E-3</v>
      </c>
      <c r="G13">
        <f t="shared" si="0"/>
        <v>-22.920124413</v>
      </c>
      <c r="I13" t="s">
        <v>13</v>
      </c>
      <c r="J13" s="2">
        <f>CORREL(F3:F37,G8:G42)</f>
        <v>0.33412489119698652</v>
      </c>
    </row>
    <row r="14" spans="1:10" x14ac:dyDescent="0.2">
      <c r="A14" s="1">
        <v>42808</v>
      </c>
      <c r="B14">
        <v>-46.426007521400003</v>
      </c>
      <c r="D14" s="1">
        <v>42814</v>
      </c>
      <c r="E14">
        <v>261.92001299999998</v>
      </c>
      <c r="F14">
        <f t="shared" si="1"/>
        <v>1.6061682600381764E-3</v>
      </c>
      <c r="G14">
        <f t="shared" si="0"/>
        <v>-18.322350872299999</v>
      </c>
    </row>
    <row r="15" spans="1:10" x14ac:dyDescent="0.2">
      <c r="A15" s="1">
        <v>42809</v>
      </c>
      <c r="B15">
        <v>-121.471246369</v>
      </c>
      <c r="D15" s="1">
        <v>42815</v>
      </c>
      <c r="E15">
        <v>250.679993</v>
      </c>
      <c r="F15">
        <f t="shared" si="1"/>
        <v>-4.2913941058791823E-2</v>
      </c>
      <c r="G15">
        <f t="shared" si="0"/>
        <v>-32.246777709699998</v>
      </c>
    </row>
    <row r="16" spans="1:10" x14ac:dyDescent="0.2">
      <c r="A16" s="1">
        <v>42810</v>
      </c>
      <c r="B16">
        <v>-50.206476852900003</v>
      </c>
      <c r="D16" s="1">
        <v>42816</v>
      </c>
      <c r="E16">
        <v>255.009995</v>
      </c>
      <c r="F16">
        <f t="shared" si="1"/>
        <v>1.7273025853323715E-2</v>
      </c>
      <c r="G16">
        <f t="shared" si="0"/>
        <v>-10.040430934</v>
      </c>
    </row>
    <row r="17" spans="1:7" x14ac:dyDescent="0.2">
      <c r="A17" s="1">
        <v>42811</v>
      </c>
      <c r="B17">
        <v>-22.920124413</v>
      </c>
      <c r="D17" s="1">
        <v>42817</v>
      </c>
      <c r="E17">
        <v>254.779999</v>
      </c>
      <c r="F17">
        <f t="shared" si="1"/>
        <v>-9.0190974671404498E-4</v>
      </c>
      <c r="G17">
        <f t="shared" si="0"/>
        <v>3.74918495979</v>
      </c>
    </row>
    <row r="18" spans="1:7" x14ac:dyDescent="0.2">
      <c r="A18" s="1">
        <v>42812</v>
      </c>
      <c r="B18">
        <v>-2.3117504099900001</v>
      </c>
      <c r="D18" s="1">
        <v>42818</v>
      </c>
      <c r="E18">
        <v>263.16000400000001</v>
      </c>
      <c r="F18">
        <f t="shared" si="1"/>
        <v>3.2891141505970459E-2</v>
      </c>
      <c r="G18">
        <f t="shared" si="0"/>
        <v>-5.7258632839999999</v>
      </c>
    </row>
    <row r="19" spans="1:7" x14ac:dyDescent="0.2">
      <c r="A19" s="1">
        <v>42813</v>
      </c>
      <c r="B19">
        <v>-0.771818379404</v>
      </c>
      <c r="D19" s="1">
        <v>42821</v>
      </c>
      <c r="E19">
        <v>270.22000100000002</v>
      </c>
      <c r="F19">
        <f t="shared" si="1"/>
        <v>2.6827773570029318E-2</v>
      </c>
      <c r="G19">
        <f t="shared" si="0"/>
        <v>0</v>
      </c>
    </row>
    <row r="20" spans="1:7" x14ac:dyDescent="0.2">
      <c r="A20" s="1">
        <v>42814</v>
      </c>
      <c r="B20">
        <v>-18.322350872299999</v>
      </c>
      <c r="D20" s="1">
        <v>42822</v>
      </c>
      <c r="E20">
        <v>277.45001200000002</v>
      </c>
      <c r="F20">
        <f t="shared" si="1"/>
        <v>2.6756017220205656E-2</v>
      </c>
      <c r="G20">
        <f t="shared" si="0"/>
        <v>-37.577058346999998</v>
      </c>
    </row>
    <row r="21" spans="1:7" x14ac:dyDescent="0.2">
      <c r="A21" s="1">
        <v>42815</v>
      </c>
      <c r="B21">
        <v>-32.246777709699998</v>
      </c>
      <c r="D21" s="1">
        <v>42823</v>
      </c>
      <c r="E21">
        <v>277.38000499999998</v>
      </c>
      <c r="F21">
        <f t="shared" si="1"/>
        <v>-2.5232293015735156E-4</v>
      </c>
      <c r="G21">
        <f t="shared" si="0"/>
        <v>-21.2272694342</v>
      </c>
    </row>
    <row r="22" spans="1:7" x14ac:dyDescent="0.2">
      <c r="A22" s="1">
        <v>42816</v>
      </c>
      <c r="B22">
        <v>-10.040430934</v>
      </c>
      <c r="D22" s="1">
        <v>42824</v>
      </c>
      <c r="E22">
        <v>277.92001299999998</v>
      </c>
      <c r="F22">
        <f t="shared" si="1"/>
        <v>1.9468166063375777E-3</v>
      </c>
      <c r="G22">
        <f t="shared" si="0"/>
        <v>-21.455316037999999</v>
      </c>
    </row>
    <row r="23" spans="1:7" x14ac:dyDescent="0.2">
      <c r="A23" s="1">
        <v>42817</v>
      </c>
      <c r="B23">
        <v>3.74918495979</v>
      </c>
      <c r="D23" s="1">
        <v>42825</v>
      </c>
      <c r="E23">
        <v>278.29998799999998</v>
      </c>
      <c r="F23">
        <f t="shared" si="1"/>
        <v>1.3672099245332209E-3</v>
      </c>
      <c r="G23">
        <f t="shared" si="0"/>
        <v>-16.877095229599998</v>
      </c>
    </row>
    <row r="24" spans="1:7" x14ac:dyDescent="0.2">
      <c r="A24" s="1">
        <v>42818</v>
      </c>
      <c r="B24">
        <v>-5.7258632839999999</v>
      </c>
      <c r="D24" s="1">
        <v>42828</v>
      </c>
      <c r="E24">
        <v>298.51998900000001</v>
      </c>
      <c r="F24">
        <f t="shared" si="1"/>
        <v>7.2655414559342435E-2</v>
      </c>
      <c r="G24">
        <f t="shared" si="0"/>
        <v>-103.314579176</v>
      </c>
    </row>
    <row r="25" spans="1:7" x14ac:dyDescent="0.2">
      <c r="A25" s="1">
        <v>42819</v>
      </c>
      <c r="B25">
        <v>0.24883424552</v>
      </c>
      <c r="D25" s="1">
        <v>42829</v>
      </c>
      <c r="E25">
        <v>303.70001200000002</v>
      </c>
      <c r="F25">
        <f t="shared" si="1"/>
        <v>1.7352348890780661E-2</v>
      </c>
      <c r="G25">
        <f t="shared" si="0"/>
        <v>-52.147754440699998</v>
      </c>
    </row>
    <row r="26" spans="1:7" x14ac:dyDescent="0.2">
      <c r="A26" s="1">
        <v>42820</v>
      </c>
      <c r="B26">
        <v>-0.78787220169500005</v>
      </c>
      <c r="D26" s="1">
        <v>42830</v>
      </c>
      <c r="E26">
        <v>295</v>
      </c>
      <c r="F26">
        <f t="shared" si="1"/>
        <v>-2.8646729194070675E-2</v>
      </c>
      <c r="G26">
        <f t="shared" si="0"/>
        <v>-23.564541305199999</v>
      </c>
    </row>
    <row r="27" spans="1:7" x14ac:dyDescent="0.2">
      <c r="A27" s="1">
        <v>42821</v>
      </c>
      <c r="B27">
        <v>0</v>
      </c>
      <c r="D27" s="1">
        <v>42831</v>
      </c>
      <c r="E27">
        <v>298.70001200000002</v>
      </c>
      <c r="F27">
        <f t="shared" si="1"/>
        <v>1.2542413559322086E-2</v>
      </c>
      <c r="G27">
        <f t="shared" si="0"/>
        <v>-98.980458793500006</v>
      </c>
    </row>
    <row r="28" spans="1:7" x14ac:dyDescent="0.2">
      <c r="A28" s="1">
        <v>42822</v>
      </c>
      <c r="B28">
        <v>-37.577058346999998</v>
      </c>
      <c r="D28" s="1">
        <v>42832</v>
      </c>
      <c r="E28">
        <v>302.540009</v>
      </c>
      <c r="F28">
        <f t="shared" si="1"/>
        <v>1.2855697508308042E-2</v>
      </c>
      <c r="G28">
        <f t="shared" si="0"/>
        <v>-25.871352077600001</v>
      </c>
    </row>
    <row r="29" spans="1:7" x14ac:dyDescent="0.2">
      <c r="A29" s="1">
        <v>42823</v>
      </c>
      <c r="B29">
        <v>-21.2272694342</v>
      </c>
      <c r="D29" s="1">
        <v>42835</v>
      </c>
      <c r="E29">
        <v>312.39001500000001</v>
      </c>
      <c r="F29">
        <f t="shared" si="1"/>
        <v>3.2557697187085122E-2</v>
      </c>
      <c r="G29">
        <f t="shared" si="0"/>
        <v>-26.424591492000001</v>
      </c>
    </row>
    <row r="30" spans="1:7" x14ac:dyDescent="0.2">
      <c r="A30" s="1">
        <v>42824</v>
      </c>
      <c r="B30">
        <v>-21.455316037999999</v>
      </c>
      <c r="D30" s="1">
        <v>42836</v>
      </c>
      <c r="E30">
        <v>308.709991</v>
      </c>
      <c r="F30">
        <f t="shared" si="1"/>
        <v>-1.1780222873000607E-2</v>
      </c>
      <c r="G30">
        <f t="shared" si="0"/>
        <v>-167.657887284</v>
      </c>
    </row>
    <row r="31" spans="1:7" x14ac:dyDescent="0.2">
      <c r="A31" s="1">
        <v>42825</v>
      </c>
      <c r="B31">
        <v>-16.877095229599998</v>
      </c>
      <c r="D31" s="1">
        <v>42837</v>
      </c>
      <c r="E31">
        <v>296.83999599999999</v>
      </c>
      <c r="F31">
        <f t="shared" si="1"/>
        <v>-3.8450310472782905E-2</v>
      </c>
      <c r="G31">
        <f t="shared" si="0"/>
        <v>-257.47243682200002</v>
      </c>
    </row>
    <row r="32" spans="1:7" x14ac:dyDescent="0.2">
      <c r="A32" s="1">
        <v>42826</v>
      </c>
      <c r="B32">
        <v>-0.13975058123100001</v>
      </c>
      <c r="D32" s="1">
        <v>42838</v>
      </c>
      <c r="E32">
        <v>304</v>
      </c>
      <c r="F32">
        <f t="shared" si="1"/>
        <v>2.4120752245260155E-2</v>
      </c>
      <c r="G32">
        <f t="shared" si="0"/>
        <v>-141.59018461100001</v>
      </c>
    </row>
    <row r="33" spans="1:7" x14ac:dyDescent="0.2">
      <c r="A33" s="1">
        <v>42827</v>
      </c>
      <c r="B33">
        <v>0</v>
      </c>
      <c r="D33" s="1">
        <v>42842</v>
      </c>
      <c r="E33">
        <v>301.44000199999999</v>
      </c>
      <c r="F33">
        <f t="shared" si="1"/>
        <v>-8.4210460526316037E-3</v>
      </c>
      <c r="G33">
        <f t="shared" si="0"/>
        <v>-35.7588600634</v>
      </c>
    </row>
    <row r="34" spans="1:7" x14ac:dyDescent="0.2">
      <c r="A34" s="1">
        <v>42828</v>
      </c>
      <c r="B34">
        <v>-103.314579176</v>
      </c>
      <c r="D34" s="1">
        <v>42843</v>
      </c>
      <c r="E34">
        <v>300.25</v>
      </c>
      <c r="F34">
        <f t="shared" si="1"/>
        <v>-3.9477242307077503E-3</v>
      </c>
      <c r="G34">
        <f t="shared" si="0"/>
        <v>-31.644141919100001</v>
      </c>
    </row>
    <row r="35" spans="1:7" x14ac:dyDescent="0.2">
      <c r="A35" s="1">
        <v>42829</v>
      </c>
      <c r="B35">
        <v>-52.147754440699998</v>
      </c>
      <c r="D35" s="1">
        <v>42844</v>
      </c>
      <c r="E35">
        <v>305.51998900000001</v>
      </c>
      <c r="F35">
        <f t="shared" si="1"/>
        <v>1.7552003330557901E-2</v>
      </c>
      <c r="G35">
        <f t="shared" si="0"/>
        <v>-40.660627136400002</v>
      </c>
    </row>
    <row r="36" spans="1:7" x14ac:dyDescent="0.2">
      <c r="A36" s="1">
        <v>42830</v>
      </c>
      <c r="B36">
        <v>-23.564541305199999</v>
      </c>
      <c r="D36" s="1">
        <v>42845</v>
      </c>
      <c r="E36">
        <v>302.51001000000002</v>
      </c>
      <c r="F36">
        <f t="shared" si="1"/>
        <v>-9.8519871313558702E-3</v>
      </c>
      <c r="G36">
        <f t="shared" si="0"/>
        <v>-329.18181488900001</v>
      </c>
    </row>
    <row r="37" spans="1:7" x14ac:dyDescent="0.2">
      <c r="A37" s="1">
        <v>42831</v>
      </c>
      <c r="B37">
        <v>-98.980458793500006</v>
      </c>
      <c r="D37" s="1">
        <v>42846</v>
      </c>
      <c r="E37">
        <v>305.60000600000001</v>
      </c>
      <c r="F37">
        <f t="shared" si="1"/>
        <v>1.0214524802005675E-2</v>
      </c>
      <c r="G37">
        <f t="shared" si="0"/>
        <v>-82.629640789600003</v>
      </c>
    </row>
    <row r="38" spans="1:7" x14ac:dyDescent="0.2">
      <c r="A38" s="1">
        <v>42832</v>
      </c>
      <c r="B38">
        <v>-25.871352077600001</v>
      </c>
      <c r="D38" s="1">
        <v>42849</v>
      </c>
      <c r="E38">
        <v>308.02999899999998</v>
      </c>
      <c r="F38">
        <f t="shared" si="1"/>
        <v>7.9515476187522315E-3</v>
      </c>
      <c r="G38">
        <f t="shared" si="0"/>
        <v>-36.064294323399999</v>
      </c>
    </row>
    <row r="39" spans="1:7" x14ac:dyDescent="0.2">
      <c r="A39" s="1">
        <v>42833</v>
      </c>
      <c r="B39">
        <v>2.4558231741499998</v>
      </c>
      <c r="D39" s="1">
        <v>42850</v>
      </c>
      <c r="E39">
        <v>313.790009</v>
      </c>
      <c r="F39">
        <f t="shared" si="1"/>
        <v>1.8699509848714518E-2</v>
      </c>
      <c r="G39">
        <f t="shared" si="0"/>
        <v>-40.059637891599998</v>
      </c>
    </row>
    <row r="40" spans="1:7" x14ac:dyDescent="0.2">
      <c r="A40" s="1">
        <v>42834</v>
      </c>
      <c r="B40">
        <v>-1.19209921427</v>
      </c>
      <c r="D40" s="1">
        <v>42851</v>
      </c>
      <c r="E40">
        <v>310.17001299999998</v>
      </c>
      <c r="F40">
        <f t="shared" si="1"/>
        <v>-1.1536364754048031E-2</v>
      </c>
      <c r="G40">
        <f t="shared" si="0"/>
        <v>-36.669564587399996</v>
      </c>
    </row>
    <row r="41" spans="1:7" x14ac:dyDescent="0.2">
      <c r="A41" s="1">
        <v>42835</v>
      </c>
      <c r="B41">
        <v>-26.424591492000001</v>
      </c>
      <c r="D41" s="1">
        <v>42852</v>
      </c>
      <c r="E41">
        <v>308.63000499999998</v>
      </c>
      <c r="F41">
        <f t="shared" si="1"/>
        <v>-4.9650447672386702E-3</v>
      </c>
      <c r="G41">
        <f t="shared" si="0"/>
        <v>-17.2105207695</v>
      </c>
    </row>
    <row r="42" spans="1:7" x14ac:dyDescent="0.2">
      <c r="A42" s="1">
        <v>42836</v>
      </c>
      <c r="B42">
        <v>-167.657887284</v>
      </c>
      <c r="D42" s="1">
        <v>42853</v>
      </c>
      <c r="E42">
        <v>314.07000699999998</v>
      </c>
      <c r="F42">
        <f t="shared" si="1"/>
        <v>1.7626290094509743E-2</v>
      </c>
      <c r="G42">
        <f t="shared" si="0"/>
        <v>-59.770603228500001</v>
      </c>
    </row>
    <row r="43" spans="1:7" x14ac:dyDescent="0.2">
      <c r="A43" s="1">
        <v>42837</v>
      </c>
      <c r="B43">
        <v>-257.47243682200002</v>
      </c>
    </row>
    <row r="44" spans="1:7" x14ac:dyDescent="0.2">
      <c r="A44" s="1">
        <v>42838</v>
      </c>
      <c r="B44">
        <v>-141.59018461100001</v>
      </c>
    </row>
    <row r="45" spans="1:7" x14ac:dyDescent="0.2">
      <c r="A45" s="1">
        <v>42839</v>
      </c>
      <c r="B45">
        <v>0.22804660383399999</v>
      </c>
    </row>
    <row r="46" spans="1:7" x14ac:dyDescent="0.2">
      <c r="A46" s="1">
        <v>42840</v>
      </c>
      <c r="B46">
        <v>-0.86443658493200004</v>
      </c>
    </row>
    <row r="47" spans="1:7" x14ac:dyDescent="0.2">
      <c r="A47" s="1">
        <v>42841</v>
      </c>
      <c r="B47">
        <v>-2.6797534132899998</v>
      </c>
    </row>
    <row r="48" spans="1:7" x14ac:dyDescent="0.2">
      <c r="A48" s="1">
        <v>42842</v>
      </c>
      <c r="B48">
        <v>-35.7588600634</v>
      </c>
    </row>
    <row r="49" spans="1:2" x14ac:dyDescent="0.2">
      <c r="A49" s="1">
        <v>42843</v>
      </c>
      <c r="B49">
        <v>-31.644141919100001</v>
      </c>
    </row>
    <row r="50" spans="1:2" x14ac:dyDescent="0.2">
      <c r="A50" s="1">
        <v>42844</v>
      </c>
      <c r="B50">
        <v>-40.660627136400002</v>
      </c>
    </row>
    <row r="51" spans="1:2" x14ac:dyDescent="0.2">
      <c r="A51" s="1">
        <v>42845</v>
      </c>
      <c r="B51">
        <v>-329.18181488900001</v>
      </c>
    </row>
    <row r="52" spans="1:2" x14ac:dyDescent="0.2">
      <c r="A52" s="1">
        <v>42846</v>
      </c>
      <c r="B52">
        <v>-82.629640789600003</v>
      </c>
    </row>
    <row r="53" spans="1:2" x14ac:dyDescent="0.2">
      <c r="A53" s="1">
        <v>42847</v>
      </c>
      <c r="B53">
        <v>0.470912120554</v>
      </c>
    </row>
    <row r="54" spans="1:2" x14ac:dyDescent="0.2">
      <c r="A54" s="1">
        <v>42848</v>
      </c>
      <c r="B54">
        <v>0</v>
      </c>
    </row>
    <row r="55" spans="1:2" x14ac:dyDescent="0.2">
      <c r="A55" s="1">
        <v>42849</v>
      </c>
      <c r="B55">
        <v>-36.064294323399999</v>
      </c>
    </row>
    <row r="56" spans="1:2" x14ac:dyDescent="0.2">
      <c r="A56" s="1">
        <v>42850</v>
      </c>
      <c r="B56">
        <v>-40.059637891599998</v>
      </c>
    </row>
    <row r="57" spans="1:2" x14ac:dyDescent="0.2">
      <c r="A57" s="1">
        <v>42851</v>
      </c>
      <c r="B57">
        <v>-36.669564587399996</v>
      </c>
    </row>
    <row r="58" spans="1:2" x14ac:dyDescent="0.2">
      <c r="A58" s="1">
        <v>42852</v>
      </c>
      <c r="B58">
        <v>-17.2105207695</v>
      </c>
    </row>
    <row r="59" spans="1:2" x14ac:dyDescent="0.2">
      <c r="A59" s="1">
        <v>42853</v>
      </c>
      <c r="B59">
        <v>-59.770603228500001</v>
      </c>
    </row>
    <row r="60" spans="1:2" x14ac:dyDescent="0.2">
      <c r="A60" s="1">
        <v>42854</v>
      </c>
      <c r="B60">
        <v>-7.3337153319799997</v>
      </c>
    </row>
    <row r="61" spans="1:2" x14ac:dyDescent="0.2">
      <c r="A61" s="1">
        <v>42855</v>
      </c>
      <c r="B61">
        <v>-2.9160327465</v>
      </c>
    </row>
    <row r="62" spans="1:2" x14ac:dyDescent="0.2">
      <c r="A62" s="1">
        <v>42856</v>
      </c>
      <c r="B62">
        <v>-6.6685107980499994E-2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AAPL</vt:lpstr>
      <vt:lpstr>FB</vt:lpstr>
      <vt:lpstr>TSLA</vt:lpstr>
      <vt:lpstr>AAPL weighted</vt:lpstr>
      <vt:lpstr>FB weighted</vt:lpstr>
      <vt:lpstr>TSLA weighted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CN Y</dc:creator>
  <cp:lastModifiedBy>Chen, CN</cp:lastModifiedBy>
  <dcterms:created xsi:type="dcterms:W3CDTF">2017-05-06T14:05:51Z</dcterms:created>
  <dcterms:modified xsi:type="dcterms:W3CDTF">2017-05-06T22:50:49Z</dcterms:modified>
</cp:coreProperties>
</file>