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015"/>
  </bookViews>
  <sheets>
    <sheet name="AAPL" sheetId="1" r:id="rId1"/>
    <sheet name="FB" sheetId="2" r:id="rId2"/>
    <sheet name="TSLA" sheetId="3" r:id="rId3"/>
  </sheets>
  <calcPr calcId="0"/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3" i="2"/>
  <c r="J4" i="2"/>
  <c r="J5" i="2"/>
  <c r="J6" i="2"/>
  <c r="J7" i="2"/>
  <c r="J8" i="2"/>
  <c r="J13" i="3"/>
  <c r="J12" i="3"/>
  <c r="J11" i="3"/>
  <c r="J10" i="3"/>
  <c r="J9" i="3"/>
  <c r="J3" i="3"/>
  <c r="J4" i="3"/>
  <c r="J5" i="3"/>
  <c r="J6" i="3"/>
  <c r="J7" i="3"/>
  <c r="J8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J13" i="1"/>
  <c r="J12" i="1"/>
  <c r="J3" i="1"/>
  <c r="J4" i="1"/>
  <c r="J11" i="1"/>
  <c r="J5" i="1"/>
  <c r="J10" i="1"/>
  <c r="J6" i="1"/>
  <c r="J7" i="1"/>
  <c r="J9" i="1"/>
  <c r="J8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<sst xmlns="http://schemas.openxmlformats.org/spreadsheetml/2006/main" count="54" uniqueCount="17">
  <si>
    <t>Date</t>
  </si>
  <si>
    <t>sentiment_score</t>
  </si>
  <si>
    <t>Close</t>
  </si>
  <si>
    <t>Return</t>
  </si>
  <si>
    <t>sentiment</t>
  </si>
  <si>
    <t>Correlations</t>
  </si>
  <si>
    <t>Lead_1</t>
  </si>
  <si>
    <t>Contemp</t>
  </si>
  <si>
    <t>Lead_2</t>
  </si>
  <si>
    <t>Lag_3</t>
  </si>
  <si>
    <t>Lag_2</t>
  </si>
  <si>
    <t>Lag_1</t>
  </si>
  <si>
    <t>Lag_4</t>
  </si>
  <si>
    <t>Lag_5</t>
  </si>
  <si>
    <t>Lead_5</t>
  </si>
  <si>
    <t>Lead_4</t>
  </si>
  <si>
    <t>Lead_3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</si>
</sst>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AAPL!$A$2:$A$62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AAPL!$B$2:$B$62</c:f>
              <c:numCache>
                <c:formatCode>General</c:formatCode>
                <c:ptCount val="61"/>
                <c:pt idx="0">
                  <c:v>8.6956521739099998E-2</c:v>
                </c:pt>
                <c:pt idx="1">
                  <c:v>2.7956989247300001E-3</c:v>
                </c:pt>
                <c:pt idx="2">
                  <c:v>3.09810671256E-2</c:v>
                </c:pt>
                <c:pt idx="3">
                  <c:v>4.6357615893999997E-2</c:v>
                </c:pt>
                <c:pt idx="4">
                  <c:v>7.9365079365100004E-3</c:v>
                </c:pt>
                <c:pt idx="5">
                  <c:v>1.36054421769E-2</c:v>
                </c:pt>
                <c:pt idx="6">
                  <c:v>-1.3201320132E-3</c:v>
                </c:pt>
                <c:pt idx="7">
                  <c:v>-1.7543859649100001E-2</c:v>
                </c:pt>
                <c:pt idx="8">
                  <c:v>-4.3399638336299999E-2</c:v>
                </c:pt>
                <c:pt idx="9">
                  <c:v>1.72284644195E-2</c:v>
                </c:pt>
                <c:pt idx="10">
                  <c:v>4.3859649122799998E-3</c:v>
                </c:pt>
                <c:pt idx="11">
                  <c:v>-2.4096385542200002E-2</c:v>
                </c:pt>
                <c:pt idx="12">
                  <c:v>-1.48367952522E-2</c:v>
                </c:pt>
                <c:pt idx="13">
                  <c:v>-5.8823529411799998E-3</c:v>
                </c:pt>
                <c:pt idx="14">
                  <c:v>2.3102310231000001E-2</c:v>
                </c:pt>
                <c:pt idx="15">
                  <c:v>-9.1743119266099998E-3</c:v>
                </c:pt>
                <c:pt idx="16">
                  <c:v>1.6695451928599999E-2</c:v>
                </c:pt>
                <c:pt idx="17">
                  <c:v>-3.9682539682499997E-2</c:v>
                </c:pt>
                <c:pt idx="18">
                  <c:v>2.1978021978000001E-2</c:v>
                </c:pt>
                <c:pt idx="19">
                  <c:v>6.9141193595300002E-3</c:v>
                </c:pt>
                <c:pt idx="20">
                  <c:v>1.1153601019799999E-2</c:v>
                </c:pt>
                <c:pt idx="21">
                  <c:v>-2.0367610531500002E-2</c:v>
                </c:pt>
                <c:pt idx="22">
                  <c:v>-2.6084568918200001E-2</c:v>
                </c:pt>
                <c:pt idx="23">
                  <c:v>-7.0227497527200006E-2</c:v>
                </c:pt>
                <c:pt idx="24">
                  <c:v>-3.7037037037000002E-2</c:v>
                </c:pt>
                <c:pt idx="25">
                  <c:v>1.8140589569199998E-2</c:v>
                </c:pt>
                <c:pt idx="26">
                  <c:v>-7.2115384615399998E-3</c:v>
                </c:pt>
                <c:pt idx="27">
                  <c:v>1.37426900585E-2</c:v>
                </c:pt>
                <c:pt idx="28">
                  <c:v>4.2105263157900003E-2</c:v>
                </c:pt>
                <c:pt idx="29">
                  <c:v>1.2994350282500001E-2</c:v>
                </c:pt>
                <c:pt idx="30">
                  <c:v>-1.11699000588E-2</c:v>
                </c:pt>
                <c:pt idx="31">
                  <c:v>0.135135135135</c:v>
                </c:pt>
                <c:pt idx="32">
                  <c:v>9.7087378640799998E-2</c:v>
                </c:pt>
                <c:pt idx="33">
                  <c:v>1.16838487973E-2</c:v>
                </c:pt>
                <c:pt idx="34">
                  <c:v>-9.5814422592000008E-3</c:v>
                </c:pt>
                <c:pt idx="35">
                  <c:v>-3.2298136646000002E-2</c:v>
                </c:pt>
                <c:pt idx="36">
                  <c:v>-8.3194675540799998E-2</c:v>
                </c:pt>
                <c:pt idx="37">
                  <c:v>-5.7162534435299998E-2</c:v>
                </c:pt>
                <c:pt idx="38">
                  <c:v>6.4516129032300001E-2</c:v>
                </c:pt>
                <c:pt idx="39">
                  <c:v>-1.2232415902100001E-2</c:v>
                </c:pt>
                <c:pt idx="40">
                  <c:v>-5.77367205543E-2</c:v>
                </c:pt>
                <c:pt idx="41">
                  <c:v>-5.9539052496799999E-2</c:v>
                </c:pt>
                <c:pt idx="42">
                  <c:v>-6.1146051712099997E-2</c:v>
                </c:pt>
                <c:pt idx="43">
                  <c:v>-2.6170798898099999E-2</c:v>
                </c:pt>
                <c:pt idx="44">
                  <c:v>-4.5226130653300001E-2</c:v>
                </c:pt>
                <c:pt idx="45">
                  <c:v>-2.2222222222200001E-2</c:v>
                </c:pt>
                <c:pt idx="46">
                  <c:v>1.02040816327E-2</c:v>
                </c:pt>
                <c:pt idx="47">
                  <c:v>-1.9404019404000002E-2</c:v>
                </c:pt>
                <c:pt idx="48">
                  <c:v>1.99233716475E-2</c:v>
                </c:pt>
                <c:pt idx="49">
                  <c:v>-3.7389100126699999E-2</c:v>
                </c:pt>
                <c:pt idx="50">
                  <c:v>-3.4024455077100002E-2</c:v>
                </c:pt>
                <c:pt idx="51">
                  <c:v>-2.0373514431200002E-2</c:v>
                </c:pt>
                <c:pt idx="52">
                  <c:v>-7.96460176991E-2</c:v>
                </c:pt>
                <c:pt idx="53">
                  <c:v>7.8014184397199995E-2</c:v>
                </c:pt>
                <c:pt idx="54">
                  <c:v>-0.04</c:v>
                </c:pt>
                <c:pt idx="55">
                  <c:v>-9.5078299776300002E-3</c:v>
                </c:pt>
                <c:pt idx="56">
                  <c:v>-1.4164305949E-2</c:v>
                </c:pt>
                <c:pt idx="57">
                  <c:v>-7.6791808873700003E-3</c:v>
                </c:pt>
                <c:pt idx="58">
                  <c:v>-7.2541165999100002E-2</c:v>
                </c:pt>
                <c:pt idx="59">
                  <c:v>6.4971751412399997E-2</c:v>
                </c:pt>
                <c:pt idx="60">
                  <c:v>9.6153846153799998E-3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3936"/>
        <c:axId val="266168576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AAPL!$D$2:$D$43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AAPL!$F$2:$F$43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38304"/>
        <c:axId val="305136000"/>
      </c:scatterChart>
      <c:valAx>
        <c:axId val="15266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66168576"/>
        <c:crosses val="autoZero"/>
        <c:crossBetween val="midCat"/>
      </c:valAx>
      <c:valAx>
        <c:axId val="266168576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63936"/>
        <c:crosses val="autoZero"/>
        <c:crossBetween val="midCat"/>
      </c:valAx>
      <c:valAx>
        <c:axId val="30513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5138304"/>
        <c:crosses val="max"/>
        <c:crossBetween val="midCat"/>
      </c:valAx>
      <c:valAx>
        <c:axId val="305138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5136000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AAPL!$I$3:$I$13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AAPL!$J$3:$J$13</c:f>
              <c:numCache>
                <c:formatCode>0.00</c:formatCode>
                <c:ptCount val="11"/>
                <c:pt idx="0">
                  <c:v>3.0338449400724301E-2</c:v>
                </c:pt>
                <c:pt idx="1">
                  <c:v>1.4899057361008215E-2</c:v>
                </c:pt>
                <c:pt idx="2">
                  <c:v>6.2993799566224348E-2</c:v>
                </c:pt>
                <c:pt idx="3">
                  <c:v>-5.3810765801819552E-2</c:v>
                </c:pt>
                <c:pt idx="4">
                  <c:v>1.4369058135439429E-2</c:v>
                </c:pt>
                <c:pt idx="5">
                  <c:v>0.21599825005166684</c:v>
                </c:pt>
                <c:pt idx="6">
                  <c:v>0.35422932194210144</c:v>
                </c:pt>
                <c:pt idx="7">
                  <c:v>8.160920669780131E-3</c:v>
                </c:pt>
                <c:pt idx="8">
                  <c:v>0.1655898325621524</c:v>
                </c:pt>
                <c:pt idx="9">
                  <c:v>-7.8878626430735455E-2</c:v>
                </c:pt>
                <c:pt idx="10">
                  <c:v>0.17881400432602099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764416"/>
        <c:axId val="336345728"/>
      </c:barChart>
      <c:catAx>
        <c:axId val="286764416"/>
        <c:scaling>
          <c:orientation val="minMax"/>
        </c:scaling>
        <c:delete val="0"/>
        <c:axPos val="b"/>
        <c:majorTickMark val="out"/>
        <c:minorTickMark val="none"/>
        <c:tickLblPos val="low"/>
        <c:crossAx val="336345728"/>
        <c:crosses val="autoZero"/>
        <c:auto val="1"/>
        <c:lblAlgn val="ctr"/>
        <c:lblOffset val="100"/>
        <c:noMultiLvlLbl val="0"/>
      </c:catAx>
      <c:valAx>
        <c:axId val="33634572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86764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FB!$A$2:$A$62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FB!$B$2:$B$62</c:f>
              <c:numCache>
                <c:formatCode>General</c:formatCode>
                <c:ptCount val="61"/>
                <c:pt idx="0">
                  <c:v>4.7619047619000002E-2</c:v>
                </c:pt>
                <c:pt idx="1">
                  <c:v>6.1728395061699998E-2</c:v>
                </c:pt>
                <c:pt idx="2">
                  <c:v>1.3888888888900001E-2</c:v>
                </c:pt>
                <c:pt idx="3">
                  <c:v>1.6711833785000001E-2</c:v>
                </c:pt>
                <c:pt idx="4">
                  <c:v>-1.4652014652E-3</c:v>
                </c:pt>
                <c:pt idx="5">
                  <c:v>-2.3045267489700001E-2</c:v>
                </c:pt>
                <c:pt idx="6">
                  <c:v>8.6149768058299998E-3</c:v>
                </c:pt>
                <c:pt idx="7">
                  <c:v>2.5048169556800001E-2</c:v>
                </c:pt>
                <c:pt idx="8">
                  <c:v>4.9019607843099999E-2</c:v>
                </c:pt>
                <c:pt idx="9">
                  <c:v>-1.2681159420300001E-2</c:v>
                </c:pt>
                <c:pt idx="10">
                  <c:v>-2.1164021163999999E-2</c:v>
                </c:pt>
                <c:pt idx="11">
                  <c:v>-1.7543859649100001E-2</c:v>
                </c:pt>
                <c:pt idx="12">
                  <c:v>2.50569476082E-2</c:v>
                </c:pt>
                <c:pt idx="13">
                  <c:v>-6.5800865800899999E-2</c:v>
                </c:pt>
                <c:pt idx="14">
                  <c:v>2.4911032028500001E-2</c:v>
                </c:pt>
                <c:pt idx="15">
                  <c:v>9.3333333333300003E-2</c:v>
                </c:pt>
                <c:pt idx="16">
                  <c:v>0.11764705882400001</c:v>
                </c:pt>
                <c:pt idx="17">
                  <c:v>-5.3547523427000003E-3</c:v>
                </c:pt>
                <c:pt idx="18">
                  <c:v>-2.0378457059700001E-2</c:v>
                </c:pt>
                <c:pt idx="19">
                  <c:v>-1.3197586727000001E-2</c:v>
                </c:pt>
                <c:pt idx="20">
                  <c:v>-3.125E-2</c:v>
                </c:pt>
                <c:pt idx="21">
                  <c:v>-7.6519916142599995E-2</c:v>
                </c:pt>
                <c:pt idx="22">
                  <c:v>5.9829059829100001E-2</c:v>
                </c:pt>
                <c:pt idx="23">
                  <c:v>2.2222222222200001E-2</c:v>
                </c:pt>
                <c:pt idx="24">
                  <c:v>-6.4547206165700005E-2</c:v>
                </c:pt>
                <c:pt idx="25">
                  <c:v>-1.01781170483E-2</c:v>
                </c:pt>
                <c:pt idx="26">
                  <c:v>-2.4716098864399998E-2</c:v>
                </c:pt>
                <c:pt idx="27">
                  <c:v>-6.0897435897400001E-2</c:v>
                </c:pt>
                <c:pt idx="28">
                  <c:v>3.2967032967000001E-2</c:v>
                </c:pt>
                <c:pt idx="29">
                  <c:v>2.5316455696199999E-2</c:v>
                </c:pt>
                <c:pt idx="30">
                  <c:v>-3.7037037037000002E-2</c:v>
                </c:pt>
                <c:pt idx="31">
                  <c:v>3.7453183520600002E-3</c:v>
                </c:pt>
                <c:pt idx="32">
                  <c:v>-6.3897763578299998E-3</c:v>
                </c:pt>
                <c:pt idx="33">
                  <c:v>4.2204995693399999E-2</c:v>
                </c:pt>
                <c:pt idx="34">
                  <c:v>-2.1857923497300001E-2</c:v>
                </c:pt>
                <c:pt idx="35">
                  <c:v>2.9304029304000001E-2</c:v>
                </c:pt>
                <c:pt idx="36">
                  <c:v>5.6410256410300001E-2</c:v>
                </c:pt>
                <c:pt idx="37">
                  <c:v>2.7322404371599999E-2</c:v>
                </c:pt>
                <c:pt idx="38">
                  <c:v>4.1841004184099998E-3</c:v>
                </c:pt>
                <c:pt idx="39">
                  <c:v>8.1699346405200001E-3</c:v>
                </c:pt>
                <c:pt idx="40">
                  <c:v>-7.8853046595000004E-2</c:v>
                </c:pt>
                <c:pt idx="41">
                  <c:v>-3.1645569620299997E-2</c:v>
                </c:pt>
                <c:pt idx="42">
                  <c:v>-4.0816326530600001E-2</c:v>
                </c:pt>
                <c:pt idx="43">
                  <c:v>-4.1095890411000001E-2</c:v>
                </c:pt>
                <c:pt idx="44">
                  <c:v>-2.3255813953500001E-2</c:v>
                </c:pt>
                <c:pt idx="45">
                  <c:v>-6.7901234567899996E-2</c:v>
                </c:pt>
                <c:pt idx="46">
                  <c:v>-2.2660818713500001E-2</c:v>
                </c:pt>
                <c:pt idx="47">
                  <c:v>6.0483870967699997E-3</c:v>
                </c:pt>
                <c:pt idx="48">
                  <c:v>-1.03734439834E-2</c:v>
                </c:pt>
                <c:pt idx="49">
                  <c:v>-7.5132275132300003E-2</c:v>
                </c:pt>
                <c:pt idx="50">
                  <c:v>1.28205128205E-2</c:v>
                </c:pt>
                <c:pt idx="51">
                  <c:v>9.5238095238100007E-2</c:v>
                </c:pt>
                <c:pt idx="52">
                  <c:v>-3.4100596760399997E-2</c:v>
                </c:pt>
                <c:pt idx="53">
                  <c:v>-3.72388737511E-2</c:v>
                </c:pt>
                <c:pt idx="54">
                  <c:v>-0.10082304526700001</c:v>
                </c:pt>
                <c:pt idx="55">
                  <c:v>-3.1250000000000002E-3</c:v>
                </c:pt>
                <c:pt idx="56">
                  <c:v>1.6687016687000001E-2</c:v>
                </c:pt>
                <c:pt idx="57">
                  <c:v>3.0303030303000002E-2</c:v>
                </c:pt>
                <c:pt idx="58">
                  <c:v>0.109090909091</c:v>
                </c:pt>
                <c:pt idx="59">
                  <c:v>-1.1242270938700001E-3</c:v>
                </c:pt>
                <c:pt idx="60">
                  <c:v>-2.7027027027000002E-2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53920"/>
        <c:axId val="305155456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FB!$D$2:$D$41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FB!$F$2:$F$41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62880"/>
        <c:axId val="305161344"/>
      </c:scatterChart>
      <c:valAx>
        <c:axId val="305153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305155456"/>
        <c:crosses val="autoZero"/>
        <c:crossBetween val="midCat"/>
      </c:valAx>
      <c:valAx>
        <c:axId val="305155456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153920"/>
        <c:crosses val="autoZero"/>
        <c:crossBetween val="midCat"/>
      </c:valAx>
      <c:valAx>
        <c:axId val="30516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5162880"/>
        <c:crosses val="max"/>
        <c:crossBetween val="midCat"/>
      </c:valAx>
      <c:valAx>
        <c:axId val="305162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51613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  <c:spPr/>
          </c:dPt>
          <c:cat>
            <c:strRef>
              <c:f>FB!$I$3:$I$13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FB!$J$3:$J$13</c:f>
              <c:numCache>
                <c:formatCode>0.00</c:formatCode>
                <c:ptCount val="11"/>
                <c:pt idx="0">
                  <c:v>-0.10253678966083261</c:v>
                </c:pt>
                <c:pt idx="1">
                  <c:v>-0.28019660843396643</c:v>
                </c:pt>
                <c:pt idx="2">
                  <c:v>4.9671783662954168E-2</c:v>
                </c:pt>
                <c:pt idx="3">
                  <c:v>-0.65966865583745526</c:v>
                </c:pt>
                <c:pt idx="4">
                  <c:v>-0.16797371265144553</c:v>
                </c:pt>
                <c:pt idx="5">
                  <c:v>-1.756405118068333E-2</c:v>
                </c:pt>
                <c:pt idx="6">
                  <c:v>-0.25447872379693426</c:v>
                </c:pt>
                <c:pt idx="7">
                  <c:v>-0.13763188499947365</c:v>
                </c:pt>
                <c:pt idx="8">
                  <c:v>0.17365267042854934</c:v>
                </c:pt>
                <c:pt idx="9">
                  <c:v>-5.4862005444773966E-2</c:v>
                </c:pt>
                <c:pt idx="10">
                  <c:v>6.8338590563261073E-3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71456"/>
        <c:axId val="305181440"/>
      </c:barChart>
      <c:catAx>
        <c:axId val="305171456"/>
        <c:scaling>
          <c:orientation val="minMax"/>
        </c:scaling>
        <c:delete val="0"/>
        <c:axPos val="b"/>
        <c:majorTickMark val="out"/>
        <c:minorTickMark val="none"/>
        <c:tickLblPos val="low"/>
        <c:crossAx val="305181440"/>
        <c:crosses val="autoZero"/>
        <c:auto val="1"/>
        <c:lblAlgn val="ctr"/>
        <c:lblOffset val="100"/>
        <c:noMultiLvlLbl val="0"/>
      </c:catAx>
      <c:valAx>
        <c:axId val="30518144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0517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TSLA!$A$2:$A$62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TSLA!$B$2:$B$62</c:f>
              <c:numCache>
                <c:formatCode>General</c:formatCode>
                <c:ptCount val="61"/>
                <c:pt idx="0">
                  <c:v>-0.181818181818</c:v>
                </c:pt>
                <c:pt idx="1">
                  <c:v>-9.8183088749100006E-2</c:v>
                </c:pt>
                <c:pt idx="2">
                  <c:v>-0.138047138047</c:v>
                </c:pt>
                <c:pt idx="3">
                  <c:v>-0.04</c:v>
                </c:pt>
                <c:pt idx="4">
                  <c:v>-4.4728434504799998E-2</c:v>
                </c:pt>
                <c:pt idx="5">
                  <c:v>-7.1753986332599995E-2</c:v>
                </c:pt>
                <c:pt idx="6">
                  <c:v>-2.0833333333300001E-2</c:v>
                </c:pt>
                <c:pt idx="7">
                  <c:v>-8.0421519689400006E-2</c:v>
                </c:pt>
                <c:pt idx="8">
                  <c:v>-5.5865921787700001E-2</c:v>
                </c:pt>
                <c:pt idx="9">
                  <c:v>-0.13750000000000001</c:v>
                </c:pt>
                <c:pt idx="10">
                  <c:v>-0.14159292035400001</c:v>
                </c:pt>
                <c:pt idx="11">
                  <c:v>-1.83852917666E-2</c:v>
                </c:pt>
                <c:pt idx="12">
                  <c:v>-3.3208020050099998E-2</c:v>
                </c:pt>
                <c:pt idx="13">
                  <c:v>-6.5335506655799999E-2</c:v>
                </c:pt>
                <c:pt idx="14">
                  <c:v>-4.33884297521E-2</c:v>
                </c:pt>
                <c:pt idx="15">
                  <c:v>-5.5748122472599998E-2</c:v>
                </c:pt>
                <c:pt idx="16">
                  <c:v>-0.13675213675199999</c:v>
                </c:pt>
                <c:pt idx="17">
                  <c:v>-0.04</c:v>
                </c:pt>
                <c:pt idx="18">
                  <c:v>-9.2269326683299999E-2</c:v>
                </c:pt>
                <c:pt idx="19">
                  <c:v>-7.3021181716799999E-2</c:v>
                </c:pt>
                <c:pt idx="20">
                  <c:v>-8.8558855885600002E-2</c:v>
                </c:pt>
                <c:pt idx="21">
                  <c:v>2.5507246376800002E-2</c:v>
                </c:pt>
                <c:pt idx="22">
                  <c:v>-1.6199376947000001E-2</c:v>
                </c:pt>
                <c:pt idx="23">
                  <c:v>2.3297491039400001E-2</c:v>
                </c:pt>
                <c:pt idx="24">
                  <c:v>-8.4291187739500006E-2</c:v>
                </c:pt>
                <c:pt idx="25">
                  <c:v>0</c:v>
                </c:pt>
                <c:pt idx="26">
                  <c:v>-2.3957409050599999E-2</c:v>
                </c:pt>
                <c:pt idx="27">
                  <c:v>-5.0056882821400001E-2</c:v>
                </c:pt>
                <c:pt idx="28">
                  <c:v>-3.4080298786200003E-2</c:v>
                </c:pt>
                <c:pt idx="29">
                  <c:v>-5.4666666666700003E-2</c:v>
                </c:pt>
                <c:pt idx="30">
                  <c:v>-1.20274914089E-2</c:v>
                </c:pt>
                <c:pt idx="31">
                  <c:v>0</c:v>
                </c:pt>
                <c:pt idx="32">
                  <c:v>-1.3547954393E-2</c:v>
                </c:pt>
                <c:pt idx="33">
                  <c:v>-1.2527233115500001E-2</c:v>
                </c:pt>
                <c:pt idx="34">
                  <c:v>-1.1018237082100001E-2</c:v>
                </c:pt>
                <c:pt idx="35">
                  <c:v>-7.5258397932799995E-2</c:v>
                </c:pt>
                <c:pt idx="36">
                  <c:v>-2.9832935560900001E-2</c:v>
                </c:pt>
                <c:pt idx="37">
                  <c:v>8.0679405520200004E-2</c:v>
                </c:pt>
                <c:pt idx="38">
                  <c:v>-2.9465930018400002E-2</c:v>
                </c:pt>
                <c:pt idx="39">
                  <c:v>-7.8979343863900004E-3</c:v>
                </c:pt>
                <c:pt idx="40">
                  <c:v>-7.1705426356600002E-2</c:v>
                </c:pt>
                <c:pt idx="41">
                  <c:v>-6.3430777716500006E-2</c:v>
                </c:pt>
                <c:pt idx="42">
                  <c:v>-4.0527150217999998E-2</c:v>
                </c:pt>
                <c:pt idx="43">
                  <c:v>2.40673886883E-3</c:v>
                </c:pt>
                <c:pt idx="44">
                  <c:v>-2.2857142857099999E-2</c:v>
                </c:pt>
                <c:pt idx="45">
                  <c:v>-9.0322580645200004E-2</c:v>
                </c:pt>
                <c:pt idx="46">
                  <c:v>-5.4337899543400001E-2</c:v>
                </c:pt>
                <c:pt idx="47">
                  <c:v>-7.6701268742800005E-2</c:v>
                </c:pt>
                <c:pt idx="48">
                  <c:v>-8.9658965896599996E-2</c:v>
                </c:pt>
                <c:pt idx="49">
                  <c:v>-0.18449805879100001</c:v>
                </c:pt>
                <c:pt idx="50">
                  <c:v>-9.9269183922000001E-2</c:v>
                </c:pt>
                <c:pt idx="51">
                  <c:v>3.52564102564E-2</c:v>
                </c:pt>
                <c:pt idx="52">
                  <c:v>0</c:v>
                </c:pt>
                <c:pt idx="53">
                  <c:v>-8.2214765100699999E-2</c:v>
                </c:pt>
                <c:pt idx="54">
                  <c:v>-5.2241962774999998E-2</c:v>
                </c:pt>
                <c:pt idx="55">
                  <c:v>-8.73642081189E-2</c:v>
                </c:pt>
                <c:pt idx="56">
                  <c:v>-4.3657817109100001E-2</c:v>
                </c:pt>
                <c:pt idx="57">
                  <c:v>-7.4875621890499997E-2</c:v>
                </c:pt>
                <c:pt idx="58">
                  <c:v>-8.6513994910900005E-2</c:v>
                </c:pt>
                <c:pt idx="59">
                  <c:v>-3.6890645586300001E-2</c:v>
                </c:pt>
                <c:pt idx="60">
                  <c:v>-4.1666666666699999E-2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6480"/>
        <c:axId val="127958016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TSLA!$D$2:$D$42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TSLA!$F$2:$F$42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5440"/>
        <c:axId val="127963904"/>
      </c:scatterChart>
      <c:valAx>
        <c:axId val="127956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27958016"/>
        <c:crosses val="autoZero"/>
        <c:crossBetween val="midCat"/>
      </c:valAx>
      <c:valAx>
        <c:axId val="127958016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56480"/>
        <c:crosses val="autoZero"/>
        <c:crossBetween val="midCat"/>
      </c:valAx>
      <c:valAx>
        <c:axId val="12796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7965440"/>
        <c:crosses val="max"/>
        <c:crossBetween val="midCat"/>
      </c:valAx>
      <c:valAx>
        <c:axId val="127965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79639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  <c:spPr/>
          </c:dPt>
          <c:cat>
            <c:strRef>
              <c:f>TSLA!$I$3:$I$13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TSLA!$J$3:$J$13</c:f>
              <c:numCache>
                <c:formatCode>0.00</c:formatCode>
                <c:ptCount val="11"/>
                <c:pt idx="0">
                  <c:v>4.7717394590830213E-3</c:v>
                </c:pt>
                <c:pt idx="1">
                  <c:v>0.16297402170582512</c:v>
                </c:pt>
                <c:pt idx="2">
                  <c:v>0.11581870142453263</c:v>
                </c:pt>
                <c:pt idx="3">
                  <c:v>-4.0902793772775663E-2</c:v>
                </c:pt>
                <c:pt idx="4">
                  <c:v>0.17234875635228003</c:v>
                </c:pt>
                <c:pt idx="5">
                  <c:v>0.33077219002101604</c:v>
                </c:pt>
                <c:pt idx="6">
                  <c:v>0.21430669828649904</c:v>
                </c:pt>
                <c:pt idx="7">
                  <c:v>-3.0903768260715976E-3</c:v>
                </c:pt>
                <c:pt idx="8">
                  <c:v>-8.4298349377195284E-2</c:v>
                </c:pt>
                <c:pt idx="9">
                  <c:v>-3.2951451202184408E-2</c:v>
                </c:pt>
                <c:pt idx="10">
                  <c:v>0.2664300084984727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86304"/>
        <c:axId val="272941440"/>
      </c:barChart>
      <c:catAx>
        <c:axId val="127986304"/>
        <c:scaling>
          <c:orientation val="minMax"/>
        </c:scaling>
        <c:delete val="0"/>
        <c:axPos val="b"/>
        <c:majorTickMark val="out"/>
        <c:minorTickMark val="none"/>
        <c:tickLblPos val="low"/>
        <c:crossAx val="272941440"/>
        <c:crosses val="autoZero"/>
        <c:auto val="1"/>
        <c:lblAlgn val="ctr"/>
        <c:lblOffset val="100"/>
        <c:noMultiLvlLbl val="0"/>
      </c:catAx>
      <c:valAx>
        <c:axId val="27294144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2798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G33" sqref="G33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42795</v>
      </c>
      <c r="B2">
        <v>8.6956521739099998E-2</v>
      </c>
      <c r="D2" s="1">
        <v>42795</v>
      </c>
      <c r="E2">
        <v>139.78999300000001</v>
      </c>
      <c r="G2">
        <f>VLOOKUP(D2,$A:$B,2,FALSE)</f>
        <v>8.6956521739099998E-2</v>
      </c>
      <c r="I2" s="3" t="s">
        <v>5</v>
      </c>
    </row>
    <row r="3" spans="1:10" x14ac:dyDescent="0.2">
      <c r="A3" s="1">
        <v>42796</v>
      </c>
      <c r="B3">
        <v>2.7956989247300001E-3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2.7956989247300001E-3</v>
      </c>
      <c r="I3" t="s">
        <v>14</v>
      </c>
      <c r="J3" s="2">
        <f>CORREL(F7:F43,G2:G38)</f>
        <v>3.0338449400724301E-2</v>
      </c>
    </row>
    <row r="4" spans="1:10" x14ac:dyDescent="0.2">
      <c r="A4" s="1">
        <v>42797</v>
      </c>
      <c r="B4">
        <v>3.09810671256E-2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3.09810671256E-2</v>
      </c>
      <c r="I4" t="s">
        <v>15</v>
      </c>
      <c r="J4" s="2">
        <f>CORREL(F6:F43,G2:G39)</f>
        <v>1.4899057361008215E-2</v>
      </c>
    </row>
    <row r="5" spans="1:10" x14ac:dyDescent="0.2">
      <c r="A5" s="1">
        <v>42798</v>
      </c>
      <c r="B5">
        <v>4.6357615893999997E-2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1.36054421769E-2</v>
      </c>
      <c r="I5" t="s">
        <v>16</v>
      </c>
      <c r="J5" s="2">
        <f>CORREL(F5:F43,G2:G40)</f>
        <v>6.2993799566224348E-2</v>
      </c>
    </row>
    <row r="6" spans="1:10" x14ac:dyDescent="0.2">
      <c r="A6" s="1">
        <v>42799</v>
      </c>
      <c r="B6">
        <v>7.9365079365100004E-3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-1.3201320132E-3</v>
      </c>
      <c r="I6" t="s">
        <v>8</v>
      </c>
      <c r="J6" s="2">
        <f>CORREL(F4:F43,G2:G41)</f>
        <v>-5.3810765801819552E-2</v>
      </c>
    </row>
    <row r="7" spans="1:10" x14ac:dyDescent="0.2">
      <c r="A7" s="1">
        <v>42800</v>
      </c>
      <c r="B7">
        <v>1.36054421769E-2</v>
      </c>
      <c r="D7" s="1">
        <v>42802</v>
      </c>
      <c r="E7">
        <v>139</v>
      </c>
      <c r="F7">
        <f t="shared" si="1"/>
        <v>-3.7270927830535335E-3</v>
      </c>
      <c r="G7">
        <f t="shared" si="0"/>
        <v>-1.7543859649100001E-2</v>
      </c>
      <c r="I7" t="s">
        <v>6</v>
      </c>
      <c r="J7" s="2">
        <f>CORREL(F3:F43,G2:G42)</f>
        <v>1.4369058135439429E-2</v>
      </c>
    </row>
    <row r="8" spans="1:10" x14ac:dyDescent="0.2">
      <c r="A8" s="1">
        <v>42801</v>
      </c>
      <c r="B8">
        <v>-1.3201320132E-3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-4.3399638336299999E-2</v>
      </c>
      <c r="I8" t="s">
        <v>7</v>
      </c>
      <c r="J8" s="2">
        <f>CORREL(F3:F43,G3:G43)</f>
        <v>0.21599825005166684</v>
      </c>
    </row>
    <row r="9" spans="1:10" x14ac:dyDescent="0.2">
      <c r="A9" s="1">
        <v>42802</v>
      </c>
      <c r="B9">
        <v>-1.7543859649100001E-2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1.72284644195E-2</v>
      </c>
      <c r="I9" t="s">
        <v>11</v>
      </c>
      <c r="J9" s="2">
        <f>CORREL(F3:F42,G4:G43)</f>
        <v>0.35422932194210144</v>
      </c>
    </row>
    <row r="10" spans="1:10" x14ac:dyDescent="0.2">
      <c r="A10" s="1">
        <v>42803</v>
      </c>
      <c r="B10">
        <v>-4.3399638336299999E-2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-1.48367952522E-2</v>
      </c>
      <c r="I10" t="s">
        <v>10</v>
      </c>
      <c r="J10" s="2">
        <f>CORREL(F3:F41,G5:G43)</f>
        <v>8.160920669780131E-3</v>
      </c>
    </row>
    <row r="11" spans="1:10" x14ac:dyDescent="0.2">
      <c r="A11" s="1">
        <v>42804</v>
      </c>
      <c r="B11">
        <v>1.72284644195E-2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-5.8823529411799998E-3</v>
      </c>
      <c r="I11" t="s">
        <v>9</v>
      </c>
      <c r="J11" s="2">
        <f>CORREL(F3:F40,G6:G43)</f>
        <v>0.1655898325621524</v>
      </c>
    </row>
    <row r="12" spans="1:10" x14ac:dyDescent="0.2">
      <c r="A12" s="1">
        <v>42805</v>
      </c>
      <c r="B12">
        <v>4.3859649122799998E-3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2.3102310231000001E-2</v>
      </c>
      <c r="I12" t="s">
        <v>12</v>
      </c>
      <c r="J12" s="2">
        <f>CORREL(F3:F39,G7:G43)</f>
        <v>-7.8878626430735455E-2</v>
      </c>
    </row>
    <row r="13" spans="1:10" x14ac:dyDescent="0.2">
      <c r="A13" s="1">
        <v>42806</v>
      </c>
      <c r="B13">
        <v>-2.4096385542200002E-2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-9.1743119266099998E-3</v>
      </c>
      <c r="I13" t="s">
        <v>13</v>
      </c>
      <c r="J13" s="2">
        <f>CORREL(F3:F38,G8:G43)</f>
        <v>0.17881400432602099</v>
      </c>
    </row>
    <row r="14" spans="1:10" x14ac:dyDescent="0.2">
      <c r="A14" s="1">
        <v>42807</v>
      </c>
      <c r="B14">
        <v>-1.48367952522E-2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1.6695451928599999E-2</v>
      </c>
    </row>
    <row r="15" spans="1:10" x14ac:dyDescent="0.2">
      <c r="A15" s="1">
        <v>42808</v>
      </c>
      <c r="B15">
        <v>-5.8823529411799998E-3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6.9141193595300002E-3</v>
      </c>
    </row>
    <row r="16" spans="1:10" x14ac:dyDescent="0.2">
      <c r="A16" s="1">
        <v>42809</v>
      </c>
      <c r="B16">
        <v>2.3102310231000001E-2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1.1153601019799999E-2</v>
      </c>
    </row>
    <row r="17" spans="1:7" x14ac:dyDescent="0.2">
      <c r="A17" s="1">
        <v>42810</v>
      </c>
      <c r="B17">
        <v>-9.1743119266099998E-3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-2.0367610531500002E-2</v>
      </c>
    </row>
    <row r="18" spans="1:7" x14ac:dyDescent="0.2">
      <c r="A18" s="1">
        <v>42811</v>
      </c>
      <c r="B18">
        <v>1.6695451928599999E-2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-2.6084568918200001E-2</v>
      </c>
    </row>
    <row r="19" spans="1:7" x14ac:dyDescent="0.2">
      <c r="A19" s="1">
        <v>42812</v>
      </c>
      <c r="B19">
        <v>-3.9682539682499997E-2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-7.0227497527200006E-2</v>
      </c>
    </row>
    <row r="20" spans="1:7" x14ac:dyDescent="0.2">
      <c r="A20" s="1">
        <v>42813</v>
      </c>
      <c r="B20">
        <v>2.1978021978000001E-2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-7.2115384615399998E-3</v>
      </c>
    </row>
    <row r="21" spans="1:7" x14ac:dyDescent="0.2">
      <c r="A21" s="1">
        <v>42814</v>
      </c>
      <c r="B21">
        <v>6.9141193595300002E-3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1.37426900585E-2</v>
      </c>
    </row>
    <row r="22" spans="1:7" x14ac:dyDescent="0.2">
      <c r="A22" s="1">
        <v>42815</v>
      </c>
      <c r="B22">
        <v>1.1153601019799999E-2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4.2105263157900003E-2</v>
      </c>
    </row>
    <row r="23" spans="1:7" x14ac:dyDescent="0.2">
      <c r="A23" s="1">
        <v>42816</v>
      </c>
      <c r="B23">
        <v>-2.0367610531500002E-2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1.2994350282500001E-2</v>
      </c>
    </row>
    <row r="24" spans="1:7" x14ac:dyDescent="0.2">
      <c r="A24" s="1">
        <v>42817</v>
      </c>
      <c r="B24">
        <v>-2.6084568918200001E-2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-1.11699000588E-2</v>
      </c>
    </row>
    <row r="25" spans="1:7" x14ac:dyDescent="0.2">
      <c r="A25" s="1">
        <v>42818</v>
      </c>
      <c r="B25">
        <v>-7.0227497527200006E-2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1.16838487973E-2</v>
      </c>
    </row>
    <row r="26" spans="1:7" x14ac:dyDescent="0.2">
      <c r="A26" s="1">
        <v>42819</v>
      </c>
      <c r="B26">
        <v>-3.7037037037000002E-2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-9.5814422592000008E-3</v>
      </c>
    </row>
    <row r="27" spans="1:7" x14ac:dyDescent="0.2">
      <c r="A27" s="1">
        <v>42820</v>
      </c>
      <c r="B27">
        <v>1.8140589569199998E-2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-3.2298136646000002E-2</v>
      </c>
    </row>
    <row r="28" spans="1:7" x14ac:dyDescent="0.2">
      <c r="A28" s="1">
        <v>42821</v>
      </c>
      <c r="B28">
        <v>-7.2115384615399998E-3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-8.3194675540799998E-2</v>
      </c>
    </row>
    <row r="29" spans="1:7" x14ac:dyDescent="0.2">
      <c r="A29" s="1">
        <v>42822</v>
      </c>
      <c r="B29">
        <v>1.37426900585E-2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-5.7162534435299998E-2</v>
      </c>
    </row>
    <row r="30" spans="1:7" x14ac:dyDescent="0.2">
      <c r="A30" s="1">
        <v>42823</v>
      </c>
      <c r="B30">
        <v>4.2105263157900003E-2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-5.77367205543E-2</v>
      </c>
    </row>
    <row r="31" spans="1:7" x14ac:dyDescent="0.2">
      <c r="A31" s="1">
        <v>42824</v>
      </c>
      <c r="B31">
        <v>1.2994350282500001E-2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-5.9539052496799999E-2</v>
      </c>
    </row>
    <row r="32" spans="1:7" x14ac:dyDescent="0.2">
      <c r="A32" s="1">
        <v>42825</v>
      </c>
      <c r="B32">
        <v>-1.11699000588E-2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-6.1146051712099997E-2</v>
      </c>
    </row>
    <row r="33" spans="1:7" x14ac:dyDescent="0.2">
      <c r="A33" s="1">
        <v>42826</v>
      </c>
      <c r="B33">
        <v>0.135135135135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-2.6170798898099999E-2</v>
      </c>
    </row>
    <row r="34" spans="1:7" x14ac:dyDescent="0.2">
      <c r="A34" s="1">
        <v>42827</v>
      </c>
      <c r="B34">
        <v>9.7087378640799998E-2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-1.9404019404000002E-2</v>
      </c>
    </row>
    <row r="35" spans="1:7" x14ac:dyDescent="0.2">
      <c r="A35" s="1">
        <v>42828</v>
      </c>
      <c r="B35">
        <v>1.16838487973E-2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1.99233716475E-2</v>
      </c>
    </row>
    <row r="36" spans="1:7" x14ac:dyDescent="0.2">
      <c r="A36" s="1">
        <v>42829</v>
      </c>
      <c r="B36">
        <v>-9.5814422592000008E-3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-3.7389100126699999E-2</v>
      </c>
    </row>
    <row r="37" spans="1:7" x14ac:dyDescent="0.2">
      <c r="A37" s="1">
        <v>42830</v>
      </c>
      <c r="B37">
        <v>-3.2298136646000002E-2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-3.4024455077100002E-2</v>
      </c>
    </row>
    <row r="38" spans="1:7" x14ac:dyDescent="0.2">
      <c r="A38" s="1">
        <v>42831</v>
      </c>
      <c r="B38">
        <v>-8.3194675540799998E-2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-2.0373514431200002E-2</v>
      </c>
    </row>
    <row r="39" spans="1:7" x14ac:dyDescent="0.2">
      <c r="A39" s="1">
        <v>42832</v>
      </c>
      <c r="B39">
        <v>-5.7162534435299998E-2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-0.04</v>
      </c>
    </row>
    <row r="40" spans="1:7" x14ac:dyDescent="0.2">
      <c r="A40" s="1">
        <v>42833</v>
      </c>
      <c r="B40">
        <v>6.4516129032300001E-2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-9.5078299776300002E-3</v>
      </c>
    </row>
    <row r="41" spans="1:7" x14ac:dyDescent="0.2">
      <c r="A41" s="1">
        <v>42834</v>
      </c>
      <c r="B41">
        <v>-1.2232415902100001E-2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-1.4164305949E-2</v>
      </c>
    </row>
    <row r="42" spans="1:7" x14ac:dyDescent="0.2">
      <c r="A42" s="1">
        <v>42835</v>
      </c>
      <c r="B42">
        <v>-5.77367205543E-2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-7.6791808873700003E-3</v>
      </c>
    </row>
    <row r="43" spans="1:7" x14ac:dyDescent="0.2">
      <c r="A43" s="1">
        <v>42836</v>
      </c>
      <c r="B43">
        <v>-5.9539052496799999E-2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-7.2541165999100002E-2</v>
      </c>
    </row>
    <row r="44" spans="1:7" x14ac:dyDescent="0.2">
      <c r="A44" s="1">
        <v>42837</v>
      </c>
      <c r="B44">
        <v>-6.1146051712099997E-2</v>
      </c>
    </row>
    <row r="45" spans="1:7" x14ac:dyDescent="0.2">
      <c r="A45" s="1">
        <v>42838</v>
      </c>
      <c r="B45">
        <v>-2.6170798898099999E-2</v>
      </c>
    </row>
    <row r="46" spans="1:7" x14ac:dyDescent="0.2">
      <c r="A46" s="1">
        <v>42839</v>
      </c>
      <c r="B46">
        <v>-4.5226130653300001E-2</v>
      </c>
    </row>
    <row r="47" spans="1:7" x14ac:dyDescent="0.2">
      <c r="A47" s="1">
        <v>42840</v>
      </c>
      <c r="B47">
        <v>-2.2222222222200001E-2</v>
      </c>
    </row>
    <row r="48" spans="1:7" x14ac:dyDescent="0.2">
      <c r="A48" s="1">
        <v>42841</v>
      </c>
      <c r="B48">
        <v>1.02040816327E-2</v>
      </c>
    </row>
    <row r="49" spans="1:2" x14ac:dyDescent="0.2">
      <c r="A49" s="1">
        <v>42842</v>
      </c>
      <c r="B49">
        <v>-1.9404019404000002E-2</v>
      </c>
    </row>
    <row r="50" spans="1:2" x14ac:dyDescent="0.2">
      <c r="A50" s="1">
        <v>42843</v>
      </c>
      <c r="B50">
        <v>1.99233716475E-2</v>
      </c>
    </row>
    <row r="51" spans="1:2" x14ac:dyDescent="0.2">
      <c r="A51" s="1">
        <v>42844</v>
      </c>
      <c r="B51">
        <v>-3.7389100126699999E-2</v>
      </c>
    </row>
    <row r="52" spans="1:2" x14ac:dyDescent="0.2">
      <c r="A52" s="1">
        <v>42845</v>
      </c>
      <c r="B52">
        <v>-3.4024455077100002E-2</v>
      </c>
    </row>
    <row r="53" spans="1:2" x14ac:dyDescent="0.2">
      <c r="A53" s="1">
        <v>42846</v>
      </c>
      <c r="B53">
        <v>-2.0373514431200002E-2</v>
      </c>
    </row>
    <row r="54" spans="1:2" x14ac:dyDescent="0.2">
      <c r="A54" s="1">
        <v>42847</v>
      </c>
      <c r="B54">
        <v>-7.96460176991E-2</v>
      </c>
    </row>
    <row r="55" spans="1:2" x14ac:dyDescent="0.2">
      <c r="A55" s="1">
        <v>42848</v>
      </c>
      <c r="B55">
        <v>7.8014184397199995E-2</v>
      </c>
    </row>
    <row r="56" spans="1:2" x14ac:dyDescent="0.2">
      <c r="A56" s="1">
        <v>42849</v>
      </c>
      <c r="B56">
        <v>-0.04</v>
      </c>
    </row>
    <row r="57" spans="1:2" x14ac:dyDescent="0.2">
      <c r="A57" s="1">
        <v>42850</v>
      </c>
      <c r="B57">
        <v>-9.5078299776300002E-3</v>
      </c>
    </row>
    <row r="58" spans="1:2" x14ac:dyDescent="0.2">
      <c r="A58" s="1">
        <v>42851</v>
      </c>
      <c r="B58">
        <v>-1.4164305949E-2</v>
      </c>
    </row>
    <row r="59" spans="1:2" x14ac:dyDescent="0.2">
      <c r="A59" s="1">
        <v>42852</v>
      </c>
      <c r="B59">
        <v>-7.6791808873700003E-3</v>
      </c>
    </row>
    <row r="60" spans="1:2" x14ac:dyDescent="0.2">
      <c r="A60" s="1">
        <v>42853</v>
      </c>
      <c r="B60">
        <v>-7.2541165999100002E-2</v>
      </c>
    </row>
    <row r="61" spans="1:2" x14ac:dyDescent="0.2">
      <c r="A61" s="1">
        <v>42854</v>
      </c>
      <c r="B61">
        <v>6.4971751412399997E-2</v>
      </c>
    </row>
    <row r="62" spans="1:2" x14ac:dyDescent="0.2">
      <c r="A62" s="1">
        <v>42855</v>
      </c>
      <c r="B62">
        <v>9.6153846153799998E-3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G32" sqref="G32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4.7619047619000002E-2</v>
      </c>
      <c r="D2" s="1">
        <v>42797</v>
      </c>
      <c r="E2">
        <v>137.16999799999999</v>
      </c>
      <c r="G2">
        <f>VLOOKUP(D2,$A:$B,2,FALSE)</f>
        <v>4.7619047619000002E-2</v>
      </c>
      <c r="I2" s="3" t="s">
        <v>5</v>
      </c>
    </row>
    <row r="3" spans="1:10" x14ac:dyDescent="0.2">
      <c r="A3" s="1">
        <v>42798</v>
      </c>
      <c r="B3">
        <v>6.1728395061699998E-2</v>
      </c>
      <c r="D3" s="1">
        <v>42800</v>
      </c>
      <c r="E3">
        <v>137.41999799999999</v>
      </c>
      <c r="F3">
        <f>(E3-E2)/E2</f>
        <v>1.8225559790414228E-3</v>
      </c>
      <c r="G3">
        <f>VLOOKUP(D3,$A:$B,2,FALSE)</f>
        <v>1.6711833785000001E-2</v>
      </c>
      <c r="I3" t="s">
        <v>14</v>
      </c>
      <c r="J3" s="2">
        <f>CORREL(F7:F41,G2:G36)</f>
        <v>-0.10253678966083261</v>
      </c>
    </row>
    <row r="4" spans="1:10" x14ac:dyDescent="0.2">
      <c r="A4" s="1">
        <v>42799</v>
      </c>
      <c r="B4">
        <v>1.3888888888900001E-2</v>
      </c>
      <c r="D4" s="1">
        <v>42801</v>
      </c>
      <c r="E4">
        <v>137.300003</v>
      </c>
      <c r="F4">
        <f>(E4-E3)/E3</f>
        <v>-8.731989648259837E-4</v>
      </c>
      <c r="G4">
        <f>VLOOKUP(D4,$A:$B,2,FALSE)</f>
        <v>-1.4652014652E-3</v>
      </c>
      <c r="I4" t="s">
        <v>15</v>
      </c>
      <c r="J4" s="2">
        <f>CORREL(F6:F41,G2:G37)</f>
        <v>-0.28019660843396643</v>
      </c>
    </row>
    <row r="5" spans="1:10" x14ac:dyDescent="0.2">
      <c r="A5" s="1">
        <v>42800</v>
      </c>
      <c r="B5">
        <v>1.6711833785000001E-2</v>
      </c>
      <c r="D5" s="1">
        <v>42802</v>
      </c>
      <c r="E5">
        <v>137.720001</v>
      </c>
      <c r="F5">
        <f>(E5-E4)/E4</f>
        <v>3.058980268194113E-3</v>
      </c>
      <c r="G5">
        <f>VLOOKUP(D5,$A:$B,2,FALSE)</f>
        <v>-2.3045267489700001E-2</v>
      </c>
      <c r="I5" t="s">
        <v>16</v>
      </c>
      <c r="J5" s="2">
        <f>CORREL(F5:F41,G2:G38)</f>
        <v>4.9671783662954168E-2</v>
      </c>
    </row>
    <row r="6" spans="1:10" x14ac:dyDescent="0.2">
      <c r="A6" s="1">
        <v>42801</v>
      </c>
      <c r="B6">
        <v>-1.4652014652E-3</v>
      </c>
      <c r="D6" s="1">
        <v>42803</v>
      </c>
      <c r="E6">
        <v>138.240005</v>
      </c>
      <c r="F6">
        <f>(E6-E5)/E5</f>
        <v>3.7758059557376866E-3</v>
      </c>
      <c r="G6">
        <f>VLOOKUP(D6,$A:$B,2,FALSE)</f>
        <v>8.6149768058299998E-3</v>
      </c>
      <c r="I6" t="s">
        <v>8</v>
      </c>
      <c r="J6" s="2">
        <f>CORREL(F4:F41,G2:G39)</f>
        <v>-0.65966865583745526</v>
      </c>
    </row>
    <row r="7" spans="1:10" x14ac:dyDescent="0.2">
      <c r="A7" s="1">
        <v>42802</v>
      </c>
      <c r="B7">
        <v>-2.3045267489700001E-2</v>
      </c>
      <c r="D7" s="1">
        <v>42804</v>
      </c>
      <c r="E7">
        <v>138.78999300000001</v>
      </c>
      <c r="F7">
        <f>(E7-E6)/E6</f>
        <v>3.9785010135091736E-3</v>
      </c>
      <c r="G7">
        <f>VLOOKUP(D7,$A:$B,2,FALSE)</f>
        <v>2.5048169556800001E-2</v>
      </c>
      <c r="I7" t="s">
        <v>6</v>
      </c>
      <c r="J7" s="2">
        <f>CORREL(F3:F41,G2:G40)</f>
        <v>-0.16797371265144553</v>
      </c>
    </row>
    <row r="8" spans="1:10" x14ac:dyDescent="0.2">
      <c r="A8" s="1">
        <v>42803</v>
      </c>
      <c r="B8">
        <v>8.6149768058299998E-3</v>
      </c>
      <c r="D8" s="1">
        <v>42807</v>
      </c>
      <c r="E8">
        <v>139.60000600000001</v>
      </c>
      <c r="F8">
        <f>(E8-E7)/E7</f>
        <v>5.8362493036511484E-3</v>
      </c>
      <c r="G8">
        <f>VLOOKUP(D8,$A:$B,2,FALSE)</f>
        <v>-2.1164021163999999E-2</v>
      </c>
      <c r="I8" t="s">
        <v>7</v>
      </c>
      <c r="J8" s="2">
        <f>CORREL(F3:F41,G3:G41)</f>
        <v>-1.756405118068333E-2</v>
      </c>
    </row>
    <row r="9" spans="1:10" x14ac:dyDescent="0.2">
      <c r="A9" s="1">
        <v>42804</v>
      </c>
      <c r="B9">
        <v>2.5048169556800001E-2</v>
      </c>
      <c r="D9" s="1">
        <v>42808</v>
      </c>
      <c r="E9">
        <v>139.320007</v>
      </c>
      <c r="F9">
        <f>(E9-E8)/E8</f>
        <v>-2.0057234094961545E-3</v>
      </c>
      <c r="G9">
        <f>VLOOKUP(D9,$A:$B,2,FALSE)</f>
        <v>-1.7543859649100001E-2</v>
      </c>
      <c r="I9" t="s">
        <v>11</v>
      </c>
      <c r="J9" s="2">
        <f>CORREL(F3:F40,G4:G41)</f>
        <v>-0.25447872379693426</v>
      </c>
    </row>
    <row r="10" spans="1:10" x14ac:dyDescent="0.2">
      <c r="A10" s="1">
        <v>42805</v>
      </c>
      <c r="B10">
        <v>4.9019607843099999E-2</v>
      </c>
      <c r="D10" s="1">
        <v>42809</v>
      </c>
      <c r="E10">
        <v>139.720001</v>
      </c>
      <c r="F10">
        <f>(E10-E9)/E9</f>
        <v>2.8710449318308778E-3</v>
      </c>
      <c r="G10">
        <f>VLOOKUP(D10,$A:$B,2,FALSE)</f>
        <v>2.50569476082E-2</v>
      </c>
      <c r="I10" t="s">
        <v>10</v>
      </c>
      <c r="J10" s="2">
        <f>CORREL(F3:F39,G5:G41)</f>
        <v>-0.13763188499947365</v>
      </c>
    </row>
    <row r="11" spans="1:10" x14ac:dyDescent="0.2">
      <c r="A11" s="1">
        <v>42806</v>
      </c>
      <c r="B11">
        <v>-1.2681159420300001E-2</v>
      </c>
      <c r="D11" s="1">
        <v>42810</v>
      </c>
      <c r="E11">
        <v>139.990005</v>
      </c>
      <c r="F11">
        <f>(E11-E10)/E10</f>
        <v>1.9324649160287377E-3</v>
      </c>
      <c r="G11">
        <f>VLOOKUP(D11,$A:$B,2,FALSE)</f>
        <v>-6.5800865800899999E-2</v>
      </c>
      <c r="I11" t="s">
        <v>9</v>
      </c>
      <c r="J11" s="2">
        <f>CORREL(F3:F38,G6:G41)</f>
        <v>0.17365267042854934</v>
      </c>
    </row>
    <row r="12" spans="1:10" x14ac:dyDescent="0.2">
      <c r="A12" s="1">
        <v>42807</v>
      </c>
      <c r="B12">
        <v>-2.1164021163999999E-2</v>
      </c>
      <c r="D12" s="1">
        <v>42811</v>
      </c>
      <c r="E12">
        <v>139.83999600000001</v>
      </c>
      <c r="F12">
        <f>(E12-E11)/E11</f>
        <v>-1.0715693595409399E-3</v>
      </c>
      <c r="G12">
        <f>VLOOKUP(D12,$A:$B,2,FALSE)</f>
        <v>2.4911032028500001E-2</v>
      </c>
      <c r="I12" t="s">
        <v>12</v>
      </c>
      <c r="J12" s="2">
        <f>CORREL(F3:F37,G7:G41)</f>
        <v>-5.4862005444773966E-2</v>
      </c>
    </row>
    <row r="13" spans="1:10" x14ac:dyDescent="0.2">
      <c r="A13" s="1">
        <v>42808</v>
      </c>
      <c r="B13">
        <v>-1.7543859649100001E-2</v>
      </c>
      <c r="D13" s="1">
        <v>42814</v>
      </c>
      <c r="E13">
        <v>139.94000199999999</v>
      </c>
      <c r="F13">
        <f>(E13-E12)/E12</f>
        <v>7.1514590146283443E-4</v>
      </c>
      <c r="G13">
        <f>VLOOKUP(D13,$A:$B,2,FALSE)</f>
        <v>-5.3547523427000003E-3</v>
      </c>
      <c r="I13" t="s">
        <v>13</v>
      </c>
      <c r="J13" s="2">
        <f>CORREL(F3:F36,G8:G41)</f>
        <v>6.8338590563261073E-3</v>
      </c>
    </row>
    <row r="14" spans="1:10" x14ac:dyDescent="0.2">
      <c r="A14" s="1">
        <v>42809</v>
      </c>
      <c r="B14">
        <v>2.50569476082E-2</v>
      </c>
      <c r="D14" s="1">
        <v>42815</v>
      </c>
      <c r="E14">
        <v>138.509995</v>
      </c>
      <c r="F14">
        <f>(E14-E13)/E13</f>
        <v>-1.021871501759725E-2</v>
      </c>
      <c r="G14">
        <f>VLOOKUP(D14,$A:$B,2,FALSE)</f>
        <v>-2.0378457059700001E-2</v>
      </c>
    </row>
    <row r="15" spans="1:10" x14ac:dyDescent="0.2">
      <c r="A15" s="1">
        <v>42810</v>
      </c>
      <c r="B15">
        <v>-6.5800865800899999E-2</v>
      </c>
      <c r="D15" s="1">
        <v>42816</v>
      </c>
      <c r="E15">
        <v>139.58999600000001</v>
      </c>
      <c r="F15">
        <f>(E15-E14)/E14</f>
        <v>7.7972784563309673E-3</v>
      </c>
      <c r="G15">
        <f>VLOOKUP(D15,$A:$B,2,FALSE)</f>
        <v>-1.3197586727000001E-2</v>
      </c>
    </row>
    <row r="16" spans="1:10" x14ac:dyDescent="0.2">
      <c r="A16" s="1">
        <v>42811</v>
      </c>
      <c r="B16">
        <v>2.4911032028500001E-2</v>
      </c>
      <c r="D16" s="1">
        <v>42817</v>
      </c>
      <c r="E16">
        <v>139.529999</v>
      </c>
      <c r="F16">
        <f>(E16-E15)/E15</f>
        <v>-4.2980873786979581E-4</v>
      </c>
      <c r="G16">
        <f>VLOOKUP(D16,$A:$B,2,FALSE)</f>
        <v>-3.125E-2</v>
      </c>
    </row>
    <row r="17" spans="1:7" x14ac:dyDescent="0.2">
      <c r="A17" s="1">
        <v>42812</v>
      </c>
      <c r="B17">
        <v>9.3333333333300003E-2</v>
      </c>
      <c r="D17" s="1">
        <v>42818</v>
      </c>
      <c r="E17">
        <v>140.33999600000001</v>
      </c>
      <c r="F17">
        <f>(E17-E16)/E16</f>
        <v>5.8051817229641768E-3</v>
      </c>
      <c r="G17">
        <f>VLOOKUP(D17,$A:$B,2,FALSE)</f>
        <v>-7.6519916142599995E-2</v>
      </c>
    </row>
    <row r="18" spans="1:7" x14ac:dyDescent="0.2">
      <c r="A18" s="1">
        <v>42813</v>
      </c>
      <c r="B18">
        <v>0.11764705882400001</v>
      </c>
      <c r="D18" s="1">
        <v>42821</v>
      </c>
      <c r="E18">
        <v>140.320007</v>
      </c>
      <c r="F18">
        <f>(E18-E17)/E17</f>
        <v>-1.424326675911376E-4</v>
      </c>
      <c r="G18">
        <f>VLOOKUP(D18,$A:$B,2,FALSE)</f>
        <v>-6.4547206165700005E-2</v>
      </c>
    </row>
    <row r="19" spans="1:7" x14ac:dyDescent="0.2">
      <c r="A19" s="1">
        <v>42814</v>
      </c>
      <c r="B19">
        <v>-5.3547523427000003E-3</v>
      </c>
      <c r="D19" s="1">
        <v>42822</v>
      </c>
      <c r="E19">
        <v>141.759995</v>
      </c>
      <c r="F19">
        <f>(E19-E18)/E18</f>
        <v>1.0262171665940692E-2</v>
      </c>
      <c r="G19">
        <f>VLOOKUP(D19,$A:$B,2,FALSE)</f>
        <v>-1.01781170483E-2</v>
      </c>
    </row>
    <row r="20" spans="1:7" x14ac:dyDescent="0.2">
      <c r="A20" s="1">
        <v>42815</v>
      </c>
      <c r="B20">
        <v>-2.0378457059700001E-2</v>
      </c>
      <c r="D20" s="1">
        <v>42823</v>
      </c>
      <c r="E20">
        <v>142.64999399999999</v>
      </c>
      <c r="F20">
        <f>(E20-E19)/E19</f>
        <v>6.2782098715507776E-3</v>
      </c>
      <c r="G20">
        <f>VLOOKUP(D20,$A:$B,2,FALSE)</f>
        <v>-2.4716098864399998E-2</v>
      </c>
    </row>
    <row r="21" spans="1:7" x14ac:dyDescent="0.2">
      <c r="A21" s="1">
        <v>42816</v>
      </c>
      <c r="B21">
        <v>-1.3197586727000001E-2</v>
      </c>
      <c r="D21" s="1">
        <v>42824</v>
      </c>
      <c r="E21">
        <v>142.41000399999999</v>
      </c>
      <c r="F21">
        <f>(E21-E20)/E20</f>
        <v>-1.6823695064439046E-3</v>
      </c>
      <c r="G21">
        <f>VLOOKUP(D21,$A:$B,2,FALSE)</f>
        <v>-6.0897435897400001E-2</v>
      </c>
    </row>
    <row r="22" spans="1:7" x14ac:dyDescent="0.2">
      <c r="A22" s="1">
        <v>42817</v>
      </c>
      <c r="B22">
        <v>-3.125E-2</v>
      </c>
      <c r="D22" s="1">
        <v>42825</v>
      </c>
      <c r="E22">
        <v>142.050003</v>
      </c>
      <c r="F22">
        <f>(E22-E21)/E21</f>
        <v>-2.5279193166793446E-3</v>
      </c>
      <c r="G22">
        <f>VLOOKUP(D22,$A:$B,2,FALSE)</f>
        <v>3.2967032967000001E-2</v>
      </c>
    </row>
    <row r="23" spans="1:7" x14ac:dyDescent="0.2">
      <c r="A23" s="1">
        <v>42818</v>
      </c>
      <c r="B23">
        <v>-7.6519916142599995E-2</v>
      </c>
      <c r="D23" s="1">
        <v>42828</v>
      </c>
      <c r="E23">
        <v>142.279999</v>
      </c>
      <c r="F23">
        <f>(E23-E22)/E22</f>
        <v>1.6191199939643778E-3</v>
      </c>
      <c r="G23">
        <f>VLOOKUP(D23,$A:$B,2,FALSE)</f>
        <v>3.7453183520600002E-3</v>
      </c>
    </row>
    <row r="24" spans="1:7" x14ac:dyDescent="0.2">
      <c r="A24" s="1">
        <v>42819</v>
      </c>
      <c r="B24">
        <v>5.9829059829100001E-2</v>
      </c>
      <c r="D24" s="1">
        <v>42829</v>
      </c>
      <c r="E24">
        <v>141.729996</v>
      </c>
      <c r="F24">
        <f>(E24-E23)/E23</f>
        <v>-3.8656382054093478E-3</v>
      </c>
      <c r="G24">
        <f>VLOOKUP(D24,$A:$B,2,FALSE)</f>
        <v>-6.3897763578299998E-3</v>
      </c>
    </row>
    <row r="25" spans="1:7" x14ac:dyDescent="0.2">
      <c r="A25" s="1">
        <v>42820</v>
      </c>
      <c r="B25">
        <v>2.2222222222200001E-2</v>
      </c>
      <c r="D25" s="1">
        <v>42830</v>
      </c>
      <c r="E25">
        <v>141.85000600000001</v>
      </c>
      <c r="F25">
        <f>(E25-E24)/E24</f>
        <v>8.467508882171119E-4</v>
      </c>
      <c r="G25">
        <f>VLOOKUP(D25,$A:$B,2,FALSE)</f>
        <v>4.2204995693399999E-2</v>
      </c>
    </row>
    <row r="26" spans="1:7" x14ac:dyDescent="0.2">
      <c r="A26" s="1">
        <v>42821</v>
      </c>
      <c r="B26">
        <v>-6.4547206165700005E-2</v>
      </c>
      <c r="D26" s="1">
        <v>42831</v>
      </c>
      <c r="E26">
        <v>141.16999799999999</v>
      </c>
      <c r="F26">
        <f>(E26-E25)/E25</f>
        <v>-4.7938524584906607E-3</v>
      </c>
      <c r="G26">
        <f>VLOOKUP(D26,$A:$B,2,FALSE)</f>
        <v>-2.1857923497300001E-2</v>
      </c>
    </row>
    <row r="27" spans="1:7" x14ac:dyDescent="0.2">
      <c r="A27" s="1">
        <v>42822</v>
      </c>
      <c r="B27">
        <v>-1.01781170483E-2</v>
      </c>
      <c r="D27" s="1">
        <v>42832</v>
      </c>
      <c r="E27">
        <v>140.779999</v>
      </c>
      <c r="F27">
        <f>(E27-E26)/E26</f>
        <v>-2.7626195758675928E-3</v>
      </c>
      <c r="G27">
        <f>VLOOKUP(D27,$A:$B,2,FALSE)</f>
        <v>2.9304029304000001E-2</v>
      </c>
    </row>
    <row r="28" spans="1:7" x14ac:dyDescent="0.2">
      <c r="A28" s="1">
        <v>42823</v>
      </c>
      <c r="B28">
        <v>-2.4716098864399998E-2</v>
      </c>
      <c r="D28" s="1">
        <v>42835</v>
      </c>
      <c r="E28">
        <v>141.03999300000001</v>
      </c>
      <c r="F28">
        <f>(E28-E27)/E27</f>
        <v>1.8468106396279066E-3</v>
      </c>
      <c r="G28">
        <f>VLOOKUP(D28,$A:$B,2,FALSE)</f>
        <v>4.1841004184099998E-3</v>
      </c>
    </row>
    <row r="29" spans="1:7" x14ac:dyDescent="0.2">
      <c r="A29" s="1">
        <v>42824</v>
      </c>
      <c r="B29">
        <v>-6.0897435897400001E-2</v>
      </c>
      <c r="D29" s="1">
        <v>42836</v>
      </c>
      <c r="E29">
        <v>139.91999799999999</v>
      </c>
      <c r="F29">
        <f>(E29-E28)/E28</f>
        <v>-7.9409745858397569E-3</v>
      </c>
      <c r="G29">
        <f>VLOOKUP(D29,$A:$B,2,FALSE)</f>
        <v>8.1699346405200001E-3</v>
      </c>
    </row>
    <row r="30" spans="1:7" x14ac:dyDescent="0.2">
      <c r="A30" s="1">
        <v>42825</v>
      </c>
      <c r="B30">
        <v>3.2967032967000001E-2</v>
      </c>
      <c r="D30" s="1">
        <v>42837</v>
      </c>
      <c r="E30">
        <v>139.58000200000001</v>
      </c>
      <c r="F30">
        <f>(E30-E29)/E29</f>
        <v>-2.429931424098399E-3</v>
      </c>
      <c r="G30">
        <f>VLOOKUP(D30,$A:$B,2,FALSE)</f>
        <v>-7.8853046595000004E-2</v>
      </c>
    </row>
    <row r="31" spans="1:7" x14ac:dyDescent="0.2">
      <c r="A31" s="1">
        <v>42826</v>
      </c>
      <c r="B31">
        <v>2.5316455696199999E-2</v>
      </c>
      <c r="D31" s="1">
        <v>42838</v>
      </c>
      <c r="E31">
        <v>139.38999899999999</v>
      </c>
      <c r="F31">
        <f>(E31-E30)/E30</f>
        <v>-1.3612480102989149E-3</v>
      </c>
      <c r="G31">
        <f>VLOOKUP(D31,$A:$B,2,FALSE)</f>
        <v>-3.1645569620299997E-2</v>
      </c>
    </row>
    <row r="32" spans="1:7" x14ac:dyDescent="0.2">
      <c r="A32" s="1">
        <v>42827</v>
      </c>
      <c r="B32">
        <v>-3.7037037037000002E-2</v>
      </c>
      <c r="D32" s="1">
        <v>42842</v>
      </c>
      <c r="E32">
        <v>141.41999799999999</v>
      </c>
      <c r="F32">
        <f>(E32-E31)/E31</f>
        <v>1.4563447984528674E-2</v>
      </c>
      <c r="G32">
        <f>VLOOKUP(D32,$A:$B,2,FALSE)</f>
        <v>-6.7901234567899996E-2</v>
      </c>
    </row>
    <row r="33" spans="1:7" x14ac:dyDescent="0.2">
      <c r="A33" s="1">
        <v>42828</v>
      </c>
      <c r="B33">
        <v>3.7453183520600002E-3</v>
      </c>
      <c r="D33" s="1">
        <v>42843</v>
      </c>
      <c r="E33">
        <v>140.96000699999999</v>
      </c>
      <c r="F33">
        <f>(E33-E32)/E32</f>
        <v>-3.2526587929947665E-3</v>
      </c>
      <c r="G33">
        <f>VLOOKUP(D33,$A:$B,2,FALSE)</f>
        <v>-2.2660818713500001E-2</v>
      </c>
    </row>
    <row r="34" spans="1:7" x14ac:dyDescent="0.2">
      <c r="A34" s="1">
        <v>42829</v>
      </c>
      <c r="B34">
        <v>-6.3897763578299998E-3</v>
      </c>
      <c r="D34" s="1">
        <v>42844</v>
      </c>
      <c r="E34">
        <v>142.270004</v>
      </c>
      <c r="F34">
        <f>(E34-E33)/E33</f>
        <v>9.2933948279387488E-3</v>
      </c>
      <c r="G34">
        <f>VLOOKUP(D34,$A:$B,2,FALSE)</f>
        <v>6.0483870967699997E-3</v>
      </c>
    </row>
    <row r="35" spans="1:7" x14ac:dyDescent="0.2">
      <c r="A35" s="1">
        <v>42830</v>
      </c>
      <c r="B35">
        <v>4.2204995693399999E-2</v>
      </c>
      <c r="D35" s="1">
        <v>42845</v>
      </c>
      <c r="E35">
        <v>143.800003</v>
      </c>
      <c r="F35">
        <f>(E35-E34)/E34</f>
        <v>1.0754192429768989E-2</v>
      </c>
      <c r="G35">
        <f>VLOOKUP(D35,$A:$B,2,FALSE)</f>
        <v>-1.03734439834E-2</v>
      </c>
    </row>
    <row r="36" spans="1:7" x14ac:dyDescent="0.2">
      <c r="A36" s="1">
        <v>42831</v>
      </c>
      <c r="B36">
        <v>-2.1857923497300001E-2</v>
      </c>
      <c r="D36" s="1">
        <v>42846</v>
      </c>
      <c r="E36">
        <v>143.679993</v>
      </c>
      <c r="F36">
        <f>(E36-E35)/E35</f>
        <v>-8.3456187410516059E-4</v>
      </c>
      <c r="G36">
        <f>VLOOKUP(D36,$A:$B,2,FALSE)</f>
        <v>-7.5132275132300003E-2</v>
      </c>
    </row>
    <row r="37" spans="1:7" x14ac:dyDescent="0.2">
      <c r="A37" s="1">
        <v>42832</v>
      </c>
      <c r="B37">
        <v>2.9304029304000001E-2</v>
      </c>
      <c r="D37" s="1">
        <v>42849</v>
      </c>
      <c r="E37">
        <v>145.470001</v>
      </c>
      <c r="F37">
        <f>(E37-E36)/E36</f>
        <v>1.2458296820768917E-2</v>
      </c>
      <c r="G37">
        <f>VLOOKUP(D37,$A:$B,2,FALSE)</f>
        <v>-3.4100596760399997E-2</v>
      </c>
    </row>
    <row r="38" spans="1:7" x14ac:dyDescent="0.2">
      <c r="A38" s="1">
        <v>42833</v>
      </c>
      <c r="B38">
        <v>5.6410256410300001E-2</v>
      </c>
      <c r="D38" s="1">
        <v>42850</v>
      </c>
      <c r="E38">
        <v>146.490005</v>
      </c>
      <c r="F38">
        <f>(E38-E37)/E37</f>
        <v>7.0117824499086939E-3</v>
      </c>
      <c r="G38">
        <f>VLOOKUP(D38,$A:$B,2,FALSE)</f>
        <v>-3.72388737511E-2</v>
      </c>
    </row>
    <row r="39" spans="1:7" x14ac:dyDescent="0.2">
      <c r="A39" s="1">
        <v>42834</v>
      </c>
      <c r="B39">
        <v>2.7322404371599999E-2</v>
      </c>
      <c r="D39" s="1">
        <v>42851</v>
      </c>
      <c r="E39">
        <v>146.55999800000001</v>
      </c>
      <c r="F39">
        <f>(E39-E38)/E38</f>
        <v>4.7780051615132959E-4</v>
      </c>
      <c r="G39">
        <f>VLOOKUP(D39,$A:$B,2,FALSE)</f>
        <v>-0.10082304526700001</v>
      </c>
    </row>
    <row r="40" spans="1:7" x14ac:dyDescent="0.2">
      <c r="A40" s="1">
        <v>42835</v>
      </c>
      <c r="B40">
        <v>4.1841004184099998E-3</v>
      </c>
      <c r="D40" s="1">
        <v>42852</v>
      </c>
      <c r="E40">
        <v>147.699997</v>
      </c>
      <c r="F40">
        <f>(E40-E39)/E39</f>
        <v>7.7783775624777835E-3</v>
      </c>
      <c r="G40">
        <f>VLOOKUP(D40,$A:$B,2,FALSE)</f>
        <v>-3.1250000000000002E-3</v>
      </c>
    </row>
    <row r="41" spans="1:7" x14ac:dyDescent="0.2">
      <c r="A41" s="1">
        <v>42836</v>
      </c>
      <c r="B41">
        <v>8.1699346405200001E-3</v>
      </c>
      <c r="D41" s="1">
        <v>42853</v>
      </c>
      <c r="E41">
        <v>150.25</v>
      </c>
      <c r="F41">
        <f>(E41-E40)/E40</f>
        <v>1.726474645764552E-2</v>
      </c>
      <c r="G41">
        <f>VLOOKUP(D41,$A:$B,2,FALSE)</f>
        <v>1.6687016687000001E-2</v>
      </c>
    </row>
    <row r="42" spans="1:7" x14ac:dyDescent="0.2">
      <c r="A42" s="1">
        <v>42837</v>
      </c>
      <c r="B42">
        <v>-7.8853046595000004E-2</v>
      </c>
    </row>
    <row r="43" spans="1:7" x14ac:dyDescent="0.2">
      <c r="A43" s="1">
        <v>42838</v>
      </c>
      <c r="B43">
        <v>-3.1645569620299997E-2</v>
      </c>
    </row>
    <row r="44" spans="1:7" x14ac:dyDescent="0.2">
      <c r="A44" s="1">
        <v>42839</v>
      </c>
      <c r="B44">
        <v>-4.0816326530600001E-2</v>
      </c>
    </row>
    <row r="45" spans="1:7" x14ac:dyDescent="0.2">
      <c r="A45" s="1">
        <v>42840</v>
      </c>
      <c r="B45">
        <v>-4.1095890411000001E-2</v>
      </c>
    </row>
    <row r="46" spans="1:7" x14ac:dyDescent="0.2">
      <c r="A46" s="1">
        <v>42841</v>
      </c>
      <c r="B46">
        <v>-2.3255813953500001E-2</v>
      </c>
    </row>
    <row r="47" spans="1:7" x14ac:dyDescent="0.2">
      <c r="A47" s="1">
        <v>42842</v>
      </c>
      <c r="B47">
        <v>-6.7901234567899996E-2</v>
      </c>
    </row>
    <row r="48" spans="1:7" x14ac:dyDescent="0.2">
      <c r="A48" s="1">
        <v>42843</v>
      </c>
      <c r="B48">
        <v>-2.2660818713500001E-2</v>
      </c>
    </row>
    <row r="49" spans="1:2" x14ac:dyDescent="0.2">
      <c r="A49" s="1">
        <v>42844</v>
      </c>
      <c r="B49">
        <v>6.0483870967699997E-3</v>
      </c>
    </row>
    <row r="50" spans="1:2" x14ac:dyDescent="0.2">
      <c r="A50" s="1">
        <v>42845</v>
      </c>
      <c r="B50">
        <v>-1.03734439834E-2</v>
      </c>
    </row>
    <row r="51" spans="1:2" x14ac:dyDescent="0.2">
      <c r="A51" s="1">
        <v>42846</v>
      </c>
      <c r="B51">
        <v>-7.5132275132300003E-2</v>
      </c>
    </row>
    <row r="52" spans="1:2" x14ac:dyDescent="0.2">
      <c r="A52" s="1">
        <v>42847</v>
      </c>
      <c r="B52">
        <v>1.28205128205E-2</v>
      </c>
    </row>
    <row r="53" spans="1:2" x14ac:dyDescent="0.2">
      <c r="A53" s="1">
        <v>42848</v>
      </c>
      <c r="B53">
        <v>9.5238095238100007E-2</v>
      </c>
    </row>
    <row r="54" spans="1:2" x14ac:dyDescent="0.2">
      <c r="A54" s="1">
        <v>42849</v>
      </c>
      <c r="B54">
        <v>-3.4100596760399997E-2</v>
      </c>
    </row>
    <row r="55" spans="1:2" x14ac:dyDescent="0.2">
      <c r="A55" s="1">
        <v>42850</v>
      </c>
      <c r="B55">
        <v>-3.72388737511E-2</v>
      </c>
    </row>
    <row r="56" spans="1:2" x14ac:dyDescent="0.2">
      <c r="A56" s="1">
        <v>42851</v>
      </c>
      <c r="B56">
        <v>-0.10082304526700001</v>
      </c>
    </row>
    <row r="57" spans="1:2" x14ac:dyDescent="0.2">
      <c r="A57" s="1">
        <v>42852</v>
      </c>
      <c r="B57">
        <v>-3.1250000000000002E-3</v>
      </c>
    </row>
    <row r="58" spans="1:2" x14ac:dyDescent="0.2">
      <c r="A58" s="1">
        <v>42853</v>
      </c>
      <c r="B58">
        <v>1.6687016687000001E-2</v>
      </c>
    </row>
    <row r="59" spans="1:2" x14ac:dyDescent="0.2">
      <c r="A59" s="1">
        <v>42854</v>
      </c>
      <c r="B59">
        <v>3.0303030303000002E-2</v>
      </c>
    </row>
    <row r="60" spans="1:2" x14ac:dyDescent="0.2">
      <c r="A60" s="1">
        <v>42855</v>
      </c>
      <c r="B60">
        <v>0.109090909091</v>
      </c>
    </row>
    <row r="61" spans="1:2" x14ac:dyDescent="0.2">
      <c r="A61" s="1">
        <v>42856</v>
      </c>
      <c r="B61">
        <v>-1.1242270938700001E-3</v>
      </c>
    </row>
    <row r="62" spans="1:2" x14ac:dyDescent="0.2">
      <c r="A62" s="1">
        <v>42857</v>
      </c>
      <c r="B62">
        <v>-2.7027027027000002E-2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9" sqref="I9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-0.181818181818</v>
      </c>
      <c r="D2" s="1">
        <v>42796</v>
      </c>
      <c r="E2">
        <v>250.479996</v>
      </c>
      <c r="G2">
        <f t="shared" ref="G2:G42" si="0">VLOOKUP(D2,$A:$B,2,FALSE)</f>
        <v>-0.181818181818</v>
      </c>
      <c r="I2" s="3" t="s">
        <v>5</v>
      </c>
    </row>
    <row r="3" spans="1:10" x14ac:dyDescent="0.2">
      <c r="A3" s="1">
        <v>42797</v>
      </c>
      <c r="B3">
        <v>-9.8183088749100006E-2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-9.8183088749100006E-2</v>
      </c>
      <c r="I3" t="s">
        <v>14</v>
      </c>
      <c r="J3" s="2">
        <f>CORREL(F7:F42,G2:G37)</f>
        <v>4.7717394590830213E-3</v>
      </c>
    </row>
    <row r="4" spans="1:10" x14ac:dyDescent="0.2">
      <c r="A4" s="1">
        <v>42798</v>
      </c>
      <c r="B4">
        <v>-0.138047138047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-4.4728434504799998E-2</v>
      </c>
      <c r="I4" t="s">
        <v>15</v>
      </c>
      <c r="J4" s="2">
        <f>CORREL(F6:F42,G2:G38)</f>
        <v>0.16297402170582512</v>
      </c>
    </row>
    <row r="5" spans="1:10" x14ac:dyDescent="0.2">
      <c r="A5" s="1">
        <v>42799</v>
      </c>
      <c r="B5">
        <v>-0.04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-7.1753986332599995E-2</v>
      </c>
      <c r="I5" t="s">
        <v>16</v>
      </c>
      <c r="J5" s="2">
        <f>CORREL(F5:F42,G2:G39)</f>
        <v>0.11581870142453263</v>
      </c>
    </row>
    <row r="6" spans="1:10" x14ac:dyDescent="0.2">
      <c r="A6" s="1">
        <v>42800</v>
      </c>
      <c r="B6">
        <v>-4.4728434504799998E-2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-2.0833333333300001E-2</v>
      </c>
      <c r="I6" t="s">
        <v>8</v>
      </c>
      <c r="J6" s="2">
        <f>CORREL(F4:F42,G2:G40)</f>
        <v>-4.0902793772775663E-2</v>
      </c>
    </row>
    <row r="7" spans="1:10" x14ac:dyDescent="0.2">
      <c r="A7" s="1">
        <v>42801</v>
      </c>
      <c r="B7">
        <v>-7.1753986332599995E-2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-8.0421519689400006E-2</v>
      </c>
      <c r="I7" t="s">
        <v>6</v>
      </c>
      <c r="J7" s="2">
        <f>CORREL(F3:F42,G2:G41)</f>
        <v>0.17234875635228003</v>
      </c>
    </row>
    <row r="8" spans="1:10" x14ac:dyDescent="0.2">
      <c r="A8" s="1">
        <v>42802</v>
      </c>
      <c r="B8">
        <v>-2.0833333333300001E-2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-5.5865921787700001E-2</v>
      </c>
      <c r="I8" t="s">
        <v>7</v>
      </c>
      <c r="J8" s="2">
        <f>CORREL(F3:F42,G3:G42)</f>
        <v>0.33077219002101604</v>
      </c>
    </row>
    <row r="9" spans="1:10" x14ac:dyDescent="0.2">
      <c r="A9" s="1">
        <v>42803</v>
      </c>
      <c r="B9">
        <v>-8.0421519689400006E-2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-1.83852917666E-2</v>
      </c>
      <c r="I9" t="s">
        <v>11</v>
      </c>
      <c r="J9" s="2">
        <f>CORREL(F3:F41,G4:G42)</f>
        <v>0.21430669828649904</v>
      </c>
    </row>
    <row r="10" spans="1:10" x14ac:dyDescent="0.2">
      <c r="A10" s="1">
        <v>42804</v>
      </c>
      <c r="B10">
        <v>-5.5865921787700001E-2</v>
      </c>
      <c r="D10" s="1">
        <v>42808</v>
      </c>
      <c r="E10">
        <v>258</v>
      </c>
      <c r="F10">
        <f t="shared" si="1"/>
        <v>4.8056229825374608E-2</v>
      </c>
      <c r="G10">
        <f t="shared" si="0"/>
        <v>-3.3208020050099998E-2</v>
      </c>
      <c r="I10" t="s">
        <v>10</v>
      </c>
      <c r="J10" s="2">
        <f>CORREL(F3:F40,G5:G42)</f>
        <v>-3.0903768260715976E-3</v>
      </c>
    </row>
    <row r="11" spans="1:10" x14ac:dyDescent="0.2">
      <c r="A11" s="1">
        <v>42805</v>
      </c>
      <c r="B11">
        <v>-0.13750000000000001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-6.5335506655799999E-2</v>
      </c>
      <c r="I11" t="s">
        <v>9</v>
      </c>
      <c r="J11" s="2">
        <f>CORREL(F3:F39,G6:G42)</f>
        <v>-8.4298349377195284E-2</v>
      </c>
    </row>
    <row r="12" spans="1:10" x14ac:dyDescent="0.2">
      <c r="A12" s="1">
        <v>42806</v>
      </c>
      <c r="B12">
        <v>-0.14159292035400001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-4.33884297521E-2</v>
      </c>
      <c r="I12" t="s">
        <v>12</v>
      </c>
      <c r="J12" s="2">
        <f>CORREL(F3:F38,G7:G42)</f>
        <v>-3.2951451202184408E-2</v>
      </c>
    </row>
    <row r="13" spans="1:10" x14ac:dyDescent="0.2">
      <c r="A13" s="1">
        <v>42807</v>
      </c>
      <c r="B13">
        <v>-1.83852917666E-2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-5.5748122472599998E-2</v>
      </c>
      <c r="I13" t="s">
        <v>13</v>
      </c>
      <c r="J13" s="2">
        <f>CORREL(F3:F37,G8:G42)</f>
        <v>0.2664300084984727</v>
      </c>
    </row>
    <row r="14" spans="1:10" x14ac:dyDescent="0.2">
      <c r="A14" s="1">
        <v>42808</v>
      </c>
      <c r="B14">
        <v>-3.3208020050099998E-2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-9.2269326683299999E-2</v>
      </c>
    </row>
    <row r="15" spans="1:10" x14ac:dyDescent="0.2">
      <c r="A15" s="1">
        <v>42809</v>
      </c>
      <c r="B15">
        <v>-6.5335506655799999E-2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-7.3021181716799999E-2</v>
      </c>
    </row>
    <row r="16" spans="1:10" x14ac:dyDescent="0.2">
      <c r="A16" s="1">
        <v>42810</v>
      </c>
      <c r="B16">
        <v>-4.33884297521E-2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-8.8558855885600002E-2</v>
      </c>
    </row>
    <row r="17" spans="1:7" x14ac:dyDescent="0.2">
      <c r="A17" s="1">
        <v>42811</v>
      </c>
      <c r="B17">
        <v>-5.5748122472599998E-2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2.5507246376800002E-2</v>
      </c>
    </row>
    <row r="18" spans="1:7" x14ac:dyDescent="0.2">
      <c r="A18" s="1">
        <v>42812</v>
      </c>
      <c r="B18">
        <v>-0.13675213675199999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-1.6199376947000001E-2</v>
      </c>
    </row>
    <row r="19" spans="1:7" x14ac:dyDescent="0.2">
      <c r="A19" s="1">
        <v>42813</v>
      </c>
      <c r="B19">
        <v>-0.04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0</v>
      </c>
    </row>
    <row r="20" spans="1:7" x14ac:dyDescent="0.2">
      <c r="A20" s="1">
        <v>42814</v>
      </c>
      <c r="B20">
        <v>-9.2269326683299999E-2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-2.3957409050599999E-2</v>
      </c>
    </row>
    <row r="21" spans="1:7" x14ac:dyDescent="0.2">
      <c r="A21" s="1">
        <v>42815</v>
      </c>
      <c r="B21">
        <v>-7.3021181716799999E-2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-5.0056882821400001E-2</v>
      </c>
    </row>
    <row r="22" spans="1:7" x14ac:dyDescent="0.2">
      <c r="A22" s="1">
        <v>42816</v>
      </c>
      <c r="B22">
        <v>-8.8558855885600002E-2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-3.4080298786200003E-2</v>
      </c>
    </row>
    <row r="23" spans="1:7" x14ac:dyDescent="0.2">
      <c r="A23" s="1">
        <v>42817</v>
      </c>
      <c r="B23">
        <v>2.5507246376800002E-2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-5.4666666666700003E-2</v>
      </c>
    </row>
    <row r="24" spans="1:7" x14ac:dyDescent="0.2">
      <c r="A24" s="1">
        <v>42818</v>
      </c>
      <c r="B24">
        <v>-1.6199376947000001E-2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-1.3547954393E-2</v>
      </c>
    </row>
    <row r="25" spans="1:7" x14ac:dyDescent="0.2">
      <c r="A25" s="1">
        <v>42819</v>
      </c>
      <c r="B25">
        <v>2.3297491039400001E-2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-1.2527233115500001E-2</v>
      </c>
    </row>
    <row r="26" spans="1:7" x14ac:dyDescent="0.2">
      <c r="A26" s="1">
        <v>42820</v>
      </c>
      <c r="B26">
        <v>-8.4291187739500006E-2</v>
      </c>
      <c r="D26" s="1">
        <v>42830</v>
      </c>
      <c r="E26">
        <v>295</v>
      </c>
      <c r="F26">
        <f t="shared" si="1"/>
        <v>-2.8646729194070675E-2</v>
      </c>
      <c r="G26">
        <f t="shared" si="0"/>
        <v>-1.1018237082100001E-2</v>
      </c>
    </row>
    <row r="27" spans="1:7" x14ac:dyDescent="0.2">
      <c r="A27" s="1">
        <v>42821</v>
      </c>
      <c r="B27">
        <v>0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-7.5258397932799995E-2</v>
      </c>
    </row>
    <row r="28" spans="1:7" x14ac:dyDescent="0.2">
      <c r="A28" s="1">
        <v>42822</v>
      </c>
      <c r="B28">
        <v>-2.3957409050599999E-2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-2.9832935560900001E-2</v>
      </c>
    </row>
    <row r="29" spans="1:7" x14ac:dyDescent="0.2">
      <c r="A29" s="1">
        <v>42823</v>
      </c>
      <c r="B29">
        <v>-5.0056882821400001E-2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-7.8979343863900004E-3</v>
      </c>
    </row>
    <row r="30" spans="1:7" x14ac:dyDescent="0.2">
      <c r="A30" s="1">
        <v>42824</v>
      </c>
      <c r="B30">
        <v>-3.4080298786200003E-2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-7.1705426356600002E-2</v>
      </c>
    </row>
    <row r="31" spans="1:7" x14ac:dyDescent="0.2">
      <c r="A31" s="1">
        <v>42825</v>
      </c>
      <c r="B31">
        <v>-5.4666666666700003E-2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-6.3430777716500006E-2</v>
      </c>
    </row>
    <row r="32" spans="1:7" x14ac:dyDescent="0.2">
      <c r="A32" s="1">
        <v>42826</v>
      </c>
      <c r="B32">
        <v>-1.20274914089E-2</v>
      </c>
      <c r="D32" s="1">
        <v>42838</v>
      </c>
      <c r="E32">
        <v>304</v>
      </c>
      <c r="F32">
        <f t="shared" si="1"/>
        <v>2.4120752245260155E-2</v>
      </c>
      <c r="G32">
        <f t="shared" si="0"/>
        <v>-4.0527150217999998E-2</v>
      </c>
    </row>
    <row r="33" spans="1:7" x14ac:dyDescent="0.2">
      <c r="A33" s="1">
        <v>42827</v>
      </c>
      <c r="B33">
        <v>0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-5.4337899543400001E-2</v>
      </c>
    </row>
    <row r="34" spans="1:7" x14ac:dyDescent="0.2">
      <c r="A34" s="1">
        <v>42828</v>
      </c>
      <c r="B34">
        <v>-1.3547954393E-2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-7.6701268742800005E-2</v>
      </c>
    </row>
    <row r="35" spans="1:7" x14ac:dyDescent="0.2">
      <c r="A35" s="1">
        <v>42829</v>
      </c>
      <c r="B35">
        <v>-1.2527233115500001E-2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-8.9658965896599996E-2</v>
      </c>
    </row>
    <row r="36" spans="1:7" x14ac:dyDescent="0.2">
      <c r="A36" s="1">
        <v>42830</v>
      </c>
      <c r="B36">
        <v>-1.1018237082100001E-2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-0.18449805879100001</v>
      </c>
    </row>
    <row r="37" spans="1:7" x14ac:dyDescent="0.2">
      <c r="A37" s="1">
        <v>42831</v>
      </c>
      <c r="B37">
        <v>-7.5258397932799995E-2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-9.9269183922000001E-2</v>
      </c>
    </row>
    <row r="38" spans="1:7" x14ac:dyDescent="0.2">
      <c r="A38" s="1">
        <v>42832</v>
      </c>
      <c r="B38">
        <v>-2.9832935560900001E-2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-8.2214765100699999E-2</v>
      </c>
    </row>
    <row r="39" spans="1:7" x14ac:dyDescent="0.2">
      <c r="A39" s="1">
        <v>42833</v>
      </c>
      <c r="B39">
        <v>8.0679405520200004E-2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-5.2241962774999998E-2</v>
      </c>
    </row>
    <row r="40" spans="1:7" x14ac:dyDescent="0.2">
      <c r="A40" s="1">
        <v>42834</v>
      </c>
      <c r="B40">
        <v>-2.9465930018400002E-2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-8.73642081189E-2</v>
      </c>
    </row>
    <row r="41" spans="1:7" x14ac:dyDescent="0.2">
      <c r="A41" s="1">
        <v>42835</v>
      </c>
      <c r="B41">
        <v>-7.8979343863900004E-3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-4.3657817109100001E-2</v>
      </c>
    </row>
    <row r="42" spans="1:7" x14ac:dyDescent="0.2">
      <c r="A42" s="1">
        <v>42836</v>
      </c>
      <c r="B42">
        <v>-7.1705426356600002E-2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-7.4875621890499997E-2</v>
      </c>
    </row>
    <row r="43" spans="1:7" x14ac:dyDescent="0.2">
      <c r="A43" s="1">
        <v>42837</v>
      </c>
      <c r="B43">
        <v>-6.3430777716500006E-2</v>
      </c>
    </row>
    <row r="44" spans="1:7" x14ac:dyDescent="0.2">
      <c r="A44" s="1">
        <v>42838</v>
      </c>
      <c r="B44">
        <v>-4.0527150217999998E-2</v>
      </c>
    </row>
    <row r="45" spans="1:7" x14ac:dyDescent="0.2">
      <c r="A45" s="1">
        <v>42839</v>
      </c>
      <c r="B45">
        <v>2.40673886883E-3</v>
      </c>
    </row>
    <row r="46" spans="1:7" x14ac:dyDescent="0.2">
      <c r="A46" s="1">
        <v>42840</v>
      </c>
      <c r="B46">
        <v>-2.2857142857099999E-2</v>
      </c>
    </row>
    <row r="47" spans="1:7" x14ac:dyDescent="0.2">
      <c r="A47" s="1">
        <v>42841</v>
      </c>
      <c r="B47">
        <v>-9.0322580645200004E-2</v>
      </c>
    </row>
    <row r="48" spans="1:7" x14ac:dyDescent="0.2">
      <c r="A48" s="1">
        <v>42842</v>
      </c>
      <c r="B48">
        <v>-5.4337899543400001E-2</v>
      </c>
    </row>
    <row r="49" spans="1:2" x14ac:dyDescent="0.2">
      <c r="A49" s="1">
        <v>42843</v>
      </c>
      <c r="B49">
        <v>-7.6701268742800005E-2</v>
      </c>
    </row>
    <row r="50" spans="1:2" x14ac:dyDescent="0.2">
      <c r="A50" s="1">
        <v>42844</v>
      </c>
      <c r="B50">
        <v>-8.9658965896599996E-2</v>
      </c>
    </row>
    <row r="51" spans="1:2" x14ac:dyDescent="0.2">
      <c r="A51" s="1">
        <v>42845</v>
      </c>
      <c r="B51">
        <v>-0.18449805879100001</v>
      </c>
    </row>
    <row r="52" spans="1:2" x14ac:dyDescent="0.2">
      <c r="A52" s="1">
        <v>42846</v>
      </c>
      <c r="B52">
        <v>-9.9269183922000001E-2</v>
      </c>
    </row>
    <row r="53" spans="1:2" x14ac:dyDescent="0.2">
      <c r="A53" s="1">
        <v>42847</v>
      </c>
      <c r="B53">
        <v>3.52564102564E-2</v>
      </c>
    </row>
    <row r="54" spans="1:2" x14ac:dyDescent="0.2">
      <c r="A54" s="1">
        <v>42848</v>
      </c>
      <c r="B54">
        <v>0</v>
      </c>
    </row>
    <row r="55" spans="1:2" x14ac:dyDescent="0.2">
      <c r="A55" s="1">
        <v>42849</v>
      </c>
      <c r="B55">
        <v>-8.2214765100699999E-2</v>
      </c>
    </row>
    <row r="56" spans="1:2" x14ac:dyDescent="0.2">
      <c r="A56" s="1">
        <v>42850</v>
      </c>
      <c r="B56">
        <v>-5.2241962774999998E-2</v>
      </c>
    </row>
    <row r="57" spans="1:2" x14ac:dyDescent="0.2">
      <c r="A57" s="1">
        <v>42851</v>
      </c>
      <c r="B57">
        <v>-8.73642081189E-2</v>
      </c>
    </row>
    <row r="58" spans="1:2" x14ac:dyDescent="0.2">
      <c r="A58" s="1">
        <v>42852</v>
      </c>
      <c r="B58">
        <v>-4.3657817109100001E-2</v>
      </c>
    </row>
    <row r="59" spans="1:2" x14ac:dyDescent="0.2">
      <c r="A59" s="1">
        <v>42853</v>
      </c>
      <c r="B59">
        <v>-7.4875621890499997E-2</v>
      </c>
    </row>
    <row r="60" spans="1:2" x14ac:dyDescent="0.2">
      <c r="A60" s="1">
        <v>42854</v>
      </c>
      <c r="B60">
        <v>-8.6513994910900005E-2</v>
      </c>
    </row>
    <row r="61" spans="1:2" x14ac:dyDescent="0.2">
      <c r="A61" s="1">
        <v>42855</v>
      </c>
      <c r="B61">
        <v>-3.6890645586300001E-2</v>
      </c>
    </row>
    <row r="62" spans="1:2" x14ac:dyDescent="0.2">
      <c r="A62" s="1">
        <v>42856</v>
      </c>
      <c r="B62">
        <v>-4.1666666666699999E-2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AAPL</vt:lpstr>
      <vt:lpstr>FB</vt:lpstr>
      <vt:lpstr>TSLA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 Y</dc:creator>
  <cp:lastModifiedBy>Chen, CN</cp:lastModifiedBy>
  <dcterms:created xsi:type="dcterms:W3CDTF">2017-05-06T14:05:51Z</dcterms:created>
  <dcterms:modified xsi:type="dcterms:W3CDTF">2017-05-06T14:45:37Z</dcterms:modified>
</cp:coreProperties>
</file>