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lan\CRSS\CRSS.Offc_Dev\"/>
    </mc:Choice>
  </mc:AlternateContent>
  <bookViews>
    <workbookView xWindow="0" yWindow="0" windowWidth="23295" windowHeight="8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4" i="1" l="1"/>
  <c r="B15" i="1" l="1"/>
  <c r="B17" i="1" s="1"/>
</calcChain>
</file>

<file path=xl/sharedStrings.xml><?xml version="1.0" encoding="utf-8"?>
<sst xmlns="http://schemas.openxmlformats.org/spreadsheetml/2006/main" count="36" uniqueCount="27">
  <si>
    <t xml:space="preserve">AZ App. </t>
  </si>
  <si>
    <t>GRIC ICS</t>
  </si>
  <si>
    <t>90% of this ends up in ICS account</t>
  </si>
  <si>
    <t>DCP ICS</t>
  </si>
  <si>
    <t>90% of this ends up in DCP-ICS account</t>
  </si>
  <si>
    <t>DCP non-ICS water</t>
  </si>
  <si>
    <t>CRIT ICS</t>
  </si>
  <si>
    <t>Bullhead city PSCP</t>
  </si>
  <si>
    <t>CRIT system water</t>
  </si>
  <si>
    <t>Ft. McDowell system water</t>
  </si>
  <si>
    <t>AZ 2020 delivery</t>
  </si>
  <si>
    <t>From 24-MS Assumptions</t>
  </si>
  <si>
    <t>Difference</t>
  </si>
  <si>
    <t>Reduce CAP delivery by this volume</t>
  </si>
  <si>
    <t>MVIDD ICS</t>
  </si>
  <si>
    <t>Where is this modeled?</t>
  </si>
  <si>
    <t>DIT</t>
  </si>
  <si>
    <t>Rules reduce CRIT by volume specified in `Arizona ICS.CRITSystemConservation[]`</t>
  </si>
  <si>
    <t>Rules create volume specified in `Arizona ICS.CRITAnnualRequestedPut[]`</t>
  </si>
  <si>
    <t>Rules create volume specified in `Arizona ICS.GRICAnnualRequestedPut[]`</t>
  </si>
  <si>
    <t>Input into `Arizona ICS.InputDCPICS`</t>
  </si>
  <si>
    <t xml:space="preserve">Rules compute this value, computed as required DCP contribution minus the DCP ICS. </t>
  </si>
  <si>
    <t>Updated</t>
  </si>
  <si>
    <t>X</t>
  </si>
  <si>
    <t>NA</t>
  </si>
  <si>
    <t>MVIDD schedule reduced by 6.837 kaf in DIT; Input 0.9*6.837 KAF into `Arizona ICS.OtherAnnualRequestedPut[]` slot to add this amount into AZ's ICS account</t>
  </si>
  <si>
    <t>AZ "base demand" in 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</si>
</sst>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1" applyNumberFormat="1" applyFont="1"/>
    <xf numFmtId="0" fontId="3" fillId="0" borderId="0" xfId="0" applyFont="1"/>
    <xf numFmtId="3" fontId="3" fillId="0" borderId="0" xfId="1" applyNumberFormat="1" applyFont="1"/>
    <xf numFmtId="0" fontId="2" fillId="0" borderId="0" xfId="0" applyFont="1"/>
    <xf numFmtId="3" fontId="2" fillId="0" borderId="0" xfId="1" applyNumberFormat="1" applyFont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F8" sqref="F8"/>
    </sheetView>
  </sheetViews>
  <sheetFormatPr defaultRowHeight="15" x14ac:dyDescent="0.25"/>
  <cols>
    <col min="1" max="1" width="25.28515625" bestFit="1" customWidth="1"/>
    <col min="2" max="2" width="13.28515625" bestFit="1" customWidth="1"/>
    <col min="3" max="3" width="35.85546875" customWidth="1"/>
    <col min="4" max="4" width="38.7109375" customWidth="1"/>
  </cols>
  <sheetData>
    <row r="1" spans="1:5" x14ac:dyDescent="0.25">
      <c r="A1" t="s">
        <v>0</v>
      </c>
      <c r="B1" s="1">
        <v>2800000</v>
      </c>
      <c r="D1" s="2" t="s">
        <v>15</v>
      </c>
      <c r="E1" t="s">
        <v>22</v>
      </c>
    </row>
    <row r="2" spans="1:5" x14ac:dyDescent="0.25">
      <c r="B2" s="1"/>
    </row>
    <row r="3" spans="1:5" x14ac:dyDescent="0.25">
      <c r="A3" t="s">
        <v>3</v>
      </c>
      <c r="B3" s="1">
        <v>-36033</v>
      </c>
      <c r="C3" s="1" t="s">
        <v>4</v>
      </c>
      <c r="D3" t="s">
        <v>20</v>
      </c>
      <c r="E3" t="s">
        <v>23</v>
      </c>
    </row>
    <row r="4" spans="1:5" ht="45" x14ac:dyDescent="0.25">
      <c r="A4" t="s">
        <v>5</v>
      </c>
      <c r="B4" s="1">
        <f>-192000-0.9*B3</f>
        <v>-159570.29999999999</v>
      </c>
      <c r="C4" s="1"/>
      <c r="D4" s="6" t="s">
        <v>21</v>
      </c>
      <c r="E4" t="s">
        <v>24</v>
      </c>
    </row>
    <row r="6" spans="1:5" ht="30" x14ac:dyDescent="0.25">
      <c r="A6" t="s">
        <v>1</v>
      </c>
      <c r="B6" s="1">
        <v>-83000</v>
      </c>
      <c r="C6" s="1" t="s">
        <v>2</v>
      </c>
      <c r="D6" s="6" t="s">
        <v>19</v>
      </c>
      <c r="E6" t="s">
        <v>23</v>
      </c>
    </row>
    <row r="7" spans="1:5" ht="30" x14ac:dyDescent="0.25">
      <c r="A7" t="s">
        <v>6</v>
      </c>
      <c r="B7" s="1">
        <v>-3736</v>
      </c>
      <c r="C7" s="1" t="s">
        <v>2</v>
      </c>
      <c r="D7" s="6" t="s">
        <v>18</v>
      </c>
      <c r="E7" t="s">
        <v>23</v>
      </c>
    </row>
    <row r="8" spans="1:5" ht="60" x14ac:dyDescent="0.25">
      <c r="A8" t="s">
        <v>14</v>
      </c>
      <c r="B8" s="1">
        <v>-6837</v>
      </c>
      <c r="C8" s="1" t="s">
        <v>2</v>
      </c>
      <c r="D8" s="6" t="s">
        <v>25</v>
      </c>
      <c r="E8" t="s">
        <v>23</v>
      </c>
    </row>
    <row r="9" spans="1:5" x14ac:dyDescent="0.25">
      <c r="B9" s="1"/>
      <c r="C9" s="1"/>
    </row>
    <row r="10" spans="1:5" x14ac:dyDescent="0.25">
      <c r="A10" t="s">
        <v>7</v>
      </c>
      <c r="B10" s="1">
        <v>-2200</v>
      </c>
      <c r="C10" s="1"/>
      <c r="D10" t="s">
        <v>16</v>
      </c>
      <c r="E10" t="s">
        <v>23</v>
      </c>
    </row>
    <row r="11" spans="1:5" ht="33.75" customHeight="1" x14ac:dyDescent="0.25">
      <c r="A11" t="s">
        <v>8</v>
      </c>
      <c r="B11" s="1">
        <v>-50000</v>
      </c>
      <c r="C11" s="1"/>
      <c r="D11" s="6" t="s">
        <v>17</v>
      </c>
      <c r="E11" t="s">
        <v>23</v>
      </c>
    </row>
    <row r="12" spans="1:5" x14ac:dyDescent="0.25">
      <c r="A12" t="s">
        <v>9</v>
      </c>
      <c r="B12" s="1">
        <v>-10000</v>
      </c>
      <c r="C12" s="1" t="s">
        <v>13</v>
      </c>
      <c r="D12" t="s">
        <v>16</v>
      </c>
      <c r="E12" t="s">
        <v>23</v>
      </c>
    </row>
    <row r="13" spans="1:5" x14ac:dyDescent="0.25">
      <c r="B13" s="1"/>
      <c r="C13" s="1"/>
    </row>
    <row r="14" spans="1:5" x14ac:dyDescent="0.25">
      <c r="B14" s="1"/>
      <c r="C14" s="1"/>
    </row>
    <row r="15" spans="1:5" x14ac:dyDescent="0.25">
      <c r="A15" s="2" t="s">
        <v>10</v>
      </c>
      <c r="B15" s="3">
        <f>SUM(B1:B12)</f>
        <v>2448623.7000000002</v>
      </c>
      <c r="C15" s="1"/>
    </row>
    <row r="16" spans="1:5" x14ac:dyDescent="0.25">
      <c r="A16" t="s">
        <v>11</v>
      </c>
      <c r="B16" s="1">
        <v>2449000</v>
      </c>
      <c r="C16" s="1"/>
    </row>
    <row r="17" spans="1:3" x14ac:dyDescent="0.25">
      <c r="A17" s="4" t="s">
        <v>12</v>
      </c>
      <c r="B17" s="5">
        <f>B16-B15</f>
        <v>376.29999999981374</v>
      </c>
      <c r="C17" s="1"/>
    </row>
    <row r="18" spans="1:3" x14ac:dyDescent="0.25">
      <c r="B18" s="1"/>
      <c r="C18" s="1"/>
    </row>
    <row r="19" spans="1:3" x14ac:dyDescent="0.25">
      <c r="A19" t="s">
        <v>26</v>
      </c>
      <c r="B19" s="1">
        <f>B1+B8+B10+B12</f>
        <v>2780963</v>
      </c>
      <c r="C19" s="1"/>
    </row>
    <row r="20" spans="1:3" x14ac:dyDescent="0.25">
      <c r="B20" s="1"/>
      <c r="C2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Butler</dc:creator>
  <cp:lastModifiedBy>Alan Butler</cp:lastModifiedBy>
  <dcterms:created xsi:type="dcterms:W3CDTF">2019-11-23T00:32:46Z</dcterms:created>
  <dcterms:modified xsi:type="dcterms:W3CDTF">2019-11-25T18:31:45Z</dcterms:modified>
</cp:coreProperties>
</file>