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CRSS\CRSS.Models\crss.dev_2019PowerRunPrep\dmi\InitialConditions\"/>
    </mc:Choice>
  </mc:AlternateContent>
  <bookViews>
    <workbookView xWindow="0" yWindow="0" windowWidth="20930" windowHeight="11990" tabRatio="602"/>
  </bookViews>
  <sheets>
    <sheet name="Sheet2" sheetId="2" r:id="rId1"/>
    <sheet name="Constants" sheetId="3" r:id="rId2"/>
  </sheets>
  <definedNames>
    <definedName name="cfs_to_af">Constants!$B$4</definedName>
    <definedName name="GW_Frac">Constants!$B$2</definedName>
    <definedName name="GW_RetFrac">Constants!$B$3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5" i="2" l="1"/>
  <c r="F8" i="2"/>
  <c r="J8" i="2" s="1"/>
  <c r="C476" i="2" l="1"/>
  <c r="B10" i="3" l="1"/>
  <c r="B9" i="3"/>
  <c r="F167" i="3"/>
  <c r="F4" i="3"/>
  <c r="F5" i="3"/>
  <c r="F6" i="3"/>
  <c r="F7" i="3" s="1"/>
  <c r="F8" i="3" s="1"/>
  <c r="F9" i="3" s="1"/>
  <c r="F10" i="3" s="1"/>
  <c r="F11" i="3"/>
  <c r="F12" i="3" s="1"/>
  <c r="F13" i="3" s="1"/>
  <c r="F14" i="3" s="1"/>
  <c r="F15" i="3" s="1"/>
  <c r="F16" i="3" s="1"/>
  <c r="F17" i="3" s="1"/>
  <c r="F18" i="3" s="1"/>
  <c r="F19" i="3" s="1"/>
  <c r="F20" i="3" s="1"/>
  <c r="F21" i="3" s="1"/>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F88" i="3" s="1"/>
  <c r="F89" i="3" s="1"/>
  <c r="F90" i="3" s="1"/>
  <c r="F91" i="3" s="1"/>
  <c r="F92" i="3" s="1"/>
  <c r="F93" i="3" s="1"/>
  <c r="F94" i="3" s="1"/>
  <c r="F95" i="3" s="1"/>
  <c r="F96" i="3" s="1"/>
  <c r="F97" i="3" s="1"/>
  <c r="F98" i="3" s="1"/>
  <c r="F99" i="3" s="1"/>
  <c r="F100" i="3" s="1"/>
  <c r="F101" i="3" s="1"/>
  <c r="F102" i="3" s="1"/>
  <c r="F103" i="3" s="1"/>
  <c r="F104" i="3" s="1"/>
  <c r="F105" i="3" s="1"/>
  <c r="F106" i="3" s="1"/>
  <c r="F107" i="3" s="1"/>
  <c r="F108" i="3" s="1"/>
  <c r="F109" i="3" s="1"/>
  <c r="F110" i="3" s="1"/>
  <c r="F111" i="3" s="1"/>
  <c r="F112" i="3" s="1"/>
  <c r="F113" i="3" s="1"/>
  <c r="F114" i="3" s="1"/>
  <c r="F115" i="3" s="1"/>
  <c r="F116" i="3" s="1"/>
  <c r="F117" i="3" s="1"/>
  <c r="F118" i="3" s="1"/>
  <c r="F119" i="3" s="1"/>
  <c r="F120" i="3" s="1"/>
  <c r="F121" i="3" s="1"/>
  <c r="F122" i="3" s="1"/>
  <c r="F123" i="3" s="1"/>
  <c r="F124" i="3" s="1"/>
  <c r="F125" i="3" s="1"/>
  <c r="F126" i="3" s="1"/>
  <c r="F127" i="3" s="1"/>
  <c r="F128" i="3" s="1"/>
  <c r="F129" i="3" s="1"/>
  <c r="F130" i="3" s="1"/>
  <c r="F131" i="3" s="1"/>
  <c r="F132" i="3" s="1"/>
  <c r="F133" i="3" s="1"/>
  <c r="F134" i="3" s="1"/>
  <c r="F135" i="3" s="1"/>
  <c r="F136" i="3" s="1"/>
  <c r="F137" i="3" s="1"/>
  <c r="F138" i="3" s="1"/>
  <c r="F139" i="3" s="1"/>
  <c r="F140" i="3" s="1"/>
  <c r="F141" i="3" s="1"/>
  <c r="F142" i="3" s="1"/>
  <c r="F143" i="3" s="1"/>
  <c r="F144" i="3" s="1"/>
  <c r="F145" i="3" s="1"/>
  <c r="F146" i="3" s="1"/>
  <c r="F147" i="3" s="1"/>
  <c r="F148" i="3" s="1"/>
  <c r="F149" i="3" s="1"/>
  <c r="F150" i="3" s="1"/>
  <c r="F151" i="3" s="1"/>
  <c r="F152" i="3" s="1"/>
  <c r="F153" i="3" s="1"/>
  <c r="F154" i="3" s="1"/>
  <c r="F155" i="3" s="1"/>
  <c r="F156" i="3" s="1"/>
  <c r="F157" i="3" s="1"/>
  <c r="F158" i="3" s="1"/>
  <c r="F159" i="3" s="1"/>
  <c r="F160" i="3" s="1"/>
  <c r="F161" i="3" s="1"/>
  <c r="F162" i="3" s="1"/>
  <c r="F163" i="3" s="1"/>
  <c r="F164" i="3" s="1"/>
  <c r="F165" i="3" s="1"/>
  <c r="F166" i="3" s="1"/>
  <c r="F3" i="3"/>
  <c r="G3" i="3"/>
  <c r="G2" i="3"/>
  <c r="G1" i="3"/>
  <c r="G4" i="3" l="1"/>
  <c r="B5" i="3"/>
  <c r="C8" i="2"/>
  <c r="C9" i="2"/>
  <c r="C10" i="2"/>
  <c r="C11" i="2"/>
  <c r="C12" i="2"/>
  <c r="C13" i="2"/>
  <c r="C14" i="2"/>
  <c r="C15" i="2"/>
  <c r="C16" i="2"/>
  <c r="C17" i="2"/>
  <c r="C18" i="2"/>
  <c r="C19" i="2"/>
  <c r="C20" i="2"/>
  <c r="C21" i="2"/>
  <c r="C22" i="2"/>
  <c r="C23" i="2"/>
  <c r="C24"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7" i="2"/>
  <c r="A8" i="2"/>
  <c r="A9" i="2" l="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6" i="2" s="1"/>
  <c r="A67" i="2" s="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4" i="2" s="1"/>
  <c r="A145" i="2" s="1"/>
  <c r="A146" i="2" s="1"/>
  <c r="A147" i="2" s="1"/>
  <c r="A148" i="2" s="1"/>
  <c r="A149" i="2" s="1"/>
  <c r="A150" i="2" s="1"/>
  <c r="A151" i="2" s="1"/>
  <c r="A152" i="2" s="1"/>
  <c r="A153" i="2" s="1"/>
  <c r="A154" i="2" s="1"/>
  <c r="A155" i="2" s="1"/>
  <c r="A156" i="2" s="1"/>
  <c r="A157" i="2" s="1"/>
  <c r="A158" i="2" s="1"/>
  <c r="A159" i="2" s="1"/>
  <c r="A160" i="2" s="1"/>
  <c r="A161" i="2" s="1"/>
  <c r="A162" i="2" s="1"/>
  <c r="A163" i="2" s="1"/>
  <c r="A164" i="2" s="1"/>
  <c r="A165" i="2" s="1"/>
  <c r="A166" i="2" s="1"/>
  <c r="A167" i="2" s="1"/>
  <c r="A168" i="2" s="1"/>
  <c r="A169" i="2" s="1"/>
  <c r="A170" i="2" s="1"/>
  <c r="A171" i="2" s="1"/>
  <c r="A172" i="2" s="1"/>
  <c r="A173" i="2" s="1"/>
  <c r="A174" i="2" s="1"/>
  <c r="A175" i="2" s="1"/>
  <c r="A176" i="2" s="1"/>
  <c r="A177" i="2" s="1"/>
  <c r="A178" i="2" s="1"/>
  <c r="A179" i="2" s="1"/>
  <c r="A180" i="2" s="1"/>
  <c r="A181" i="2" s="1"/>
  <c r="A182" i="2" s="1"/>
  <c r="A183" i="2" s="1"/>
  <c r="A184" i="2" s="1"/>
  <c r="A185" i="2" s="1"/>
  <c r="A186" i="2" s="1"/>
  <c r="A187" i="2" s="1"/>
  <c r="A188" i="2" s="1"/>
  <c r="A189" i="2" s="1"/>
  <c r="A190" i="2" s="1"/>
  <c r="A191" i="2" s="1"/>
  <c r="A192" i="2" s="1"/>
  <c r="A193" i="2" s="1"/>
  <c r="A194" i="2" s="1"/>
  <c r="A195" i="2" s="1"/>
  <c r="A196" i="2" s="1"/>
  <c r="A197" i="2" s="1"/>
  <c r="A198" i="2" s="1"/>
  <c r="A199" i="2" s="1"/>
  <c r="A200" i="2" s="1"/>
  <c r="A201" i="2" s="1"/>
  <c r="A202" i="2" s="1"/>
  <c r="A203" i="2" s="1"/>
  <c r="A204" i="2" s="1"/>
  <c r="A205" i="2" s="1"/>
  <c r="A206" i="2" s="1"/>
  <c r="A207" i="2" s="1"/>
  <c r="A208" i="2" s="1"/>
  <c r="A209" i="2" s="1"/>
  <c r="A210" i="2" s="1"/>
  <c r="A211" i="2" s="1"/>
  <c r="A212" i="2" s="1"/>
  <c r="A213" i="2" s="1"/>
  <c r="A214" i="2" s="1"/>
  <c r="A215" i="2" s="1"/>
  <c r="A216" i="2" s="1"/>
  <c r="A217" i="2" s="1"/>
  <c r="A218" i="2" s="1"/>
  <c r="A219" i="2" s="1"/>
  <c r="A220" i="2" s="1"/>
  <c r="A221" i="2" s="1"/>
  <c r="A222" i="2" s="1"/>
  <c r="A223" i="2" s="1"/>
  <c r="A224" i="2" s="1"/>
  <c r="A225" i="2" s="1"/>
  <c r="A226" i="2" s="1"/>
  <c r="A227" i="2" s="1"/>
  <c r="A228" i="2" s="1"/>
  <c r="A229" i="2" s="1"/>
  <c r="A230" i="2" s="1"/>
  <c r="A231" i="2" s="1"/>
  <c r="A232" i="2" s="1"/>
  <c r="A233" i="2" s="1"/>
  <c r="A234" i="2" s="1"/>
  <c r="A235" i="2" s="1"/>
  <c r="A236" i="2" s="1"/>
  <c r="A237" i="2" s="1"/>
  <c r="A238" i="2" s="1"/>
  <c r="A239" i="2" s="1"/>
  <c r="A240" i="2" s="1"/>
  <c r="A241" i="2" s="1"/>
  <c r="A242" i="2" s="1"/>
  <c r="A243" i="2" s="1"/>
  <c r="A244" i="2" s="1"/>
  <c r="A245" i="2" s="1"/>
  <c r="A246" i="2" s="1"/>
  <c r="A247" i="2" s="1"/>
  <c r="A248" i="2" s="1"/>
  <c r="A249" i="2" s="1"/>
  <c r="A250" i="2" s="1"/>
  <c r="A251" i="2" s="1"/>
  <c r="A252" i="2" s="1"/>
  <c r="A253" i="2" s="1"/>
  <c r="A254" i="2" s="1"/>
  <c r="A255" i="2" s="1"/>
  <c r="A256" i="2" s="1"/>
  <c r="A257" i="2" s="1"/>
  <c r="A258" i="2" s="1"/>
  <c r="A259" i="2" s="1"/>
  <c r="A260" i="2" s="1"/>
  <c r="A261" i="2" s="1"/>
  <c r="A262" i="2" s="1"/>
  <c r="A263" i="2" s="1"/>
  <c r="A264" i="2" s="1"/>
  <c r="A265" i="2" s="1"/>
  <c r="A266" i="2" s="1"/>
  <c r="A267" i="2" s="1"/>
  <c r="A268" i="2" s="1"/>
  <c r="A269" i="2" s="1"/>
  <c r="A270" i="2" s="1"/>
  <c r="A271" i="2" s="1"/>
  <c r="A272" i="2" s="1"/>
  <c r="A273" i="2" s="1"/>
  <c r="A274" i="2" s="1"/>
  <c r="A275" i="2" s="1"/>
  <c r="A276" i="2" s="1"/>
  <c r="A277" i="2" s="1"/>
  <c r="A278" i="2" s="1"/>
  <c r="A279" i="2" s="1"/>
  <c r="A280" i="2" s="1"/>
  <c r="A281" i="2" s="1"/>
  <c r="A282" i="2" s="1"/>
  <c r="A283" i="2" s="1"/>
  <c r="A284" i="2" s="1"/>
  <c r="A285" i="2" s="1"/>
  <c r="A286" i="2" s="1"/>
  <c r="A287" i="2" s="1"/>
  <c r="A288" i="2" s="1"/>
  <c r="A289" i="2" s="1"/>
  <c r="A290" i="2" s="1"/>
  <c r="A291" i="2" s="1"/>
  <c r="A292" i="2" s="1"/>
  <c r="A293" i="2" s="1"/>
  <c r="A294" i="2" s="1"/>
  <c r="A295" i="2" s="1"/>
  <c r="A296" i="2" s="1"/>
  <c r="A297" i="2" s="1"/>
  <c r="A298" i="2" s="1"/>
  <c r="A299" i="2" s="1"/>
  <c r="A300" i="2" s="1"/>
  <c r="A301" i="2" s="1"/>
  <c r="A302" i="2" s="1"/>
  <c r="A303" i="2" s="1"/>
  <c r="A304" i="2" s="1"/>
  <c r="A305" i="2" s="1"/>
  <c r="A306" i="2" s="1"/>
  <c r="A307" i="2" s="1"/>
  <c r="A308" i="2" s="1"/>
  <c r="A309" i="2" s="1"/>
  <c r="A310" i="2" s="1"/>
  <c r="A311" i="2" s="1"/>
  <c r="A312" i="2" s="1"/>
  <c r="A313" i="2" s="1"/>
  <c r="A314" i="2" s="1"/>
  <c r="A315" i="2" s="1"/>
  <c r="A316" i="2" s="1"/>
  <c r="A317" i="2" s="1"/>
  <c r="A318" i="2" s="1"/>
  <c r="A319" i="2" s="1"/>
  <c r="A320" i="2" s="1"/>
  <c r="A321" i="2" s="1"/>
  <c r="A322" i="2" s="1"/>
  <c r="A323" i="2" s="1"/>
  <c r="A324" i="2" s="1"/>
  <c r="A325" i="2" s="1"/>
  <c r="A326" i="2" s="1"/>
  <c r="A327" i="2" s="1"/>
  <c r="A328" i="2" s="1"/>
  <c r="A329" i="2" s="1"/>
  <c r="A330" i="2" s="1"/>
  <c r="A331" i="2" s="1"/>
  <c r="A332" i="2" s="1"/>
  <c r="A333" i="2" s="1"/>
  <c r="A334" i="2" s="1"/>
  <c r="A335" i="2" s="1"/>
  <c r="A336" i="2" s="1"/>
  <c r="A337" i="2" s="1"/>
  <c r="A338" i="2" s="1"/>
  <c r="A339" i="2" s="1"/>
  <c r="A340" i="2" s="1"/>
  <c r="A341" i="2" s="1"/>
  <c r="A342" i="2" s="1"/>
  <c r="A343" i="2" s="1"/>
  <c r="A344" i="2" s="1"/>
  <c r="A345" i="2" s="1"/>
  <c r="A346" i="2" s="1"/>
  <c r="A347" i="2" s="1"/>
  <c r="A348" i="2" s="1"/>
  <c r="A349" i="2" s="1"/>
  <c r="A350" i="2" s="1"/>
  <c r="A351" i="2" s="1"/>
  <c r="A352" i="2" s="1"/>
  <c r="A353" i="2" s="1"/>
  <c r="A354" i="2" s="1"/>
  <c r="A355" i="2" s="1"/>
  <c r="A356" i="2" s="1"/>
  <c r="A357" i="2" s="1"/>
  <c r="A358" i="2" s="1"/>
  <c r="A359" i="2" s="1"/>
  <c r="A360" i="2" s="1"/>
  <c r="A361" i="2" s="1"/>
  <c r="A362" i="2" s="1"/>
  <c r="A363" i="2" s="1"/>
  <c r="A364" i="2" s="1"/>
  <c r="A365" i="2" s="1"/>
  <c r="A366" i="2" s="1"/>
  <c r="A367" i="2" s="1"/>
  <c r="A368" i="2" s="1"/>
  <c r="A369" i="2" s="1"/>
  <c r="A370" i="2" s="1"/>
  <c r="A371" i="2" s="1"/>
  <c r="A372" i="2" s="1"/>
  <c r="A373" i="2" s="1"/>
  <c r="A374" i="2" s="1"/>
  <c r="A375" i="2" s="1"/>
  <c r="A376" i="2" s="1"/>
  <c r="A377" i="2" s="1"/>
  <c r="A378" i="2" s="1"/>
  <c r="A379" i="2" s="1"/>
  <c r="A380" i="2" s="1"/>
  <c r="A381" i="2" s="1"/>
  <c r="A382" i="2" s="1"/>
  <c r="A383" i="2" s="1"/>
  <c r="A384" i="2" s="1"/>
  <c r="A385" i="2" s="1"/>
  <c r="A386" i="2" s="1"/>
  <c r="A387" i="2" s="1"/>
  <c r="A388" i="2" s="1"/>
  <c r="A389" i="2" s="1"/>
  <c r="A390" i="2" s="1"/>
  <c r="A391" i="2" s="1"/>
  <c r="A392" i="2" s="1"/>
  <c r="A393" i="2" s="1"/>
  <c r="A394" i="2" s="1"/>
  <c r="A395" i="2" s="1"/>
  <c r="A396" i="2" s="1"/>
  <c r="A397" i="2" s="1"/>
  <c r="A398" i="2" s="1"/>
  <c r="A399" i="2" s="1"/>
  <c r="A400" i="2" s="1"/>
  <c r="A401" i="2" s="1"/>
  <c r="A402" i="2" s="1"/>
  <c r="A403" i="2" s="1"/>
  <c r="A404" i="2" s="1"/>
  <c r="A405" i="2" s="1"/>
  <c r="A406" i="2" s="1"/>
  <c r="A407" i="2" s="1"/>
  <c r="A408" i="2" s="1"/>
  <c r="A409" i="2" s="1"/>
  <c r="A410" i="2" s="1"/>
  <c r="A411" i="2" s="1"/>
  <c r="A412" i="2" s="1"/>
  <c r="A413" i="2" s="1"/>
  <c r="A414" i="2" s="1"/>
  <c r="A415" i="2" s="1"/>
  <c r="A416" i="2" s="1"/>
  <c r="A417" i="2" s="1"/>
  <c r="A418" i="2" s="1"/>
  <c r="A419" i="2" s="1"/>
  <c r="A420" i="2" s="1"/>
  <c r="A421" i="2" s="1"/>
  <c r="A422" i="2" s="1"/>
  <c r="A423" i="2" s="1"/>
  <c r="A424" i="2" s="1"/>
  <c r="A425" i="2" s="1"/>
  <c r="A426" i="2" s="1"/>
  <c r="A427" i="2" s="1"/>
  <c r="A428" i="2" s="1"/>
  <c r="A429" i="2" s="1"/>
  <c r="A430" i="2" s="1"/>
  <c r="A431" i="2" s="1"/>
  <c r="A432" i="2" s="1"/>
  <c r="A433" i="2" s="1"/>
  <c r="A434" i="2" s="1"/>
  <c r="A435" i="2" s="1"/>
  <c r="A436" i="2" s="1"/>
  <c r="A437" i="2" s="1"/>
  <c r="A438" i="2" s="1"/>
  <c r="A439" i="2" s="1"/>
  <c r="A440" i="2" s="1"/>
  <c r="A441" i="2" s="1"/>
  <c r="A442" i="2" s="1"/>
  <c r="A443" i="2" s="1"/>
  <c r="A444" i="2" s="1"/>
  <c r="A445" i="2" s="1"/>
  <c r="A446" i="2" s="1"/>
  <c r="A447" i="2" s="1"/>
  <c r="A448" i="2" s="1"/>
  <c r="A449" i="2" s="1"/>
  <c r="A450" i="2" s="1"/>
  <c r="A451" i="2" s="1"/>
  <c r="A452" i="2" s="1"/>
  <c r="A453" i="2" s="1"/>
  <c r="A454" i="2" s="1"/>
  <c r="A455" i="2" s="1"/>
  <c r="A456" i="2" s="1"/>
  <c r="A457" i="2" s="1"/>
  <c r="A458" i="2" s="1"/>
  <c r="A459" i="2" s="1"/>
  <c r="A460" i="2" s="1"/>
  <c r="A461" i="2" s="1"/>
  <c r="A462" i="2" s="1"/>
  <c r="A463" i="2" s="1"/>
  <c r="A464" i="2" s="1"/>
  <c r="A465" i="2" s="1"/>
  <c r="A466" i="2" s="1"/>
  <c r="A467" i="2" s="1"/>
  <c r="A468" i="2" s="1"/>
  <c r="A469" i="2" s="1"/>
  <c r="A470" i="2" s="1"/>
  <c r="A471" i="2" s="1"/>
  <c r="A472" i="2" s="1"/>
  <c r="A473" i="2" s="1"/>
  <c r="A474" i="2" s="1"/>
  <c r="A475" i="2" s="1"/>
  <c r="A476" i="2" s="1"/>
  <c r="A477" i="2" s="1"/>
  <c r="A478" i="2" s="1"/>
  <c r="A479" i="2" s="1"/>
  <c r="A480" i="2" s="1"/>
  <c r="A481" i="2" s="1"/>
  <c r="A482" i="2" s="1"/>
  <c r="A483" i="2" s="1"/>
  <c r="A484" i="2" s="1"/>
  <c r="A485" i="2" s="1"/>
  <c r="A486" i="2" s="1"/>
  <c r="A487" i="2" s="1"/>
  <c r="A488" i="2" s="1"/>
  <c r="A489" i="2" s="1"/>
  <c r="A490" i="2" s="1"/>
  <c r="A491" i="2" s="1"/>
  <c r="A492" i="2" s="1"/>
  <c r="A493" i="2" s="1"/>
  <c r="A494" i="2" s="1"/>
  <c r="A495" i="2" s="1"/>
  <c r="A496" i="2" s="1"/>
  <c r="A497" i="2" s="1"/>
  <c r="A498" i="2" s="1"/>
  <c r="A499" i="2" s="1"/>
  <c r="A500" i="2" s="1"/>
  <c r="A501" i="2" s="1"/>
  <c r="A502" i="2" s="1"/>
  <c r="A503" i="2" s="1"/>
  <c r="A504" i="2" s="1"/>
  <c r="A505" i="2" s="1"/>
  <c r="A506" i="2" s="1"/>
  <c r="A507" i="2" s="1"/>
  <c r="A508" i="2" s="1"/>
  <c r="A509" i="2" s="1"/>
  <c r="A510" i="2" s="1"/>
  <c r="D8" i="2"/>
  <c r="H8" i="2" s="1"/>
  <c r="F9" i="2" s="1"/>
  <c r="G8" i="2"/>
  <c r="E8" i="2"/>
  <c r="G5" i="3"/>
  <c r="D9" i="2" l="1"/>
  <c r="I8" i="2"/>
  <c r="G6" i="3"/>
  <c r="J9" i="2" l="1"/>
  <c r="G7" i="3"/>
  <c r="G9" i="2" l="1"/>
  <c r="H9" i="2"/>
  <c r="F10" i="2" s="1"/>
  <c r="D10" i="2" s="1"/>
  <c r="G8" i="3"/>
  <c r="J10" i="2" l="1"/>
  <c r="E9" i="2"/>
  <c r="G9" i="3"/>
  <c r="I9" i="2"/>
  <c r="G10" i="3" l="1"/>
  <c r="G10" i="2"/>
  <c r="G11" i="3" l="1"/>
  <c r="H10" i="2"/>
  <c r="E10" i="2"/>
  <c r="G12" i="3" l="1"/>
  <c r="F11" i="2"/>
  <c r="I10" i="2"/>
  <c r="J11" i="2" l="1"/>
  <c r="D11" i="2"/>
  <c r="G13" i="3"/>
  <c r="G11" i="2"/>
  <c r="G14" i="3" l="1"/>
  <c r="H11" i="2"/>
  <c r="E11" i="2"/>
  <c r="G15" i="3" l="1"/>
  <c r="F12" i="2"/>
  <c r="I11" i="2"/>
  <c r="J12" i="2" l="1"/>
  <c r="D12" i="2"/>
  <c r="G16" i="3"/>
  <c r="G12" i="2"/>
  <c r="G17" i="3" l="1"/>
  <c r="H12" i="2"/>
  <c r="E12" i="2"/>
  <c r="G18" i="3" l="1"/>
  <c r="F13" i="2"/>
  <c r="I12" i="2"/>
  <c r="J13" i="2" l="1"/>
  <c r="D13" i="2"/>
  <c r="G19" i="3"/>
  <c r="G13" i="2"/>
  <c r="G20" i="3" l="1"/>
  <c r="H13" i="2"/>
  <c r="E13" i="2"/>
  <c r="G21" i="3" l="1"/>
  <c r="I13" i="2"/>
  <c r="F14" i="2"/>
  <c r="J14" i="2" l="1"/>
  <c r="D14" i="2"/>
  <c r="G22" i="3"/>
  <c r="G14" i="2"/>
  <c r="G23" i="3" l="1"/>
  <c r="E14" i="2"/>
  <c r="H14" i="2"/>
  <c r="G24" i="3" l="1"/>
  <c r="I14" i="2"/>
  <c r="F15" i="2"/>
  <c r="J15" i="2" l="1"/>
  <c r="D15" i="2"/>
  <c r="G25" i="3"/>
  <c r="G15" i="2"/>
  <c r="G26" i="3" l="1"/>
  <c r="H15" i="2"/>
  <c r="E15" i="2"/>
  <c r="G27" i="3" l="1"/>
  <c r="I15" i="2"/>
  <c r="F16" i="2"/>
  <c r="J16" i="2" l="1"/>
  <c r="D16" i="2"/>
  <c r="G28" i="3"/>
  <c r="G16" i="2"/>
  <c r="G29" i="3" l="1"/>
  <c r="E16" i="2"/>
  <c r="H16" i="2"/>
  <c r="G30" i="3" l="1"/>
  <c r="I16" i="2"/>
  <c r="F17" i="2"/>
  <c r="J17" i="2" l="1"/>
  <c r="D17" i="2"/>
  <c r="G31" i="3"/>
  <c r="G17" i="2"/>
  <c r="G32" i="3" l="1"/>
  <c r="H17" i="2"/>
  <c r="E17" i="2"/>
  <c r="G33" i="3" l="1"/>
  <c r="I17" i="2"/>
  <c r="F18" i="2"/>
  <c r="J18" i="2" l="1"/>
  <c r="D18" i="2"/>
  <c r="G34" i="3"/>
  <c r="G18" i="2"/>
  <c r="G35" i="3" l="1"/>
  <c r="E18" i="2"/>
  <c r="H18" i="2"/>
  <c r="G36" i="3" l="1"/>
  <c r="I18" i="2"/>
  <c r="F19" i="2"/>
  <c r="J19" i="2" l="1"/>
  <c r="D19" i="2"/>
  <c r="G37" i="3"/>
  <c r="G19" i="2"/>
  <c r="G38" i="3" l="1"/>
  <c r="H19" i="2"/>
  <c r="E19" i="2"/>
  <c r="G39" i="3" l="1"/>
  <c r="I19" i="2"/>
  <c r="F20" i="2"/>
  <c r="J20" i="2" l="1"/>
  <c r="D20" i="2"/>
  <c r="G40" i="3"/>
  <c r="G20" i="2"/>
  <c r="G41" i="3" l="1"/>
  <c r="H20" i="2"/>
  <c r="E20" i="2"/>
  <c r="G42" i="3" l="1"/>
  <c r="I20" i="2"/>
  <c r="F21" i="2"/>
  <c r="J21" i="2" l="1"/>
  <c r="D21" i="2"/>
  <c r="G43" i="3"/>
  <c r="G21" i="2"/>
  <c r="G44" i="3" l="1"/>
  <c r="H21" i="2"/>
  <c r="E21" i="2"/>
  <c r="G45" i="3" l="1"/>
  <c r="I21" i="2"/>
  <c r="F22" i="2"/>
  <c r="J22" i="2" l="1"/>
  <c r="D22" i="2"/>
  <c r="G46" i="3"/>
  <c r="G22" i="2"/>
  <c r="G47" i="3" l="1"/>
  <c r="E22" i="2"/>
  <c r="H22" i="2"/>
  <c r="G48" i="3" l="1"/>
  <c r="I22" i="2"/>
  <c r="F23" i="2"/>
  <c r="J23" i="2" l="1"/>
  <c r="D23" i="2"/>
  <c r="G49" i="3"/>
  <c r="G23" i="2"/>
  <c r="G50" i="3" l="1"/>
  <c r="H23" i="2"/>
  <c r="E23" i="2"/>
  <c r="G51" i="3" l="1"/>
  <c r="I23" i="2"/>
  <c r="F24" i="2"/>
  <c r="J24" i="2" l="1"/>
  <c r="D24" i="2"/>
  <c r="G52" i="3"/>
  <c r="G24" i="2"/>
  <c r="G53" i="3" l="1"/>
  <c r="H24" i="2"/>
  <c r="E24" i="2"/>
  <c r="G54" i="3" l="1"/>
  <c r="I24" i="2"/>
  <c r="F25" i="2"/>
  <c r="J25" i="2" l="1"/>
  <c r="D25" i="2"/>
  <c r="G55" i="3"/>
  <c r="G25" i="2"/>
  <c r="G56" i="3" l="1"/>
  <c r="E25" i="2"/>
  <c r="H25" i="2"/>
  <c r="G57" i="3" l="1"/>
  <c r="I25" i="2"/>
  <c r="F26" i="2"/>
  <c r="J26" i="2" l="1"/>
  <c r="D26" i="2"/>
  <c r="G58" i="3"/>
  <c r="G26" i="2"/>
  <c r="G59" i="3" l="1"/>
  <c r="H26" i="2"/>
  <c r="E26" i="2"/>
  <c r="G60" i="3" l="1"/>
  <c r="I26" i="2"/>
  <c r="F27" i="2"/>
  <c r="J27" i="2" l="1"/>
  <c r="D27" i="2"/>
  <c r="G61" i="3"/>
  <c r="G27" i="2"/>
  <c r="G62" i="3" l="1"/>
  <c r="H27" i="2"/>
  <c r="E27" i="2"/>
  <c r="G63" i="3" l="1"/>
  <c r="I27" i="2"/>
  <c r="F28" i="2"/>
  <c r="J28" i="2" l="1"/>
  <c r="D28" i="2"/>
  <c r="G64" i="3"/>
  <c r="G28" i="2"/>
  <c r="G65" i="3" l="1"/>
  <c r="H28" i="2"/>
  <c r="E28" i="2"/>
  <c r="G66" i="3" l="1"/>
  <c r="I28" i="2"/>
  <c r="F29" i="2"/>
  <c r="J29" i="2" l="1"/>
  <c r="D29" i="2"/>
  <c r="G67" i="3"/>
  <c r="G29" i="2"/>
  <c r="G68" i="3" l="1"/>
  <c r="H29" i="2"/>
  <c r="E29" i="2"/>
  <c r="G69" i="3" l="1"/>
  <c r="I29" i="2"/>
  <c r="F30" i="2"/>
  <c r="J30" i="2" l="1"/>
  <c r="D30" i="2"/>
  <c r="G70" i="3"/>
  <c r="G30" i="2"/>
  <c r="G71" i="3" l="1"/>
  <c r="H30" i="2"/>
  <c r="E30" i="2"/>
  <c r="G72" i="3" l="1"/>
  <c r="I30" i="2"/>
  <c r="F31" i="2"/>
  <c r="J31" i="2" l="1"/>
  <c r="D31" i="2"/>
  <c r="G73" i="3"/>
  <c r="G31" i="2"/>
  <c r="G74" i="3" l="1"/>
  <c r="H31" i="2"/>
  <c r="E31" i="2"/>
  <c r="G75" i="3" l="1"/>
  <c r="I31" i="2"/>
  <c r="F32" i="2"/>
  <c r="J32" i="2" l="1"/>
  <c r="D32" i="2"/>
  <c r="G76" i="3"/>
  <c r="G32" i="2"/>
  <c r="G77" i="3" l="1"/>
  <c r="H32" i="2"/>
  <c r="E32" i="2"/>
  <c r="G78" i="3" l="1"/>
  <c r="I32" i="2"/>
  <c r="F33" i="2"/>
  <c r="J33" i="2" l="1"/>
  <c r="D33" i="2"/>
  <c r="G79" i="3"/>
  <c r="G33" i="2"/>
  <c r="G80" i="3" l="1"/>
  <c r="H33" i="2"/>
  <c r="E33" i="2"/>
  <c r="G81" i="3" l="1"/>
  <c r="I33" i="2"/>
  <c r="F34" i="2"/>
  <c r="J34" i="2" l="1"/>
  <c r="D34" i="2"/>
  <c r="G82" i="3"/>
  <c r="G34" i="2"/>
  <c r="G83" i="3" l="1"/>
  <c r="H34" i="2"/>
  <c r="E34" i="2"/>
  <c r="G84" i="3" l="1"/>
  <c r="I34" i="2"/>
  <c r="F35" i="2"/>
  <c r="J35" i="2" l="1"/>
  <c r="D35" i="2"/>
  <c r="G85" i="3"/>
  <c r="G35" i="2"/>
  <c r="G86" i="3" l="1"/>
  <c r="H35" i="2"/>
  <c r="E35" i="2"/>
  <c r="G87" i="3" l="1"/>
  <c r="I35" i="2"/>
  <c r="F36" i="2"/>
  <c r="J36" i="2" l="1"/>
  <c r="D36" i="2"/>
  <c r="G88" i="3"/>
  <c r="G36" i="2"/>
  <c r="G89" i="3" l="1"/>
  <c r="H36" i="2"/>
  <c r="E36" i="2"/>
  <c r="G90" i="3" l="1"/>
  <c r="I36" i="2"/>
  <c r="F37" i="2"/>
  <c r="J37" i="2" l="1"/>
  <c r="D37" i="2"/>
  <c r="G91" i="3"/>
  <c r="G37" i="2"/>
  <c r="G92" i="3" l="1"/>
  <c r="H37" i="2"/>
  <c r="E37" i="2"/>
  <c r="G93" i="3" l="1"/>
  <c r="I37" i="2"/>
  <c r="F38" i="2"/>
  <c r="J38" i="2" l="1"/>
  <c r="D38" i="2"/>
  <c r="G94" i="3"/>
  <c r="G38" i="2"/>
  <c r="G95" i="3" l="1"/>
  <c r="E38" i="2"/>
  <c r="H38" i="2"/>
  <c r="G96" i="3" l="1"/>
  <c r="I38" i="2"/>
  <c r="F39" i="2"/>
  <c r="J39" i="2" l="1"/>
  <c r="D39" i="2"/>
  <c r="G97" i="3"/>
  <c r="G39" i="2"/>
  <c r="G98" i="3" l="1"/>
  <c r="H39" i="2"/>
  <c r="E39" i="2"/>
  <c r="G99" i="3" l="1"/>
  <c r="I39" i="2"/>
  <c r="F40" i="2"/>
  <c r="J40" i="2" l="1"/>
  <c r="D40" i="2"/>
  <c r="G100" i="3"/>
  <c r="G40" i="2"/>
  <c r="G101" i="3" l="1"/>
  <c r="E40" i="2"/>
  <c r="H40" i="2"/>
  <c r="G102" i="3" l="1"/>
  <c r="I40" i="2"/>
  <c r="F41" i="2"/>
  <c r="J41" i="2" l="1"/>
  <c r="D41" i="2"/>
  <c r="G103" i="3"/>
  <c r="G41" i="2"/>
  <c r="G104" i="3" l="1"/>
  <c r="E41" i="2"/>
  <c r="H41" i="2"/>
  <c r="G105" i="3" l="1"/>
  <c r="I41" i="2"/>
  <c r="F42" i="2"/>
  <c r="J42" i="2" l="1"/>
  <c r="D42" i="2"/>
  <c r="G106" i="3"/>
  <c r="G42" i="2"/>
  <c r="G107" i="3" l="1"/>
  <c r="E42" i="2"/>
  <c r="H42" i="2"/>
  <c r="G108" i="3" l="1"/>
  <c r="I42" i="2"/>
  <c r="F43" i="2"/>
  <c r="J43" i="2" l="1"/>
  <c r="D43" i="2"/>
  <c r="G109" i="3"/>
  <c r="G43" i="2"/>
  <c r="G110" i="3" l="1"/>
  <c r="H43" i="2"/>
  <c r="E43" i="2"/>
  <c r="G111" i="3" l="1"/>
  <c r="I43" i="2"/>
  <c r="F44" i="2"/>
  <c r="J44" i="2" l="1"/>
  <c r="D44" i="2"/>
  <c r="G112" i="3"/>
  <c r="G44" i="2"/>
  <c r="G113" i="3" l="1"/>
  <c r="H44" i="2"/>
  <c r="E44" i="2"/>
  <c r="G114" i="3" l="1"/>
  <c r="I44" i="2"/>
  <c r="F45" i="2"/>
  <c r="J45" i="2" l="1"/>
  <c r="D45" i="2"/>
  <c r="G115" i="3"/>
  <c r="G45" i="2"/>
  <c r="G116" i="3" l="1"/>
  <c r="H45" i="2"/>
  <c r="E45" i="2"/>
  <c r="G117" i="3" l="1"/>
  <c r="I45" i="2"/>
  <c r="F46" i="2"/>
  <c r="J46" i="2" l="1"/>
  <c r="D46" i="2"/>
  <c r="G118" i="3"/>
  <c r="G46" i="2"/>
  <c r="G119" i="3" l="1"/>
  <c r="E46" i="2"/>
  <c r="H46" i="2"/>
  <c r="G120" i="3" l="1"/>
  <c r="I46" i="2"/>
  <c r="F47" i="2"/>
  <c r="J47" i="2" l="1"/>
  <c r="D47" i="2"/>
  <c r="G121" i="3"/>
  <c r="G47" i="2"/>
  <c r="G122" i="3" l="1"/>
  <c r="H47" i="2"/>
  <c r="E47" i="2"/>
  <c r="G123" i="3" l="1"/>
  <c r="I47" i="2"/>
  <c r="F48" i="2"/>
  <c r="J48" i="2" l="1"/>
  <c r="D48" i="2"/>
  <c r="G124" i="3"/>
  <c r="G48" i="2"/>
  <c r="G125" i="3" l="1"/>
  <c r="E48" i="2"/>
  <c r="H48" i="2"/>
  <c r="G126" i="3" l="1"/>
  <c r="I48" i="2"/>
  <c r="F49" i="2"/>
  <c r="J49" i="2" l="1"/>
  <c r="D49" i="2"/>
  <c r="G127" i="3"/>
  <c r="G49" i="2"/>
  <c r="G128" i="3" l="1"/>
  <c r="E49" i="2"/>
  <c r="H49" i="2"/>
  <c r="G129" i="3" l="1"/>
  <c r="I49" i="2"/>
  <c r="F50" i="2"/>
  <c r="J50" i="2" l="1"/>
  <c r="D50" i="2"/>
  <c r="G130" i="3"/>
  <c r="G50" i="2"/>
  <c r="G131" i="3" l="1"/>
  <c r="E50" i="2"/>
  <c r="H50" i="2"/>
  <c r="G132" i="3" l="1"/>
  <c r="I50" i="2"/>
  <c r="F51" i="2"/>
  <c r="J51" i="2" l="1"/>
  <c r="D51" i="2"/>
  <c r="G133" i="3"/>
  <c r="G51" i="2"/>
  <c r="G134" i="3" l="1"/>
  <c r="H51" i="2"/>
  <c r="E51" i="2"/>
  <c r="G135" i="3" l="1"/>
  <c r="I51" i="2"/>
  <c r="F52" i="2"/>
  <c r="J52" i="2" l="1"/>
  <c r="D52" i="2"/>
  <c r="G136" i="3"/>
  <c r="G52" i="2"/>
  <c r="G137" i="3" l="1"/>
  <c r="H52" i="2"/>
  <c r="E52" i="2"/>
  <c r="G138" i="3" l="1"/>
  <c r="I52" i="2"/>
  <c r="F53" i="2"/>
  <c r="J53" i="2" l="1"/>
  <c r="D53" i="2"/>
  <c r="G139" i="3"/>
  <c r="G53" i="2"/>
  <c r="G140" i="3" l="1"/>
  <c r="H53" i="2"/>
  <c r="E53" i="2"/>
  <c r="G141" i="3" l="1"/>
  <c r="I53" i="2"/>
  <c r="F54" i="2"/>
  <c r="J54" i="2" l="1"/>
  <c r="D54" i="2"/>
  <c r="G142" i="3"/>
  <c r="G54" i="2"/>
  <c r="G143" i="3" l="1"/>
  <c r="H54" i="2"/>
  <c r="E54" i="2"/>
  <c r="G144" i="3" l="1"/>
  <c r="I54" i="2"/>
  <c r="F55" i="2"/>
  <c r="J55" i="2" l="1"/>
  <c r="D55" i="2"/>
  <c r="G145" i="3"/>
  <c r="G55" i="2"/>
  <c r="G146" i="3" l="1"/>
  <c r="H55" i="2"/>
  <c r="E55" i="2"/>
  <c r="G147" i="3" l="1"/>
  <c r="I55" i="2"/>
  <c r="F56" i="2"/>
  <c r="J56" i="2" l="1"/>
  <c r="D56" i="2"/>
  <c r="G148" i="3"/>
  <c r="G56" i="2"/>
  <c r="G149" i="3" l="1"/>
  <c r="H56" i="2"/>
  <c r="E56" i="2"/>
  <c r="G150" i="3" l="1"/>
  <c r="I56" i="2"/>
  <c r="F57" i="2"/>
  <c r="J57" i="2" l="1"/>
  <c r="D57" i="2"/>
  <c r="G151" i="3"/>
  <c r="G57" i="2"/>
  <c r="G152" i="3" l="1"/>
  <c r="H57" i="2"/>
  <c r="E57" i="2"/>
  <c r="G153" i="3" l="1"/>
  <c r="I57" i="2"/>
  <c r="F58" i="2"/>
  <c r="J58" i="2" l="1"/>
  <c r="D58" i="2"/>
  <c r="G154" i="3"/>
  <c r="G58" i="2"/>
  <c r="G155" i="3" l="1"/>
  <c r="E58" i="2"/>
  <c r="H58" i="2"/>
  <c r="G156" i="3" l="1"/>
  <c r="I58" i="2"/>
  <c r="F59" i="2"/>
  <c r="J59" i="2" l="1"/>
  <c r="D59" i="2"/>
  <c r="G157" i="3"/>
  <c r="G59" i="2"/>
  <c r="G158" i="3" l="1"/>
  <c r="H59" i="2"/>
  <c r="E59" i="2"/>
  <c r="G159" i="3" l="1"/>
  <c r="I59" i="2"/>
  <c r="F60" i="2"/>
  <c r="J60" i="2" l="1"/>
  <c r="D60" i="2"/>
  <c r="G160" i="3"/>
  <c r="G60" i="2"/>
  <c r="G161" i="3" l="1"/>
  <c r="H60" i="2"/>
  <c r="E60" i="2"/>
  <c r="G162" i="3" l="1"/>
  <c r="I60" i="2"/>
  <c r="F61" i="2"/>
  <c r="J61" i="2" l="1"/>
  <c r="D61" i="2"/>
  <c r="G163" i="3"/>
  <c r="G61" i="2"/>
  <c r="G164" i="3" l="1"/>
  <c r="E61" i="2"/>
  <c r="H61" i="2"/>
  <c r="G165" i="3" l="1"/>
  <c r="I61" i="2"/>
  <c r="F62" i="2"/>
  <c r="J62" i="2" l="1"/>
  <c r="D62" i="2"/>
  <c r="G166" i="3"/>
  <c r="G62" i="2"/>
  <c r="G167" i="3" l="1"/>
  <c r="E62" i="2"/>
  <c r="H62" i="2"/>
  <c r="I62" i="2" l="1"/>
  <c r="F63" i="2"/>
  <c r="J63" i="2" l="1"/>
  <c r="D63" i="2"/>
  <c r="G63" i="2"/>
  <c r="H63" i="2" l="1"/>
  <c r="E63" i="2"/>
  <c r="I63" i="2" l="1"/>
  <c r="F64" i="2"/>
  <c r="J64" i="2" l="1"/>
  <c r="D64" i="2"/>
  <c r="G64" i="2"/>
  <c r="E64" i="2" l="1"/>
  <c r="H64" i="2"/>
  <c r="I64" i="2" l="1"/>
  <c r="F65" i="2"/>
  <c r="J65" i="2" l="1"/>
  <c r="D65" i="2"/>
  <c r="G65" i="2"/>
  <c r="H65" i="2" l="1"/>
  <c r="E65" i="2"/>
  <c r="I65" i="2" l="1"/>
  <c r="F66" i="2"/>
  <c r="J66" i="2" l="1"/>
  <c r="D66" i="2"/>
  <c r="G66" i="2"/>
  <c r="E66" i="2" l="1"/>
  <c r="H66" i="2"/>
  <c r="I66" i="2" l="1"/>
  <c r="F67" i="2"/>
  <c r="J67" i="2" l="1"/>
  <c r="D67" i="2"/>
  <c r="G67" i="2"/>
  <c r="H67" i="2" l="1"/>
  <c r="E67" i="2"/>
  <c r="I67" i="2" l="1"/>
  <c r="F68" i="2"/>
  <c r="J68" i="2" l="1"/>
  <c r="D68" i="2"/>
  <c r="G68" i="2"/>
  <c r="E68" i="2" l="1"/>
  <c r="H68" i="2"/>
  <c r="I68" i="2" l="1"/>
  <c r="F69" i="2"/>
  <c r="J69" i="2" l="1"/>
  <c r="D69" i="2"/>
  <c r="G69" i="2"/>
  <c r="H69" i="2" l="1"/>
  <c r="E69" i="2"/>
  <c r="I69" i="2" l="1"/>
  <c r="F70" i="2"/>
  <c r="J70" i="2" l="1"/>
  <c r="D70" i="2"/>
  <c r="G70" i="2"/>
  <c r="E70" i="2" l="1"/>
  <c r="H70" i="2"/>
  <c r="I70" i="2" l="1"/>
  <c r="F71" i="2"/>
  <c r="J71" i="2" l="1"/>
  <c r="D71" i="2"/>
  <c r="G71" i="2"/>
  <c r="H71" i="2" l="1"/>
  <c r="E71" i="2"/>
  <c r="I71" i="2" l="1"/>
  <c r="F72" i="2"/>
  <c r="J72" i="2" l="1"/>
  <c r="D72" i="2"/>
  <c r="G72" i="2"/>
  <c r="H72" i="2" l="1"/>
  <c r="E72" i="2"/>
  <c r="I72" i="2" l="1"/>
  <c r="F73" i="2"/>
  <c r="J73" i="2" l="1"/>
  <c r="D73" i="2"/>
  <c r="G73" i="2"/>
  <c r="E73" i="2" l="1"/>
  <c r="H73" i="2"/>
  <c r="I73" i="2" l="1"/>
  <c r="F74" i="2"/>
  <c r="J74" i="2" l="1"/>
  <c r="D74" i="2"/>
  <c r="G74" i="2"/>
  <c r="E74" i="2" l="1"/>
  <c r="H74" i="2"/>
  <c r="I74" i="2" l="1"/>
  <c r="F75" i="2"/>
  <c r="J75" i="2" l="1"/>
  <c r="D75" i="2"/>
  <c r="G75" i="2"/>
  <c r="H75" i="2" l="1"/>
  <c r="E75" i="2"/>
  <c r="I75" i="2" l="1"/>
  <c r="F76" i="2"/>
  <c r="J76" i="2" l="1"/>
  <c r="D76" i="2"/>
  <c r="G76" i="2"/>
  <c r="H76" i="2" l="1"/>
  <c r="E76" i="2"/>
  <c r="I76" i="2" l="1"/>
  <c r="F77" i="2"/>
  <c r="J77" i="2" l="1"/>
  <c r="D77" i="2"/>
  <c r="G77" i="2"/>
  <c r="H77" i="2" l="1"/>
  <c r="E77" i="2"/>
  <c r="I77" i="2" l="1"/>
  <c r="F78" i="2"/>
  <c r="J78" i="2" l="1"/>
  <c r="D78" i="2"/>
  <c r="G78" i="2"/>
  <c r="E78" i="2" l="1"/>
  <c r="H78" i="2"/>
  <c r="I78" i="2" l="1"/>
  <c r="F79" i="2"/>
  <c r="J79" i="2" l="1"/>
  <c r="D79" i="2"/>
  <c r="G79" i="2"/>
  <c r="H79" i="2" l="1"/>
  <c r="E79" i="2"/>
  <c r="I79" i="2" l="1"/>
  <c r="F80" i="2"/>
  <c r="J80" i="2" l="1"/>
  <c r="D80" i="2"/>
  <c r="G80" i="2"/>
  <c r="E80" i="2" l="1"/>
  <c r="H80" i="2"/>
  <c r="I80" i="2" l="1"/>
  <c r="F81" i="2"/>
  <c r="J81" i="2" l="1"/>
  <c r="D81" i="2"/>
  <c r="G81" i="2"/>
  <c r="E81" i="2" l="1"/>
  <c r="H81" i="2"/>
  <c r="I81" i="2" l="1"/>
  <c r="F82" i="2"/>
  <c r="J82" i="2" l="1"/>
  <c r="D82" i="2"/>
  <c r="G82" i="2"/>
  <c r="E82" i="2" l="1"/>
  <c r="H82" i="2"/>
  <c r="I82" i="2" l="1"/>
  <c r="F83" i="2"/>
  <c r="J83" i="2" l="1"/>
  <c r="D83" i="2"/>
  <c r="G83" i="2"/>
  <c r="H83" i="2" l="1"/>
  <c r="E83" i="2"/>
  <c r="I83" i="2" l="1"/>
  <c r="F84" i="2"/>
  <c r="J84" i="2" l="1"/>
  <c r="D84" i="2"/>
  <c r="G84" i="2"/>
  <c r="H84" i="2" l="1"/>
  <c r="E84" i="2"/>
  <c r="I84" i="2" l="1"/>
  <c r="F85" i="2"/>
  <c r="J85" i="2" l="1"/>
  <c r="D85" i="2"/>
  <c r="G85" i="2"/>
  <c r="H85" i="2" l="1"/>
  <c r="E85" i="2"/>
  <c r="I85" i="2" l="1"/>
  <c r="F86" i="2"/>
  <c r="J86" i="2" l="1"/>
  <c r="D86" i="2"/>
  <c r="G86" i="2"/>
  <c r="E86" i="2" l="1"/>
  <c r="H86" i="2"/>
  <c r="I86" i="2" l="1"/>
  <c r="F87" i="2"/>
  <c r="J87" i="2" l="1"/>
  <c r="D87" i="2"/>
  <c r="G87" i="2"/>
  <c r="H87" i="2" l="1"/>
  <c r="E87" i="2"/>
  <c r="I87" i="2" l="1"/>
  <c r="F88" i="2"/>
  <c r="J88" i="2" l="1"/>
  <c r="D88" i="2"/>
  <c r="G88" i="2"/>
  <c r="E88" i="2" l="1"/>
  <c r="H88" i="2"/>
  <c r="I88" i="2" l="1"/>
  <c r="F89" i="2"/>
  <c r="J89" i="2" l="1"/>
  <c r="D89" i="2"/>
  <c r="G89" i="2"/>
  <c r="E89" i="2" l="1"/>
  <c r="H89" i="2"/>
  <c r="I89" i="2" l="1"/>
  <c r="F90" i="2"/>
  <c r="J90" i="2" l="1"/>
  <c r="D90" i="2"/>
  <c r="G90" i="2"/>
  <c r="E90" i="2" l="1"/>
  <c r="H90" i="2"/>
  <c r="I90" i="2" l="1"/>
  <c r="F91" i="2"/>
  <c r="J91" i="2" l="1"/>
  <c r="D91" i="2"/>
  <c r="G91" i="2"/>
  <c r="H91" i="2" l="1"/>
  <c r="E91" i="2"/>
  <c r="I91" i="2" l="1"/>
  <c r="F92" i="2"/>
  <c r="J92" i="2" l="1"/>
  <c r="D92" i="2"/>
  <c r="G92" i="2"/>
  <c r="H92" i="2" l="1"/>
  <c r="E92" i="2"/>
  <c r="I92" i="2" l="1"/>
  <c r="F93" i="2"/>
  <c r="J93" i="2" l="1"/>
  <c r="D93" i="2"/>
  <c r="G93" i="2"/>
  <c r="H93" i="2" l="1"/>
  <c r="E93" i="2"/>
  <c r="I93" i="2" l="1"/>
  <c r="F94" i="2"/>
  <c r="J94" i="2" l="1"/>
  <c r="D94" i="2"/>
  <c r="G94" i="2"/>
  <c r="E94" i="2" l="1"/>
  <c r="H94" i="2"/>
  <c r="I94" i="2" l="1"/>
  <c r="F95" i="2"/>
  <c r="J95" i="2" l="1"/>
  <c r="D95" i="2"/>
  <c r="G95" i="2"/>
  <c r="H95" i="2" l="1"/>
  <c r="E95" i="2"/>
  <c r="I95" i="2" l="1"/>
  <c r="F96" i="2"/>
  <c r="J96" i="2" l="1"/>
  <c r="D96" i="2"/>
  <c r="G96" i="2"/>
  <c r="E96" i="2" l="1"/>
  <c r="H96" i="2"/>
  <c r="I96" i="2" l="1"/>
  <c r="F97" i="2"/>
  <c r="J97" i="2" l="1"/>
  <c r="D97" i="2"/>
  <c r="G97" i="2"/>
  <c r="H97" i="2" l="1"/>
  <c r="E97" i="2"/>
  <c r="I97" i="2" l="1"/>
  <c r="F98" i="2"/>
  <c r="J98" i="2" l="1"/>
  <c r="D98" i="2"/>
  <c r="G98" i="2"/>
  <c r="E98" i="2" l="1"/>
  <c r="H98" i="2"/>
  <c r="I98" i="2" l="1"/>
  <c r="F99" i="2"/>
  <c r="J99" i="2" l="1"/>
  <c r="D99" i="2"/>
  <c r="G99" i="2"/>
  <c r="H99" i="2" l="1"/>
  <c r="E99" i="2"/>
  <c r="I99" i="2" l="1"/>
  <c r="F100" i="2"/>
  <c r="J100" i="2" l="1"/>
  <c r="D100" i="2"/>
  <c r="G100" i="2"/>
  <c r="E100" i="2" l="1"/>
  <c r="H100" i="2"/>
  <c r="I100" i="2" l="1"/>
  <c r="F101" i="2"/>
  <c r="J101" i="2" l="1"/>
  <c r="D101" i="2"/>
  <c r="G101" i="2"/>
  <c r="H101" i="2" l="1"/>
  <c r="E101" i="2"/>
  <c r="I101" i="2" l="1"/>
  <c r="F102" i="2"/>
  <c r="J102" i="2" l="1"/>
  <c r="D102" i="2"/>
  <c r="G102" i="2"/>
  <c r="E102" i="2" l="1"/>
  <c r="H102" i="2"/>
  <c r="I102" i="2" l="1"/>
  <c r="F103" i="2"/>
  <c r="J103" i="2" l="1"/>
  <c r="D103" i="2"/>
  <c r="G103" i="2"/>
  <c r="H103" i="2" l="1"/>
  <c r="E103" i="2"/>
  <c r="I103" i="2" l="1"/>
  <c r="F104" i="2"/>
  <c r="J104" i="2" l="1"/>
  <c r="D104" i="2"/>
  <c r="G104" i="2"/>
  <c r="H104" i="2" l="1"/>
  <c r="E104" i="2"/>
  <c r="I104" i="2" l="1"/>
  <c r="F105" i="2"/>
  <c r="J105" i="2" l="1"/>
  <c r="D105" i="2"/>
  <c r="G105" i="2"/>
  <c r="E105" i="2" l="1"/>
  <c r="H105" i="2"/>
  <c r="I105" i="2" l="1"/>
  <c r="F106" i="2"/>
  <c r="J106" i="2" l="1"/>
  <c r="D106" i="2"/>
  <c r="G106" i="2"/>
  <c r="E106" i="2" l="1"/>
  <c r="H106" i="2"/>
  <c r="I106" i="2" l="1"/>
  <c r="F107" i="2"/>
  <c r="J107" i="2" l="1"/>
  <c r="D107" i="2"/>
  <c r="G107" i="2"/>
  <c r="H107" i="2" l="1"/>
  <c r="E107" i="2"/>
  <c r="I107" i="2" l="1"/>
  <c r="F108" i="2"/>
  <c r="J108" i="2" l="1"/>
  <c r="D108" i="2"/>
  <c r="G108" i="2"/>
  <c r="H108" i="2" l="1"/>
  <c r="E108" i="2"/>
  <c r="I108" i="2" l="1"/>
  <c r="F109" i="2"/>
  <c r="J109" i="2" l="1"/>
  <c r="D109" i="2"/>
  <c r="G109" i="2"/>
  <c r="H109" i="2" l="1"/>
  <c r="E109" i="2"/>
  <c r="I109" i="2" l="1"/>
  <c r="F110" i="2"/>
  <c r="J110" i="2" l="1"/>
  <c r="D110" i="2"/>
  <c r="G110" i="2"/>
  <c r="E110" i="2" l="1"/>
  <c r="H110" i="2"/>
  <c r="I110" i="2" l="1"/>
  <c r="F111" i="2"/>
  <c r="J111" i="2" l="1"/>
  <c r="D111" i="2"/>
  <c r="G111" i="2"/>
  <c r="H111" i="2" l="1"/>
  <c r="E111" i="2"/>
  <c r="I111" i="2" l="1"/>
  <c r="F112" i="2"/>
  <c r="J112" i="2" l="1"/>
  <c r="D112" i="2"/>
  <c r="G112" i="2"/>
  <c r="E112" i="2" l="1"/>
  <c r="H112" i="2"/>
  <c r="I112" i="2" l="1"/>
  <c r="F113" i="2"/>
  <c r="J113" i="2" l="1"/>
  <c r="D113" i="2"/>
  <c r="G113" i="2"/>
  <c r="E113" i="2" l="1"/>
  <c r="H113" i="2"/>
  <c r="I113" i="2" l="1"/>
  <c r="F114" i="2"/>
  <c r="J114" i="2" l="1"/>
  <c r="D114" i="2"/>
  <c r="G114" i="2"/>
  <c r="E114" i="2" l="1"/>
  <c r="H114" i="2"/>
  <c r="I114" i="2" l="1"/>
  <c r="F115" i="2"/>
  <c r="J115" i="2" l="1"/>
  <c r="D115" i="2"/>
  <c r="G115" i="2"/>
  <c r="H115" i="2" l="1"/>
  <c r="E115" i="2"/>
  <c r="I115" i="2" l="1"/>
  <c r="F116" i="2"/>
  <c r="J116" i="2" l="1"/>
  <c r="D116" i="2"/>
  <c r="G116" i="2"/>
  <c r="E116" i="2" l="1"/>
  <c r="H116" i="2"/>
  <c r="I116" i="2" l="1"/>
  <c r="F117" i="2"/>
  <c r="J117" i="2" l="1"/>
  <c r="D117" i="2"/>
  <c r="G117" i="2"/>
  <c r="H117" i="2" l="1"/>
  <c r="E117" i="2"/>
  <c r="I117" i="2" l="1"/>
  <c r="F118" i="2"/>
  <c r="J118" i="2" l="1"/>
  <c r="D118" i="2"/>
  <c r="G118" i="2"/>
  <c r="E118" i="2" l="1"/>
  <c r="H118" i="2"/>
  <c r="I118" i="2" l="1"/>
  <c r="F119" i="2"/>
  <c r="J119" i="2" l="1"/>
  <c r="D119" i="2"/>
  <c r="G119" i="2"/>
  <c r="H119" i="2" l="1"/>
  <c r="E119" i="2"/>
  <c r="I119" i="2" l="1"/>
  <c r="F120" i="2"/>
  <c r="J120" i="2" l="1"/>
  <c r="D120" i="2"/>
  <c r="G120" i="2"/>
  <c r="E120" i="2" l="1"/>
  <c r="H120" i="2"/>
  <c r="I120" i="2" l="1"/>
  <c r="F121" i="2"/>
  <c r="J121" i="2" l="1"/>
  <c r="D121" i="2"/>
  <c r="G121" i="2"/>
  <c r="E121" i="2" l="1"/>
  <c r="H121" i="2"/>
  <c r="I121" i="2" l="1"/>
  <c r="F122" i="2"/>
  <c r="J122" i="2" l="1"/>
  <c r="D122" i="2"/>
  <c r="G122" i="2"/>
  <c r="H122" i="2" l="1"/>
  <c r="E122" i="2"/>
  <c r="I122" i="2" l="1"/>
  <c r="F123" i="2"/>
  <c r="J123" i="2" l="1"/>
  <c r="D123" i="2"/>
  <c r="G123" i="2"/>
  <c r="H123" i="2" l="1"/>
  <c r="E123" i="2"/>
  <c r="I123" i="2" l="1"/>
  <c r="F124" i="2"/>
  <c r="J124" i="2" l="1"/>
  <c r="D124" i="2"/>
  <c r="G124" i="2"/>
  <c r="E124" i="2" l="1"/>
  <c r="H124" i="2"/>
  <c r="I124" i="2" l="1"/>
  <c r="F125" i="2"/>
  <c r="J125" i="2" l="1"/>
  <c r="D125" i="2"/>
  <c r="G125" i="2"/>
  <c r="E125" i="2" l="1"/>
  <c r="H125" i="2"/>
  <c r="I125" i="2" l="1"/>
  <c r="F126" i="2"/>
  <c r="J126" i="2" l="1"/>
  <c r="D126" i="2"/>
  <c r="G126" i="2"/>
  <c r="H126" i="2" l="1"/>
  <c r="E126" i="2"/>
  <c r="I126" i="2" l="1"/>
  <c r="F127" i="2"/>
  <c r="J127" i="2" l="1"/>
  <c r="D127" i="2"/>
  <c r="G127" i="2"/>
  <c r="H127" i="2" l="1"/>
  <c r="E127" i="2"/>
  <c r="I127" i="2" l="1"/>
  <c r="F128" i="2"/>
  <c r="J128" i="2" l="1"/>
  <c r="D128" i="2"/>
  <c r="G128" i="2"/>
  <c r="E128" i="2" l="1"/>
  <c r="H128" i="2"/>
  <c r="I128" i="2" l="1"/>
  <c r="F129" i="2"/>
  <c r="J129" i="2" l="1"/>
  <c r="D129" i="2"/>
  <c r="G129" i="2"/>
  <c r="E129" i="2" l="1"/>
  <c r="H129" i="2"/>
  <c r="I129" i="2" l="1"/>
  <c r="F130" i="2"/>
  <c r="J130" i="2" l="1"/>
  <c r="D130" i="2"/>
  <c r="G130" i="2"/>
  <c r="H130" i="2" l="1"/>
  <c r="E130" i="2"/>
  <c r="I130" i="2" l="1"/>
  <c r="F131" i="2"/>
  <c r="J131" i="2" l="1"/>
  <c r="D131" i="2"/>
  <c r="G131" i="2"/>
  <c r="E131" i="2" l="1"/>
  <c r="H131" i="2"/>
  <c r="I131" i="2" l="1"/>
  <c r="F132" i="2"/>
  <c r="J132" i="2" l="1"/>
  <c r="D132" i="2"/>
  <c r="G132" i="2"/>
  <c r="E132" i="2" l="1"/>
  <c r="H132" i="2"/>
  <c r="I132" i="2" l="1"/>
  <c r="F133" i="2"/>
  <c r="J133" i="2" l="1"/>
  <c r="D133" i="2"/>
  <c r="G133" i="2"/>
  <c r="E133" i="2" l="1"/>
  <c r="H133" i="2"/>
  <c r="I133" i="2" l="1"/>
  <c r="F134" i="2"/>
  <c r="J134" i="2" l="1"/>
  <c r="D134" i="2"/>
  <c r="G134" i="2"/>
  <c r="H134" i="2" l="1"/>
  <c r="E134" i="2"/>
  <c r="I134" i="2" l="1"/>
  <c r="F135" i="2"/>
  <c r="J135" i="2" l="1"/>
  <c r="D135" i="2"/>
  <c r="G135" i="2"/>
  <c r="E135" i="2" l="1"/>
  <c r="H135" i="2"/>
  <c r="I135" i="2" l="1"/>
  <c r="F136" i="2"/>
  <c r="J136" i="2" l="1"/>
  <c r="D136" i="2"/>
  <c r="G136" i="2"/>
  <c r="H136" i="2" l="1"/>
  <c r="E136" i="2"/>
  <c r="I136" i="2" l="1"/>
  <c r="F137" i="2"/>
  <c r="J137" i="2" l="1"/>
  <c r="D137" i="2"/>
  <c r="G137" i="2"/>
  <c r="H137" i="2" l="1"/>
  <c r="E137" i="2"/>
  <c r="I137" i="2" l="1"/>
  <c r="F138" i="2"/>
  <c r="J138" i="2" l="1"/>
  <c r="D138" i="2"/>
  <c r="G138" i="2"/>
  <c r="H138" i="2" l="1"/>
  <c r="E138" i="2"/>
  <c r="I138" i="2" l="1"/>
  <c r="F139" i="2"/>
  <c r="J139" i="2" l="1"/>
  <c r="D139" i="2"/>
  <c r="G139" i="2"/>
  <c r="H139" i="2" l="1"/>
  <c r="E139" i="2"/>
  <c r="I139" i="2" l="1"/>
  <c r="F140" i="2"/>
  <c r="J140" i="2" l="1"/>
  <c r="D140" i="2"/>
  <c r="G140" i="2"/>
  <c r="H140" i="2" l="1"/>
  <c r="E140" i="2"/>
  <c r="I140" i="2" l="1"/>
  <c r="F141" i="2"/>
  <c r="J141" i="2" l="1"/>
  <c r="D141" i="2"/>
  <c r="G141" i="2"/>
  <c r="E141" i="2" l="1"/>
  <c r="H141" i="2"/>
  <c r="I141" i="2" l="1"/>
  <c r="F142" i="2"/>
  <c r="J142" i="2" l="1"/>
  <c r="D142" i="2"/>
  <c r="G142" i="2"/>
  <c r="H142" i="2" l="1"/>
  <c r="E142" i="2"/>
  <c r="I142" i="2" l="1"/>
  <c r="F143" i="2"/>
  <c r="J143" i="2" l="1"/>
  <c r="D143" i="2"/>
  <c r="G143" i="2"/>
  <c r="H143" i="2" l="1"/>
  <c r="E143" i="2"/>
  <c r="I143" i="2" l="1"/>
  <c r="F144" i="2"/>
  <c r="J144" i="2" l="1"/>
  <c r="D144" i="2"/>
  <c r="G144" i="2"/>
  <c r="E144" i="2" l="1"/>
  <c r="H144" i="2"/>
  <c r="I144" i="2" l="1"/>
  <c r="F145" i="2"/>
  <c r="J145" i="2" l="1"/>
  <c r="D145" i="2"/>
  <c r="G145" i="2"/>
  <c r="E145" i="2" l="1"/>
  <c r="H145" i="2"/>
  <c r="I145" i="2" l="1"/>
  <c r="F146" i="2"/>
  <c r="J146" i="2" l="1"/>
  <c r="D146" i="2"/>
  <c r="G146" i="2"/>
  <c r="H146" i="2" l="1"/>
  <c r="E146" i="2"/>
  <c r="I146" i="2" l="1"/>
  <c r="F147" i="2"/>
  <c r="J147" i="2" l="1"/>
  <c r="D147" i="2"/>
  <c r="G147" i="2"/>
  <c r="E147" i="2" l="1"/>
  <c r="H147" i="2"/>
  <c r="I147" i="2" l="1"/>
  <c r="F148" i="2"/>
  <c r="J148" i="2" l="1"/>
  <c r="D148" i="2"/>
  <c r="G148" i="2"/>
  <c r="E148" i="2" l="1"/>
  <c r="H148" i="2"/>
  <c r="I148" i="2" l="1"/>
  <c r="F149" i="2"/>
  <c r="J149" i="2" l="1"/>
  <c r="D149" i="2"/>
  <c r="G149" i="2"/>
  <c r="E149" i="2" l="1"/>
  <c r="H149" i="2"/>
  <c r="I149" i="2" l="1"/>
  <c r="F150" i="2"/>
  <c r="J150" i="2" l="1"/>
  <c r="D150" i="2"/>
  <c r="G150" i="2"/>
  <c r="H150" i="2" l="1"/>
  <c r="E150" i="2"/>
  <c r="I150" i="2" l="1"/>
  <c r="F151" i="2"/>
  <c r="J151" i="2" l="1"/>
  <c r="D151" i="2"/>
  <c r="G151" i="2"/>
  <c r="E151" i="2" l="1"/>
  <c r="H151" i="2"/>
  <c r="I151" i="2" l="1"/>
  <c r="F152" i="2"/>
  <c r="J152" i="2" l="1"/>
  <c r="D152" i="2"/>
  <c r="G152" i="2"/>
  <c r="H152" i="2" l="1"/>
  <c r="E152" i="2"/>
  <c r="I152" i="2" l="1"/>
  <c r="F153" i="2"/>
  <c r="J153" i="2" l="1"/>
  <c r="D153" i="2"/>
  <c r="G153" i="2"/>
  <c r="E153" i="2" l="1"/>
  <c r="H153" i="2"/>
  <c r="I153" i="2" l="1"/>
  <c r="F154" i="2"/>
  <c r="J154" i="2" l="1"/>
  <c r="D154" i="2"/>
  <c r="G154" i="2"/>
  <c r="H154" i="2" l="1"/>
  <c r="E154" i="2"/>
  <c r="I154" i="2" l="1"/>
  <c r="F155" i="2"/>
  <c r="J155" i="2" l="1"/>
  <c r="D155" i="2"/>
  <c r="G155" i="2"/>
  <c r="H155" i="2" l="1"/>
  <c r="E155" i="2"/>
  <c r="I155" i="2" l="1"/>
  <c r="F156" i="2"/>
  <c r="J156" i="2" l="1"/>
  <c r="D156" i="2"/>
  <c r="G156" i="2"/>
  <c r="E156" i="2" l="1"/>
  <c r="H156" i="2"/>
  <c r="I156" i="2" l="1"/>
  <c r="F157" i="2"/>
  <c r="J157" i="2" l="1"/>
  <c r="D157" i="2"/>
  <c r="G157" i="2"/>
  <c r="H157" i="2" l="1"/>
  <c r="E157" i="2"/>
  <c r="I157" i="2" l="1"/>
  <c r="F158" i="2"/>
  <c r="J158" i="2" l="1"/>
  <c r="D158" i="2"/>
  <c r="G158" i="2"/>
  <c r="H158" i="2" l="1"/>
  <c r="E158" i="2"/>
  <c r="I158" i="2" l="1"/>
  <c r="F159" i="2"/>
  <c r="J159" i="2" l="1"/>
  <c r="D159" i="2"/>
  <c r="G159" i="2"/>
  <c r="H159" i="2" l="1"/>
  <c r="E159" i="2"/>
  <c r="I159" i="2" l="1"/>
  <c r="F160" i="2"/>
  <c r="J160" i="2" l="1"/>
  <c r="D160" i="2"/>
  <c r="G160" i="2"/>
  <c r="E160" i="2" l="1"/>
  <c r="H160" i="2"/>
  <c r="I160" i="2" l="1"/>
  <c r="F161" i="2"/>
  <c r="J161" i="2" l="1"/>
  <c r="D161" i="2"/>
  <c r="G161" i="2"/>
  <c r="E161" i="2" l="1"/>
  <c r="H161" i="2"/>
  <c r="I161" i="2" l="1"/>
  <c r="F162" i="2"/>
  <c r="J162" i="2" l="1"/>
  <c r="D162" i="2"/>
  <c r="G162" i="2"/>
  <c r="H162" i="2" l="1"/>
  <c r="E162" i="2"/>
  <c r="I162" i="2" l="1"/>
  <c r="F163" i="2"/>
  <c r="J163" i="2" l="1"/>
  <c r="D163" i="2"/>
  <c r="G163" i="2"/>
  <c r="E163" i="2" l="1"/>
  <c r="H163" i="2"/>
  <c r="I163" i="2" l="1"/>
  <c r="F164" i="2"/>
  <c r="J164" i="2" l="1"/>
  <c r="D164" i="2"/>
  <c r="G164" i="2"/>
  <c r="H164" i="2" l="1"/>
  <c r="E164" i="2"/>
  <c r="I164" i="2" l="1"/>
  <c r="F165" i="2"/>
  <c r="J165" i="2" l="1"/>
  <c r="D165" i="2"/>
  <c r="G165" i="2"/>
  <c r="H165" i="2" l="1"/>
  <c r="E165" i="2"/>
  <c r="I165" i="2" l="1"/>
  <c r="F166" i="2"/>
  <c r="J166" i="2" l="1"/>
  <c r="D166" i="2"/>
  <c r="G166" i="2"/>
  <c r="H166" i="2" l="1"/>
  <c r="E166" i="2"/>
  <c r="I166" i="2" l="1"/>
  <c r="F167" i="2"/>
  <c r="J167" i="2" l="1"/>
  <c r="D167" i="2"/>
  <c r="G167" i="2"/>
  <c r="H167" i="2" l="1"/>
  <c r="E167" i="2"/>
  <c r="I167" i="2" l="1"/>
  <c r="F168" i="2"/>
  <c r="J168" i="2" l="1"/>
  <c r="D168" i="2"/>
  <c r="G168" i="2"/>
  <c r="H168" i="2" l="1"/>
  <c r="E168" i="2"/>
  <c r="I168" i="2" l="1"/>
  <c r="F169" i="2"/>
  <c r="J169" i="2" l="1"/>
  <c r="D169" i="2"/>
  <c r="G169" i="2"/>
  <c r="H169" i="2" l="1"/>
  <c r="E169" i="2"/>
  <c r="I169" i="2" l="1"/>
  <c r="F170" i="2"/>
  <c r="J170" i="2" l="1"/>
  <c r="D170" i="2"/>
  <c r="G170" i="2"/>
  <c r="H170" i="2" l="1"/>
  <c r="E170" i="2"/>
  <c r="I170" i="2" l="1"/>
  <c r="F171" i="2"/>
  <c r="J171" i="2" l="1"/>
  <c r="D171" i="2"/>
  <c r="G171" i="2"/>
  <c r="H171" i="2" l="1"/>
  <c r="E171" i="2"/>
  <c r="I171" i="2" l="1"/>
  <c r="F172" i="2"/>
  <c r="J172" i="2" l="1"/>
  <c r="D172" i="2"/>
  <c r="G172" i="2"/>
  <c r="E172" i="2" l="1"/>
  <c r="H172" i="2"/>
  <c r="I172" i="2" l="1"/>
  <c r="F173" i="2"/>
  <c r="J173" i="2" l="1"/>
  <c r="D173" i="2"/>
  <c r="G173" i="2"/>
  <c r="E173" i="2" l="1"/>
  <c r="H173" i="2"/>
  <c r="I173" i="2" l="1"/>
  <c r="F174" i="2"/>
  <c r="J174" i="2" l="1"/>
  <c r="D174" i="2"/>
  <c r="G174" i="2"/>
  <c r="H174" i="2" l="1"/>
  <c r="E174" i="2"/>
  <c r="I174" i="2" l="1"/>
  <c r="F175" i="2"/>
  <c r="J175" i="2" l="1"/>
  <c r="D175" i="2"/>
  <c r="G175" i="2"/>
  <c r="H175" i="2" l="1"/>
  <c r="E175" i="2"/>
  <c r="I175" i="2" l="1"/>
  <c r="F176" i="2"/>
  <c r="J176" i="2" l="1"/>
  <c r="D176" i="2"/>
  <c r="G176" i="2"/>
  <c r="H176" i="2" l="1"/>
  <c r="E176" i="2"/>
  <c r="I176" i="2" l="1"/>
  <c r="F177" i="2"/>
  <c r="J177" i="2" l="1"/>
  <c r="D177" i="2"/>
  <c r="G177" i="2"/>
  <c r="H177" i="2" l="1"/>
  <c r="E177" i="2"/>
  <c r="I177" i="2" l="1"/>
  <c r="F178" i="2"/>
  <c r="J178" i="2" l="1"/>
  <c r="D178" i="2"/>
  <c r="G178" i="2"/>
  <c r="H178" i="2" l="1"/>
  <c r="E178" i="2"/>
  <c r="I178" i="2" l="1"/>
  <c r="F179" i="2"/>
  <c r="J179" i="2" l="1"/>
  <c r="D179" i="2"/>
  <c r="G179" i="2"/>
  <c r="H179" i="2" l="1"/>
  <c r="E179" i="2"/>
  <c r="I179" i="2" l="1"/>
  <c r="F180" i="2"/>
  <c r="J180" i="2" l="1"/>
  <c r="D180" i="2"/>
  <c r="G180" i="2"/>
  <c r="E180" i="2" l="1"/>
  <c r="H180" i="2"/>
  <c r="I180" i="2" l="1"/>
  <c r="F181" i="2"/>
  <c r="J181" i="2" l="1"/>
  <c r="D181" i="2"/>
  <c r="G181" i="2"/>
  <c r="H181" i="2" l="1"/>
  <c r="E181" i="2"/>
  <c r="I181" i="2" l="1"/>
  <c r="F182" i="2"/>
  <c r="J182" i="2" l="1"/>
  <c r="D182" i="2"/>
  <c r="G182" i="2"/>
  <c r="H182" i="2" l="1"/>
  <c r="E182" i="2"/>
  <c r="I182" i="2" l="1"/>
  <c r="F183" i="2"/>
  <c r="J183" i="2" l="1"/>
  <c r="D183" i="2"/>
  <c r="G183" i="2"/>
  <c r="H183" i="2" l="1"/>
  <c r="E183" i="2"/>
  <c r="I183" i="2" l="1"/>
  <c r="F184" i="2"/>
  <c r="J184" i="2" l="1"/>
  <c r="D184" i="2"/>
  <c r="G184" i="2"/>
  <c r="H184" i="2" l="1"/>
  <c r="E184" i="2"/>
  <c r="I184" i="2" l="1"/>
  <c r="F185" i="2"/>
  <c r="J185" i="2" l="1"/>
  <c r="D185" i="2"/>
  <c r="G185" i="2"/>
  <c r="E185" i="2" l="1"/>
  <c r="H185" i="2"/>
  <c r="I185" i="2" l="1"/>
  <c r="F186" i="2"/>
  <c r="J186" i="2" l="1"/>
  <c r="D186" i="2"/>
  <c r="G186" i="2"/>
  <c r="H186" i="2" l="1"/>
  <c r="E186" i="2"/>
  <c r="I186" i="2" l="1"/>
  <c r="F187" i="2"/>
  <c r="J187" i="2" l="1"/>
  <c r="D187" i="2"/>
  <c r="G187" i="2"/>
  <c r="H187" i="2" l="1"/>
  <c r="E187" i="2"/>
  <c r="I187" i="2" l="1"/>
  <c r="F188" i="2"/>
  <c r="J188" i="2" l="1"/>
  <c r="D188" i="2"/>
  <c r="G188" i="2"/>
  <c r="H188" i="2" l="1"/>
  <c r="E188" i="2"/>
  <c r="I188" i="2" l="1"/>
  <c r="F189" i="2"/>
  <c r="J189" i="2" l="1"/>
  <c r="D189" i="2"/>
  <c r="G189" i="2"/>
  <c r="H189" i="2" l="1"/>
  <c r="E189" i="2"/>
  <c r="I189" i="2" l="1"/>
  <c r="F190" i="2"/>
  <c r="J190" i="2" l="1"/>
  <c r="D190" i="2"/>
  <c r="G190" i="2"/>
  <c r="H190" i="2" l="1"/>
  <c r="E190" i="2"/>
  <c r="I190" i="2" l="1"/>
  <c r="F191" i="2"/>
  <c r="J191" i="2" l="1"/>
  <c r="D191" i="2"/>
  <c r="G191" i="2"/>
  <c r="H191" i="2" l="1"/>
  <c r="E191" i="2"/>
  <c r="I191" i="2" l="1"/>
  <c r="F192" i="2"/>
  <c r="J192" i="2" l="1"/>
  <c r="D192" i="2"/>
  <c r="G192" i="2"/>
  <c r="E192" i="2" l="1"/>
  <c r="H192" i="2"/>
  <c r="I192" i="2" l="1"/>
  <c r="F193" i="2"/>
  <c r="J193" i="2" l="1"/>
  <c r="D193" i="2"/>
  <c r="G193" i="2"/>
  <c r="E193" i="2" l="1"/>
  <c r="H193" i="2"/>
  <c r="I193" i="2" l="1"/>
  <c r="F194" i="2"/>
  <c r="J194" i="2" l="1"/>
  <c r="D194" i="2"/>
  <c r="G194" i="2"/>
  <c r="H194" i="2" l="1"/>
  <c r="E194" i="2"/>
  <c r="I194" i="2" l="1"/>
  <c r="F195" i="2"/>
  <c r="J195" i="2" l="1"/>
  <c r="D195" i="2"/>
  <c r="G195" i="2"/>
  <c r="E195" i="2" l="1"/>
  <c r="H195" i="2"/>
  <c r="I195" i="2" l="1"/>
  <c r="F196" i="2"/>
  <c r="J196" i="2" l="1"/>
  <c r="D196" i="2"/>
  <c r="G196" i="2"/>
  <c r="E196" i="2" l="1"/>
  <c r="H196" i="2"/>
  <c r="I196" i="2" l="1"/>
  <c r="F197" i="2"/>
  <c r="J197" i="2" l="1"/>
  <c r="D197" i="2"/>
  <c r="G197" i="2"/>
  <c r="E197" i="2" l="1"/>
  <c r="H197" i="2"/>
  <c r="I197" i="2" l="1"/>
  <c r="F198" i="2"/>
  <c r="J198" i="2" l="1"/>
  <c r="D198" i="2"/>
  <c r="G198" i="2"/>
  <c r="H198" i="2" l="1"/>
  <c r="E198" i="2"/>
  <c r="I198" i="2" l="1"/>
  <c r="F199" i="2"/>
  <c r="J199" i="2" l="1"/>
  <c r="D199" i="2"/>
  <c r="G199" i="2"/>
  <c r="E199" i="2" l="1"/>
  <c r="H199" i="2"/>
  <c r="I199" i="2" l="1"/>
  <c r="F200" i="2"/>
  <c r="J200" i="2" l="1"/>
  <c r="D200" i="2"/>
  <c r="G200" i="2"/>
  <c r="H200" i="2" l="1"/>
  <c r="E200" i="2"/>
  <c r="I200" i="2" l="1"/>
  <c r="F201" i="2"/>
  <c r="J201" i="2" l="1"/>
  <c r="D201" i="2"/>
  <c r="G201" i="2"/>
  <c r="E201" i="2" l="1"/>
  <c r="H201" i="2"/>
  <c r="I201" i="2" l="1"/>
  <c r="F202" i="2"/>
  <c r="J202" i="2" l="1"/>
  <c r="D202" i="2"/>
  <c r="G202" i="2"/>
  <c r="H202" i="2" l="1"/>
  <c r="E202" i="2"/>
  <c r="I202" i="2" l="1"/>
  <c r="F203" i="2"/>
  <c r="J203" i="2" l="1"/>
  <c r="D203" i="2"/>
  <c r="G203" i="2"/>
  <c r="H203" i="2" l="1"/>
  <c r="E203" i="2"/>
  <c r="I203" i="2" l="1"/>
  <c r="F204" i="2"/>
  <c r="J204" i="2" l="1"/>
  <c r="D204" i="2"/>
  <c r="G204" i="2"/>
  <c r="E204" i="2" l="1"/>
  <c r="H204" i="2"/>
  <c r="I204" i="2" l="1"/>
  <c r="F205" i="2"/>
  <c r="J205" i="2" l="1"/>
  <c r="D205" i="2"/>
  <c r="G205" i="2"/>
  <c r="E205" i="2" l="1"/>
  <c r="H205" i="2"/>
  <c r="I205" i="2" l="1"/>
  <c r="F206" i="2"/>
  <c r="J206" i="2" l="1"/>
  <c r="D206" i="2"/>
  <c r="G206" i="2"/>
  <c r="H206" i="2" l="1"/>
  <c r="E206" i="2"/>
  <c r="I206" i="2" l="1"/>
  <c r="F207" i="2"/>
  <c r="J207" i="2" l="1"/>
  <c r="D207" i="2"/>
  <c r="G207" i="2"/>
  <c r="H207" i="2" l="1"/>
  <c r="E207" i="2"/>
  <c r="I207" i="2" l="1"/>
  <c r="F208" i="2"/>
  <c r="J208" i="2" l="1"/>
  <c r="D208" i="2"/>
  <c r="G208" i="2"/>
  <c r="E208" i="2" l="1"/>
  <c r="H208" i="2"/>
  <c r="I208" i="2" l="1"/>
  <c r="F209" i="2"/>
  <c r="J209" i="2" l="1"/>
  <c r="D209" i="2"/>
  <c r="G209" i="2"/>
  <c r="E209" i="2" l="1"/>
  <c r="H209" i="2"/>
  <c r="I209" i="2" l="1"/>
  <c r="F210" i="2"/>
  <c r="J210" i="2" l="1"/>
  <c r="D210" i="2"/>
  <c r="G210" i="2"/>
  <c r="H210" i="2" l="1"/>
  <c r="E210" i="2"/>
  <c r="I210" i="2" l="1"/>
  <c r="F211" i="2"/>
  <c r="J211" i="2" l="1"/>
  <c r="D211" i="2"/>
  <c r="G211" i="2"/>
  <c r="E211" i="2" l="1"/>
  <c r="H211" i="2"/>
  <c r="I211" i="2" l="1"/>
  <c r="F212" i="2"/>
  <c r="J212" i="2" l="1"/>
  <c r="D212" i="2"/>
  <c r="G212" i="2"/>
  <c r="E212" i="2" l="1"/>
  <c r="H212" i="2"/>
  <c r="I212" i="2" l="1"/>
  <c r="F213" i="2"/>
  <c r="J213" i="2" l="1"/>
  <c r="D213" i="2"/>
  <c r="G213" i="2"/>
  <c r="E213" i="2" l="1"/>
  <c r="H213" i="2"/>
  <c r="I213" i="2" l="1"/>
  <c r="F214" i="2"/>
  <c r="J214" i="2" l="1"/>
  <c r="D214" i="2"/>
  <c r="G214" i="2"/>
  <c r="H214" i="2" l="1"/>
  <c r="E214" i="2"/>
  <c r="I214" i="2" l="1"/>
  <c r="F215" i="2"/>
  <c r="J215" i="2" l="1"/>
  <c r="D215" i="2"/>
  <c r="G215" i="2"/>
  <c r="E215" i="2" l="1"/>
  <c r="H215" i="2"/>
  <c r="I215" i="2" l="1"/>
  <c r="F216" i="2"/>
  <c r="J216" i="2" l="1"/>
  <c r="D216" i="2"/>
  <c r="G216" i="2"/>
  <c r="H216" i="2" l="1"/>
  <c r="E216" i="2"/>
  <c r="I216" i="2" l="1"/>
  <c r="F217" i="2"/>
  <c r="J217" i="2" l="1"/>
  <c r="D217" i="2"/>
  <c r="G217" i="2"/>
  <c r="E217" i="2" l="1"/>
  <c r="H217" i="2"/>
  <c r="I217" i="2" l="1"/>
  <c r="F218" i="2"/>
  <c r="J218" i="2" l="1"/>
  <c r="D218" i="2"/>
  <c r="G218" i="2"/>
  <c r="H218" i="2" l="1"/>
  <c r="E218" i="2"/>
  <c r="I218" i="2" l="1"/>
  <c r="F219" i="2"/>
  <c r="J219" i="2" l="1"/>
  <c r="D219" i="2"/>
  <c r="G219" i="2"/>
  <c r="E219" i="2" l="1"/>
  <c r="H219" i="2"/>
  <c r="I219" i="2" l="1"/>
  <c r="F220" i="2"/>
  <c r="J220" i="2" l="1"/>
  <c r="D220" i="2"/>
  <c r="G220" i="2"/>
  <c r="E220" i="2" l="1"/>
  <c r="H220" i="2"/>
  <c r="I220" i="2" l="1"/>
  <c r="F221" i="2"/>
  <c r="J221" i="2" l="1"/>
  <c r="D221" i="2"/>
  <c r="G221" i="2"/>
  <c r="E221" i="2" l="1"/>
  <c r="H221" i="2"/>
  <c r="I221" i="2" l="1"/>
  <c r="F222" i="2"/>
  <c r="J222" i="2" l="1"/>
  <c r="D222" i="2"/>
  <c r="G222" i="2"/>
  <c r="H222" i="2" l="1"/>
  <c r="E222" i="2"/>
  <c r="I222" i="2" l="1"/>
  <c r="F223" i="2"/>
  <c r="J223" i="2" l="1"/>
  <c r="D223" i="2"/>
  <c r="G223" i="2"/>
  <c r="H223" i="2" l="1"/>
  <c r="E223" i="2"/>
  <c r="I223" i="2" l="1"/>
  <c r="F224" i="2"/>
  <c r="J224" i="2" l="1"/>
  <c r="D224" i="2"/>
  <c r="G224" i="2"/>
  <c r="E224" i="2" l="1"/>
  <c r="H224" i="2"/>
  <c r="I224" i="2" l="1"/>
  <c r="F225" i="2"/>
  <c r="J225" i="2" l="1"/>
  <c r="D225" i="2"/>
  <c r="G225" i="2"/>
  <c r="E225" i="2" l="1"/>
  <c r="H225" i="2"/>
  <c r="I225" i="2" l="1"/>
  <c r="F226" i="2"/>
  <c r="J226" i="2" l="1"/>
  <c r="D226" i="2"/>
  <c r="G226" i="2"/>
  <c r="H226" i="2" l="1"/>
  <c r="E226" i="2"/>
  <c r="I226" i="2" l="1"/>
  <c r="F227" i="2"/>
  <c r="J227" i="2" l="1"/>
  <c r="D227" i="2"/>
  <c r="G227" i="2"/>
  <c r="E227" i="2" l="1"/>
  <c r="H227" i="2"/>
  <c r="I227" i="2" l="1"/>
  <c r="F228" i="2"/>
  <c r="J228" i="2" l="1"/>
  <c r="D228" i="2"/>
  <c r="G228" i="2"/>
  <c r="H228" i="2" l="1"/>
  <c r="E228" i="2"/>
  <c r="I228" i="2" l="1"/>
  <c r="F229" i="2"/>
  <c r="J229" i="2" l="1"/>
  <c r="D229" i="2"/>
  <c r="G229" i="2"/>
  <c r="E229" i="2" l="1"/>
  <c r="H229" i="2"/>
  <c r="I229" i="2" l="1"/>
  <c r="F230" i="2"/>
  <c r="J230" i="2" l="1"/>
  <c r="D230" i="2"/>
  <c r="G230" i="2"/>
  <c r="H230" i="2" l="1"/>
  <c r="E230" i="2"/>
  <c r="I230" i="2" l="1"/>
  <c r="F231" i="2"/>
  <c r="J231" i="2" l="1"/>
  <c r="D231" i="2"/>
  <c r="G231" i="2"/>
  <c r="E231" i="2" l="1"/>
  <c r="H231" i="2"/>
  <c r="I231" i="2" l="1"/>
  <c r="F232" i="2"/>
  <c r="J232" i="2" l="1"/>
  <c r="D232" i="2"/>
  <c r="G232" i="2"/>
  <c r="H232" i="2" l="1"/>
  <c r="E232" i="2"/>
  <c r="I232" i="2" l="1"/>
  <c r="F233" i="2"/>
  <c r="J233" i="2" l="1"/>
  <c r="D233" i="2"/>
  <c r="G233" i="2"/>
  <c r="E233" i="2" l="1"/>
  <c r="H233" i="2"/>
  <c r="I233" i="2" l="1"/>
  <c r="F234" i="2"/>
  <c r="J234" i="2" l="1"/>
  <c r="D234" i="2"/>
  <c r="G234" i="2"/>
  <c r="H234" i="2" l="1"/>
  <c r="E234" i="2"/>
  <c r="I234" i="2" l="1"/>
  <c r="F235" i="2"/>
  <c r="J235" i="2" l="1"/>
  <c r="D235" i="2"/>
  <c r="G235" i="2"/>
  <c r="H235" i="2" l="1"/>
  <c r="E235" i="2"/>
  <c r="I235" i="2" l="1"/>
  <c r="F236" i="2"/>
  <c r="J236" i="2" l="1"/>
  <c r="D236" i="2"/>
  <c r="G236" i="2"/>
  <c r="E236" i="2" l="1"/>
  <c r="H236" i="2"/>
  <c r="I236" i="2" l="1"/>
  <c r="F237" i="2"/>
  <c r="J237" i="2" l="1"/>
  <c r="D237" i="2"/>
  <c r="G237" i="2"/>
  <c r="E237" i="2" l="1"/>
  <c r="H237" i="2"/>
  <c r="I237" i="2" l="1"/>
  <c r="F238" i="2"/>
  <c r="J238" i="2" l="1"/>
  <c r="D238" i="2"/>
  <c r="G238" i="2"/>
  <c r="H238" i="2" l="1"/>
  <c r="E238" i="2"/>
  <c r="I238" i="2" l="1"/>
  <c r="F239" i="2"/>
  <c r="J239" i="2" l="1"/>
  <c r="D239" i="2"/>
  <c r="G239" i="2"/>
  <c r="H239" i="2" l="1"/>
  <c r="E239" i="2"/>
  <c r="I239" i="2" l="1"/>
  <c r="F240" i="2"/>
  <c r="J240" i="2" l="1"/>
  <c r="D240" i="2"/>
  <c r="G240" i="2"/>
  <c r="H240" i="2" l="1"/>
  <c r="E240" i="2"/>
  <c r="I240" i="2" l="1"/>
  <c r="F241" i="2"/>
  <c r="J241" i="2" l="1"/>
  <c r="D241" i="2"/>
  <c r="G241" i="2"/>
  <c r="E241" i="2" l="1"/>
  <c r="H241" i="2"/>
  <c r="I241" i="2" l="1"/>
  <c r="F242" i="2"/>
  <c r="J242" i="2" l="1"/>
  <c r="D242" i="2"/>
  <c r="G242" i="2"/>
  <c r="H242" i="2" l="1"/>
  <c r="E242" i="2"/>
  <c r="I242" i="2" l="1"/>
  <c r="F243" i="2"/>
  <c r="J243" i="2" l="1"/>
  <c r="D243" i="2"/>
  <c r="G243" i="2"/>
  <c r="E243" i="2" l="1"/>
  <c r="H243" i="2"/>
  <c r="I243" i="2" l="1"/>
  <c r="F244" i="2"/>
  <c r="J244" i="2" l="1"/>
  <c r="D244" i="2"/>
  <c r="G244" i="2"/>
  <c r="H244" i="2" l="1"/>
  <c r="E244" i="2"/>
  <c r="I244" i="2" l="1"/>
  <c r="F245" i="2"/>
  <c r="J245" i="2" l="1"/>
  <c r="D245" i="2"/>
  <c r="G245" i="2"/>
  <c r="E245" i="2" l="1"/>
  <c r="H245" i="2"/>
  <c r="I245" i="2" l="1"/>
  <c r="F246" i="2"/>
  <c r="J246" i="2" l="1"/>
  <c r="D246" i="2"/>
  <c r="G246" i="2"/>
  <c r="H246" i="2" l="1"/>
  <c r="E246" i="2"/>
  <c r="I246" i="2" l="1"/>
  <c r="F247" i="2"/>
  <c r="J247" i="2" l="1"/>
  <c r="D247" i="2"/>
  <c r="G247" i="2"/>
  <c r="H247" i="2" l="1"/>
  <c r="E247" i="2"/>
  <c r="I247" i="2" l="1"/>
  <c r="F248" i="2"/>
  <c r="J248" i="2" l="1"/>
  <c r="D248" i="2"/>
  <c r="G248" i="2"/>
  <c r="H248" i="2" l="1"/>
  <c r="E248" i="2"/>
  <c r="I248" i="2" l="1"/>
  <c r="F249" i="2"/>
  <c r="J249" i="2" l="1"/>
  <c r="D249" i="2"/>
  <c r="G249" i="2"/>
  <c r="E249" i="2" l="1"/>
  <c r="H249" i="2"/>
  <c r="I249" i="2" l="1"/>
  <c r="F250" i="2"/>
  <c r="J250" i="2" l="1"/>
  <c r="D250" i="2"/>
  <c r="G250" i="2"/>
  <c r="H250" i="2" l="1"/>
  <c r="E250" i="2"/>
  <c r="I250" i="2" l="1"/>
  <c r="F251" i="2"/>
  <c r="J251" i="2" l="1"/>
  <c r="D251" i="2"/>
  <c r="G251" i="2"/>
  <c r="E251" i="2" l="1"/>
  <c r="H251" i="2"/>
  <c r="I251" i="2" l="1"/>
  <c r="F252" i="2"/>
  <c r="J252" i="2" l="1"/>
  <c r="D252" i="2"/>
  <c r="G252" i="2"/>
  <c r="E252" i="2" l="1"/>
  <c r="H252" i="2"/>
  <c r="I252" i="2" l="1"/>
  <c r="F253" i="2"/>
  <c r="J253" i="2" l="1"/>
  <c r="D253" i="2"/>
  <c r="G253" i="2"/>
  <c r="E253" i="2" l="1"/>
  <c r="H253" i="2"/>
  <c r="I253" i="2" l="1"/>
  <c r="F254" i="2"/>
  <c r="J254" i="2" l="1"/>
  <c r="D254" i="2"/>
  <c r="G254" i="2"/>
  <c r="H254" i="2" l="1"/>
  <c r="E254" i="2"/>
  <c r="I254" i="2" l="1"/>
  <c r="F255" i="2"/>
  <c r="J255" i="2" l="1"/>
  <c r="D255" i="2"/>
  <c r="G255" i="2"/>
  <c r="H255" i="2" l="1"/>
  <c r="E255" i="2"/>
  <c r="I255" i="2" l="1"/>
  <c r="F256" i="2"/>
  <c r="J256" i="2" l="1"/>
  <c r="D256" i="2"/>
  <c r="G256" i="2"/>
  <c r="E256" i="2" l="1"/>
  <c r="H256" i="2"/>
  <c r="I256" i="2" l="1"/>
  <c r="F257" i="2"/>
  <c r="J257" i="2" l="1"/>
  <c r="D257" i="2"/>
  <c r="G257" i="2"/>
  <c r="E257" i="2" l="1"/>
  <c r="H257" i="2"/>
  <c r="I257" i="2" l="1"/>
  <c r="F258" i="2"/>
  <c r="J258" i="2" l="1"/>
  <c r="D258" i="2"/>
  <c r="G258" i="2"/>
  <c r="H258" i="2" l="1"/>
  <c r="E258" i="2"/>
  <c r="I258" i="2" l="1"/>
  <c r="F259" i="2"/>
  <c r="J259" i="2" l="1"/>
  <c r="D259" i="2"/>
  <c r="G259" i="2"/>
  <c r="E259" i="2" l="1"/>
  <c r="H259" i="2"/>
  <c r="I259" i="2" l="1"/>
  <c r="F260" i="2"/>
  <c r="J260" i="2" l="1"/>
  <c r="D260" i="2"/>
  <c r="G260" i="2"/>
  <c r="H260" i="2" l="1"/>
  <c r="E260" i="2"/>
  <c r="I260" i="2" l="1"/>
  <c r="F261" i="2"/>
  <c r="J261" i="2" l="1"/>
  <c r="D261" i="2"/>
  <c r="G261" i="2"/>
  <c r="E261" i="2" l="1"/>
  <c r="H261" i="2"/>
  <c r="I261" i="2" l="1"/>
  <c r="F262" i="2"/>
  <c r="J262" i="2" l="1"/>
  <c r="D262" i="2"/>
  <c r="G262" i="2"/>
  <c r="H262" i="2" l="1"/>
  <c r="E262" i="2"/>
  <c r="I262" i="2" l="1"/>
  <c r="F263" i="2"/>
  <c r="J263" i="2" l="1"/>
  <c r="D263" i="2"/>
  <c r="G263" i="2"/>
  <c r="H263" i="2" l="1"/>
  <c r="E263" i="2"/>
  <c r="I263" i="2" l="1"/>
  <c r="F264" i="2"/>
  <c r="J264" i="2" l="1"/>
  <c r="D264" i="2"/>
  <c r="G264" i="2"/>
  <c r="H264" i="2" l="1"/>
  <c r="E264" i="2"/>
  <c r="I264" i="2" l="1"/>
  <c r="F265" i="2"/>
  <c r="J265" i="2" l="1"/>
  <c r="D265" i="2"/>
  <c r="G265" i="2"/>
  <c r="E265" i="2" l="1"/>
  <c r="H265" i="2"/>
  <c r="I265" i="2" l="1"/>
  <c r="F266" i="2"/>
  <c r="J266" i="2" l="1"/>
  <c r="D266" i="2"/>
  <c r="G266" i="2"/>
  <c r="E266" i="2" l="1"/>
  <c r="H266" i="2"/>
  <c r="I266" i="2" l="1"/>
  <c r="F267" i="2"/>
  <c r="J267" i="2" l="1"/>
  <c r="D267" i="2"/>
  <c r="G267" i="2"/>
  <c r="E267" i="2" l="1"/>
  <c r="H267" i="2"/>
  <c r="I267" i="2" l="1"/>
  <c r="F268" i="2"/>
  <c r="J268" i="2" l="1"/>
  <c r="D268" i="2"/>
  <c r="G268" i="2"/>
  <c r="H268" i="2" l="1"/>
  <c r="E268" i="2"/>
  <c r="I268" i="2" l="1"/>
  <c r="F269" i="2"/>
  <c r="J269" i="2" l="1"/>
  <c r="D269" i="2"/>
  <c r="G269" i="2"/>
  <c r="H269" i="2" l="1"/>
  <c r="E269" i="2"/>
  <c r="I269" i="2" l="1"/>
  <c r="F270" i="2"/>
  <c r="J270" i="2" l="1"/>
  <c r="D270" i="2"/>
  <c r="G270" i="2"/>
  <c r="E270" i="2" l="1"/>
  <c r="H270" i="2"/>
  <c r="I270" i="2" l="1"/>
  <c r="F271" i="2"/>
  <c r="J271" i="2" l="1"/>
  <c r="D271" i="2"/>
  <c r="G271" i="2"/>
  <c r="E271" i="2" l="1"/>
  <c r="H271" i="2"/>
  <c r="I271" i="2" l="1"/>
  <c r="F272" i="2"/>
  <c r="J272" i="2" l="1"/>
  <c r="D272" i="2"/>
  <c r="G272" i="2"/>
  <c r="H272" i="2" l="1"/>
  <c r="E272" i="2"/>
  <c r="I272" i="2" l="1"/>
  <c r="F273" i="2"/>
  <c r="J273" i="2" l="1"/>
  <c r="D273" i="2"/>
  <c r="G273" i="2"/>
  <c r="E273" i="2" l="1"/>
  <c r="H273" i="2"/>
  <c r="I273" i="2" l="1"/>
  <c r="F274" i="2"/>
  <c r="J274" i="2" l="1"/>
  <c r="D274" i="2"/>
  <c r="G274" i="2"/>
  <c r="E274" i="2" l="1"/>
  <c r="H274" i="2"/>
  <c r="I274" i="2" l="1"/>
  <c r="F275" i="2"/>
  <c r="J275" i="2" l="1"/>
  <c r="D275" i="2"/>
  <c r="G275" i="2"/>
  <c r="E275" i="2" l="1"/>
  <c r="H275" i="2"/>
  <c r="I275" i="2" l="1"/>
  <c r="F276" i="2"/>
  <c r="J276" i="2" l="1"/>
  <c r="D276" i="2"/>
  <c r="G276" i="2"/>
  <c r="H276" i="2" l="1"/>
  <c r="E276" i="2"/>
  <c r="I276" i="2" l="1"/>
  <c r="F277" i="2"/>
  <c r="J277" i="2" l="1"/>
  <c r="D277" i="2"/>
  <c r="G277" i="2"/>
  <c r="E277" i="2" l="1"/>
  <c r="H277" i="2"/>
  <c r="I277" i="2" l="1"/>
  <c r="F278" i="2"/>
  <c r="J278" i="2" l="1"/>
  <c r="D278" i="2"/>
  <c r="G278" i="2"/>
  <c r="H278" i="2" l="1"/>
  <c r="E278" i="2"/>
  <c r="I278" i="2" l="1"/>
  <c r="F279" i="2"/>
  <c r="J279" i="2" l="1"/>
  <c r="D279" i="2"/>
  <c r="G279" i="2"/>
  <c r="E279" i="2" l="1"/>
  <c r="H279" i="2"/>
  <c r="I279" i="2" l="1"/>
  <c r="F280" i="2"/>
  <c r="J280" i="2" l="1"/>
  <c r="D280" i="2"/>
  <c r="G280" i="2"/>
  <c r="H280" i="2" l="1"/>
  <c r="E280" i="2"/>
  <c r="I280" i="2" l="1"/>
  <c r="F281" i="2"/>
  <c r="J281" i="2" l="1"/>
  <c r="D281" i="2"/>
  <c r="G281" i="2"/>
  <c r="E281" i="2" l="1"/>
  <c r="H281" i="2"/>
  <c r="I281" i="2" l="1"/>
  <c r="F282" i="2"/>
  <c r="J282" i="2" l="1"/>
  <c r="D282" i="2"/>
  <c r="G282" i="2"/>
  <c r="E282" i="2" l="1"/>
  <c r="H282" i="2"/>
  <c r="I282" i="2" l="1"/>
  <c r="F283" i="2"/>
  <c r="J283" i="2" l="1"/>
  <c r="D283" i="2"/>
  <c r="G283" i="2"/>
  <c r="E283" i="2" l="1"/>
  <c r="H283" i="2"/>
  <c r="I283" i="2" l="1"/>
  <c r="F284" i="2"/>
  <c r="J284" i="2" l="1"/>
  <c r="D284" i="2"/>
  <c r="G284" i="2"/>
  <c r="H284" i="2" l="1"/>
  <c r="E284" i="2"/>
  <c r="I284" i="2" l="1"/>
  <c r="F285" i="2"/>
  <c r="J285" i="2" l="1"/>
  <c r="D285" i="2"/>
  <c r="G285" i="2"/>
  <c r="H285" i="2" l="1"/>
  <c r="E285" i="2"/>
  <c r="I285" i="2" l="1"/>
  <c r="F286" i="2"/>
  <c r="J286" i="2" l="1"/>
  <c r="D286" i="2"/>
  <c r="G286" i="2"/>
  <c r="E286" i="2" l="1"/>
  <c r="H286" i="2"/>
  <c r="I286" i="2" l="1"/>
  <c r="F287" i="2"/>
  <c r="J287" i="2" l="1"/>
  <c r="D287" i="2"/>
  <c r="G287" i="2"/>
  <c r="E287" i="2" l="1"/>
  <c r="H287" i="2"/>
  <c r="I287" i="2" l="1"/>
  <c r="F288" i="2"/>
  <c r="J288" i="2" l="1"/>
  <c r="D288" i="2"/>
  <c r="G288" i="2"/>
  <c r="H288" i="2" l="1"/>
  <c r="E288" i="2"/>
  <c r="I288" i="2" l="1"/>
  <c r="F289" i="2"/>
  <c r="J289" i="2" l="1"/>
  <c r="D289" i="2"/>
  <c r="G289" i="2"/>
  <c r="E289" i="2" l="1"/>
  <c r="H289" i="2"/>
  <c r="I289" i="2" l="1"/>
  <c r="F290" i="2"/>
  <c r="J290" i="2" l="1"/>
  <c r="D290" i="2"/>
  <c r="G290" i="2"/>
  <c r="E290" i="2" l="1"/>
  <c r="H290" i="2"/>
  <c r="I290" i="2" l="1"/>
  <c r="F291" i="2"/>
  <c r="J291" i="2" l="1"/>
  <c r="D291" i="2"/>
  <c r="G291" i="2"/>
  <c r="E291" i="2" l="1"/>
  <c r="H291" i="2"/>
  <c r="I291" i="2" l="1"/>
  <c r="F292" i="2"/>
  <c r="J292" i="2" l="1"/>
  <c r="D292" i="2"/>
  <c r="G292" i="2"/>
  <c r="H292" i="2" l="1"/>
  <c r="E292" i="2"/>
  <c r="I292" i="2" l="1"/>
  <c r="F293" i="2"/>
  <c r="J293" i="2" l="1"/>
  <c r="D293" i="2"/>
  <c r="G293" i="2"/>
  <c r="E293" i="2" l="1"/>
  <c r="H293" i="2"/>
  <c r="I293" i="2" l="1"/>
  <c r="F294" i="2"/>
  <c r="J294" i="2" l="1"/>
  <c r="D294" i="2"/>
  <c r="G294" i="2"/>
  <c r="H294" i="2" l="1"/>
  <c r="E294" i="2"/>
  <c r="I294" i="2" l="1"/>
  <c r="F295" i="2"/>
  <c r="J295" i="2" l="1"/>
  <c r="D295" i="2"/>
  <c r="G295" i="2"/>
  <c r="E295" i="2" l="1"/>
  <c r="H295" i="2"/>
  <c r="I295" i="2" l="1"/>
  <c r="F296" i="2"/>
  <c r="J296" i="2" l="1"/>
  <c r="D296" i="2"/>
  <c r="G296" i="2"/>
  <c r="H296" i="2" l="1"/>
  <c r="E296" i="2"/>
  <c r="I296" i="2" l="1"/>
  <c r="F297" i="2"/>
  <c r="J297" i="2" l="1"/>
  <c r="D297" i="2"/>
  <c r="G297" i="2"/>
  <c r="E297" i="2" l="1"/>
  <c r="H297" i="2"/>
  <c r="I297" i="2" l="1"/>
  <c r="F298" i="2"/>
  <c r="J298" i="2" l="1"/>
  <c r="D298" i="2"/>
  <c r="G298" i="2"/>
  <c r="E298" i="2" l="1"/>
  <c r="H298" i="2"/>
  <c r="I298" i="2" l="1"/>
  <c r="F299" i="2"/>
  <c r="J299" i="2" l="1"/>
  <c r="D299" i="2"/>
  <c r="G299" i="2"/>
  <c r="E299" i="2" l="1"/>
  <c r="H299" i="2"/>
  <c r="I299" i="2" l="1"/>
  <c r="F300" i="2"/>
  <c r="J300" i="2" l="1"/>
  <c r="D300" i="2"/>
  <c r="G300" i="2"/>
  <c r="H300" i="2" l="1"/>
  <c r="E300" i="2"/>
  <c r="I300" i="2" l="1"/>
  <c r="F301" i="2"/>
  <c r="J301" i="2" l="1"/>
  <c r="D301" i="2"/>
  <c r="G301" i="2"/>
  <c r="H301" i="2" l="1"/>
  <c r="E301" i="2"/>
  <c r="I301" i="2" l="1"/>
  <c r="F302" i="2"/>
  <c r="J302" i="2" l="1"/>
  <c r="D302" i="2"/>
  <c r="G302" i="2"/>
  <c r="E302" i="2" l="1"/>
  <c r="H302" i="2"/>
  <c r="I302" i="2" l="1"/>
  <c r="F303" i="2"/>
  <c r="J303" i="2" l="1"/>
  <c r="D303" i="2"/>
  <c r="G303" i="2"/>
  <c r="E303" i="2" l="1"/>
  <c r="H303" i="2"/>
  <c r="I303" i="2" l="1"/>
  <c r="F304" i="2"/>
  <c r="J304" i="2" l="1"/>
  <c r="D304" i="2"/>
  <c r="G304" i="2"/>
  <c r="H304" i="2" l="1"/>
  <c r="E304" i="2"/>
  <c r="I304" i="2" l="1"/>
  <c r="F305" i="2"/>
  <c r="J305" i="2" l="1"/>
  <c r="D305" i="2"/>
  <c r="G305" i="2"/>
  <c r="E305" i="2" l="1"/>
  <c r="H305" i="2"/>
  <c r="I305" i="2" l="1"/>
  <c r="F306" i="2"/>
  <c r="J306" i="2" l="1"/>
  <c r="D306" i="2"/>
  <c r="G306" i="2"/>
  <c r="H306" i="2" l="1"/>
  <c r="E306" i="2"/>
  <c r="I306" i="2" l="1"/>
  <c r="F307" i="2"/>
  <c r="J307" i="2" l="1"/>
  <c r="D307" i="2"/>
  <c r="G307" i="2"/>
  <c r="E307" i="2" l="1"/>
  <c r="H307" i="2"/>
  <c r="I307" i="2" l="1"/>
  <c r="F308" i="2"/>
  <c r="J308" i="2" l="1"/>
  <c r="D308" i="2"/>
  <c r="G308" i="2"/>
  <c r="H308" i="2" l="1"/>
  <c r="E308" i="2"/>
  <c r="I308" i="2" l="1"/>
  <c r="F309" i="2"/>
  <c r="J309" i="2" l="1"/>
  <c r="D309" i="2"/>
  <c r="G309" i="2"/>
  <c r="E309" i="2" l="1"/>
  <c r="H309" i="2"/>
  <c r="I309" i="2" l="1"/>
  <c r="F310" i="2"/>
  <c r="J310" i="2" l="1"/>
  <c r="D310" i="2"/>
  <c r="G310" i="2"/>
  <c r="H310" i="2" l="1"/>
  <c r="E310" i="2"/>
  <c r="I310" i="2" l="1"/>
  <c r="F311" i="2"/>
  <c r="J311" i="2" l="1"/>
  <c r="D311" i="2"/>
  <c r="G311" i="2"/>
  <c r="E311" i="2" l="1"/>
  <c r="H311" i="2"/>
  <c r="I311" i="2" l="1"/>
  <c r="F312" i="2"/>
  <c r="J312" i="2" l="1"/>
  <c r="D312" i="2"/>
  <c r="G312" i="2"/>
  <c r="H312" i="2" l="1"/>
  <c r="E312" i="2"/>
  <c r="I312" i="2" l="1"/>
  <c r="F313" i="2"/>
  <c r="J313" i="2" l="1"/>
  <c r="D313" i="2"/>
  <c r="G313" i="2"/>
  <c r="H313" i="2" l="1"/>
  <c r="E313" i="2"/>
  <c r="I313" i="2" l="1"/>
  <c r="F314" i="2"/>
  <c r="J314" i="2" l="1"/>
  <c r="D314" i="2"/>
  <c r="G314" i="2"/>
  <c r="E314" i="2" l="1"/>
  <c r="H314" i="2"/>
  <c r="I314" i="2" l="1"/>
  <c r="F315" i="2"/>
  <c r="J315" i="2" l="1"/>
  <c r="D315" i="2"/>
  <c r="G315" i="2"/>
  <c r="E315" i="2" l="1"/>
  <c r="H315" i="2"/>
  <c r="I315" i="2" l="1"/>
  <c r="F316" i="2"/>
  <c r="J316" i="2" l="1"/>
  <c r="D316" i="2"/>
  <c r="G316" i="2"/>
  <c r="H316" i="2" l="1"/>
  <c r="E316" i="2"/>
  <c r="I316" i="2" l="1"/>
  <c r="F317" i="2"/>
  <c r="J317" i="2" l="1"/>
  <c r="D317" i="2"/>
  <c r="G317" i="2"/>
  <c r="H317" i="2" l="1"/>
  <c r="E317" i="2"/>
  <c r="I317" i="2" l="1"/>
  <c r="F318" i="2"/>
  <c r="J318" i="2" l="1"/>
  <c r="D318" i="2"/>
  <c r="G318" i="2"/>
  <c r="H318" i="2" l="1"/>
  <c r="E318" i="2"/>
  <c r="I318" i="2" l="1"/>
  <c r="F319" i="2"/>
  <c r="J319" i="2" l="1"/>
  <c r="D319" i="2"/>
  <c r="G319" i="2"/>
  <c r="E319" i="2" l="1"/>
  <c r="H319" i="2"/>
  <c r="I319" i="2" l="1"/>
  <c r="F320" i="2"/>
  <c r="J320" i="2" l="1"/>
  <c r="D320" i="2"/>
  <c r="G320" i="2"/>
  <c r="H320" i="2" l="1"/>
  <c r="E320" i="2"/>
  <c r="I320" i="2" l="1"/>
  <c r="F321" i="2"/>
  <c r="J321" i="2" l="1"/>
  <c r="D321" i="2"/>
  <c r="G321" i="2"/>
  <c r="H321" i="2" l="1"/>
  <c r="E321" i="2"/>
  <c r="I321" i="2" l="1"/>
  <c r="F322" i="2"/>
  <c r="J322" i="2" l="1"/>
  <c r="D322" i="2"/>
  <c r="G322" i="2"/>
  <c r="H322" i="2" l="1"/>
  <c r="E322" i="2"/>
  <c r="I322" i="2" l="1"/>
  <c r="F323" i="2"/>
  <c r="J323" i="2" l="1"/>
  <c r="D323" i="2"/>
  <c r="G323" i="2"/>
  <c r="H323" i="2" l="1"/>
  <c r="E323" i="2"/>
  <c r="I323" i="2" l="1"/>
  <c r="F324" i="2"/>
  <c r="J324" i="2" l="1"/>
  <c r="D324" i="2"/>
  <c r="G324" i="2"/>
  <c r="H324" i="2" l="1"/>
  <c r="E324" i="2"/>
  <c r="I324" i="2" l="1"/>
  <c r="F325" i="2"/>
  <c r="J325" i="2" l="1"/>
  <c r="D325" i="2"/>
  <c r="G325" i="2"/>
  <c r="H325" i="2" l="1"/>
  <c r="E325" i="2"/>
  <c r="I325" i="2" l="1"/>
  <c r="F326" i="2"/>
  <c r="J326" i="2" l="1"/>
  <c r="D326" i="2"/>
  <c r="G326" i="2"/>
  <c r="H326" i="2" l="1"/>
  <c r="E326" i="2"/>
  <c r="I326" i="2" l="1"/>
  <c r="F327" i="2"/>
  <c r="J327" i="2" l="1"/>
  <c r="D327" i="2"/>
  <c r="G327" i="2"/>
  <c r="H327" i="2" l="1"/>
  <c r="E327" i="2"/>
  <c r="I327" i="2" l="1"/>
  <c r="F328" i="2"/>
  <c r="J328" i="2" l="1"/>
  <c r="D328" i="2"/>
  <c r="G328" i="2"/>
  <c r="H328" i="2" l="1"/>
  <c r="E328" i="2"/>
  <c r="I328" i="2" l="1"/>
  <c r="F329" i="2"/>
  <c r="J329" i="2" l="1"/>
  <c r="D329" i="2"/>
  <c r="G329" i="2"/>
  <c r="E329" i="2" l="1"/>
  <c r="H329" i="2"/>
  <c r="I329" i="2" l="1"/>
  <c r="F330" i="2"/>
  <c r="J330" i="2" l="1"/>
  <c r="D330" i="2"/>
  <c r="G330" i="2"/>
  <c r="H330" i="2" l="1"/>
  <c r="E330" i="2"/>
  <c r="I330" i="2" l="1"/>
  <c r="F331" i="2"/>
  <c r="J331" i="2" l="1"/>
  <c r="D331" i="2"/>
  <c r="G331" i="2"/>
  <c r="H331" i="2" l="1"/>
  <c r="E331" i="2"/>
  <c r="I331" i="2" l="1"/>
  <c r="F332" i="2"/>
  <c r="J332" i="2" l="1"/>
  <c r="D332" i="2"/>
  <c r="G332" i="2"/>
  <c r="H332" i="2" l="1"/>
  <c r="E332" i="2"/>
  <c r="I332" i="2" l="1"/>
  <c r="F333" i="2"/>
  <c r="J333" i="2" l="1"/>
  <c r="D333" i="2"/>
  <c r="G333" i="2"/>
  <c r="H333" i="2" l="1"/>
  <c r="E333" i="2"/>
  <c r="I333" i="2" l="1"/>
  <c r="F334" i="2"/>
  <c r="J334" i="2" l="1"/>
  <c r="D334" i="2"/>
  <c r="G334" i="2"/>
  <c r="E334" i="2" l="1"/>
  <c r="H334" i="2"/>
  <c r="I334" i="2" l="1"/>
  <c r="F335" i="2"/>
  <c r="J335" i="2" l="1"/>
  <c r="D335" i="2"/>
  <c r="G335" i="2"/>
  <c r="E335" i="2" l="1"/>
  <c r="H335" i="2"/>
  <c r="I335" i="2" l="1"/>
  <c r="F336" i="2"/>
  <c r="J336" i="2" l="1"/>
  <c r="D336" i="2"/>
  <c r="G336" i="2"/>
  <c r="H336" i="2" l="1"/>
  <c r="E336" i="2"/>
  <c r="I336" i="2" l="1"/>
  <c r="F337" i="2"/>
  <c r="J337" i="2" l="1"/>
  <c r="D337" i="2"/>
  <c r="G337" i="2"/>
  <c r="H337" i="2" l="1"/>
  <c r="E337" i="2"/>
  <c r="I337" i="2" l="1"/>
  <c r="F338" i="2"/>
  <c r="J338" i="2" l="1"/>
  <c r="D338" i="2"/>
  <c r="G338" i="2"/>
  <c r="E338" i="2" l="1"/>
  <c r="H338" i="2"/>
  <c r="I338" i="2" l="1"/>
  <c r="F339" i="2"/>
  <c r="J339" i="2" l="1"/>
  <c r="D339" i="2"/>
  <c r="G339" i="2"/>
  <c r="E339" i="2" l="1"/>
  <c r="H339" i="2"/>
  <c r="I339" i="2" l="1"/>
  <c r="F340" i="2"/>
  <c r="J340" i="2" l="1"/>
  <c r="D340" i="2"/>
  <c r="G340" i="2"/>
  <c r="H340" i="2" l="1"/>
  <c r="E340" i="2"/>
  <c r="I340" i="2" l="1"/>
  <c r="F341" i="2"/>
  <c r="J341" i="2" l="1"/>
  <c r="D341" i="2"/>
  <c r="G341" i="2"/>
  <c r="H341" i="2" l="1"/>
  <c r="E341" i="2"/>
  <c r="I341" i="2" l="1"/>
  <c r="F342" i="2"/>
  <c r="J342" i="2" l="1"/>
  <c r="D342" i="2"/>
  <c r="G342" i="2"/>
  <c r="H342" i="2" l="1"/>
  <c r="E342" i="2"/>
  <c r="I342" i="2" l="1"/>
  <c r="F343" i="2"/>
  <c r="J343" i="2" l="1"/>
  <c r="D343" i="2"/>
  <c r="G343" i="2"/>
  <c r="E343" i="2" l="1"/>
  <c r="H343" i="2"/>
  <c r="I343" i="2" l="1"/>
  <c r="F344" i="2"/>
  <c r="J344" i="2" l="1"/>
  <c r="D344" i="2"/>
  <c r="G344" i="2"/>
  <c r="H344" i="2" l="1"/>
  <c r="E344" i="2"/>
  <c r="I344" i="2" l="1"/>
  <c r="F345" i="2"/>
  <c r="J345" i="2" l="1"/>
  <c r="D345" i="2"/>
  <c r="G345" i="2"/>
  <c r="E345" i="2" l="1"/>
  <c r="H345" i="2"/>
  <c r="I345" i="2" l="1"/>
  <c r="F346" i="2"/>
  <c r="J346" i="2" l="1"/>
  <c r="D346" i="2"/>
  <c r="G346" i="2"/>
  <c r="E346" i="2" l="1"/>
  <c r="H346" i="2"/>
  <c r="I346" i="2" l="1"/>
  <c r="F347" i="2"/>
  <c r="J347" i="2" l="1"/>
  <c r="D347" i="2"/>
  <c r="G347" i="2"/>
  <c r="E347" i="2" l="1"/>
  <c r="H347" i="2"/>
  <c r="I347" i="2" l="1"/>
  <c r="F348" i="2"/>
  <c r="J348" i="2" l="1"/>
  <c r="D348" i="2"/>
  <c r="G348" i="2"/>
  <c r="H348" i="2" l="1"/>
  <c r="E348" i="2"/>
  <c r="I348" i="2" l="1"/>
  <c r="F349" i="2"/>
  <c r="J349" i="2" l="1"/>
  <c r="D349" i="2"/>
  <c r="G349" i="2"/>
  <c r="H349" i="2" l="1"/>
  <c r="E349" i="2"/>
  <c r="I349" i="2" l="1"/>
  <c r="F350" i="2"/>
  <c r="J350" i="2" l="1"/>
  <c r="D350" i="2"/>
  <c r="G350" i="2"/>
  <c r="E350" i="2" l="1"/>
  <c r="H350" i="2"/>
  <c r="I350" i="2" l="1"/>
  <c r="F351" i="2"/>
  <c r="J351" i="2" l="1"/>
  <c r="D351" i="2"/>
  <c r="G351" i="2"/>
  <c r="E351" i="2" l="1"/>
  <c r="H351" i="2"/>
  <c r="I351" i="2" l="1"/>
  <c r="F352" i="2"/>
  <c r="J352" i="2" l="1"/>
  <c r="D352" i="2"/>
  <c r="G352" i="2"/>
  <c r="H352" i="2" l="1"/>
  <c r="E352" i="2"/>
  <c r="I352" i="2" l="1"/>
  <c r="F353" i="2"/>
  <c r="J353" i="2" l="1"/>
  <c r="D353" i="2"/>
  <c r="G353" i="2"/>
  <c r="E353" i="2" l="1"/>
  <c r="H353" i="2"/>
  <c r="I353" i="2" l="1"/>
  <c r="F354" i="2"/>
  <c r="J354" i="2" l="1"/>
  <c r="D354" i="2"/>
  <c r="G354" i="2"/>
  <c r="E354" i="2" l="1"/>
  <c r="H354" i="2"/>
  <c r="I354" i="2" l="1"/>
  <c r="F355" i="2"/>
  <c r="J355" i="2" l="1"/>
  <c r="D355" i="2"/>
  <c r="G355" i="2"/>
  <c r="E355" i="2" l="1"/>
  <c r="H355" i="2"/>
  <c r="I355" i="2" l="1"/>
  <c r="F356" i="2"/>
  <c r="J356" i="2" l="1"/>
  <c r="D356" i="2"/>
  <c r="G356" i="2"/>
  <c r="H356" i="2" l="1"/>
  <c r="E356" i="2"/>
  <c r="I356" i="2" l="1"/>
  <c r="F357" i="2"/>
  <c r="J357" i="2" l="1"/>
  <c r="D357" i="2"/>
  <c r="G357" i="2"/>
  <c r="E357" i="2" l="1"/>
  <c r="H357" i="2"/>
  <c r="I357" i="2" l="1"/>
  <c r="F358" i="2"/>
  <c r="J358" i="2" l="1"/>
  <c r="D358" i="2"/>
  <c r="G358" i="2"/>
  <c r="H358" i="2" l="1"/>
  <c r="E358" i="2"/>
  <c r="I358" i="2" l="1"/>
  <c r="F359" i="2"/>
  <c r="J359" i="2" l="1"/>
  <c r="D359" i="2"/>
  <c r="G359" i="2"/>
  <c r="E359" i="2" l="1"/>
  <c r="H359" i="2"/>
  <c r="I359" i="2" l="1"/>
  <c r="F360" i="2"/>
  <c r="J360" i="2" l="1"/>
  <c r="D360" i="2"/>
  <c r="G360" i="2"/>
  <c r="H360" i="2" l="1"/>
  <c r="E360" i="2"/>
  <c r="I360" i="2" l="1"/>
  <c r="F361" i="2"/>
  <c r="J361" i="2" l="1"/>
  <c r="D361" i="2"/>
  <c r="G361" i="2"/>
  <c r="E361" i="2" l="1"/>
  <c r="H361" i="2"/>
  <c r="I361" i="2" l="1"/>
  <c r="F362" i="2"/>
  <c r="J362" i="2" l="1"/>
  <c r="D362" i="2"/>
  <c r="G362" i="2"/>
  <c r="E362" i="2" l="1"/>
  <c r="H362" i="2"/>
  <c r="I362" i="2" l="1"/>
  <c r="F363" i="2"/>
  <c r="J363" i="2" l="1"/>
  <c r="D363" i="2"/>
  <c r="G363" i="2"/>
  <c r="E363" i="2" l="1"/>
  <c r="H363" i="2"/>
  <c r="I363" i="2" l="1"/>
  <c r="F364" i="2"/>
  <c r="J364" i="2" l="1"/>
  <c r="D364" i="2"/>
  <c r="G364" i="2"/>
  <c r="H364" i="2" l="1"/>
  <c r="E364" i="2"/>
  <c r="I364" i="2" l="1"/>
  <c r="F365" i="2"/>
  <c r="J365" i="2" l="1"/>
  <c r="D365" i="2"/>
  <c r="G365" i="2"/>
  <c r="H365" i="2" l="1"/>
  <c r="E365" i="2"/>
  <c r="I365" i="2" l="1"/>
  <c r="F366" i="2"/>
  <c r="J366" i="2" l="1"/>
  <c r="D366" i="2"/>
  <c r="G366" i="2"/>
  <c r="E366" i="2" l="1"/>
  <c r="H366" i="2"/>
  <c r="I366" i="2" l="1"/>
  <c r="F367" i="2"/>
  <c r="J367" i="2" l="1"/>
  <c r="D367" i="2"/>
  <c r="G367" i="2"/>
  <c r="E367" i="2" l="1"/>
  <c r="H367" i="2"/>
  <c r="I367" i="2" l="1"/>
  <c r="F368" i="2"/>
  <c r="J368" i="2" l="1"/>
  <c r="D368" i="2"/>
  <c r="G368" i="2"/>
  <c r="H368" i="2" l="1"/>
  <c r="E368" i="2"/>
  <c r="I368" i="2" l="1"/>
  <c r="F369" i="2"/>
  <c r="J369" i="2" l="1"/>
  <c r="D369" i="2"/>
  <c r="G369" i="2"/>
  <c r="E369" i="2" l="1"/>
  <c r="H369" i="2"/>
  <c r="I369" i="2" l="1"/>
  <c r="F370" i="2"/>
  <c r="J370" i="2" l="1"/>
  <c r="D370" i="2"/>
  <c r="G370" i="2"/>
  <c r="H370" i="2" l="1"/>
  <c r="E370" i="2"/>
  <c r="I370" i="2" l="1"/>
  <c r="F371" i="2"/>
  <c r="J371" i="2" l="1"/>
  <c r="D371" i="2"/>
  <c r="G371" i="2"/>
  <c r="E371" i="2" l="1"/>
  <c r="H371" i="2"/>
  <c r="I371" i="2" l="1"/>
  <c r="F372" i="2"/>
  <c r="J372" i="2" l="1"/>
  <c r="D372" i="2"/>
  <c r="G372" i="2"/>
  <c r="H372" i="2" l="1"/>
  <c r="E372" i="2"/>
  <c r="I372" i="2" l="1"/>
  <c r="F373" i="2"/>
  <c r="J373" i="2" l="1"/>
  <c r="D373" i="2"/>
  <c r="G373" i="2"/>
  <c r="E373" i="2" l="1"/>
  <c r="H373" i="2"/>
  <c r="I373" i="2" l="1"/>
  <c r="F374" i="2"/>
  <c r="J374" i="2" l="1"/>
  <c r="D374" i="2"/>
  <c r="G374" i="2"/>
  <c r="H374" i="2" l="1"/>
  <c r="E374" i="2"/>
  <c r="I374" i="2" l="1"/>
  <c r="F375" i="2"/>
  <c r="J375" i="2" l="1"/>
  <c r="D375" i="2"/>
  <c r="G375" i="2"/>
  <c r="E375" i="2" l="1"/>
  <c r="H375" i="2"/>
  <c r="I375" i="2" l="1"/>
  <c r="F376" i="2"/>
  <c r="J376" i="2" l="1"/>
  <c r="D376" i="2"/>
  <c r="G376" i="2"/>
  <c r="H376" i="2" l="1"/>
  <c r="E376" i="2"/>
  <c r="I376" i="2" l="1"/>
  <c r="F377" i="2"/>
  <c r="J377" i="2" l="1"/>
  <c r="D377" i="2"/>
  <c r="G377" i="2"/>
  <c r="H377" i="2" l="1"/>
  <c r="E377" i="2"/>
  <c r="I377" i="2" l="1"/>
  <c r="F378" i="2"/>
  <c r="J378" i="2" l="1"/>
  <c r="D378" i="2"/>
  <c r="G378" i="2"/>
  <c r="H378" i="2" l="1"/>
  <c r="E378" i="2"/>
  <c r="I378" i="2" l="1"/>
  <c r="F379" i="2"/>
  <c r="J379" i="2" l="1"/>
  <c r="D379" i="2"/>
  <c r="G379" i="2"/>
  <c r="E379" i="2" l="1"/>
  <c r="H379" i="2"/>
  <c r="I379" i="2" l="1"/>
  <c r="F380" i="2"/>
  <c r="J380" i="2" l="1"/>
  <c r="D380" i="2"/>
  <c r="G380" i="2"/>
  <c r="H380" i="2" l="1"/>
  <c r="E380" i="2"/>
  <c r="I380" i="2" l="1"/>
  <c r="F381" i="2"/>
  <c r="J381" i="2" l="1"/>
  <c r="D381" i="2"/>
  <c r="G381" i="2"/>
  <c r="H381" i="2" l="1"/>
  <c r="E381" i="2"/>
  <c r="I381" i="2" l="1"/>
  <c r="F382" i="2"/>
  <c r="J382" i="2" l="1"/>
  <c r="D382" i="2"/>
  <c r="G382" i="2"/>
  <c r="H382" i="2" l="1"/>
  <c r="E382" i="2"/>
  <c r="I382" i="2" l="1"/>
  <c r="F383" i="2"/>
  <c r="J383" i="2" l="1"/>
  <c r="D383" i="2"/>
  <c r="G383" i="2"/>
  <c r="E383" i="2" l="1"/>
  <c r="H383" i="2"/>
  <c r="I383" i="2" l="1"/>
  <c r="F384" i="2"/>
  <c r="J384" i="2" l="1"/>
  <c r="D384" i="2"/>
  <c r="G384" i="2"/>
  <c r="H384" i="2" l="1"/>
  <c r="E384" i="2"/>
  <c r="I384" i="2" l="1"/>
  <c r="F385" i="2"/>
  <c r="J385" i="2" l="1"/>
  <c r="D385" i="2"/>
  <c r="G385" i="2"/>
  <c r="H385" i="2" l="1"/>
  <c r="E385" i="2"/>
  <c r="I385" i="2" l="1"/>
  <c r="F386" i="2"/>
  <c r="J386" i="2" l="1"/>
  <c r="D386" i="2"/>
  <c r="G386" i="2"/>
  <c r="E386" i="2" l="1"/>
  <c r="H386" i="2"/>
  <c r="I386" i="2" l="1"/>
  <c r="F387" i="2"/>
  <c r="J387" i="2" l="1"/>
  <c r="D387" i="2"/>
  <c r="G387" i="2"/>
  <c r="H387" i="2" l="1"/>
  <c r="E387" i="2"/>
  <c r="I387" i="2" l="1"/>
  <c r="F388" i="2"/>
  <c r="J388" i="2" l="1"/>
  <c r="D388" i="2"/>
  <c r="G388" i="2"/>
  <c r="H388" i="2" l="1"/>
  <c r="E388" i="2"/>
  <c r="I388" i="2" l="1"/>
  <c r="F389" i="2"/>
  <c r="J389" i="2" l="1"/>
  <c r="D389" i="2"/>
  <c r="G389" i="2"/>
  <c r="H389" i="2" l="1"/>
  <c r="E389" i="2"/>
  <c r="I389" i="2" l="1"/>
  <c r="F390" i="2"/>
  <c r="J390" i="2" l="1"/>
  <c r="D390" i="2"/>
  <c r="G390" i="2"/>
  <c r="H390" i="2" l="1"/>
  <c r="E390" i="2"/>
  <c r="I390" i="2" l="1"/>
  <c r="F391" i="2"/>
  <c r="J391" i="2" l="1"/>
  <c r="D391" i="2"/>
  <c r="G391" i="2"/>
  <c r="E391" i="2" l="1"/>
  <c r="H391" i="2"/>
  <c r="I391" i="2" l="1"/>
  <c r="F392" i="2"/>
  <c r="J392" i="2" l="1"/>
  <c r="D392" i="2"/>
  <c r="G392" i="2"/>
  <c r="H392" i="2" l="1"/>
  <c r="E392" i="2"/>
  <c r="I392" i="2" l="1"/>
  <c r="F393" i="2"/>
  <c r="J393" i="2" l="1"/>
  <c r="D393" i="2"/>
  <c r="G393" i="2"/>
  <c r="E393" i="2" l="1"/>
  <c r="H393" i="2"/>
  <c r="I393" i="2" l="1"/>
  <c r="F394" i="2"/>
  <c r="J394" i="2" l="1"/>
  <c r="D394" i="2"/>
  <c r="G394" i="2"/>
  <c r="H394" i="2" l="1"/>
  <c r="E394" i="2"/>
  <c r="I394" i="2" l="1"/>
  <c r="F395" i="2"/>
  <c r="J395" i="2" l="1"/>
  <c r="D395" i="2"/>
  <c r="G395" i="2"/>
  <c r="H395" i="2" l="1"/>
  <c r="E395" i="2"/>
  <c r="I395" i="2" l="1"/>
  <c r="F396" i="2"/>
  <c r="J396" i="2" l="1"/>
  <c r="D396" i="2"/>
  <c r="G396" i="2"/>
  <c r="H396" i="2" l="1"/>
  <c r="E396" i="2"/>
  <c r="I396" i="2" l="1"/>
  <c r="F397" i="2"/>
  <c r="J397" i="2" l="1"/>
  <c r="D397" i="2"/>
  <c r="G397" i="2"/>
  <c r="H397" i="2" l="1"/>
  <c r="E397" i="2"/>
  <c r="I397" i="2" l="1"/>
  <c r="F398" i="2"/>
  <c r="J398" i="2" l="1"/>
  <c r="D398" i="2"/>
  <c r="G398" i="2"/>
  <c r="H398" i="2" l="1"/>
  <c r="E398" i="2"/>
  <c r="I398" i="2" l="1"/>
  <c r="F399" i="2"/>
  <c r="J399" i="2" l="1"/>
  <c r="D399" i="2"/>
  <c r="G399" i="2"/>
  <c r="H399" i="2" l="1"/>
  <c r="E399" i="2"/>
  <c r="I399" i="2" l="1"/>
  <c r="F400" i="2"/>
  <c r="J400" i="2" l="1"/>
  <c r="D400" i="2"/>
  <c r="G400" i="2"/>
  <c r="H400" i="2" l="1"/>
  <c r="E400" i="2"/>
  <c r="I400" i="2" l="1"/>
  <c r="F401" i="2"/>
  <c r="J401" i="2" l="1"/>
  <c r="D401" i="2"/>
  <c r="G401" i="2"/>
  <c r="H401" i="2" l="1"/>
  <c r="E401" i="2"/>
  <c r="I401" i="2" l="1"/>
  <c r="F402" i="2"/>
  <c r="J402" i="2" l="1"/>
  <c r="D402" i="2"/>
  <c r="G402" i="2"/>
  <c r="H402" i="2" l="1"/>
  <c r="E402" i="2"/>
  <c r="I402" i="2" l="1"/>
  <c r="F403" i="2"/>
  <c r="J403" i="2" l="1"/>
  <c r="D403" i="2"/>
  <c r="G403" i="2"/>
  <c r="H403" i="2" l="1"/>
  <c r="E403" i="2"/>
  <c r="I403" i="2" l="1"/>
  <c r="F404" i="2"/>
  <c r="J404" i="2" l="1"/>
  <c r="D404" i="2"/>
  <c r="G404" i="2"/>
  <c r="H404" i="2" l="1"/>
  <c r="E404" i="2"/>
  <c r="I404" i="2" l="1"/>
  <c r="F405" i="2"/>
  <c r="J405" i="2" l="1"/>
  <c r="D405" i="2"/>
  <c r="G405" i="2"/>
  <c r="H405" i="2" l="1"/>
  <c r="E405" i="2"/>
  <c r="I405" i="2" l="1"/>
  <c r="F406" i="2"/>
  <c r="J406" i="2" l="1"/>
  <c r="D406" i="2"/>
  <c r="G406" i="2"/>
  <c r="H406" i="2" l="1"/>
  <c r="E406" i="2"/>
  <c r="I406" i="2" l="1"/>
  <c r="F407" i="2"/>
  <c r="J407" i="2" l="1"/>
  <c r="D407" i="2"/>
  <c r="G407" i="2"/>
  <c r="H407" i="2" l="1"/>
  <c r="E407" i="2"/>
  <c r="I407" i="2" l="1"/>
  <c r="F408" i="2"/>
  <c r="J408" i="2" l="1"/>
  <c r="D408" i="2"/>
  <c r="G408" i="2"/>
  <c r="H408" i="2" l="1"/>
  <c r="E408" i="2"/>
  <c r="I408" i="2" l="1"/>
  <c r="F409" i="2"/>
  <c r="J409" i="2" l="1"/>
  <c r="D409" i="2"/>
  <c r="G409" i="2"/>
  <c r="H409" i="2" l="1"/>
  <c r="E409" i="2"/>
  <c r="I409" i="2" l="1"/>
  <c r="F410" i="2"/>
  <c r="J410" i="2" l="1"/>
  <c r="D410" i="2"/>
  <c r="G410" i="2"/>
  <c r="H410" i="2" l="1"/>
  <c r="E410" i="2"/>
  <c r="I410" i="2" l="1"/>
  <c r="F411" i="2"/>
  <c r="J411" i="2" l="1"/>
  <c r="D411" i="2"/>
  <c r="G411" i="2"/>
  <c r="H411" i="2" l="1"/>
  <c r="E411" i="2"/>
  <c r="I411" i="2" l="1"/>
  <c r="F412" i="2"/>
  <c r="J412" i="2" l="1"/>
  <c r="D412" i="2"/>
  <c r="G412" i="2"/>
  <c r="H412" i="2" l="1"/>
  <c r="E412" i="2"/>
  <c r="I412" i="2" l="1"/>
  <c r="F413" i="2"/>
  <c r="J413" i="2" l="1"/>
  <c r="D413" i="2"/>
  <c r="G413" i="2"/>
  <c r="H413" i="2" l="1"/>
  <c r="E413" i="2"/>
  <c r="I413" i="2" l="1"/>
  <c r="F414" i="2"/>
  <c r="J414" i="2" l="1"/>
  <c r="D414" i="2"/>
  <c r="G414" i="2"/>
  <c r="H414" i="2" l="1"/>
  <c r="E414" i="2"/>
  <c r="I414" i="2" l="1"/>
  <c r="F415" i="2"/>
  <c r="J415" i="2" l="1"/>
  <c r="D415" i="2"/>
  <c r="G415" i="2"/>
  <c r="H415" i="2" l="1"/>
  <c r="E415" i="2"/>
  <c r="I415" i="2" l="1"/>
  <c r="F416" i="2"/>
  <c r="J416" i="2" l="1"/>
  <c r="D416" i="2"/>
  <c r="G416" i="2"/>
  <c r="H416" i="2" l="1"/>
  <c r="E416" i="2"/>
  <c r="I416" i="2" l="1"/>
  <c r="F417" i="2"/>
  <c r="J417" i="2" l="1"/>
  <c r="D417" i="2"/>
  <c r="G417" i="2"/>
  <c r="H417" i="2" l="1"/>
  <c r="E417" i="2"/>
  <c r="I417" i="2" l="1"/>
  <c r="F418" i="2"/>
  <c r="J418" i="2" l="1"/>
  <c r="D418" i="2"/>
  <c r="G418" i="2"/>
  <c r="H418" i="2" l="1"/>
  <c r="E418" i="2"/>
  <c r="I418" i="2" l="1"/>
  <c r="F419" i="2"/>
  <c r="J419" i="2" l="1"/>
  <c r="D419" i="2"/>
  <c r="G419" i="2"/>
  <c r="H419" i="2" l="1"/>
  <c r="E419" i="2"/>
  <c r="I419" i="2" l="1"/>
  <c r="F420" i="2"/>
  <c r="J420" i="2" l="1"/>
  <c r="D420" i="2"/>
  <c r="G420" i="2"/>
  <c r="H420" i="2" l="1"/>
  <c r="E420" i="2"/>
  <c r="I420" i="2" l="1"/>
  <c r="F421" i="2"/>
  <c r="J421" i="2" l="1"/>
  <c r="D421" i="2"/>
  <c r="G421" i="2"/>
  <c r="H421" i="2" l="1"/>
  <c r="E421" i="2"/>
  <c r="I421" i="2" l="1"/>
  <c r="F422" i="2"/>
  <c r="J422" i="2" l="1"/>
  <c r="D422" i="2"/>
  <c r="G422" i="2"/>
  <c r="H422" i="2" l="1"/>
  <c r="E422" i="2"/>
  <c r="I422" i="2" l="1"/>
  <c r="F423" i="2"/>
  <c r="J423" i="2" l="1"/>
  <c r="D423" i="2"/>
  <c r="G423" i="2"/>
  <c r="H423" i="2" l="1"/>
  <c r="E423" i="2"/>
  <c r="I423" i="2" l="1"/>
  <c r="F424" i="2"/>
  <c r="J424" i="2" l="1"/>
  <c r="D424" i="2"/>
  <c r="G424" i="2"/>
  <c r="H424" i="2" l="1"/>
  <c r="E424" i="2"/>
  <c r="I424" i="2" l="1"/>
  <c r="F425" i="2"/>
  <c r="J425" i="2" l="1"/>
  <c r="D425" i="2"/>
  <c r="G425" i="2"/>
  <c r="H425" i="2" l="1"/>
  <c r="E425" i="2"/>
  <c r="I425" i="2" l="1"/>
  <c r="F426" i="2"/>
  <c r="J426" i="2" l="1"/>
  <c r="D426" i="2"/>
  <c r="G426" i="2"/>
  <c r="H426" i="2" l="1"/>
  <c r="E426" i="2"/>
  <c r="I426" i="2" l="1"/>
  <c r="F427" i="2"/>
  <c r="J427" i="2" l="1"/>
  <c r="D427" i="2"/>
  <c r="G427" i="2"/>
  <c r="H427" i="2" l="1"/>
  <c r="E427" i="2"/>
  <c r="I427" i="2" l="1"/>
  <c r="F428" i="2"/>
  <c r="J428" i="2" l="1"/>
  <c r="D428" i="2"/>
  <c r="G428" i="2"/>
  <c r="H428" i="2" l="1"/>
  <c r="E428" i="2"/>
  <c r="I428" i="2" l="1"/>
  <c r="F429" i="2"/>
  <c r="J429" i="2" l="1"/>
  <c r="D429" i="2"/>
  <c r="G429" i="2"/>
  <c r="H429" i="2" l="1"/>
  <c r="E429" i="2"/>
  <c r="I429" i="2" l="1"/>
  <c r="F430" i="2"/>
  <c r="J430" i="2" l="1"/>
  <c r="D430" i="2"/>
  <c r="G430" i="2"/>
  <c r="E430" i="2" l="1"/>
  <c r="H430" i="2"/>
  <c r="I430" i="2" l="1"/>
  <c r="F431" i="2"/>
  <c r="J431" i="2" l="1"/>
  <c r="D431" i="2"/>
  <c r="G431" i="2"/>
  <c r="E431" i="2" l="1"/>
  <c r="H431" i="2"/>
  <c r="I431" i="2" l="1"/>
  <c r="F432" i="2"/>
  <c r="J432" i="2" l="1"/>
  <c r="D432" i="2"/>
  <c r="G432" i="2"/>
  <c r="H432" i="2" l="1"/>
  <c r="E432" i="2"/>
  <c r="I432" i="2" l="1"/>
  <c r="F433" i="2"/>
  <c r="J433" i="2" l="1"/>
  <c r="D433" i="2"/>
  <c r="G433" i="2"/>
  <c r="E433" i="2" l="1"/>
  <c r="H433" i="2"/>
  <c r="I433" i="2" l="1"/>
  <c r="F434" i="2"/>
  <c r="J434" i="2" l="1"/>
  <c r="D434" i="2"/>
  <c r="G434" i="2"/>
  <c r="H434" i="2" l="1"/>
  <c r="E434" i="2"/>
  <c r="I434" i="2" l="1"/>
  <c r="F435" i="2"/>
  <c r="J435" i="2" l="1"/>
  <c r="D435" i="2"/>
  <c r="G435" i="2"/>
  <c r="E435" i="2" l="1"/>
  <c r="H435" i="2"/>
  <c r="I435" i="2" l="1"/>
  <c r="F436" i="2"/>
  <c r="J436" i="2" l="1"/>
  <c r="D436" i="2"/>
  <c r="G436" i="2"/>
  <c r="H436" i="2" l="1"/>
  <c r="E436" i="2"/>
  <c r="I436" i="2" l="1"/>
  <c r="F437" i="2"/>
  <c r="J437" i="2" l="1"/>
  <c r="D437" i="2"/>
  <c r="G437" i="2"/>
  <c r="E437" i="2" l="1"/>
  <c r="H437" i="2"/>
  <c r="I437" i="2" l="1"/>
  <c r="F438" i="2"/>
  <c r="J438" i="2" l="1"/>
  <c r="D438" i="2"/>
  <c r="G438" i="2"/>
  <c r="H438" i="2" l="1"/>
  <c r="E438" i="2"/>
  <c r="I438" i="2" l="1"/>
  <c r="F439" i="2"/>
  <c r="J439" i="2" l="1"/>
  <c r="D439" i="2"/>
  <c r="G439" i="2"/>
  <c r="E439" i="2" l="1"/>
  <c r="H439" i="2"/>
  <c r="I439" i="2" l="1"/>
  <c r="F440" i="2"/>
  <c r="J440" i="2" l="1"/>
  <c r="D440" i="2"/>
  <c r="G440" i="2"/>
  <c r="H440" i="2" l="1"/>
  <c r="E440" i="2"/>
  <c r="I440" i="2" l="1"/>
  <c r="F441" i="2"/>
  <c r="J441" i="2" l="1"/>
  <c r="D441" i="2"/>
  <c r="G441" i="2"/>
  <c r="H441" i="2" l="1"/>
  <c r="E441" i="2"/>
  <c r="I441" i="2" l="1"/>
  <c r="F442" i="2"/>
  <c r="J442" i="2" l="1"/>
  <c r="D442" i="2"/>
  <c r="G442" i="2"/>
  <c r="H442" i="2" l="1"/>
  <c r="E442" i="2"/>
  <c r="I442" i="2" l="1"/>
  <c r="F443" i="2"/>
  <c r="J443" i="2" l="1"/>
  <c r="D443" i="2"/>
  <c r="G443" i="2"/>
  <c r="H443" i="2" l="1"/>
  <c r="E443" i="2"/>
  <c r="I443" i="2" l="1"/>
  <c r="F444" i="2"/>
  <c r="J444" i="2" l="1"/>
  <c r="D444" i="2"/>
  <c r="G444" i="2"/>
  <c r="H444" i="2" l="1"/>
  <c r="E444" i="2"/>
  <c r="I444" i="2" l="1"/>
  <c r="F445" i="2"/>
  <c r="J445" i="2" l="1"/>
  <c r="D445" i="2"/>
  <c r="G445" i="2"/>
  <c r="H445" i="2" l="1"/>
  <c r="E445" i="2"/>
  <c r="I445" i="2" l="1"/>
  <c r="F446" i="2"/>
  <c r="J446" i="2" l="1"/>
  <c r="D446" i="2"/>
  <c r="G446" i="2"/>
  <c r="H446" i="2" l="1"/>
  <c r="E446" i="2"/>
  <c r="I446" i="2" l="1"/>
  <c r="F447" i="2"/>
  <c r="J447" i="2" l="1"/>
  <c r="D447" i="2"/>
  <c r="G447" i="2"/>
  <c r="H447" i="2" l="1"/>
  <c r="E447" i="2"/>
  <c r="I447" i="2" l="1"/>
  <c r="F448" i="2"/>
  <c r="J448" i="2" l="1"/>
  <c r="D448" i="2"/>
  <c r="G448" i="2"/>
  <c r="H448" i="2" l="1"/>
  <c r="E448" i="2"/>
  <c r="I448" i="2" l="1"/>
  <c r="F449" i="2"/>
  <c r="J449" i="2" l="1"/>
  <c r="D449" i="2"/>
  <c r="G449" i="2"/>
  <c r="H449" i="2" l="1"/>
  <c r="E449" i="2"/>
  <c r="I449" i="2" l="1"/>
  <c r="F450" i="2"/>
  <c r="J450" i="2" l="1"/>
  <c r="D450" i="2"/>
  <c r="G450" i="2"/>
  <c r="H450" i="2" l="1"/>
  <c r="E450" i="2"/>
  <c r="I450" i="2" l="1"/>
  <c r="F451" i="2"/>
  <c r="J451" i="2" l="1"/>
  <c r="D451" i="2"/>
  <c r="G451" i="2"/>
  <c r="H451" i="2" l="1"/>
  <c r="E451" i="2"/>
  <c r="I451" i="2" l="1"/>
  <c r="F452" i="2"/>
  <c r="J452" i="2" l="1"/>
  <c r="D452" i="2"/>
  <c r="G452" i="2"/>
  <c r="H452" i="2" l="1"/>
  <c r="E452" i="2"/>
  <c r="I452" i="2" l="1"/>
  <c r="F453" i="2"/>
  <c r="J453" i="2" l="1"/>
  <c r="D453" i="2"/>
  <c r="G453" i="2"/>
  <c r="H453" i="2" l="1"/>
  <c r="E453" i="2"/>
  <c r="I453" i="2" l="1"/>
  <c r="F454" i="2"/>
  <c r="J454" i="2" l="1"/>
  <c r="D454" i="2"/>
  <c r="G454" i="2"/>
  <c r="H454" i="2" l="1"/>
  <c r="E454" i="2"/>
  <c r="I454" i="2" l="1"/>
  <c r="F455" i="2"/>
  <c r="J455" i="2" l="1"/>
  <c r="D455" i="2"/>
  <c r="G455" i="2"/>
  <c r="H455" i="2" l="1"/>
  <c r="E455" i="2"/>
  <c r="I455" i="2" l="1"/>
  <c r="F456" i="2"/>
  <c r="J456" i="2" l="1"/>
  <c r="D456" i="2"/>
  <c r="G456" i="2"/>
  <c r="H456" i="2" l="1"/>
  <c r="E456" i="2"/>
  <c r="I456" i="2" l="1"/>
  <c r="F457" i="2"/>
  <c r="J457" i="2" l="1"/>
  <c r="D457" i="2"/>
  <c r="G457" i="2"/>
  <c r="H457" i="2" l="1"/>
  <c r="E457" i="2"/>
  <c r="I457" i="2" l="1"/>
  <c r="F458" i="2"/>
  <c r="J458" i="2" l="1"/>
  <c r="D458" i="2"/>
  <c r="G458" i="2"/>
  <c r="H458" i="2" l="1"/>
  <c r="E458" i="2"/>
  <c r="I458" i="2" l="1"/>
  <c r="F459" i="2"/>
  <c r="J459" i="2" l="1"/>
  <c r="D459" i="2"/>
  <c r="G459" i="2"/>
  <c r="H459" i="2" l="1"/>
  <c r="E459" i="2"/>
  <c r="I459" i="2" l="1"/>
  <c r="F460" i="2"/>
  <c r="J460" i="2" l="1"/>
  <c r="D460" i="2"/>
  <c r="G460" i="2"/>
  <c r="H460" i="2" l="1"/>
  <c r="E460" i="2"/>
  <c r="I460" i="2" l="1"/>
  <c r="F461" i="2"/>
  <c r="J461" i="2" l="1"/>
  <c r="D461" i="2"/>
  <c r="G461" i="2"/>
  <c r="H461" i="2" l="1"/>
  <c r="E461" i="2"/>
  <c r="I461" i="2" l="1"/>
  <c r="F462" i="2"/>
  <c r="J462" i="2" l="1"/>
  <c r="D462" i="2"/>
  <c r="G462" i="2"/>
  <c r="E462" i="2" l="1"/>
  <c r="H462" i="2"/>
  <c r="I462" i="2" l="1"/>
  <c r="F463" i="2"/>
  <c r="J463" i="2" l="1"/>
  <c r="D463" i="2"/>
  <c r="G463" i="2"/>
  <c r="H463" i="2" l="1"/>
  <c r="E463" i="2"/>
  <c r="I463" i="2" l="1"/>
  <c r="F464" i="2"/>
  <c r="J464" i="2" l="1"/>
  <c r="D464" i="2"/>
  <c r="G464" i="2"/>
  <c r="H464" i="2" l="1"/>
  <c r="E464" i="2"/>
  <c r="I464" i="2" l="1"/>
  <c r="F465" i="2"/>
  <c r="J465" i="2" l="1"/>
  <c r="D465" i="2"/>
  <c r="G465" i="2"/>
  <c r="H465" i="2" l="1"/>
  <c r="E465" i="2"/>
  <c r="I465" i="2" l="1"/>
  <c r="F466" i="2"/>
  <c r="J466" i="2" l="1"/>
  <c r="D466" i="2"/>
  <c r="G466" i="2"/>
  <c r="H466" i="2" l="1"/>
  <c r="E466" i="2"/>
  <c r="I466" i="2" l="1"/>
  <c r="F467" i="2"/>
  <c r="J467" i="2" l="1"/>
  <c r="D467" i="2"/>
  <c r="G467" i="2"/>
  <c r="H467" i="2" l="1"/>
  <c r="E467" i="2"/>
  <c r="I467" i="2" l="1"/>
  <c r="F468" i="2"/>
  <c r="J468" i="2" l="1"/>
  <c r="D468" i="2"/>
  <c r="G468" i="2"/>
  <c r="H468" i="2" l="1"/>
  <c r="E468" i="2"/>
  <c r="I468" i="2" l="1"/>
  <c r="F469" i="2"/>
  <c r="J469" i="2" l="1"/>
  <c r="D469" i="2"/>
  <c r="G469" i="2"/>
  <c r="H469" i="2" l="1"/>
  <c r="E469" i="2"/>
  <c r="I469" i="2" l="1"/>
  <c r="F470" i="2"/>
  <c r="J470" i="2" l="1"/>
  <c r="D470" i="2"/>
  <c r="G470" i="2"/>
  <c r="H470" i="2" l="1"/>
  <c r="E470" i="2"/>
  <c r="I470" i="2" l="1"/>
  <c r="F471" i="2"/>
  <c r="J471" i="2" l="1"/>
  <c r="D471" i="2"/>
  <c r="G471" i="2"/>
  <c r="H471" i="2" l="1"/>
  <c r="E471" i="2"/>
  <c r="I471" i="2" l="1"/>
  <c r="F472" i="2"/>
  <c r="J472" i="2" l="1"/>
  <c r="D472" i="2"/>
  <c r="G472" i="2"/>
  <c r="H472" i="2" l="1"/>
  <c r="E472" i="2"/>
  <c r="I472" i="2" l="1"/>
  <c r="F473" i="2"/>
  <c r="J473" i="2" l="1"/>
  <c r="D473" i="2"/>
  <c r="G473" i="2"/>
  <c r="H473" i="2" l="1"/>
  <c r="E473" i="2"/>
  <c r="I473" i="2" l="1"/>
  <c r="F474" i="2"/>
  <c r="J474" i="2" l="1"/>
  <c r="D474" i="2"/>
  <c r="G474" i="2"/>
  <c r="H474" i="2" l="1"/>
  <c r="E474" i="2"/>
  <c r="I474" i="2" l="1"/>
  <c r="F475" i="2"/>
  <c r="J475" i="2" l="1"/>
  <c r="D475" i="2"/>
  <c r="H475" i="2" s="1"/>
  <c r="G475" i="2"/>
  <c r="E475" i="2" l="1"/>
  <c r="I475" i="2" l="1"/>
  <c r="F476" i="2"/>
  <c r="J476" i="2" l="1"/>
  <c r="D476" i="2"/>
  <c r="G476" i="2"/>
  <c r="H476" i="2" l="1"/>
  <c r="E476" i="2"/>
  <c r="I476" i="2" l="1"/>
  <c r="F477" i="2"/>
  <c r="J477" i="2" l="1"/>
  <c r="D477" i="2"/>
  <c r="G477" i="2"/>
  <c r="H477" i="2" l="1"/>
  <c r="E477" i="2"/>
  <c r="I477" i="2" l="1"/>
  <c r="F478" i="2"/>
  <c r="J478" i="2" l="1"/>
  <c r="D478" i="2"/>
  <c r="G478" i="2"/>
  <c r="H478" i="2" l="1"/>
  <c r="E478" i="2"/>
  <c r="I478" i="2" l="1"/>
  <c r="F479" i="2"/>
  <c r="J479" i="2" l="1"/>
  <c r="D479" i="2"/>
  <c r="G479" i="2"/>
  <c r="H479" i="2" l="1"/>
  <c r="E479" i="2"/>
  <c r="I479" i="2" l="1"/>
  <c r="F480" i="2"/>
  <c r="J480" i="2" l="1"/>
  <c r="D480" i="2"/>
  <c r="G480" i="2"/>
  <c r="H480" i="2" l="1"/>
  <c r="E480" i="2"/>
  <c r="I480" i="2" l="1"/>
  <c r="F481" i="2"/>
  <c r="J481" i="2" l="1"/>
  <c r="D481" i="2"/>
  <c r="G481" i="2"/>
  <c r="H481" i="2" l="1"/>
  <c r="E481" i="2"/>
  <c r="I481" i="2" l="1"/>
  <c r="F482" i="2"/>
  <c r="J482" i="2" l="1"/>
  <c r="D482" i="2"/>
  <c r="G482" i="2"/>
  <c r="H482" i="2" l="1"/>
  <c r="E482" i="2"/>
  <c r="I482" i="2" l="1"/>
  <c r="F483" i="2"/>
  <c r="J483" i="2" l="1"/>
  <c r="D483" i="2"/>
  <c r="G483" i="2"/>
  <c r="H483" i="2" l="1"/>
  <c r="E483" i="2"/>
  <c r="I483" i="2" l="1"/>
  <c r="F484" i="2"/>
  <c r="J484" i="2" l="1"/>
  <c r="D484" i="2"/>
  <c r="G484" i="2"/>
  <c r="H484" i="2" l="1"/>
  <c r="E484" i="2"/>
  <c r="I484" i="2" l="1"/>
  <c r="F485" i="2"/>
  <c r="J485" i="2" l="1"/>
  <c r="D485" i="2"/>
  <c r="G485" i="2"/>
  <c r="H485" i="2" l="1"/>
  <c r="E485" i="2"/>
  <c r="I485" i="2" l="1"/>
  <c r="F486" i="2"/>
  <c r="J486" i="2" l="1"/>
  <c r="D486" i="2"/>
  <c r="G486" i="2"/>
  <c r="H486" i="2" l="1"/>
  <c r="E486" i="2"/>
  <c r="I486" i="2" l="1"/>
  <c r="F487" i="2"/>
  <c r="J487" i="2" l="1"/>
  <c r="D487" i="2"/>
  <c r="G487" i="2"/>
  <c r="H487" i="2" l="1"/>
  <c r="E487" i="2"/>
  <c r="I487" i="2" l="1"/>
  <c r="F488" i="2"/>
  <c r="J488" i="2" l="1"/>
  <c r="D488" i="2"/>
  <c r="G488" i="2"/>
  <c r="H488" i="2" l="1"/>
  <c r="E488" i="2"/>
  <c r="I488" i="2" l="1"/>
  <c r="F489" i="2"/>
  <c r="J489" i="2" l="1"/>
  <c r="D489" i="2"/>
  <c r="G489" i="2"/>
  <c r="E489" i="2" l="1"/>
  <c r="H489" i="2"/>
  <c r="I489" i="2" l="1"/>
  <c r="F490" i="2"/>
  <c r="J490" i="2" l="1"/>
  <c r="D490" i="2"/>
  <c r="G490" i="2"/>
  <c r="E490" i="2" l="1"/>
  <c r="H490" i="2"/>
  <c r="I490" i="2" l="1"/>
  <c r="F491" i="2"/>
  <c r="J491" i="2" l="1"/>
  <c r="D491" i="2"/>
  <c r="G491" i="2"/>
  <c r="E491" i="2" l="1"/>
  <c r="H491" i="2"/>
  <c r="I491" i="2" l="1"/>
  <c r="F492" i="2"/>
  <c r="J492" i="2" l="1"/>
  <c r="D492" i="2"/>
  <c r="G492" i="2"/>
  <c r="H492" i="2" l="1"/>
  <c r="E492" i="2"/>
  <c r="I492" i="2" l="1"/>
  <c r="F493" i="2"/>
  <c r="J493" i="2" l="1"/>
  <c r="D493" i="2"/>
  <c r="G493" i="2"/>
  <c r="H493" i="2" l="1"/>
  <c r="E493" i="2"/>
  <c r="I493" i="2" l="1"/>
  <c r="F494" i="2"/>
  <c r="J494" i="2" l="1"/>
  <c r="D494" i="2"/>
  <c r="G494" i="2"/>
  <c r="H494" i="2" l="1"/>
  <c r="E494" i="2"/>
  <c r="I494" i="2" l="1"/>
  <c r="F495" i="2"/>
  <c r="J495" i="2" l="1"/>
  <c r="D495" i="2"/>
  <c r="G495" i="2"/>
  <c r="E495" i="2" l="1"/>
  <c r="H495" i="2"/>
  <c r="I495" i="2" l="1"/>
  <c r="F496" i="2"/>
  <c r="J496" i="2" l="1"/>
  <c r="D496" i="2"/>
  <c r="G496" i="2"/>
  <c r="H496" i="2" l="1"/>
  <c r="E496" i="2"/>
  <c r="I496" i="2" l="1"/>
  <c r="F497" i="2"/>
  <c r="J497" i="2" l="1"/>
  <c r="D497" i="2"/>
  <c r="G497" i="2"/>
  <c r="H497" i="2" l="1"/>
  <c r="E497" i="2"/>
  <c r="I497" i="2" l="1"/>
  <c r="F498" i="2"/>
  <c r="J498" i="2" l="1"/>
  <c r="D498" i="2"/>
  <c r="G498" i="2"/>
  <c r="H498" i="2" l="1"/>
  <c r="E498" i="2"/>
  <c r="I498" i="2" l="1"/>
  <c r="F499" i="2"/>
  <c r="J499" i="2" l="1"/>
  <c r="D499" i="2"/>
  <c r="G499" i="2"/>
  <c r="H499" i="2" l="1"/>
  <c r="E499" i="2"/>
  <c r="I499" i="2" l="1"/>
  <c r="F500" i="2"/>
  <c r="J500" i="2" l="1"/>
  <c r="D500" i="2"/>
  <c r="G500" i="2"/>
  <c r="H500" i="2" l="1"/>
  <c r="E500" i="2"/>
  <c r="I500" i="2" l="1"/>
  <c r="F501" i="2"/>
  <c r="J501" i="2" l="1"/>
  <c r="D501" i="2"/>
  <c r="G501" i="2"/>
  <c r="H501" i="2" l="1"/>
  <c r="E501" i="2"/>
  <c r="I501" i="2" l="1"/>
  <c r="F502" i="2"/>
  <c r="J502" i="2" l="1"/>
  <c r="D502" i="2"/>
  <c r="G502" i="2"/>
  <c r="H502" i="2" l="1"/>
  <c r="E502" i="2"/>
  <c r="I502" i="2" l="1"/>
  <c r="F503" i="2"/>
  <c r="J503" i="2" l="1"/>
  <c r="D503" i="2"/>
  <c r="G503" i="2"/>
  <c r="H503" i="2" l="1"/>
  <c r="E503" i="2"/>
  <c r="I503" i="2" l="1"/>
  <c r="F504" i="2"/>
  <c r="J504" i="2" l="1"/>
  <c r="D504" i="2"/>
  <c r="G504" i="2"/>
  <c r="H504" i="2" l="1"/>
  <c r="E504" i="2"/>
  <c r="I504" i="2" l="1"/>
  <c r="F505" i="2"/>
  <c r="J505" i="2" l="1"/>
  <c r="D505" i="2"/>
  <c r="G505" i="2"/>
  <c r="H505" i="2" l="1"/>
  <c r="E505" i="2"/>
  <c r="I505" i="2" l="1"/>
  <c r="F506" i="2"/>
  <c r="J506" i="2" l="1"/>
  <c r="D506" i="2"/>
  <c r="G506" i="2"/>
  <c r="H506" i="2" l="1"/>
  <c r="E506" i="2"/>
  <c r="I506" i="2" l="1"/>
  <c r="F507" i="2"/>
  <c r="J507" i="2" l="1"/>
  <c r="D507" i="2"/>
  <c r="G507" i="2"/>
  <c r="H507" i="2" l="1"/>
  <c r="E507" i="2"/>
  <c r="I507" i="2" l="1"/>
  <c r="F508" i="2"/>
  <c r="J508" i="2" l="1"/>
  <c r="D508" i="2"/>
  <c r="G508" i="2"/>
  <c r="H508" i="2" l="1"/>
  <c r="E508" i="2"/>
  <c r="I508" i="2" l="1"/>
  <c r="F509" i="2"/>
  <c r="J509" i="2" l="1"/>
  <c r="D509" i="2"/>
  <c r="G509" i="2"/>
  <c r="H509" i="2" l="1"/>
  <c r="E509" i="2"/>
  <c r="I509" i="2" l="1"/>
  <c r="F510" i="2"/>
  <c r="J510" i="2" l="1"/>
  <c r="D510" i="2"/>
  <c r="G510" i="2"/>
  <c r="H510" i="2" l="1"/>
  <c r="E510" i="2"/>
  <c r="I510" i="2" l="1"/>
</calcChain>
</file>

<file path=xl/comments1.xml><?xml version="1.0" encoding="utf-8"?>
<comments xmlns="http://schemas.openxmlformats.org/spreadsheetml/2006/main">
  <authors>
    <author>Aaron Beutler</author>
    <author>ab</author>
    <author>aaron beutler</author>
  </authors>
  <commentList>
    <comment ref="B4" authorId="0" shapeId="0">
      <text>
        <r>
          <rPr>
            <b/>
            <sz val="9"/>
            <color indexed="81"/>
            <rFont val="Tahoma"/>
            <family val="2"/>
          </rPr>
          <t>Aaron Beutler:</t>
        </r>
        <r>
          <rPr>
            <sz val="9"/>
            <color indexed="81"/>
            <rFont val="Tahoma"/>
            <family val="2"/>
          </rPr>
          <t xml:space="preserve">
Data from 1999 forward is taken from the spreadsheet {NIIP Diversion 99-10.xlxs}</t>
        </r>
      </text>
    </comment>
    <comment ref="B377"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78"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79"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80"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89"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90"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91"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392"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01"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02"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03"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04"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13"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14"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15"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16"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25"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26"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27"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28"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37"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38"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39"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40"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49" authorId="0" shapeId="0">
      <text>
        <r>
          <rPr>
            <b/>
            <sz val="9"/>
            <color indexed="81"/>
            <rFont val="Tahoma"/>
            <family val="2"/>
          </rPr>
          <t>Aaron Beutler:</t>
        </r>
        <r>
          <rPr>
            <sz val="9"/>
            <color indexed="81"/>
            <rFont val="Tahoma"/>
            <family val="2"/>
          </rPr>
          <t xml:space="preserve">
Irrigation Season Totals are calculated differently starting in 2006 due to radial and fixed wheel gate leaks at the NIIP diversion.  Volumes recorded in January, Febuary, November, and December are only delivered to Cutter Dam and then returned to the San Juan river via blowoff's downstream of Cutter.</t>
        </r>
      </text>
    </comment>
    <comment ref="B450" authorId="1" shapeId="0">
      <text>
        <r>
          <rPr>
            <b/>
            <sz val="9"/>
            <color indexed="81"/>
            <rFont val="Tahoma"/>
            <family val="2"/>
          </rPr>
          <t>ab:Data from NIIP Diversion 99-12.xlsx TablesCharts Sheet Table 3.1</t>
        </r>
      </text>
    </comment>
    <comment ref="B474" authorId="1" shapeId="0">
      <text>
        <r>
          <rPr>
            <b/>
            <sz val="9"/>
            <color indexed="81"/>
            <rFont val="Tahoma"/>
            <family val="2"/>
          </rPr>
          <t>ab:Data from NIIP Diversion 99-14.xlsx TablesCharts Sheet Table 2.1</t>
        </r>
      </text>
    </comment>
    <comment ref="A475" authorId="2" shapeId="0">
      <text>
        <r>
          <rPr>
            <b/>
            <sz val="9"/>
            <color indexed="81"/>
            <rFont val="Tahoma"/>
            <family val="2"/>
          </rPr>
          <t>aaron beutler:</t>
        </r>
        <r>
          <rPr>
            <sz val="9"/>
            <color indexed="81"/>
            <rFont val="Tahoma"/>
            <family val="2"/>
          </rPr>
          <t xml:space="preserve">
Estimated Data</t>
        </r>
      </text>
    </comment>
  </commentList>
</comments>
</file>

<file path=xl/sharedStrings.xml><?xml version="1.0" encoding="utf-8"?>
<sst xmlns="http://schemas.openxmlformats.org/spreadsheetml/2006/main" count="27" uniqueCount="16">
  <si>
    <t xml:space="preserve">Ground Water </t>
  </si>
  <si>
    <t>Infiltration</t>
  </si>
  <si>
    <t>Return Rate</t>
  </si>
  <si>
    <t>GW Return Rate</t>
  </si>
  <si>
    <t>Storage</t>
  </si>
  <si>
    <t>ac-ft</t>
  </si>
  <si>
    <t>cfs</t>
  </si>
  <si>
    <t>Diversion</t>
  </si>
  <si>
    <t>Date</t>
  </si>
  <si>
    <t xml:space="preserve">NIIP </t>
  </si>
  <si>
    <t>GW_Frac</t>
  </si>
  <si>
    <t>GW_RetFrac</t>
  </si>
  <si>
    <t>cfs_to_af</t>
  </si>
  <si>
    <t>For CRSS</t>
  </si>
  <si>
    <t>CHECK</t>
  </si>
  <si>
    <t>alpha (CRSS)</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</si>
</sst>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0.0000000"/>
    <numFmt numFmtId="166" formatCode="0.00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8"/>
      <name val="Arial"/>
      <family val="2"/>
    </font>
    <font>
      <b/>
      <sz val="8"/>
      <name val="Arial"/>
      <family val="2"/>
    </font>
    <font>
      <b/>
      <sz val="9"/>
      <color indexed="81"/>
      <name val="Tahoma"/>
      <family val="2"/>
    </font>
    <font>
      <sz val="9"/>
      <color indexed="81"/>
      <name val="Tahoma"/>
      <family val="2"/>
    </font>
    <font>
      <b/>
      <sz val="10"/>
      <name val="Arial"/>
      <family val="2"/>
    </font>
    <font>
      <sz val="11"/>
      <name val="Calibri"/>
      <family val="2"/>
      <scheme val="minor"/>
    </font>
    <font>
      <sz val="26"/>
      <color theme="1"/>
      <name val="Calibri"/>
      <family val="2"/>
      <scheme val="minor"/>
    </font>
    <font>
      <sz val="10"/>
      <name val="Arial"/>
      <family val="2"/>
    </font>
    <font>
      <sz val="10"/>
      <color indexed="8"/>
      <name val="Arial"/>
      <family val="2"/>
    </font>
  </fonts>
  <fills count="4">
    <fill>
      <patternFill patternType="none"/>
    </fill>
    <fill>
      <patternFill patternType="gray125"/>
    </fill>
    <fill>
      <patternFill patternType="solid">
        <fgColor rgb="FFFFFF00"/>
        <bgColor indexed="64"/>
      </patternFill>
    </fill>
    <fill>
      <patternFill patternType="solid">
        <fgColor theme="6" tint="0.79998168889431442"/>
        <bgColor indexed="64"/>
      </patternFill>
    </fill>
  </fills>
  <borders count="2">
    <border>
      <left/>
      <right/>
      <top/>
      <bottom/>
      <diagonal/>
    </border>
    <border>
      <left/>
      <right style="thin">
        <color indexed="64"/>
      </right>
      <top/>
      <bottom/>
      <diagonal/>
    </border>
  </borders>
  <cellStyleXfs count="173">
    <xf numFmtId="0" fontId="0" fillId="0" borderId="0"/>
    <xf numFmtId="43" fontId="1" fillId="0" borderId="0" applyFont="0" applyFill="0" applyBorder="0" applyAlignment="0" applyProtection="0"/>
    <xf numFmtId="0" fontId="10" fillId="0" borderId="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1" fillId="0" borderId="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0" fontId="1"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 fillId="0" borderId="0"/>
    <xf numFmtId="0" fontId="1" fillId="0" borderId="0"/>
    <xf numFmtId="43" fontId="10" fillId="0" borderId="0" applyFont="0" applyFill="0" applyBorder="0" applyAlignment="0" applyProtection="0"/>
  </cellStyleXfs>
  <cellXfs count="22">
    <xf numFmtId="0" fontId="0" fillId="0" borderId="0" xfId="0"/>
    <xf numFmtId="0" fontId="4" fillId="0" borderId="0" xfId="0" applyFont="1" applyAlignment="1">
      <alignment horizontal="center"/>
    </xf>
    <xf numFmtId="43" fontId="3" fillId="0" borderId="0" xfId="0" applyNumberFormat="1" applyFont="1"/>
    <xf numFmtId="0" fontId="7" fillId="0" borderId="0" xfId="0" applyFont="1" applyAlignment="1">
      <alignment horizontal="center"/>
    </xf>
    <xf numFmtId="10" fontId="0" fillId="0" borderId="0" xfId="0" applyNumberFormat="1" applyFill="1" applyBorder="1"/>
    <xf numFmtId="0" fontId="8" fillId="0" borderId="0" xfId="0" applyFont="1"/>
    <xf numFmtId="14" fontId="4" fillId="0" borderId="0" xfId="0" applyNumberFormat="1" applyFont="1"/>
    <xf numFmtId="14" fontId="4" fillId="3" borderId="0" xfId="0" applyNumberFormat="1" applyFont="1" applyFill="1"/>
    <xf numFmtId="0" fontId="9" fillId="0" borderId="0" xfId="0" applyFont="1" applyAlignment="1">
      <alignment horizontal="center"/>
    </xf>
    <xf numFmtId="43" fontId="0" fillId="0" borderId="0" xfId="0" applyNumberFormat="1"/>
    <xf numFmtId="165" fontId="0" fillId="0" borderId="0" xfId="0" applyNumberFormat="1"/>
    <xf numFmtId="166" fontId="0" fillId="0" borderId="0" xfId="0" applyNumberFormat="1"/>
    <xf numFmtId="2" fontId="0" fillId="0" borderId="0" xfId="0" applyNumberFormat="1"/>
    <xf numFmtId="165" fontId="4" fillId="0" borderId="0" xfId="0" applyNumberFormat="1" applyFont="1" applyAlignment="1">
      <alignment horizontal="center"/>
    </xf>
    <xf numFmtId="0" fontId="0" fillId="0" borderId="1" xfId="0" applyBorder="1"/>
    <xf numFmtId="0" fontId="4" fillId="0" borderId="1" xfId="0" applyFont="1" applyBorder="1" applyAlignment="1">
      <alignment horizontal="center"/>
    </xf>
    <xf numFmtId="166" fontId="0" fillId="0" borderId="1" xfId="0" applyNumberFormat="1" applyBorder="1"/>
    <xf numFmtId="0" fontId="2" fillId="0" borderId="0" xfId="0" applyFont="1"/>
    <xf numFmtId="43" fontId="2" fillId="0" borderId="0" xfId="0" applyNumberFormat="1" applyFont="1"/>
    <xf numFmtId="43" fontId="2" fillId="2" borderId="0" xfId="0" applyNumberFormat="1" applyFont="1" applyFill="1"/>
    <xf numFmtId="164" fontId="0" fillId="0" borderId="0" xfId="1" applyNumberFormat="1" applyFont="1"/>
    <xf numFmtId="0" fontId="9" fillId="0" borderId="0" xfId="0" applyFont="1" applyAlignment="1">
      <alignment horizontal="center"/>
    </xf>
  </cellXfs>
  <cellStyles count="173">
    <cellStyle name="Comma" xfId="1" builtinId="3"/>
    <cellStyle name="Comma 2" xfId="4"/>
    <cellStyle name="Comma 3" xfId="3"/>
    <cellStyle name="Comma 4" xfId="172"/>
    <cellStyle name="Normal" xfId="0" builtinId="0"/>
    <cellStyle name="Normal 10" xfId="5"/>
    <cellStyle name="Normal 10 2" xfId="6"/>
    <cellStyle name="Normal 10 2 2" xfId="110"/>
    <cellStyle name="Normal 10 3" xfId="7"/>
    <cellStyle name="Normal 10 3 2" xfId="111"/>
    <cellStyle name="Normal 10 4" xfId="8"/>
    <cellStyle name="Normal 10 4 2" xfId="112"/>
    <cellStyle name="Normal 10 5" xfId="91"/>
    <cellStyle name="Normal 11" xfId="9"/>
    <cellStyle name="Normal 11 2" xfId="10"/>
    <cellStyle name="Normal 11 2 2" xfId="113"/>
    <cellStyle name="Normal 11 3" xfId="11"/>
    <cellStyle name="Normal 11 3 2" xfId="114"/>
    <cellStyle name="Normal 11 4" xfId="12"/>
    <cellStyle name="Normal 11 4 2" xfId="115"/>
    <cellStyle name="Normal 11 5" xfId="92"/>
    <cellStyle name="Normal 12" xfId="13"/>
    <cellStyle name="Normal 12 2" xfId="14"/>
    <cellStyle name="Normal 12 2 2" xfId="116"/>
    <cellStyle name="Normal 12 3" xfId="15"/>
    <cellStyle name="Normal 12 3 2" xfId="117"/>
    <cellStyle name="Normal 12 4" xfId="16"/>
    <cellStyle name="Normal 12 4 2" xfId="118"/>
    <cellStyle name="Normal 12 5" xfId="93"/>
    <cellStyle name="Normal 13" xfId="17"/>
    <cellStyle name="Normal 13 2" xfId="18"/>
    <cellStyle name="Normal 13 2 2" xfId="119"/>
    <cellStyle name="Normal 13 3" xfId="19"/>
    <cellStyle name="Normal 13 3 2" xfId="120"/>
    <cellStyle name="Normal 13 4" xfId="20"/>
    <cellStyle name="Normal 13 4 2" xfId="121"/>
    <cellStyle name="Normal 13 5" xfId="94"/>
    <cellStyle name="Normal 14" xfId="21"/>
    <cellStyle name="Normal 14 2" xfId="22"/>
    <cellStyle name="Normal 14 2 2" xfId="122"/>
    <cellStyle name="Normal 14 3" xfId="23"/>
    <cellStyle name="Normal 14 3 2" xfId="123"/>
    <cellStyle name="Normal 14 4" xfId="24"/>
    <cellStyle name="Normal 14 4 2" xfId="124"/>
    <cellStyle name="Normal 14 5" xfId="95"/>
    <cellStyle name="Normal 15" xfId="25"/>
    <cellStyle name="Normal 15 2" xfId="26"/>
    <cellStyle name="Normal 15 2 2" xfId="125"/>
    <cellStyle name="Normal 15 3" xfId="27"/>
    <cellStyle name="Normal 15 3 2" xfId="126"/>
    <cellStyle name="Normal 15 4" xfId="28"/>
    <cellStyle name="Normal 15 4 2" xfId="127"/>
    <cellStyle name="Normal 15 5" xfId="96"/>
    <cellStyle name="Normal 16" xfId="29"/>
    <cellStyle name="Normal 16 2" xfId="30"/>
    <cellStyle name="Normal 16 2 2" xfId="128"/>
    <cellStyle name="Normal 16 3" xfId="31"/>
    <cellStyle name="Normal 16 3 2" xfId="129"/>
    <cellStyle name="Normal 16 4" xfId="32"/>
    <cellStyle name="Normal 16 4 2" xfId="130"/>
    <cellStyle name="Normal 16 5" xfId="97"/>
    <cellStyle name="Normal 17" xfId="33"/>
    <cellStyle name="Normal 17 2" xfId="34"/>
    <cellStyle name="Normal 17 2 2" xfId="131"/>
    <cellStyle name="Normal 17 3" xfId="35"/>
    <cellStyle name="Normal 17 3 2" xfId="132"/>
    <cellStyle name="Normal 17 4" xfId="36"/>
    <cellStyle name="Normal 17 4 2" xfId="133"/>
    <cellStyle name="Normal 17 5" xfId="98"/>
    <cellStyle name="Normal 18" xfId="37"/>
    <cellStyle name="Normal 18 2" xfId="38"/>
    <cellStyle name="Normal 18 2 2" xfId="134"/>
    <cellStyle name="Normal 18 3" xfId="39"/>
    <cellStyle name="Normal 18 3 2" xfId="135"/>
    <cellStyle name="Normal 18 4" xfId="40"/>
    <cellStyle name="Normal 18 4 2" xfId="136"/>
    <cellStyle name="Normal 18 5" xfId="99"/>
    <cellStyle name="Normal 19" xfId="41"/>
    <cellStyle name="Normal 19 2" xfId="42"/>
    <cellStyle name="Normal 19 2 2" xfId="137"/>
    <cellStyle name="Normal 19 3" xfId="43"/>
    <cellStyle name="Normal 19 3 2" xfId="138"/>
    <cellStyle name="Normal 19 4" xfId="44"/>
    <cellStyle name="Normal 19 4 2" xfId="139"/>
    <cellStyle name="Normal 19 5" xfId="100"/>
    <cellStyle name="Normal 2" xfId="45"/>
    <cellStyle name="Normal 2 2" xfId="46"/>
    <cellStyle name="Normal 2 2 2" xfId="140"/>
    <cellStyle name="Normal 2 3" xfId="47"/>
    <cellStyle name="Normal 2 3 2" xfId="141"/>
    <cellStyle name="Normal 2 4" xfId="48"/>
    <cellStyle name="Normal 2 4 2" xfId="142"/>
    <cellStyle name="Normal 2 5" xfId="101"/>
    <cellStyle name="Normal 20" xfId="49"/>
    <cellStyle name="Normal 20 2" xfId="50"/>
    <cellStyle name="Normal 20 2 2" xfId="89"/>
    <cellStyle name="Normal 20 2 3" xfId="170"/>
    <cellStyle name="Normal 20 2 4" xfId="171"/>
    <cellStyle name="Normal 21" xfId="51"/>
    <cellStyle name="Normal 21 2" xfId="52"/>
    <cellStyle name="Normal 21 2 2" xfId="143"/>
    <cellStyle name="Normal 21 3" xfId="53"/>
    <cellStyle name="Normal 21 3 2" xfId="144"/>
    <cellStyle name="Normal 21 4" xfId="54"/>
    <cellStyle name="Normal 21 4 2" xfId="145"/>
    <cellStyle name="Normal 21 5" xfId="102"/>
    <cellStyle name="Normal 22" xfId="55"/>
    <cellStyle name="Normal 22 2" xfId="146"/>
    <cellStyle name="Normal 23" xfId="56"/>
    <cellStyle name="Normal 23 2" xfId="147"/>
    <cellStyle name="Normal 24" xfId="57"/>
    <cellStyle name="Normal 24 2" xfId="148"/>
    <cellStyle name="Normal 25" xfId="58"/>
    <cellStyle name="Normal 26" xfId="90"/>
    <cellStyle name="Normal 27" xfId="2"/>
    <cellStyle name="Normal 3" xfId="59"/>
    <cellStyle name="Normal 3 2" xfId="60"/>
    <cellStyle name="Normal 3 2 2" xfId="149"/>
    <cellStyle name="Normal 3 3" xfId="61"/>
    <cellStyle name="Normal 3 3 2" xfId="150"/>
    <cellStyle name="Normal 3 4" xfId="62"/>
    <cellStyle name="Normal 3 4 2" xfId="151"/>
    <cellStyle name="Normal 3 5" xfId="103"/>
    <cellStyle name="Normal 4" xfId="63"/>
    <cellStyle name="Normal 4 2" xfId="64"/>
    <cellStyle name="Normal 4 2 2" xfId="152"/>
    <cellStyle name="Normal 4 3" xfId="65"/>
    <cellStyle name="Normal 4 3 2" xfId="153"/>
    <cellStyle name="Normal 4 4" xfId="66"/>
    <cellStyle name="Normal 4 4 2" xfId="154"/>
    <cellStyle name="Normal 4 5" xfId="104"/>
    <cellStyle name="Normal 5" xfId="67"/>
    <cellStyle name="Normal 5 2" xfId="68"/>
    <cellStyle name="Normal 5 2 2" xfId="155"/>
    <cellStyle name="Normal 5 3" xfId="69"/>
    <cellStyle name="Normal 5 3 2" xfId="156"/>
    <cellStyle name="Normal 5 4" xfId="70"/>
    <cellStyle name="Normal 5 4 2" xfId="157"/>
    <cellStyle name="Normal 5 5" xfId="105"/>
    <cellStyle name="Normal 6" xfId="71"/>
    <cellStyle name="Normal 6 2" xfId="72"/>
    <cellStyle name="Normal 6 2 2" xfId="158"/>
    <cellStyle name="Normal 6 3" xfId="73"/>
    <cellStyle name="Normal 6 3 2" xfId="159"/>
    <cellStyle name="Normal 6 4" xfId="74"/>
    <cellStyle name="Normal 6 4 2" xfId="160"/>
    <cellStyle name="Normal 6 5" xfId="106"/>
    <cellStyle name="Normal 7" xfId="75"/>
    <cellStyle name="Normal 7 2" xfId="76"/>
    <cellStyle name="Normal 7 2 2" xfId="161"/>
    <cellStyle name="Normal 7 3" xfId="77"/>
    <cellStyle name="Normal 7 3 2" xfId="162"/>
    <cellStyle name="Normal 7 4" xfId="78"/>
    <cellStyle name="Normal 7 4 2" xfId="163"/>
    <cellStyle name="Normal 7 5" xfId="107"/>
    <cellStyle name="Normal 8" xfId="79"/>
    <cellStyle name="Normal 8 2" xfId="80"/>
    <cellStyle name="Normal 8 2 2" xfId="164"/>
    <cellStyle name="Normal 8 3" xfId="81"/>
    <cellStyle name="Normal 8 3 2" xfId="165"/>
    <cellStyle name="Normal 8 4" xfId="82"/>
    <cellStyle name="Normal 8 4 2" xfId="166"/>
    <cellStyle name="Normal 8 5" xfId="108"/>
    <cellStyle name="Normal 9" xfId="83"/>
    <cellStyle name="Normal 9 2" xfId="84"/>
    <cellStyle name="Normal 9 2 2" xfId="167"/>
    <cellStyle name="Normal 9 3" xfId="85"/>
    <cellStyle name="Normal 9 3 2" xfId="168"/>
    <cellStyle name="Normal 9 4" xfId="86"/>
    <cellStyle name="Normal 9 4 2" xfId="169"/>
    <cellStyle name="Normal 9 5" xfId="109"/>
    <cellStyle name="Percent 2" xfId="88"/>
    <cellStyle name="Percent 3" xfId="87"/>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33CC33"/>
      <color rgb="FFFC6C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510"/>
  <sheetViews>
    <sheetView tabSelected="1" workbookViewId="0">
      <pane ySplit="5" topLeftCell="A494" activePane="bottomLeft" state="frozen"/>
      <selection pane="bottomLeft" activeCell="H501" sqref="H501"/>
    </sheetView>
  </sheetViews>
  <sheetFormatPr defaultRowHeight="14.5" x14ac:dyDescent="0.35"/>
  <cols>
    <col min="2" max="2" width="12.26953125" customWidth="1"/>
    <col min="3" max="4" width="12.453125" customWidth="1"/>
    <col min="5" max="5" width="7" style="10" hidden="1" customWidth="1"/>
    <col min="6" max="6" width="12.453125" customWidth="1"/>
    <col min="7" max="7" width="7" hidden="1" customWidth="1"/>
    <col min="8" max="8" width="12.453125" style="17" customWidth="1"/>
    <col min="9" max="9" width="7" style="14" hidden="1" customWidth="1"/>
    <col min="10" max="10" width="12.1796875" customWidth="1"/>
  </cols>
  <sheetData>
    <row r="1" spans="1:10" ht="33.5" x14ac:dyDescent="0.75">
      <c r="A1" s="21" t="s">
        <v>13</v>
      </c>
      <c r="B1" s="21"/>
      <c r="C1" s="21"/>
      <c r="D1" s="21"/>
      <c r="E1" s="21"/>
      <c r="F1" s="21"/>
      <c r="G1" s="21"/>
      <c r="H1" s="21"/>
      <c r="I1" s="21"/>
    </row>
    <row r="2" spans="1:10" ht="33.5" x14ac:dyDescent="0.75">
      <c r="A2" s="8"/>
      <c r="B2" s="8"/>
    </row>
    <row r="3" spans="1:10" ht="33.5" x14ac:dyDescent="0.75">
      <c r="A3" s="8"/>
      <c r="B3" s="8"/>
    </row>
    <row r="4" spans="1:10" x14ac:dyDescent="0.35">
      <c r="A4" s="5"/>
      <c r="B4" s="1" t="s">
        <v>9</v>
      </c>
      <c r="C4" s="1" t="s">
        <v>0</v>
      </c>
      <c r="D4" s="1" t="s">
        <v>0</v>
      </c>
      <c r="E4" s="13"/>
      <c r="F4" s="1" t="s">
        <v>0</v>
      </c>
      <c r="G4" s="1"/>
      <c r="H4" s="1" t="s">
        <v>0</v>
      </c>
      <c r="J4" s="1" t="s">
        <v>0</v>
      </c>
    </row>
    <row r="5" spans="1:10" x14ac:dyDescent="0.35">
      <c r="A5" s="3"/>
      <c r="B5" s="1" t="s">
        <v>7</v>
      </c>
      <c r="C5" s="1" t="s">
        <v>1</v>
      </c>
      <c r="D5" s="1" t="s">
        <v>2</v>
      </c>
      <c r="E5" s="13"/>
      <c r="F5" s="1" t="s">
        <v>3</v>
      </c>
      <c r="G5" s="1"/>
      <c r="H5" s="1" t="s">
        <v>4</v>
      </c>
      <c r="J5" s="1" t="s">
        <v>2</v>
      </c>
    </row>
    <row r="6" spans="1:10" x14ac:dyDescent="0.35">
      <c r="A6" s="1" t="s">
        <v>8</v>
      </c>
      <c r="B6" s="1" t="s">
        <v>5</v>
      </c>
      <c r="C6" s="1" t="s">
        <v>5</v>
      </c>
      <c r="D6" s="1" t="s">
        <v>5</v>
      </c>
      <c r="E6" s="13" t="s">
        <v>14</v>
      </c>
      <c r="F6" s="1" t="s">
        <v>6</v>
      </c>
      <c r="G6" s="1" t="s">
        <v>14</v>
      </c>
      <c r="H6" s="1" t="s">
        <v>5</v>
      </c>
      <c r="I6" s="15" t="s">
        <v>14</v>
      </c>
      <c r="J6" s="1" t="s">
        <v>5</v>
      </c>
    </row>
    <row r="7" spans="1:10" x14ac:dyDescent="0.35">
      <c r="A7" s="6">
        <v>27790</v>
      </c>
      <c r="B7" s="2">
        <v>83</v>
      </c>
      <c r="C7" s="9">
        <f t="shared" ref="C7:C70" si="0">B7*GW_Frac</f>
        <v>13.773523333922043</v>
      </c>
      <c r="H7" s="17">
        <v>13.77</v>
      </c>
    </row>
    <row r="8" spans="1:10" x14ac:dyDescent="0.35">
      <c r="A8" s="6">
        <f t="shared" ref="A8:A71" si="1">+EOMONTH(A7,1)</f>
        <v>27819</v>
      </c>
      <c r="B8" s="2">
        <v>56</v>
      </c>
      <c r="C8" s="9">
        <f t="shared" si="0"/>
        <v>9.292979598790776</v>
      </c>
      <c r="D8" s="12">
        <f t="shared" ref="D8:D71" si="2">F8*cfs_to_af*(A8-A7)</f>
        <v>7.1285352698699997E-2</v>
      </c>
      <c r="E8" s="11" t="e">
        <f>D8-#REF!</f>
        <v>#REF!</v>
      </c>
      <c r="F8" s="12">
        <f>H7*GW_RetFrac</f>
        <v>1.2393E-3</v>
      </c>
      <c r="G8" s="11" t="e">
        <f>F8-#REF!</f>
        <v>#REF!</v>
      </c>
      <c r="H8" s="18">
        <f t="shared" ref="H8:H71" si="3">H7+C8-D8</f>
        <v>22.991694246092077</v>
      </c>
      <c r="I8" s="16" t="e">
        <f>H8-#REF!</f>
        <v>#REF!</v>
      </c>
      <c r="J8" s="12">
        <f>F8*cfs_to_af*30.4414</f>
        <v>7.4828480539386427E-2</v>
      </c>
    </row>
    <row r="9" spans="1:10" x14ac:dyDescent="0.35">
      <c r="A9" s="6">
        <f t="shared" si="1"/>
        <v>27850</v>
      </c>
      <c r="B9" s="2">
        <v>2011</v>
      </c>
      <c r="C9" s="9">
        <f t="shared" si="0"/>
        <v>333.71753523514735</v>
      </c>
      <c r="D9" s="12">
        <f t="shared" si="2"/>
        <v>0.12723337099059351</v>
      </c>
      <c r="E9" s="11" t="e">
        <f>D9-#REF!</f>
        <v>#REF!</v>
      </c>
      <c r="F9" s="12">
        <f>H8*GW_RetFrac</f>
        <v>2.0692524821482872E-3</v>
      </c>
      <c r="G9" s="11" t="e">
        <f>F9-#REF!</f>
        <v>#REF!</v>
      </c>
      <c r="H9" s="18">
        <f t="shared" si="3"/>
        <v>356.58199611024884</v>
      </c>
      <c r="I9" s="16" t="e">
        <f>H9-#REF!</f>
        <v>#REF!</v>
      </c>
      <c r="J9" s="12">
        <f t="shared" ref="J9:J71" si="4">F9*cfs_to_af*30.4414</f>
        <v>0.12494070773138882</v>
      </c>
    </row>
    <row r="10" spans="1:10" x14ac:dyDescent="0.35">
      <c r="A10" s="6">
        <f t="shared" si="1"/>
        <v>27880</v>
      </c>
      <c r="B10" s="2">
        <v>2558</v>
      </c>
      <c r="C10" s="9">
        <f t="shared" si="0"/>
        <v>424.49003238762151</v>
      </c>
      <c r="D10" s="12">
        <f t="shared" si="2"/>
        <v>1.9096291306983366</v>
      </c>
      <c r="E10" s="11" t="e">
        <f>D10-#REF!</f>
        <v>#REF!</v>
      </c>
      <c r="F10" s="12">
        <f t="shared" ref="F10:F71" si="5">H9*GW_RetFrac</f>
        <v>3.2092379649922398E-2</v>
      </c>
      <c r="G10" s="11" t="e">
        <f>F10-#REF!</f>
        <v>#REF!</v>
      </c>
      <c r="H10" s="18">
        <f t="shared" si="3"/>
        <v>779.16239936717204</v>
      </c>
      <c r="I10" s="16" t="e">
        <f>H10-#REF!</f>
        <v>#REF!</v>
      </c>
      <c r="J10" s="12">
        <f t="shared" si="4"/>
        <v>1.9377261406413449</v>
      </c>
    </row>
    <row r="11" spans="1:10" x14ac:dyDescent="0.35">
      <c r="A11" s="6">
        <f t="shared" si="1"/>
        <v>27911</v>
      </c>
      <c r="B11" s="2">
        <v>3401</v>
      </c>
      <c r="C11" s="9">
        <f t="shared" si="0"/>
        <v>564.38256456227555</v>
      </c>
      <c r="D11" s="12">
        <f t="shared" si="2"/>
        <v>4.3117944053842194</v>
      </c>
      <c r="E11" s="11" t="e">
        <f>D11-#REF!</f>
        <v>#REF!</v>
      </c>
      <c r="F11" s="12">
        <f t="shared" si="5"/>
        <v>7.012461594304549E-2</v>
      </c>
      <c r="G11" s="11" t="e">
        <f>F11-#REF!</f>
        <v>#REF!</v>
      </c>
      <c r="H11" s="18">
        <f t="shared" si="3"/>
        <v>1339.2331695240632</v>
      </c>
      <c r="I11" s="16" t="e">
        <f>H11-#REF!</f>
        <v>#REF!</v>
      </c>
      <c r="J11" s="12">
        <f t="shared" si="4"/>
        <v>4.2340986520020385</v>
      </c>
    </row>
    <row r="12" spans="1:10" x14ac:dyDescent="0.35">
      <c r="A12" s="6">
        <f t="shared" si="1"/>
        <v>27941</v>
      </c>
      <c r="B12" s="2">
        <v>7013</v>
      </c>
      <c r="C12" s="9">
        <f t="shared" si="0"/>
        <v>1163.7797486842805</v>
      </c>
      <c r="D12" s="12">
        <f t="shared" si="2"/>
        <v>7.1720914157704714</v>
      </c>
      <c r="E12" s="11" t="e">
        <f>D12-#REF!</f>
        <v>#REF!</v>
      </c>
      <c r="F12" s="12">
        <f t="shared" si="5"/>
        <v>0.1205309852571657</v>
      </c>
      <c r="G12" s="11" t="e">
        <f>F12-#REF!</f>
        <v>#REF!</v>
      </c>
      <c r="H12" s="18">
        <f t="shared" si="3"/>
        <v>2495.8408267925734</v>
      </c>
      <c r="I12" s="16" t="e">
        <f>H12-#REF!</f>
        <v>#REF!</v>
      </c>
      <c r="J12" s="12">
        <f t="shared" si="4"/>
        <v>7.2776167874678412</v>
      </c>
    </row>
    <row r="13" spans="1:10" x14ac:dyDescent="0.35">
      <c r="A13" s="6">
        <f t="shared" si="1"/>
        <v>27972</v>
      </c>
      <c r="B13" s="2">
        <v>8330</v>
      </c>
      <c r="C13" s="9">
        <f t="shared" si="0"/>
        <v>1382.3307153201281</v>
      </c>
      <c r="D13" s="12">
        <f t="shared" si="2"/>
        <v>13.811693842559869</v>
      </c>
      <c r="E13" s="11" t="e">
        <f>D13-#REF!</f>
        <v>#REF!</v>
      </c>
      <c r="F13" s="12">
        <f t="shared" si="5"/>
        <v>0.22462567441133161</v>
      </c>
      <c r="G13" s="11" t="e">
        <f>F13-#REF!</f>
        <v>#REF!</v>
      </c>
      <c r="H13" s="18">
        <f t="shared" si="3"/>
        <v>3864.3598482701414</v>
      </c>
      <c r="I13" s="16" t="e">
        <f>H13-#REF!</f>
        <v>#REF!</v>
      </c>
      <c r="J13" s="12">
        <f t="shared" si="4"/>
        <v>13.562816030287161</v>
      </c>
    </row>
    <row r="14" spans="1:10" x14ac:dyDescent="0.35">
      <c r="A14" s="6">
        <f t="shared" si="1"/>
        <v>28003</v>
      </c>
      <c r="B14" s="2">
        <v>4518</v>
      </c>
      <c r="C14" s="9">
        <f t="shared" si="0"/>
        <v>749.74431834529867</v>
      </c>
      <c r="D14" s="12">
        <f t="shared" si="2"/>
        <v>21.384919482376951</v>
      </c>
      <c r="E14" s="11" t="e">
        <f>D14-#REF!</f>
        <v>#REF!</v>
      </c>
      <c r="F14" s="12">
        <f t="shared" si="5"/>
        <v>0.34779238634431275</v>
      </c>
      <c r="G14" s="11" t="e">
        <f>F14-#REF!</f>
        <v>#REF!</v>
      </c>
      <c r="H14" s="18">
        <f t="shared" si="3"/>
        <v>4592.7192471330627</v>
      </c>
      <c r="I14" s="16" t="e">
        <f>H14-#REF!</f>
        <v>#REF!</v>
      </c>
      <c r="J14" s="12">
        <f t="shared" si="4"/>
        <v>20.999577030026767</v>
      </c>
    </row>
    <row r="15" spans="1:10" x14ac:dyDescent="0.35">
      <c r="A15" s="6">
        <f t="shared" si="1"/>
        <v>28033</v>
      </c>
      <c r="B15" s="2">
        <v>5553</v>
      </c>
      <c r="C15" s="9">
        <f t="shared" si="0"/>
        <v>921.498494858664</v>
      </c>
      <c r="D15" s="12">
        <f t="shared" si="2"/>
        <v>24.595718682141712</v>
      </c>
      <c r="E15" s="11" t="e">
        <f>D15-#REF!</f>
        <v>#REF!</v>
      </c>
      <c r="F15" s="12">
        <f t="shared" si="5"/>
        <v>0.41334473224197565</v>
      </c>
      <c r="G15" s="11" t="e">
        <f>F15-#REF!</f>
        <v>#REF!</v>
      </c>
      <c r="H15" s="18">
        <f t="shared" si="3"/>
        <v>5489.6220233095855</v>
      </c>
      <c r="I15" s="16" t="e">
        <f>H15-#REF!</f>
        <v>#REF!</v>
      </c>
      <c r="J15" s="12">
        <f t="shared" si="4"/>
        <v>24.957603689684959</v>
      </c>
    </row>
    <row r="16" spans="1:10" x14ac:dyDescent="0.35">
      <c r="A16" s="6">
        <f t="shared" si="1"/>
        <v>28064</v>
      </c>
      <c r="B16" s="2">
        <v>1544</v>
      </c>
      <c r="C16" s="9">
        <f t="shared" si="0"/>
        <v>256.22072322380285</v>
      </c>
      <c r="D16" s="12">
        <f t="shared" si="2"/>
        <v>30.378931974906525</v>
      </c>
      <c r="E16" s="11" t="e">
        <f>D16-#REF!</f>
        <v>#REF!</v>
      </c>
      <c r="F16" s="12">
        <f t="shared" si="5"/>
        <v>0.49406598209786273</v>
      </c>
      <c r="G16" s="11" t="e">
        <f>F16-#REF!</f>
        <v>#REF!</v>
      </c>
      <c r="H16" s="18">
        <f t="shared" si="3"/>
        <v>5715.4638145584813</v>
      </c>
      <c r="I16" s="16" t="e">
        <f>H16-#REF!</f>
        <v>#REF!</v>
      </c>
      <c r="J16" s="12">
        <f t="shared" si="4"/>
        <v>29.831523220029663</v>
      </c>
    </row>
    <row r="17" spans="1:10" x14ac:dyDescent="0.35">
      <c r="A17" s="6">
        <f t="shared" si="1"/>
        <v>28094</v>
      </c>
      <c r="B17" s="2"/>
      <c r="C17" s="9">
        <f t="shared" si="0"/>
        <v>0</v>
      </c>
      <c r="D17" s="12">
        <f t="shared" si="2"/>
        <v>30.608433164860539</v>
      </c>
      <c r="E17" s="11" t="e">
        <f>D17-#REF!</f>
        <v>#REF!</v>
      </c>
      <c r="F17" s="12">
        <f t="shared" si="5"/>
        <v>0.51439174331026338</v>
      </c>
      <c r="G17" s="11" t="e">
        <f>F17-#REF!</f>
        <v>#REF!</v>
      </c>
      <c r="H17" s="18">
        <f t="shared" si="3"/>
        <v>5684.8553813936205</v>
      </c>
      <c r="I17" s="16" t="e">
        <f>H17-#REF!</f>
        <v>#REF!</v>
      </c>
      <c r="J17" s="12">
        <f t="shared" si="4"/>
        <v>31.05878524482619</v>
      </c>
    </row>
    <row r="18" spans="1:10" x14ac:dyDescent="0.35">
      <c r="A18" s="6">
        <f t="shared" si="1"/>
        <v>28125</v>
      </c>
      <c r="B18" s="2"/>
      <c r="C18" s="9">
        <f t="shared" si="0"/>
        <v>0</v>
      </c>
      <c r="D18" s="12">
        <f t="shared" si="2"/>
        <v>31.459330749045041</v>
      </c>
      <c r="E18" s="11" t="e">
        <f>D18-#REF!</f>
        <v>#REF!</v>
      </c>
      <c r="F18" s="12">
        <f t="shared" si="5"/>
        <v>0.51163698432542593</v>
      </c>
      <c r="G18" s="11" t="e">
        <f>F18-#REF!</f>
        <v>#REF!</v>
      </c>
      <c r="H18" s="18">
        <f t="shared" si="3"/>
        <v>5653.3960506445756</v>
      </c>
      <c r="I18" s="16" t="e">
        <f>H18-#REF!</f>
        <v>#REF!</v>
      </c>
      <c r="J18" s="12">
        <f t="shared" si="4"/>
        <v>30.892453905289667</v>
      </c>
    </row>
    <row r="19" spans="1:10" x14ac:dyDescent="0.35">
      <c r="A19" s="6">
        <f t="shared" si="1"/>
        <v>28156</v>
      </c>
      <c r="B19" s="2"/>
      <c r="C19" s="9">
        <f t="shared" si="0"/>
        <v>0</v>
      </c>
      <c r="D19" s="12">
        <f t="shared" si="2"/>
        <v>31.285238459130852</v>
      </c>
      <c r="E19" s="11" t="e">
        <f>D19-#REF!</f>
        <v>#REF!</v>
      </c>
      <c r="F19" s="12">
        <f t="shared" si="5"/>
        <v>0.5088056445580118</v>
      </c>
      <c r="G19" s="11" t="e">
        <f>F19-#REF!</f>
        <v>#REF!</v>
      </c>
      <c r="H19" s="18">
        <f t="shared" si="3"/>
        <v>5622.110812185445</v>
      </c>
      <c r="I19" s="16" t="e">
        <f>H19-#REF!</f>
        <v>#REF!</v>
      </c>
      <c r="J19" s="12">
        <f t="shared" si="4"/>
        <v>30.721498646122129</v>
      </c>
    </row>
    <row r="20" spans="1:10" x14ac:dyDescent="0.35">
      <c r="A20" s="6">
        <f t="shared" si="1"/>
        <v>28184</v>
      </c>
      <c r="B20" s="2"/>
      <c r="C20" s="9">
        <f t="shared" si="0"/>
        <v>0</v>
      </c>
      <c r="D20" s="12">
        <f t="shared" si="2"/>
        <v>28.101260261985814</v>
      </c>
      <c r="E20" s="11" t="e">
        <f>D20-#REF!</f>
        <v>#REF!</v>
      </c>
      <c r="F20" s="12">
        <f t="shared" si="5"/>
        <v>0.50598997309669003</v>
      </c>
      <c r="G20" s="11" t="e">
        <f>F20-#REF!</f>
        <v>#REF!</v>
      </c>
      <c r="H20" s="18">
        <f t="shared" si="3"/>
        <v>5594.0095519234592</v>
      </c>
      <c r="I20" s="16" t="e">
        <f>H20-#REF!</f>
        <v>#REF!</v>
      </c>
      <c r="J20" s="12">
        <f t="shared" si="4"/>
        <v>30.551489433543392</v>
      </c>
    </row>
    <row r="21" spans="1:10" x14ac:dyDescent="0.35">
      <c r="A21" s="6">
        <f t="shared" si="1"/>
        <v>28215</v>
      </c>
      <c r="B21" s="2">
        <v>306</v>
      </c>
      <c r="C21" s="9">
        <f t="shared" si="0"/>
        <v>50.779495664821027</v>
      </c>
      <c r="D21" s="12">
        <f t="shared" si="2"/>
        <v>30.956600458697263</v>
      </c>
      <c r="E21" s="11" t="e">
        <f>D21-#REF!</f>
        <v>#REF!</v>
      </c>
      <c r="F21" s="12">
        <f t="shared" si="5"/>
        <v>0.50346085967311138</v>
      </c>
      <c r="G21" s="11" t="e">
        <f>F21-#REF!</f>
        <v>#REF!</v>
      </c>
      <c r="H21" s="18">
        <f t="shared" si="3"/>
        <v>5613.8324471295837</v>
      </c>
      <c r="I21" s="16" t="e">
        <f>H21-#REF!</f>
        <v>#REF!</v>
      </c>
      <c r="J21" s="12">
        <f t="shared" si="4"/>
        <v>30.398782490431838</v>
      </c>
    </row>
    <row r="22" spans="1:10" x14ac:dyDescent="0.35">
      <c r="A22" s="6">
        <f t="shared" si="1"/>
        <v>28245</v>
      </c>
      <c r="B22" s="2">
        <v>2770</v>
      </c>
      <c r="C22" s="9">
        <f t="shared" si="0"/>
        <v>459.6705980116152</v>
      </c>
      <c r="D22" s="12">
        <f t="shared" si="2"/>
        <v>30.064159415899521</v>
      </c>
      <c r="E22" s="11" t="e">
        <f>D22-#REF!</f>
        <v>#REF!</v>
      </c>
      <c r="F22" s="12">
        <f t="shared" si="5"/>
        <v>0.50524492024166257</v>
      </c>
      <c r="G22" s="11" t="e">
        <f>F22-#REF!</f>
        <v>#REF!</v>
      </c>
      <c r="H22" s="18">
        <f t="shared" si="3"/>
        <v>6043.4388857252989</v>
      </c>
      <c r="I22" s="16" t="e">
        <f>H22-#REF!</f>
        <v>#REF!</v>
      </c>
      <c r="J22" s="12">
        <f t="shared" si="4"/>
        <v>30.506503414772123</v>
      </c>
    </row>
    <row r="23" spans="1:10" x14ac:dyDescent="0.35">
      <c r="A23" s="6">
        <f t="shared" si="1"/>
        <v>28276</v>
      </c>
      <c r="B23" s="2">
        <v>4423</v>
      </c>
      <c r="C23" s="9">
        <f t="shared" si="0"/>
        <v>733.97944224020716</v>
      </c>
      <c r="D23" s="12">
        <f t="shared" si="2"/>
        <v>33.443690298602561</v>
      </c>
      <c r="E23" s="11" t="e">
        <f>D23-#REF!</f>
        <v>#REF!</v>
      </c>
      <c r="F23" s="12">
        <f t="shared" si="5"/>
        <v>0.54390949971527691</v>
      </c>
      <c r="G23" s="11" t="e">
        <f>F23-#REF!</f>
        <v>#REF!</v>
      </c>
      <c r="H23" s="18">
        <f t="shared" si="3"/>
        <v>6743.9746376669036</v>
      </c>
      <c r="I23" s="16" t="e">
        <f>H23-#REF!</f>
        <v>#REF!</v>
      </c>
      <c r="J23" s="12">
        <f t="shared" si="4"/>
        <v>32.841056575996134</v>
      </c>
    </row>
    <row r="24" spans="1:10" x14ac:dyDescent="0.35">
      <c r="A24" s="6">
        <f t="shared" si="1"/>
        <v>28306</v>
      </c>
      <c r="B24" s="2">
        <v>8142</v>
      </c>
      <c r="C24" s="9">
        <f t="shared" si="0"/>
        <v>1351.1328552384732</v>
      </c>
      <c r="D24" s="12">
        <f t="shared" si="2"/>
        <v>36.116490920079094</v>
      </c>
      <c r="E24" s="11" t="e">
        <f>D24-#REF!</f>
        <v>#REF!</v>
      </c>
      <c r="F24" s="12">
        <f t="shared" si="5"/>
        <v>0.60695771739002136</v>
      </c>
      <c r="G24" s="11" t="e">
        <f>F24-#REF!</f>
        <v>#REF!</v>
      </c>
      <c r="H24" s="18">
        <f t="shared" si="3"/>
        <v>8058.9910019852978</v>
      </c>
      <c r="I24" s="16" t="e">
        <f>H24-#REF!</f>
        <v>#REF!</v>
      </c>
      <c r="J24" s="12">
        <f t="shared" si="4"/>
        <v>36.647884889816524</v>
      </c>
    </row>
    <row r="25" spans="1:10" x14ac:dyDescent="0.35">
      <c r="A25" s="6">
        <f t="shared" si="1"/>
        <v>28337</v>
      </c>
      <c r="B25" s="2">
        <v>5973</v>
      </c>
      <c r="C25" s="9">
        <f>B25*GW_Frac</f>
        <v>991.19584184959479</v>
      </c>
      <c r="D25" s="12">
        <f t="shared" si="2"/>
        <v>44.597522087339605</v>
      </c>
      <c r="E25" s="11" t="e">
        <f>D25-#REF!</f>
        <v>#REF!</v>
      </c>
      <c r="F25" s="12">
        <f t="shared" si="5"/>
        <v>0.7253091901786769</v>
      </c>
      <c r="G25" s="11" t="e">
        <f>F25-#REF!</f>
        <v>#REF!</v>
      </c>
      <c r="H25" s="18">
        <f t="shared" si="3"/>
        <v>9005.5893217475532</v>
      </c>
      <c r="I25" s="16" t="e">
        <f>H25-#REF!</f>
        <v>#REF!</v>
      </c>
      <c r="J25" s="12">
        <f t="shared" si="4"/>
        <v>43.793903511920639</v>
      </c>
    </row>
    <row r="26" spans="1:10" x14ac:dyDescent="0.35">
      <c r="A26" s="6">
        <f t="shared" si="1"/>
        <v>28368</v>
      </c>
      <c r="B26" s="2">
        <v>6509</v>
      </c>
      <c r="C26" s="9">
        <f t="shared" si="0"/>
        <v>1080.1429322951637</v>
      </c>
      <c r="D26" s="12">
        <f t="shared" si="2"/>
        <v>49.835887468692675</v>
      </c>
      <c r="E26" s="11" t="e">
        <f>D26-#REF!</f>
        <v>#REF!</v>
      </c>
      <c r="F26" s="12">
        <f t="shared" si="5"/>
        <v>0.81050303895727982</v>
      </c>
      <c r="G26" s="11" t="e">
        <f>F26-#REF!</f>
        <v>#REF!</v>
      </c>
      <c r="H26" s="18">
        <f t="shared" si="3"/>
        <v>10035.896366574025</v>
      </c>
      <c r="I26" s="16" t="e">
        <f>H26-#REF!</f>
        <v>#REF!</v>
      </c>
      <c r="J26" s="12">
        <f t="shared" si="4"/>
        <v>48.937876928692297</v>
      </c>
    </row>
    <row r="27" spans="1:10" x14ac:dyDescent="0.35">
      <c r="A27" s="6">
        <f t="shared" si="1"/>
        <v>28398</v>
      </c>
      <c r="B27" s="2">
        <v>8123</v>
      </c>
      <c r="C27" s="9">
        <f t="shared" si="0"/>
        <v>1347.9798800174549</v>
      </c>
      <c r="D27" s="12">
        <f t="shared" si="2"/>
        <v>53.745955385683359</v>
      </c>
      <c r="E27" s="11" t="e">
        <f>D27-#REF!</f>
        <v>#REF!</v>
      </c>
      <c r="F27" s="12">
        <f t="shared" si="5"/>
        <v>0.90323067299166226</v>
      </c>
      <c r="G27" s="11" t="e">
        <f>F27-#REF!</f>
        <v>#REF!</v>
      </c>
      <c r="H27" s="18">
        <f t="shared" si="3"/>
        <v>11330.130291205798</v>
      </c>
      <c r="I27" s="16" t="e">
        <f>H27-#REF!</f>
        <v>#REF!</v>
      </c>
      <c r="J27" s="12">
        <f t="shared" si="4"/>
        <v>54.536737542591382</v>
      </c>
    </row>
    <row r="28" spans="1:10" x14ac:dyDescent="0.35">
      <c r="A28" s="6">
        <f t="shared" si="1"/>
        <v>28429</v>
      </c>
      <c r="B28" s="2">
        <v>1279</v>
      </c>
      <c r="C28" s="9">
        <f t="shared" si="0"/>
        <v>212.24501619381076</v>
      </c>
      <c r="D28" s="12">
        <f t="shared" si="2"/>
        <v>62.699627756130837</v>
      </c>
      <c r="E28" s="11" t="e">
        <f>D28-#REF!</f>
        <v>#REF!</v>
      </c>
      <c r="F28" s="12">
        <f t="shared" si="5"/>
        <v>1.0197117262085218</v>
      </c>
      <c r="G28" s="11" t="e">
        <f>F28-#REF!</f>
        <v>#REF!</v>
      </c>
      <c r="H28" s="18">
        <f t="shared" si="3"/>
        <v>11479.675679643478</v>
      </c>
      <c r="I28" s="16" t="e">
        <f>H28-#REF!</f>
        <v>#REF!</v>
      </c>
      <c r="J28" s="12">
        <f t="shared" si="4"/>
        <v>61.569820915338106</v>
      </c>
    </row>
    <row r="29" spans="1:10" x14ac:dyDescent="0.35">
      <c r="A29" s="6">
        <f t="shared" si="1"/>
        <v>28459</v>
      </c>
      <c r="B29" s="2"/>
      <c r="C29" s="9">
        <f t="shared" si="0"/>
        <v>0</v>
      </c>
      <c r="D29" s="12">
        <f t="shared" si="2"/>
        <v>61.477930259940962</v>
      </c>
      <c r="E29" s="11" t="e">
        <f>D29-#REF!</f>
        <v>#REF!</v>
      </c>
      <c r="F29" s="12">
        <f t="shared" si="5"/>
        <v>1.0331708111679132</v>
      </c>
      <c r="G29" s="11" t="e">
        <f>F29-#REF!</f>
        <v>#REF!</v>
      </c>
      <c r="H29" s="18">
        <f t="shared" si="3"/>
        <v>11418.197749383537</v>
      </c>
      <c r="I29" s="16" t="e">
        <f>H29-#REF!</f>
        <v>#REF!</v>
      </c>
      <c r="J29" s="12">
        <f t="shared" si="4"/>
        <v>62.382475540498895</v>
      </c>
    </row>
    <row r="30" spans="1:10" x14ac:dyDescent="0.35">
      <c r="A30" s="6">
        <f t="shared" si="1"/>
        <v>28490</v>
      </c>
      <c r="B30" s="2"/>
      <c r="C30" s="9">
        <f t="shared" si="0"/>
        <v>0</v>
      </c>
      <c r="D30" s="12">
        <f t="shared" si="2"/>
        <v>63.186982861787371</v>
      </c>
      <c r="E30" s="11" t="e">
        <f>D30-#REF!</f>
        <v>#REF!</v>
      </c>
      <c r="F30" s="12">
        <f t="shared" si="5"/>
        <v>1.0276377974445183</v>
      </c>
      <c r="G30" s="11" t="e">
        <f>F30-#REF!</f>
        <v>#REF!</v>
      </c>
      <c r="H30" s="18">
        <f t="shared" si="3"/>
        <v>11355.010766521749</v>
      </c>
      <c r="I30" s="16" t="e">
        <f>H30-#REF!</f>
        <v>#REF!</v>
      </c>
      <c r="J30" s="12">
        <f t="shared" si="4"/>
        <v>62.048394196413355</v>
      </c>
    </row>
    <row r="31" spans="1:10" x14ac:dyDescent="0.35">
      <c r="A31" s="6">
        <f t="shared" si="1"/>
        <v>28521</v>
      </c>
      <c r="B31" s="2"/>
      <c r="C31" s="9">
        <f t="shared" si="0"/>
        <v>0</v>
      </c>
      <c r="D31" s="12">
        <f t="shared" si="2"/>
        <v>62.837313422633414</v>
      </c>
      <c r="E31" s="11" t="e">
        <f>D31-#REF!</f>
        <v>#REF!</v>
      </c>
      <c r="F31" s="12">
        <f t="shared" si="5"/>
        <v>1.0219509689869575</v>
      </c>
      <c r="G31" s="11" t="e">
        <f>F31-#REF!</f>
        <v>#REF!</v>
      </c>
      <c r="H31" s="18">
        <f t="shared" si="3"/>
        <v>11292.173453099116</v>
      </c>
      <c r="I31" s="16" t="e">
        <f>H31-#REF!</f>
        <v>#REF!</v>
      </c>
      <c r="J31" s="12">
        <f t="shared" si="4"/>
        <v>61.70502557495977</v>
      </c>
    </row>
    <row r="32" spans="1:10" x14ac:dyDescent="0.35">
      <c r="A32" s="6">
        <f t="shared" si="1"/>
        <v>28549</v>
      </c>
      <c r="B32" s="2"/>
      <c r="C32" s="9">
        <f t="shared" si="0"/>
        <v>0</v>
      </c>
      <c r="D32" s="12">
        <f t="shared" si="2"/>
        <v>56.442200399403738</v>
      </c>
      <c r="E32" s="11" t="e">
        <f>D32-#REF!</f>
        <v>#REF!</v>
      </c>
      <c r="F32" s="12">
        <f t="shared" si="5"/>
        <v>1.0162956107789205</v>
      </c>
      <c r="G32" s="11" t="e">
        <f>F32-#REF!</f>
        <v>#REF!</v>
      </c>
      <c r="H32" s="18">
        <f t="shared" si="3"/>
        <v>11235.731252699712</v>
      </c>
      <c r="I32" s="16" t="e">
        <f>H32-#REF!</f>
        <v>#REF!</v>
      </c>
      <c r="J32" s="12">
        <f t="shared" si="4"/>
        <v>61.363557115657464</v>
      </c>
    </row>
    <row r="33" spans="1:10" x14ac:dyDescent="0.35">
      <c r="A33" s="6">
        <f t="shared" si="1"/>
        <v>28580</v>
      </c>
      <c r="B33" s="2">
        <v>746</v>
      </c>
      <c r="C33" s="9">
        <f t="shared" si="0"/>
        <v>123.79576394103427</v>
      </c>
      <c r="D33" s="12">
        <f t="shared" si="2"/>
        <v>62.177234418830707</v>
      </c>
      <c r="E33" s="11" t="e">
        <f>D33-#REF!</f>
        <v>#REF!</v>
      </c>
      <c r="F33" s="12">
        <f t="shared" si="5"/>
        <v>1.0112158127429742</v>
      </c>
      <c r="G33" s="11" t="e">
        <f>F33-#REF!</f>
        <v>#REF!</v>
      </c>
      <c r="H33" s="18">
        <f t="shared" si="3"/>
        <v>11297.349782221916</v>
      </c>
      <c r="I33" s="16" t="e">
        <f>H33-#REF!</f>
        <v>#REF!</v>
      </c>
      <c r="J33" s="12">
        <f t="shared" si="4"/>
        <v>61.05684076894817</v>
      </c>
    </row>
    <row r="34" spans="1:10" x14ac:dyDescent="0.35">
      <c r="A34" s="6">
        <f t="shared" si="1"/>
        <v>28610</v>
      </c>
      <c r="B34" s="2">
        <v>4514</v>
      </c>
      <c r="C34" s="9">
        <f t="shared" si="0"/>
        <v>749.08053408824219</v>
      </c>
      <c r="D34" s="12">
        <f t="shared" si="2"/>
        <v>60.501507308712419</v>
      </c>
      <c r="E34" s="11" t="e">
        <f>D34-#REF!</f>
        <v>#REF!</v>
      </c>
      <c r="F34" s="12">
        <f t="shared" si="5"/>
        <v>1.0167614803999725</v>
      </c>
      <c r="G34" s="11" t="e">
        <f>F34-#REF!</f>
        <v>#REF!</v>
      </c>
      <c r="H34" s="18">
        <f t="shared" si="3"/>
        <v>11985.928809001445</v>
      </c>
      <c r="I34" s="16" t="e">
        <f>H34-#REF!</f>
        <v>#REF!</v>
      </c>
      <c r="J34" s="12">
        <f t="shared" si="4"/>
        <v>61.391686152914609</v>
      </c>
    </row>
    <row r="35" spans="1:10" x14ac:dyDescent="0.35">
      <c r="A35" s="6">
        <f t="shared" si="1"/>
        <v>28641</v>
      </c>
      <c r="B35" s="2">
        <v>5420</v>
      </c>
      <c r="C35" s="9">
        <f t="shared" si="0"/>
        <v>899.42766831153585</v>
      </c>
      <c r="D35" s="12">
        <f t="shared" si="2"/>
        <v>66.328740740005742</v>
      </c>
      <c r="E35" s="11" t="e">
        <f>D35-#REF!</f>
        <v>#REF!</v>
      </c>
      <c r="F35" s="12">
        <f t="shared" si="5"/>
        <v>1.07873359281013</v>
      </c>
      <c r="G35" s="11" t="e">
        <f>F35-#REF!</f>
        <v>#REF!</v>
      </c>
      <c r="H35" s="18">
        <f t="shared" si="3"/>
        <v>12819.027736572974</v>
      </c>
      <c r="I35" s="16" t="e">
        <f>H35-#REF!</f>
        <v>#REF!</v>
      </c>
      <c r="J35" s="12">
        <f t="shared" si="4"/>
        <v>65.133539624606797</v>
      </c>
    </row>
    <row r="36" spans="1:10" x14ac:dyDescent="0.35">
      <c r="A36" s="6">
        <f t="shared" si="1"/>
        <v>28671</v>
      </c>
      <c r="B36" s="2">
        <v>11003</v>
      </c>
      <c r="C36" s="9">
        <f t="shared" si="0"/>
        <v>1825.9045450981234</v>
      </c>
      <c r="D36" s="12">
        <f t="shared" si="2"/>
        <v>68.650658361957952</v>
      </c>
      <c r="E36" s="11" t="e">
        <f>D36-#REF!</f>
        <v>#REF!</v>
      </c>
      <c r="F36" s="12">
        <f t="shared" si="5"/>
        <v>1.1537124962915677</v>
      </c>
      <c r="G36" s="11" t="e">
        <f>F36-#REF!</f>
        <v>#REF!</v>
      </c>
      <c r="H36" s="18">
        <f t="shared" si="3"/>
        <v>14576.28162330914</v>
      </c>
      <c r="I36" s="16" t="e">
        <f>H36-#REF!</f>
        <v>#REF!</v>
      </c>
      <c r="J36" s="12">
        <f t="shared" si="4"/>
        <v>69.660738381990228</v>
      </c>
    </row>
    <row r="37" spans="1:10" x14ac:dyDescent="0.35">
      <c r="A37" s="6">
        <f t="shared" si="1"/>
        <v>28702</v>
      </c>
      <c r="B37" s="2">
        <v>5710</v>
      </c>
      <c r="C37" s="9">
        <f t="shared" si="0"/>
        <v>947.5520269481309</v>
      </c>
      <c r="D37" s="12">
        <f t="shared" si="2"/>
        <v>80.66345296658983</v>
      </c>
      <c r="E37" s="11" t="e">
        <f>D37-#REF!</f>
        <v>#REF!</v>
      </c>
      <c r="F37" s="12">
        <f t="shared" si="5"/>
        <v>1.3118653460978227</v>
      </c>
      <c r="G37" s="11" t="e">
        <f>F37-#REF!</f>
        <v>#REF!</v>
      </c>
      <c r="H37" s="18">
        <f t="shared" si="3"/>
        <v>15443.170197290681</v>
      </c>
      <c r="I37" s="16" t="e">
        <f>H37-#REF!</f>
        <v>#REF!</v>
      </c>
      <c r="J37" s="12">
        <f t="shared" si="4"/>
        <v>79.209949585069282</v>
      </c>
    </row>
    <row r="38" spans="1:10" x14ac:dyDescent="0.35">
      <c r="A38" s="6">
        <f t="shared" si="1"/>
        <v>28733</v>
      </c>
      <c r="B38" s="2">
        <v>9152</v>
      </c>
      <c r="C38" s="9">
        <f t="shared" si="0"/>
        <v>1518.7383801452354</v>
      </c>
      <c r="D38" s="12">
        <f t="shared" si="2"/>
        <v>85.460713853949073</v>
      </c>
      <c r="E38" s="11" t="e">
        <f>D38-#REF!</f>
        <v>#REF!</v>
      </c>
      <c r="F38" s="12">
        <f t="shared" si="5"/>
        <v>1.3898853177561614</v>
      </c>
      <c r="G38" s="11" t="e">
        <f>F38-#REF!</f>
        <v>#REF!</v>
      </c>
      <c r="H38" s="18">
        <f t="shared" si="3"/>
        <v>16876.447863581965</v>
      </c>
      <c r="I38" s="16" t="e">
        <f>H38-#REF!</f>
        <v>#REF!</v>
      </c>
      <c r="J38" s="12">
        <f t="shared" si="4"/>
        <v>83.920766926245335</v>
      </c>
    </row>
    <row r="39" spans="1:10" x14ac:dyDescent="0.35">
      <c r="A39" s="6">
        <f t="shared" si="1"/>
        <v>28763</v>
      </c>
      <c r="B39" s="2">
        <v>9024</v>
      </c>
      <c r="C39" s="9">
        <f t="shared" si="0"/>
        <v>1497.4972839194279</v>
      </c>
      <c r="D39" s="12">
        <f t="shared" si="2"/>
        <v>90.37965128515232</v>
      </c>
      <c r="E39" s="11" t="e">
        <f>D39-#REF!</f>
        <v>#REF!</v>
      </c>
      <c r="F39" s="12">
        <f t="shared" si="5"/>
        <v>1.5188803077223769</v>
      </c>
      <c r="G39" s="11" t="e">
        <f>F39-#REF!</f>
        <v>#REF!</v>
      </c>
      <c r="H39" s="18">
        <f t="shared" si="3"/>
        <v>18283.565496216241</v>
      </c>
      <c r="I39" s="16" t="e">
        <f>H39-#REF!</f>
        <v>#REF!</v>
      </c>
      <c r="J39" s="12">
        <f t="shared" si="4"/>
        <v>91.709437221061194</v>
      </c>
    </row>
    <row r="40" spans="1:10" x14ac:dyDescent="0.35">
      <c r="A40" s="6">
        <f t="shared" si="1"/>
        <v>28794</v>
      </c>
      <c r="B40" s="2">
        <v>4206</v>
      </c>
      <c r="C40" s="9">
        <f t="shared" si="0"/>
        <v>697.96914629489299</v>
      </c>
      <c r="D40" s="12">
        <f t="shared" si="2"/>
        <v>101.17913220798401</v>
      </c>
      <c r="E40" s="11" t="e">
        <f>D40-#REF!</f>
        <v>#REF!</v>
      </c>
      <c r="F40" s="12">
        <f t="shared" si="5"/>
        <v>1.6455208946594617</v>
      </c>
      <c r="G40" s="11" t="e">
        <f>F40-#REF!</f>
        <v>#REF!</v>
      </c>
      <c r="H40" s="18">
        <f t="shared" si="3"/>
        <v>18880.35551030315</v>
      </c>
      <c r="I40" s="16" t="e">
        <f>H40-#REF!</f>
        <v>#REF!</v>
      </c>
      <c r="J40" s="12">
        <f t="shared" si="4"/>
        <v>99.355949522455631</v>
      </c>
    </row>
    <row r="41" spans="1:10" x14ac:dyDescent="0.35">
      <c r="A41" s="6">
        <f t="shared" si="1"/>
        <v>28824</v>
      </c>
      <c r="B41" s="2"/>
      <c r="C41" s="9">
        <f t="shared" si="0"/>
        <v>0</v>
      </c>
      <c r="D41" s="12">
        <f t="shared" si="2"/>
        <v>101.11132158581655</v>
      </c>
      <c r="E41" s="11" t="e">
        <f>D41-#REF!</f>
        <v>#REF!</v>
      </c>
      <c r="F41" s="12">
        <f t="shared" si="5"/>
        <v>1.6992319959272837</v>
      </c>
      <c r="G41" s="11" t="e">
        <f>F41-#REF!</f>
        <v>#REF!</v>
      </c>
      <c r="H41" s="18">
        <f t="shared" si="3"/>
        <v>18779.244188717334</v>
      </c>
      <c r="I41" s="16" t="e">
        <f>H41-#REF!</f>
        <v>#REF!</v>
      </c>
      <c r="J41" s="12">
        <f t="shared" si="4"/>
        <v>102.59900616408254</v>
      </c>
    </row>
    <row r="42" spans="1:10" x14ac:dyDescent="0.35">
      <c r="A42" s="6">
        <f t="shared" si="1"/>
        <v>28855</v>
      </c>
      <c r="B42" s="2"/>
      <c r="C42" s="9">
        <f t="shared" si="0"/>
        <v>0</v>
      </c>
      <c r="D42" s="12">
        <f t="shared" si="2"/>
        <v>103.92216063816782</v>
      </c>
      <c r="E42" s="11" t="e">
        <f>D42-#REF!</f>
        <v>#REF!</v>
      </c>
      <c r="F42" s="12">
        <f t="shared" si="5"/>
        <v>1.6901319769845602</v>
      </c>
      <c r="G42" s="11" t="e">
        <f>F42-#REF!</f>
        <v>#REF!</v>
      </c>
      <c r="H42" s="18">
        <f t="shared" si="3"/>
        <v>18675.322028079165</v>
      </c>
      <c r="I42" s="16" t="e">
        <f>H42-#REF!</f>
        <v>#REF!</v>
      </c>
      <c r="J42" s="12">
        <f t="shared" si="4"/>
        <v>102.0495503500233</v>
      </c>
    </row>
    <row r="43" spans="1:10" x14ac:dyDescent="0.35">
      <c r="A43" s="6">
        <f t="shared" si="1"/>
        <v>28886</v>
      </c>
      <c r="B43" s="2"/>
      <c r="C43" s="9">
        <f t="shared" si="0"/>
        <v>0</v>
      </c>
      <c r="D43" s="12">
        <f t="shared" si="2"/>
        <v>103.34706744681382</v>
      </c>
      <c r="E43" s="11" t="e">
        <f>D43-#REF!</f>
        <v>#REF!</v>
      </c>
      <c r="F43" s="12">
        <f t="shared" si="5"/>
        <v>1.6807789825271249</v>
      </c>
      <c r="G43" s="11" t="e">
        <f>F43-#REF!</f>
        <v>#REF!</v>
      </c>
      <c r="H43" s="18">
        <f t="shared" si="3"/>
        <v>18571.974960632349</v>
      </c>
      <c r="I43" s="16" t="e">
        <f>H43-#REF!</f>
        <v>#REF!</v>
      </c>
      <c r="J43" s="12">
        <f t="shared" si="4"/>
        <v>101.48481996694963</v>
      </c>
    </row>
    <row r="44" spans="1:10" x14ac:dyDescent="0.35">
      <c r="A44" s="6">
        <f t="shared" si="1"/>
        <v>28914</v>
      </c>
      <c r="B44" s="2"/>
      <c r="C44" s="9">
        <f t="shared" si="0"/>
        <v>0</v>
      </c>
      <c r="D44" s="12">
        <f t="shared" si="2"/>
        <v>92.829173842793836</v>
      </c>
      <c r="E44" s="11" t="e">
        <f>D44-#REF!</f>
        <v>#REF!</v>
      </c>
      <c r="F44" s="12">
        <f t="shared" si="5"/>
        <v>1.6714777464569115</v>
      </c>
      <c r="G44" s="11" t="e">
        <f>F44-#REF!</f>
        <v>#REF!</v>
      </c>
      <c r="H44" s="18">
        <f t="shared" si="3"/>
        <v>18479.145786789555</v>
      </c>
      <c r="I44" s="16" t="e">
        <f>H44-#REF!</f>
        <v>#REF!</v>
      </c>
      <c r="J44" s="12">
        <f t="shared" si="4"/>
        <v>100.92321473635801</v>
      </c>
    </row>
    <row r="45" spans="1:10" x14ac:dyDescent="0.35">
      <c r="A45" s="6">
        <f t="shared" si="1"/>
        <v>28945</v>
      </c>
      <c r="B45" s="2"/>
      <c r="C45" s="9">
        <f t="shared" si="0"/>
        <v>0</v>
      </c>
      <c r="D45" s="12">
        <f t="shared" si="2"/>
        <v>102.26145086630527</v>
      </c>
      <c r="E45" s="11" t="e">
        <f>D45-#REF!</f>
        <v>#REF!</v>
      </c>
      <c r="F45" s="12">
        <f t="shared" si="5"/>
        <v>1.6631231208110602</v>
      </c>
      <c r="G45" s="11" t="e">
        <f>F45-#REF!</f>
        <v>#REF!</v>
      </c>
      <c r="H45" s="18">
        <f t="shared" si="3"/>
        <v>18376.884335923249</v>
      </c>
      <c r="I45" s="16" t="e">
        <f>H45-#REF!</f>
        <v>#REF!</v>
      </c>
      <c r="J45" s="12">
        <f t="shared" si="4"/>
        <v>100.41876549682405</v>
      </c>
    </row>
    <row r="46" spans="1:10" x14ac:dyDescent="0.35">
      <c r="A46" s="6">
        <f t="shared" si="1"/>
        <v>28975</v>
      </c>
      <c r="B46" s="2">
        <v>4631</v>
      </c>
      <c r="C46" s="9">
        <f t="shared" si="0"/>
        <v>768.49622360714443</v>
      </c>
      <c r="D46" s="12">
        <f t="shared" si="2"/>
        <v>98.415046306776659</v>
      </c>
      <c r="E46" s="11" t="e">
        <f>D46-#REF!</f>
        <v>#REF!</v>
      </c>
      <c r="F46" s="12">
        <f t="shared" si="5"/>
        <v>1.6539195902330925</v>
      </c>
      <c r="G46" s="11" t="e">
        <f>F46-#REF!</f>
        <v>#REF!</v>
      </c>
      <c r="H46" s="18">
        <f t="shared" si="3"/>
        <v>19046.965513223615</v>
      </c>
      <c r="I46" s="16" t="e">
        <f>H46-#REF!</f>
        <v>#REF!</v>
      </c>
      <c r="J46" s="12">
        <f t="shared" si="4"/>
        <v>99.863059688103718</v>
      </c>
    </row>
    <row r="47" spans="1:10" x14ac:dyDescent="0.35">
      <c r="A47" s="6">
        <f t="shared" si="1"/>
        <v>29006</v>
      </c>
      <c r="B47" s="2">
        <v>9395</v>
      </c>
      <c r="C47" s="9">
        <f t="shared" si="0"/>
        <v>1559.0632737614169</v>
      </c>
      <c r="D47" s="12">
        <f t="shared" si="2"/>
        <v>105.40369941640687</v>
      </c>
      <c r="E47" s="11" t="e">
        <f>D47-#REF!</f>
        <v>#REF!</v>
      </c>
      <c r="F47" s="12">
        <f t="shared" si="5"/>
        <v>1.7142268961901255</v>
      </c>
      <c r="G47" s="11" t="e">
        <f>F47-#REF!</f>
        <v>#REF!</v>
      </c>
      <c r="H47" s="18">
        <f t="shared" si="3"/>
        <v>20500.625087568627</v>
      </c>
      <c r="I47" s="16" t="e">
        <f>H47-#REF!</f>
        <v>#REF!</v>
      </c>
      <c r="J47" s="12">
        <f t="shared" si="4"/>
        <v>103.50439275530994</v>
      </c>
    </row>
    <row r="48" spans="1:10" x14ac:dyDescent="0.35">
      <c r="A48" s="6">
        <f t="shared" si="1"/>
        <v>29036</v>
      </c>
      <c r="B48" s="2">
        <v>9920</v>
      </c>
      <c r="C48" s="9">
        <f t="shared" si="0"/>
        <v>1646.1849575000804</v>
      </c>
      <c r="D48" s="12">
        <f t="shared" si="2"/>
        <v>109.78846742627506</v>
      </c>
      <c r="E48" s="11" t="e">
        <f>D48-#REF!</f>
        <v>#REF!</v>
      </c>
      <c r="F48" s="12">
        <f t="shared" si="5"/>
        <v>1.8450562578811767</v>
      </c>
      <c r="G48" s="11" t="e">
        <f>F48-#REF!</f>
        <v>#REF!</v>
      </c>
      <c r="H48" s="18">
        <f t="shared" si="3"/>
        <v>22037.021577642434</v>
      </c>
      <c r="I48" s="16" t="e">
        <f>H48-#REF!</f>
        <v>#REF!</v>
      </c>
      <c r="J48" s="12">
        <f t="shared" si="4"/>
        <v>111.40382174367366</v>
      </c>
    </row>
    <row r="49" spans="1:10" x14ac:dyDescent="0.35">
      <c r="A49" s="6">
        <f t="shared" si="1"/>
        <v>29067</v>
      </c>
      <c r="B49" s="2">
        <v>12025</v>
      </c>
      <c r="C49" s="9">
        <f t="shared" si="0"/>
        <v>1995.5014227760551</v>
      </c>
      <c r="D49" s="12">
        <f t="shared" si="2"/>
        <v>121.95032309950217</v>
      </c>
      <c r="E49" s="11" t="e">
        <f>D49-#REF!</f>
        <v>#REF!</v>
      </c>
      <c r="F49" s="12">
        <f t="shared" si="5"/>
        <v>1.9833319419878193</v>
      </c>
      <c r="G49" s="11" t="e">
        <f>F49-#REF!</f>
        <v>#REF!</v>
      </c>
      <c r="H49" s="18">
        <f t="shared" si="3"/>
        <v>23910.572677318985</v>
      </c>
      <c r="I49" s="16" t="e">
        <f>H49-#REF!</f>
        <v>#REF!</v>
      </c>
      <c r="J49" s="12">
        <f t="shared" si="4"/>
        <v>119.75285695487696</v>
      </c>
    </row>
    <row r="50" spans="1:10" x14ac:dyDescent="0.35">
      <c r="A50" s="6">
        <f t="shared" si="1"/>
        <v>29098</v>
      </c>
      <c r="B50" s="2">
        <v>14037</v>
      </c>
      <c r="C50" s="9">
        <f t="shared" si="0"/>
        <v>2329.3849040754667</v>
      </c>
      <c r="D50" s="12">
        <f t="shared" si="2"/>
        <v>132.31833772180426</v>
      </c>
      <c r="E50" s="11" t="e">
        <f>D50-#REF!</f>
        <v>#REF!</v>
      </c>
      <c r="F50" s="12">
        <f t="shared" si="5"/>
        <v>2.1519515409587089</v>
      </c>
      <c r="G50" s="11" t="e">
        <f>F50-#REF!</f>
        <v>#REF!</v>
      </c>
      <c r="H50" s="18">
        <f t="shared" si="3"/>
        <v>26107.639243672649</v>
      </c>
      <c r="I50" s="16" t="e">
        <f>H50-#REF!</f>
        <v>#REF!</v>
      </c>
      <c r="J50" s="12">
        <f t="shared" si="4"/>
        <v>129.93404664272686</v>
      </c>
    </row>
    <row r="51" spans="1:10" x14ac:dyDescent="0.35">
      <c r="A51" s="6">
        <f t="shared" si="1"/>
        <v>29128</v>
      </c>
      <c r="B51" s="2">
        <v>16307</v>
      </c>
      <c r="C51" s="9">
        <f t="shared" si="0"/>
        <v>2706.0824699550212</v>
      </c>
      <c r="D51" s="12">
        <f t="shared" si="2"/>
        <v>139.8161123593739</v>
      </c>
      <c r="E51" s="11" t="e">
        <f>D51-#REF!</f>
        <v>#REF!</v>
      </c>
      <c r="F51" s="12">
        <f t="shared" si="5"/>
        <v>2.3496875319305386</v>
      </c>
      <c r="G51" s="11" t="e">
        <f>F51-#REF!</f>
        <v>#REF!</v>
      </c>
      <c r="H51" s="18">
        <f t="shared" si="3"/>
        <v>28673.905601268296</v>
      </c>
      <c r="I51" s="16" t="e">
        <f>H51-#REF!</f>
        <v>#REF!</v>
      </c>
      <c r="J51" s="12">
        <f t="shared" si="4"/>
        <v>141.87327342588819</v>
      </c>
    </row>
    <row r="52" spans="1:10" x14ac:dyDescent="0.35">
      <c r="A52" s="6">
        <f t="shared" si="1"/>
        <v>29159</v>
      </c>
      <c r="B52" s="2">
        <v>9394</v>
      </c>
      <c r="C52" s="9">
        <f t="shared" si="0"/>
        <v>1558.8973276971528</v>
      </c>
      <c r="D52" s="12">
        <f t="shared" si="2"/>
        <v>158.67807000502052</v>
      </c>
      <c r="E52" s="11" t="e">
        <f>D52-#REF!</f>
        <v>#REF!</v>
      </c>
      <c r="F52" s="12">
        <f t="shared" si="5"/>
        <v>2.5806515041141469</v>
      </c>
      <c r="G52" s="11" t="e">
        <f>F52-#REF!</f>
        <v>#REF!</v>
      </c>
      <c r="H52" s="18">
        <f t="shared" si="3"/>
        <v>30074.124858960426</v>
      </c>
      <c r="I52" s="16" t="e">
        <f>H52-#REF!</f>
        <v>#REF!</v>
      </c>
      <c r="J52" s="12">
        <f t="shared" si="4"/>
        <v>155.81879355647845</v>
      </c>
    </row>
    <row r="53" spans="1:10" x14ac:dyDescent="0.35">
      <c r="A53" s="6">
        <f t="shared" si="1"/>
        <v>29189</v>
      </c>
      <c r="B53" s="2"/>
      <c r="C53" s="9">
        <f t="shared" si="0"/>
        <v>0</v>
      </c>
      <c r="D53" s="12">
        <f t="shared" si="2"/>
        <v>161.05811717194317</v>
      </c>
      <c r="E53" s="11" t="e">
        <f>D53-#REF!</f>
        <v>#REF!</v>
      </c>
      <c r="F53" s="12">
        <f t="shared" si="5"/>
        <v>2.7066712373064385</v>
      </c>
      <c r="G53" s="11" t="e">
        <f>F53-#REF!</f>
        <v>#REF!</v>
      </c>
      <c r="H53" s="18">
        <f t="shared" si="3"/>
        <v>29913.066741788483</v>
      </c>
      <c r="I53" s="16" t="e">
        <f>H53-#REF!</f>
        <v>#REF!</v>
      </c>
      <c r="J53" s="12">
        <f t="shared" si="4"/>
        <v>163.42781893593303</v>
      </c>
    </row>
    <row r="54" spans="1:10" x14ac:dyDescent="0.35">
      <c r="A54" s="6">
        <f t="shared" si="1"/>
        <v>29220</v>
      </c>
      <c r="B54" s="2"/>
      <c r="C54" s="9">
        <f t="shared" si="0"/>
        <v>0</v>
      </c>
      <c r="D54" s="12">
        <f t="shared" si="2"/>
        <v>165.53544412549144</v>
      </c>
      <c r="E54" s="11" t="e">
        <f>D54-#REF!</f>
        <v>#REF!</v>
      </c>
      <c r="F54" s="12">
        <f t="shared" si="5"/>
        <v>2.6921760067609637</v>
      </c>
      <c r="G54" s="11" t="e">
        <f>F54-#REF!</f>
        <v>#REF!</v>
      </c>
      <c r="H54" s="18">
        <f t="shared" si="3"/>
        <v>29747.53129766299</v>
      </c>
      <c r="I54" s="16" t="e">
        <f>H54-#REF!</f>
        <v>#REF!</v>
      </c>
      <c r="J54" s="12">
        <f t="shared" si="4"/>
        <v>162.55260221941083</v>
      </c>
    </row>
    <row r="55" spans="1:10" x14ac:dyDescent="0.35">
      <c r="A55" s="6">
        <f t="shared" si="1"/>
        <v>29251</v>
      </c>
      <c r="B55" s="2"/>
      <c r="C55" s="9">
        <f t="shared" si="0"/>
        <v>0</v>
      </c>
      <c r="D55" s="12">
        <f t="shared" si="2"/>
        <v>164.61939016491428</v>
      </c>
      <c r="E55" s="11" t="e">
        <f>D55-#REF!</f>
        <v>#REF!</v>
      </c>
      <c r="F55" s="12">
        <f t="shared" si="5"/>
        <v>2.6772778167896694</v>
      </c>
      <c r="G55" s="11" t="e">
        <f>F55-#REF!</f>
        <v>#REF!</v>
      </c>
      <c r="H55" s="18">
        <f t="shared" si="3"/>
        <v>29582.911907498077</v>
      </c>
      <c r="I55" s="16" t="e">
        <f>H55-#REF!</f>
        <v>#REF!</v>
      </c>
      <c r="J55" s="12">
        <f t="shared" si="4"/>
        <v>161.65305496020071</v>
      </c>
    </row>
    <row r="56" spans="1:10" x14ac:dyDescent="0.35">
      <c r="A56" s="6">
        <f t="shared" si="1"/>
        <v>29280</v>
      </c>
      <c r="B56" s="2"/>
      <c r="C56" s="9">
        <f t="shared" si="0"/>
        <v>0</v>
      </c>
      <c r="D56" s="12">
        <f t="shared" si="2"/>
        <v>153.14657292524129</v>
      </c>
      <c r="E56" s="11" t="e">
        <f>D56-#REF!</f>
        <v>#REF!</v>
      </c>
      <c r="F56" s="12">
        <f t="shared" si="5"/>
        <v>2.6624620716748271</v>
      </c>
      <c r="G56" s="11" t="e">
        <f>F56-#REF!</f>
        <v>#REF!</v>
      </c>
      <c r="H56" s="18">
        <f t="shared" si="3"/>
        <v>29429.765334572836</v>
      </c>
      <c r="I56" s="16" t="e">
        <f>H56-#REF!</f>
        <v>#REF!</v>
      </c>
      <c r="J56" s="12">
        <f t="shared" si="4"/>
        <v>160.75848569125657</v>
      </c>
    </row>
    <row r="57" spans="1:10" x14ac:dyDescent="0.35">
      <c r="A57" s="6">
        <f t="shared" si="1"/>
        <v>29311</v>
      </c>
      <c r="B57" s="2"/>
      <c r="C57" s="9">
        <f t="shared" si="0"/>
        <v>0</v>
      </c>
      <c r="D57" s="12">
        <f t="shared" si="2"/>
        <v>162.86091015742616</v>
      </c>
      <c r="E57" s="11" t="e">
        <f>D57-#REF!</f>
        <v>#REF!</v>
      </c>
      <c r="F57" s="12">
        <f t="shared" si="5"/>
        <v>2.6486788801115555</v>
      </c>
      <c r="G57" s="11" t="e">
        <f>F57-#REF!</f>
        <v>#REF!</v>
      </c>
      <c r="H57" s="18">
        <f t="shared" si="3"/>
        <v>29266.90442441541</v>
      </c>
      <c r="I57" s="16" t="e">
        <f>H57-#REF!</f>
        <v>#REF!</v>
      </c>
      <c r="J57" s="12">
        <f t="shared" si="4"/>
        <v>159.92626162794429</v>
      </c>
    </row>
    <row r="58" spans="1:10" x14ac:dyDescent="0.35">
      <c r="A58" s="6">
        <f t="shared" si="1"/>
        <v>29341</v>
      </c>
      <c r="B58" s="2">
        <v>7431</v>
      </c>
      <c r="C58" s="9">
        <f t="shared" si="0"/>
        <v>1233.1452035466832</v>
      </c>
      <c r="D58" s="12">
        <f t="shared" si="2"/>
        <v>156.73515170111909</v>
      </c>
      <c r="E58" s="11" t="e">
        <f>D58-#REF!</f>
        <v>#REF!</v>
      </c>
      <c r="F58" s="12">
        <f t="shared" si="5"/>
        <v>2.6340213981973872</v>
      </c>
      <c r="G58" s="11" t="e">
        <f>F58-#REF!</f>
        <v>#REF!</v>
      </c>
      <c r="H58" s="18">
        <f t="shared" si="3"/>
        <v>30343.314476260974</v>
      </c>
      <c r="I58" s="16" t="e">
        <f>H58-#REF!</f>
        <v>#REF!</v>
      </c>
      <c r="J58" s="12">
        <f t="shared" si="4"/>
        <v>159.04124823314825</v>
      </c>
    </row>
    <row r="59" spans="1:10" x14ac:dyDescent="0.35">
      <c r="A59" s="6">
        <f t="shared" si="1"/>
        <v>29372</v>
      </c>
      <c r="B59" s="2">
        <v>17635</v>
      </c>
      <c r="C59" s="9">
        <f t="shared" si="0"/>
        <v>2926.4588432977739</v>
      </c>
      <c r="D59" s="12">
        <f t="shared" si="2"/>
        <v>167.91638521804731</v>
      </c>
      <c r="E59" s="11" t="e">
        <f>D59-#REF!</f>
        <v>#REF!</v>
      </c>
      <c r="F59" s="12">
        <f t="shared" si="5"/>
        <v>2.7308983028634879</v>
      </c>
      <c r="G59" s="11" t="e">
        <f>F59-#REF!</f>
        <v>#REF!</v>
      </c>
      <c r="H59" s="18">
        <f t="shared" si="3"/>
        <v>33101.8569343407</v>
      </c>
      <c r="I59" s="16" t="e">
        <f>H59-#REF!</f>
        <v>#REF!</v>
      </c>
      <c r="J59" s="12">
        <f t="shared" si="4"/>
        <v>164.89064028956986</v>
      </c>
    </row>
    <row r="60" spans="1:10" x14ac:dyDescent="0.35">
      <c r="A60" s="6">
        <f t="shared" si="1"/>
        <v>29402</v>
      </c>
      <c r="B60" s="2">
        <v>19415</v>
      </c>
      <c r="C60" s="9">
        <f t="shared" si="0"/>
        <v>3221.8428376879092</v>
      </c>
      <c r="D60" s="12">
        <f t="shared" si="2"/>
        <v>177.27274784361694</v>
      </c>
      <c r="E60" s="11" t="e">
        <f>D60-#REF!</f>
        <v>#REF!</v>
      </c>
      <c r="F60" s="12">
        <f t="shared" si="5"/>
        <v>2.979167124090663</v>
      </c>
      <c r="G60" s="11" t="e">
        <f>F60-#REF!</f>
        <v>#REF!</v>
      </c>
      <c r="H60" s="18">
        <f t="shared" si="3"/>
        <v>36146.427024184995</v>
      </c>
      <c r="I60" s="16" t="e">
        <f>H60-#REF!</f>
        <v>#REF!</v>
      </c>
      <c r="J60" s="12">
        <f t="shared" si="4"/>
        <v>179.88102087355603</v>
      </c>
    </row>
    <row r="61" spans="1:10" x14ac:dyDescent="0.35">
      <c r="A61" s="6">
        <f t="shared" si="1"/>
        <v>29433</v>
      </c>
      <c r="B61" s="2">
        <v>15452</v>
      </c>
      <c r="C61" s="9">
        <f t="shared" si="0"/>
        <v>2564.1985850091978</v>
      </c>
      <c r="D61" s="12">
        <f t="shared" si="2"/>
        <v>200.0301374194834</v>
      </c>
      <c r="E61" s="11" t="e">
        <f>D61-#REF!</f>
        <v>#REF!</v>
      </c>
      <c r="F61" s="12">
        <f t="shared" si="5"/>
        <v>3.2531784321766497</v>
      </c>
      <c r="G61" s="11" t="e">
        <f>F61-#REF!</f>
        <v>#REF!</v>
      </c>
      <c r="H61" s="18">
        <f t="shared" si="3"/>
        <v>38510.595471774708</v>
      </c>
      <c r="I61" s="16" t="e">
        <f>H61-#REF!</f>
        <v>#REF!</v>
      </c>
      <c r="J61" s="12">
        <f t="shared" si="4"/>
        <v>196.42572339488589</v>
      </c>
    </row>
    <row r="62" spans="1:10" x14ac:dyDescent="0.35">
      <c r="A62" s="6">
        <f t="shared" si="1"/>
        <v>29464</v>
      </c>
      <c r="B62" s="2">
        <v>19960</v>
      </c>
      <c r="C62" s="9">
        <f t="shared" si="0"/>
        <v>3312.2834427118555</v>
      </c>
      <c r="D62" s="12">
        <f t="shared" si="2"/>
        <v>213.11317157768011</v>
      </c>
      <c r="E62" s="11" t="e">
        <f>D62-#REF!</f>
        <v>#REF!</v>
      </c>
      <c r="F62" s="12">
        <f t="shared" si="5"/>
        <v>3.4659535924597238</v>
      </c>
      <c r="G62" s="11" t="e">
        <f>F62-#REF!</f>
        <v>#REF!</v>
      </c>
      <c r="H62" s="18">
        <f t="shared" si="3"/>
        <v>41609.765742908887</v>
      </c>
      <c r="I62" s="16" t="e">
        <f>H62-#REF!</f>
        <v>#REF!</v>
      </c>
      <c r="J62" s="12">
        <f t="shared" si="4"/>
        <v>209.27300971821907</v>
      </c>
    </row>
    <row r="63" spans="1:10" x14ac:dyDescent="0.35">
      <c r="A63" s="6">
        <f t="shared" si="1"/>
        <v>29494</v>
      </c>
      <c r="B63" s="2">
        <v>18827</v>
      </c>
      <c r="C63" s="9">
        <f t="shared" si="0"/>
        <v>3124.2665519006064</v>
      </c>
      <c r="D63" s="12">
        <f t="shared" si="2"/>
        <v>222.83576190320375</v>
      </c>
      <c r="E63" s="11" t="e">
        <f>D63-#REF!</f>
        <v>#REF!</v>
      </c>
      <c r="F63" s="12">
        <f t="shared" si="5"/>
        <v>3.7448789168618002</v>
      </c>
      <c r="G63" s="11" t="e">
        <f>F63-#REF!</f>
        <v>#REF!</v>
      </c>
      <c r="H63" s="18">
        <f t="shared" si="3"/>
        <v>44511.196532906288</v>
      </c>
      <c r="I63" s="16" t="e">
        <f>H63-#REF!</f>
        <v>#REF!</v>
      </c>
      <c r="J63" s="12">
        <f t="shared" si="4"/>
        <v>226.1144187466729</v>
      </c>
    </row>
    <row r="64" spans="1:10" x14ac:dyDescent="0.35">
      <c r="A64" s="6">
        <f t="shared" si="1"/>
        <v>29525</v>
      </c>
      <c r="B64" s="2">
        <v>10832</v>
      </c>
      <c r="C64" s="9">
        <f t="shared" si="0"/>
        <v>1797.5277681089588</v>
      </c>
      <c r="D64" s="12">
        <f t="shared" si="2"/>
        <v>246.31980232031327</v>
      </c>
      <c r="E64" s="11" t="e">
        <f>D64-#REF!</f>
        <v>#REF!</v>
      </c>
      <c r="F64" s="12">
        <f t="shared" si="5"/>
        <v>4.0060076879615663</v>
      </c>
      <c r="G64" s="11" t="e">
        <f>F64-#REF!</f>
        <v>#REF!</v>
      </c>
      <c r="H64" s="18">
        <f t="shared" si="3"/>
        <v>46062.40449869493</v>
      </c>
      <c r="I64" s="16" t="e">
        <f>H64-#REF!</f>
        <v>#REF!</v>
      </c>
      <c r="J64" s="12">
        <f t="shared" si="4"/>
        <v>241.88127839850273</v>
      </c>
    </row>
    <row r="65" spans="1:10" x14ac:dyDescent="0.35">
      <c r="A65" s="6">
        <f t="shared" si="1"/>
        <v>29555</v>
      </c>
      <c r="B65" s="2"/>
      <c r="C65" s="9">
        <f t="shared" si="0"/>
        <v>0</v>
      </c>
      <c r="D65" s="12">
        <f t="shared" si="2"/>
        <v>246.6812974862635</v>
      </c>
      <c r="E65" s="11" t="e">
        <f>D65-#REF!</f>
        <v>#REF!</v>
      </c>
      <c r="F65" s="12">
        <f t="shared" si="5"/>
        <v>4.1456164048825439</v>
      </c>
      <c r="G65" s="11" t="e">
        <f>F65-#REF!</f>
        <v>#REF!</v>
      </c>
      <c r="H65" s="18">
        <f t="shared" si="3"/>
        <v>45815.723201208668</v>
      </c>
      <c r="I65" s="16" t="e">
        <f>H65-#REF!</f>
        <v>#REF!</v>
      </c>
      <c r="J65" s="12">
        <f t="shared" si="4"/>
        <v>250.31080164327807</v>
      </c>
    </row>
    <row r="66" spans="1:10" x14ac:dyDescent="0.35">
      <c r="A66" s="6">
        <f t="shared" si="1"/>
        <v>29586</v>
      </c>
      <c r="B66" s="2"/>
      <c r="C66" s="9">
        <f t="shared" si="0"/>
        <v>0</v>
      </c>
      <c r="D66" s="12">
        <f t="shared" si="2"/>
        <v>253.53890169501253</v>
      </c>
      <c r="E66" s="11" t="e">
        <f>D66-#REF!</f>
        <v>#REF!</v>
      </c>
      <c r="F66" s="12">
        <f t="shared" si="5"/>
        <v>4.1234150881087803</v>
      </c>
      <c r="G66" s="11" t="e">
        <f>F66-#REF!</f>
        <v>#REF!</v>
      </c>
      <c r="H66" s="18">
        <f t="shared" si="3"/>
        <v>45562.184299513654</v>
      </c>
      <c r="I66" s="16" t="e">
        <f>H66-#REF!</f>
        <v>#REF!</v>
      </c>
      <c r="J66" s="12">
        <f t="shared" si="4"/>
        <v>248.97029425995336</v>
      </c>
    </row>
    <row r="67" spans="1:10" x14ac:dyDescent="0.35">
      <c r="A67" s="6">
        <f t="shared" si="1"/>
        <v>29617</v>
      </c>
      <c r="B67" s="2"/>
      <c r="C67" s="9">
        <f t="shared" si="0"/>
        <v>0</v>
      </c>
      <c r="D67" s="12">
        <f t="shared" si="2"/>
        <v>252.1358468007264</v>
      </c>
      <c r="E67" s="11" t="e">
        <f>D67-#REF!</f>
        <v>#REF!</v>
      </c>
      <c r="F67" s="12">
        <f t="shared" si="5"/>
        <v>4.1005965869562289</v>
      </c>
      <c r="G67" s="11" t="e">
        <f>F67-#REF!</f>
        <v>#REF!</v>
      </c>
      <c r="H67" s="18">
        <f t="shared" si="3"/>
        <v>45310.04845271293</v>
      </c>
      <c r="I67" s="16" t="e">
        <f>H67-#REF!</f>
        <v>#REF!</v>
      </c>
      <c r="J67" s="12">
        <f t="shared" si="4"/>
        <v>247.5925215096656</v>
      </c>
    </row>
    <row r="68" spans="1:10" x14ac:dyDescent="0.35">
      <c r="A68" s="6">
        <f t="shared" si="1"/>
        <v>29645</v>
      </c>
      <c r="B68" s="2"/>
      <c r="C68" s="9">
        <f t="shared" si="0"/>
        <v>0</v>
      </c>
      <c r="D68" s="12">
        <f t="shared" si="2"/>
        <v>226.47534112866842</v>
      </c>
      <c r="E68" s="11" t="e">
        <f>D68-#REF!</f>
        <v>#REF!</v>
      </c>
      <c r="F68" s="12">
        <f t="shared" si="5"/>
        <v>4.0779043607441636</v>
      </c>
      <c r="G68" s="11" t="e">
        <f>F68-#REF!</f>
        <v>#REF!</v>
      </c>
      <c r="H68" s="18">
        <f t="shared" si="3"/>
        <v>45083.573111584265</v>
      </c>
      <c r="I68" s="16" t="e">
        <f>H68-#REF!</f>
        <v>#REF!</v>
      </c>
      <c r="J68" s="12">
        <f t="shared" si="4"/>
        <v>246.22237319408026</v>
      </c>
    </row>
    <row r="69" spans="1:10" x14ac:dyDescent="0.35">
      <c r="A69" s="6">
        <f t="shared" si="1"/>
        <v>29676</v>
      </c>
      <c r="B69" s="2"/>
      <c r="C69" s="9">
        <f t="shared" si="0"/>
        <v>0</v>
      </c>
      <c r="D69" s="12">
        <f t="shared" si="2"/>
        <v>249.48726796254797</v>
      </c>
      <c r="E69" s="11" t="e">
        <f>D69-#REF!</f>
        <v>#REF!</v>
      </c>
      <c r="F69" s="12">
        <f t="shared" si="5"/>
        <v>4.0575215800425841</v>
      </c>
      <c r="G69" s="11" t="e">
        <f>F69-#REF!</f>
        <v>#REF!</v>
      </c>
      <c r="H69" s="18">
        <f t="shared" si="3"/>
        <v>44834.085843621717</v>
      </c>
      <c r="I69" s="16" t="e">
        <f>H69-#REF!</f>
        <v>#REF!</v>
      </c>
      <c r="J69" s="12">
        <f t="shared" si="4"/>
        <v>244.99166835339057</v>
      </c>
    </row>
    <row r="70" spans="1:10" x14ac:dyDescent="0.35">
      <c r="A70" s="6">
        <f t="shared" si="1"/>
        <v>29706</v>
      </c>
      <c r="B70" s="2">
        <v>4915</v>
      </c>
      <c r="C70" s="9">
        <f t="shared" si="0"/>
        <v>815.62490585815476</v>
      </c>
      <c r="D70" s="12">
        <f t="shared" si="2"/>
        <v>240.10319452230237</v>
      </c>
      <c r="E70" s="11" t="e">
        <f>D70-#REF!</f>
        <v>#REF!</v>
      </c>
      <c r="F70" s="12">
        <f t="shared" si="5"/>
        <v>4.0350677259259546</v>
      </c>
      <c r="G70" s="11" t="e">
        <f>F70-#REF!</f>
        <v>#REF!</v>
      </c>
      <c r="H70" s="18">
        <f t="shared" si="3"/>
        <v>45409.607554957569</v>
      </c>
      <c r="I70" s="16" t="e">
        <f>H70-#REF!</f>
        <v>#REF!</v>
      </c>
      <c r="J70" s="12">
        <f t="shared" si="4"/>
        <v>243.63591285770721</v>
      </c>
    </row>
    <row r="71" spans="1:10" x14ac:dyDescent="0.35">
      <c r="A71" s="6">
        <f t="shared" si="1"/>
        <v>29737</v>
      </c>
      <c r="B71" s="2">
        <v>11886</v>
      </c>
      <c r="C71" s="9">
        <f t="shared" ref="C71:C134" si="6">B71*GW_Frac</f>
        <v>1972.4349198433422</v>
      </c>
      <c r="D71" s="12">
        <f t="shared" si="2"/>
        <v>251.29150478152351</v>
      </c>
      <c r="E71" s="11" t="e">
        <f>D71-#REF!</f>
        <v>#REF!</v>
      </c>
      <c r="F71" s="12">
        <f t="shared" si="5"/>
        <v>4.0868646799461814</v>
      </c>
      <c r="G71" s="11" t="e">
        <f>F71-#REF!</f>
        <v>#REF!</v>
      </c>
      <c r="H71" s="18">
        <f t="shared" si="3"/>
        <v>47130.750970019384</v>
      </c>
      <c r="I71" s="16" t="e">
        <f>H71-#REF!</f>
        <v>#REF!</v>
      </c>
      <c r="J71" s="12">
        <f t="shared" si="4"/>
        <v>246.76339398891196</v>
      </c>
    </row>
    <row r="72" spans="1:10" x14ac:dyDescent="0.35">
      <c r="A72" s="6">
        <f t="shared" ref="A72:A135" si="7">+EOMONTH(A71,1)</f>
        <v>29767</v>
      </c>
      <c r="B72" s="2">
        <v>19531</v>
      </c>
      <c r="C72" s="9">
        <f t="shared" si="6"/>
        <v>3241.0925811425473</v>
      </c>
      <c r="D72" s="12">
        <f t="shared" ref="D72:D135" si="8">F72*cfs_to_af*(A72-A71)</f>
        <v>252.40268994458933</v>
      </c>
      <c r="E72" s="11" t="e">
        <f>D72-#REF!</f>
        <v>#REF!</v>
      </c>
      <c r="F72" s="12">
        <f t="shared" ref="F72:F135" si="9">H71*GW_RetFrac</f>
        <v>4.2417675873017444</v>
      </c>
      <c r="G72" s="11" t="e">
        <f>F72-#REF!</f>
        <v>#REF!</v>
      </c>
      <c r="H72" s="18">
        <f t="shared" ref="H72:H135" si="10">H71+C72-D72</f>
        <v>50119.440861217343</v>
      </c>
      <c r="I72" s="16" t="e">
        <f>H72-#REF!</f>
        <v>#REF!</v>
      </c>
      <c r="J72" s="12">
        <f t="shared" ref="J72:J135" si="11">F72*cfs_to_af*30.4414</f>
        <v>256.11637485597407</v>
      </c>
    </row>
    <row r="73" spans="1:10" x14ac:dyDescent="0.35">
      <c r="A73" s="6">
        <f t="shared" si="7"/>
        <v>29798</v>
      </c>
      <c r="B73" s="2">
        <v>22479</v>
      </c>
      <c r="C73" s="9">
        <f t="shared" si="6"/>
        <v>3730.3015785931761</v>
      </c>
      <c r="D73" s="12">
        <f t="shared" si="8"/>
        <v>277.35517638158655</v>
      </c>
      <c r="E73" s="11" t="e">
        <f>D73-#REF!</f>
        <v>#REF!</v>
      </c>
      <c r="F73" s="12">
        <f t="shared" si="9"/>
        <v>4.510749677509561</v>
      </c>
      <c r="G73" s="11" t="e">
        <f>F73-#REF!</f>
        <v>#REF!</v>
      </c>
      <c r="H73" s="18">
        <f t="shared" si="10"/>
        <v>53572.387263428936</v>
      </c>
      <c r="I73" s="16" t="e">
        <f>H73-#REF!</f>
        <v>#REF!</v>
      </c>
      <c r="J73" s="12">
        <f t="shared" si="11"/>
        <v>272.35741504201383</v>
      </c>
    </row>
    <row r="74" spans="1:10" x14ac:dyDescent="0.35">
      <c r="A74" s="6">
        <f t="shared" si="7"/>
        <v>29829</v>
      </c>
      <c r="B74" s="2">
        <v>22144</v>
      </c>
      <c r="C74" s="9">
        <f t="shared" si="6"/>
        <v>3674.7096470646957</v>
      </c>
      <c r="D74" s="12">
        <f t="shared" si="8"/>
        <v>296.46338154040802</v>
      </c>
      <c r="E74" s="11" t="e">
        <f>D74-#REF!</f>
        <v>#REF!</v>
      </c>
      <c r="F74" s="12">
        <f t="shared" si="9"/>
        <v>4.8215148537086048</v>
      </c>
      <c r="G74" s="11" t="e">
        <f>F74-#REF!</f>
        <v>#REF!</v>
      </c>
      <c r="H74" s="18">
        <f t="shared" si="10"/>
        <v>56950.633528953222</v>
      </c>
      <c r="I74" s="16" t="e">
        <f>H74-#REF!</f>
        <v>#REF!</v>
      </c>
      <c r="J74" s="12">
        <f t="shared" si="11"/>
        <v>291.12130267174769</v>
      </c>
    </row>
    <row r="75" spans="1:10" x14ac:dyDescent="0.35">
      <c r="A75" s="6">
        <f t="shared" si="7"/>
        <v>29859</v>
      </c>
      <c r="B75" s="2">
        <v>10510</v>
      </c>
      <c r="C75" s="9">
        <f t="shared" si="6"/>
        <v>1744.0931354159118</v>
      </c>
      <c r="D75" s="12">
        <f t="shared" si="8"/>
        <v>304.99181109802726</v>
      </c>
      <c r="E75" s="11" t="e">
        <f>D75-#REF!</f>
        <v>#REF!</v>
      </c>
      <c r="F75" s="12">
        <f t="shared" si="9"/>
        <v>5.1255570176057903</v>
      </c>
      <c r="G75" s="11" t="e">
        <f>F75-#REF!</f>
        <v>#REF!</v>
      </c>
      <c r="H75" s="18">
        <f t="shared" si="10"/>
        <v>58389.734853271104</v>
      </c>
      <c r="I75" s="16" t="e">
        <f>H75-#REF!</f>
        <v>#REF!</v>
      </c>
      <c r="J75" s="12">
        <f t="shared" si="11"/>
        <v>309.47925727864958</v>
      </c>
    </row>
    <row r="76" spans="1:10" x14ac:dyDescent="0.35">
      <c r="A76" s="6">
        <f t="shared" si="7"/>
        <v>29890</v>
      </c>
      <c r="B76" s="2">
        <v>55</v>
      </c>
      <c r="C76" s="9">
        <f t="shared" si="6"/>
        <v>9.1270335345266549</v>
      </c>
      <c r="D76" s="12">
        <f t="shared" si="8"/>
        <v>323.12202472383547</v>
      </c>
      <c r="E76" s="11" t="e">
        <f>D76-#REF!</f>
        <v>#REF!</v>
      </c>
      <c r="F76" s="12">
        <f t="shared" si="9"/>
        <v>5.2550761367943997</v>
      </c>
      <c r="G76" s="11" t="e">
        <f>F76-#REF!</f>
        <v>#REF!</v>
      </c>
      <c r="H76" s="18">
        <f t="shared" si="10"/>
        <v>58075.739862081791</v>
      </c>
      <c r="I76" s="16" t="e">
        <f>H76-#REF!</f>
        <v>#REF!</v>
      </c>
      <c r="J76" s="12">
        <f t="shared" si="11"/>
        <v>317.29957430413435</v>
      </c>
    </row>
    <row r="77" spans="1:10" x14ac:dyDescent="0.35">
      <c r="A77" s="6">
        <f t="shared" si="7"/>
        <v>29920</v>
      </c>
      <c r="B77" s="2"/>
      <c r="C77" s="9">
        <f t="shared" si="6"/>
        <v>0</v>
      </c>
      <c r="D77" s="12">
        <f t="shared" si="8"/>
        <v>311.01717371395472</v>
      </c>
      <c r="E77" s="11" t="e">
        <f>D77-#REF!</f>
        <v>#REF!</v>
      </c>
      <c r="F77" s="12">
        <f t="shared" si="9"/>
        <v>5.2268165875873613</v>
      </c>
      <c r="G77" s="11" t="e">
        <f>F77-#REF!</f>
        <v>#REF!</v>
      </c>
      <c r="H77" s="18">
        <f t="shared" si="10"/>
        <v>57764.722688367838</v>
      </c>
      <c r="I77" s="16" t="e">
        <f>H77-#REF!</f>
        <v>#REF!</v>
      </c>
      <c r="J77" s="12">
        <f t="shared" si="11"/>
        <v>315.59327306319938</v>
      </c>
    </row>
    <row r="78" spans="1:10" x14ac:dyDescent="0.35">
      <c r="A78" s="6">
        <f t="shared" si="7"/>
        <v>29951</v>
      </c>
      <c r="B78" s="2"/>
      <c r="C78" s="9">
        <f t="shared" si="6"/>
        <v>0</v>
      </c>
      <c r="D78" s="12">
        <f t="shared" si="8"/>
        <v>319.66327984842081</v>
      </c>
      <c r="E78" s="11" t="e">
        <f>D78-#REF!</f>
        <v>#REF!</v>
      </c>
      <c r="F78" s="12">
        <f t="shared" si="9"/>
        <v>5.1988250419531061</v>
      </c>
      <c r="G78" s="11" t="e">
        <f>F78-#REF!</f>
        <v>#REF!</v>
      </c>
      <c r="H78" s="18">
        <f t="shared" si="10"/>
        <v>57445.059408519417</v>
      </c>
      <c r="I78" s="16" t="e">
        <f>H78-#REF!</f>
        <v>#REF!</v>
      </c>
      <c r="J78" s="12">
        <f t="shared" si="11"/>
        <v>313.90315377992641</v>
      </c>
    </row>
    <row r="79" spans="1:10" x14ac:dyDescent="0.35">
      <c r="A79" s="6">
        <f t="shared" si="7"/>
        <v>29982</v>
      </c>
      <c r="B79" s="2"/>
      <c r="C79" s="9">
        <f t="shared" si="6"/>
        <v>0</v>
      </c>
      <c r="D79" s="12">
        <f t="shared" si="8"/>
        <v>317.89430030991048</v>
      </c>
      <c r="E79" s="11" t="e">
        <f>D79-#REF!</f>
        <v>#REF!</v>
      </c>
      <c r="F79" s="12">
        <f t="shared" si="9"/>
        <v>5.1700553467667483</v>
      </c>
      <c r="G79" s="11" t="e">
        <f>F79-#REF!</f>
        <v>#REF!</v>
      </c>
      <c r="H79" s="18">
        <f t="shared" si="10"/>
        <v>57127.165108209505</v>
      </c>
      <c r="I79" s="16" t="e">
        <f>H79-#REF!</f>
        <v>#REF!</v>
      </c>
      <c r="J79" s="12">
        <f t="shared" si="11"/>
        <v>312.16605011142286</v>
      </c>
    </row>
    <row r="80" spans="1:10" x14ac:dyDescent="0.35">
      <c r="A80" s="6">
        <f t="shared" si="7"/>
        <v>30010</v>
      </c>
      <c r="B80" s="2"/>
      <c r="C80" s="9">
        <f t="shared" si="6"/>
        <v>0</v>
      </c>
      <c r="D80" s="12">
        <f t="shared" si="8"/>
        <v>285.54138976695049</v>
      </c>
      <c r="E80" s="11" t="e">
        <f>D80-#REF!</f>
        <v>#REF!</v>
      </c>
      <c r="F80" s="12">
        <f t="shared" si="9"/>
        <v>5.141444859738856</v>
      </c>
      <c r="G80" s="11" t="e">
        <f>F80-#REF!</f>
        <v>#REF!</v>
      </c>
      <c r="H80" s="18">
        <f t="shared" si="10"/>
        <v>56841.623718442555</v>
      </c>
      <c r="I80" s="16" t="e">
        <f>H80-#REF!</f>
        <v>#REF!</v>
      </c>
      <c r="J80" s="12">
        <f t="shared" si="11"/>
        <v>310.43855937327311</v>
      </c>
    </row>
    <row r="81" spans="1:10" x14ac:dyDescent="0.35">
      <c r="A81" s="6">
        <f t="shared" si="7"/>
        <v>30041</v>
      </c>
      <c r="B81" s="2">
        <v>3822</v>
      </c>
      <c r="C81" s="9">
        <f t="shared" si="6"/>
        <v>634.24585761747051</v>
      </c>
      <c r="D81" s="12">
        <f t="shared" si="8"/>
        <v>314.55495714525591</v>
      </c>
      <c r="E81" s="11" t="e">
        <f>D81-#REF!</f>
        <v>#REF!</v>
      </c>
      <c r="F81" s="12">
        <f t="shared" si="9"/>
        <v>5.1157461346598305</v>
      </c>
      <c r="G81" s="11" t="e">
        <f>F81-#REF!</f>
        <v>#REF!</v>
      </c>
      <c r="H81" s="18">
        <f t="shared" si="10"/>
        <v>57161.314618914766</v>
      </c>
      <c r="I81" s="16" t="e">
        <f>H81-#REF!</f>
        <v>#REF!</v>
      </c>
      <c r="J81" s="12">
        <f t="shared" si="11"/>
        <v>308.88687975618046</v>
      </c>
    </row>
    <row r="82" spans="1:10" x14ac:dyDescent="0.35">
      <c r="A82" s="6">
        <f t="shared" si="7"/>
        <v>30071</v>
      </c>
      <c r="B82" s="2">
        <v>5559</v>
      </c>
      <c r="C82" s="9">
        <f t="shared" si="6"/>
        <v>922.49417124424872</v>
      </c>
      <c r="D82" s="12">
        <f t="shared" si="8"/>
        <v>306.12008664493243</v>
      </c>
      <c r="E82" s="11" t="e">
        <f>D82-#REF!</f>
        <v>#REF!</v>
      </c>
      <c r="F82" s="12">
        <f t="shared" si="9"/>
        <v>5.1445183157023289</v>
      </c>
      <c r="G82" s="11" t="e">
        <f>F82-#REF!</f>
        <v>#REF!</v>
      </c>
      <c r="H82" s="18">
        <f t="shared" si="10"/>
        <v>57777.68870351409</v>
      </c>
      <c r="I82" s="16" t="e">
        <f>H82-#REF!</f>
        <v>#REF!</v>
      </c>
      <c r="J82" s="12">
        <f t="shared" si="11"/>
        <v>310.62413351976824</v>
      </c>
    </row>
    <row r="83" spans="1:10" x14ac:dyDescent="0.35">
      <c r="A83" s="6">
        <f t="shared" si="7"/>
        <v>30102</v>
      </c>
      <c r="B83" s="2">
        <v>11213</v>
      </c>
      <c r="C83" s="9">
        <f t="shared" si="6"/>
        <v>1860.7532185935888</v>
      </c>
      <c r="D83" s="12">
        <f t="shared" si="8"/>
        <v>319.73503227334936</v>
      </c>
      <c r="E83" s="11" t="e">
        <f>D83-#REF!</f>
        <v>#REF!</v>
      </c>
      <c r="F83" s="12">
        <f t="shared" si="9"/>
        <v>5.1999919833162682</v>
      </c>
      <c r="G83" s="11" t="e">
        <f>F83-#REF!</f>
        <v>#REF!</v>
      </c>
      <c r="H83" s="18">
        <f t="shared" si="10"/>
        <v>59318.706889834335</v>
      </c>
      <c r="I83" s="16" t="e">
        <f>H83-#REF!</f>
        <v>#REF!</v>
      </c>
      <c r="J83" s="12">
        <f t="shared" si="11"/>
        <v>313.9736132724496</v>
      </c>
    </row>
    <row r="84" spans="1:10" x14ac:dyDescent="0.35">
      <c r="A84" s="6">
        <f t="shared" si="7"/>
        <v>30132</v>
      </c>
      <c r="B84" s="2">
        <v>26226</v>
      </c>
      <c r="C84" s="9">
        <f t="shared" si="6"/>
        <v>4352.1014813908378</v>
      </c>
      <c r="D84" s="12">
        <f t="shared" si="8"/>
        <v>317.67372415841385</v>
      </c>
      <c r="E84" s="11" t="e">
        <f>D84-#REF!</f>
        <v>#REF!</v>
      </c>
      <c r="F84" s="12">
        <f t="shared" si="9"/>
        <v>5.3386836200850905</v>
      </c>
      <c r="G84" s="11" t="e">
        <f>F84-#REF!</f>
        <v>#REF!</v>
      </c>
      <c r="H84" s="18">
        <f t="shared" si="10"/>
        <v>63353.134647066763</v>
      </c>
      <c r="I84" s="16" t="e">
        <f>H84-#REF!</f>
        <v>#REF!</v>
      </c>
      <c r="J84" s="12">
        <f t="shared" si="11"/>
        <v>322.34776355319798</v>
      </c>
    </row>
    <row r="85" spans="1:10" x14ac:dyDescent="0.35">
      <c r="A85" s="6">
        <f t="shared" si="7"/>
        <v>30163</v>
      </c>
      <c r="B85" s="2">
        <v>30392</v>
      </c>
      <c r="C85" s="9">
        <f t="shared" si="6"/>
        <v>5043.4327851151656</v>
      </c>
      <c r="D85" s="12">
        <f t="shared" si="8"/>
        <v>350.58890387503055</v>
      </c>
      <c r="E85" s="11" t="e">
        <f>D85-#REF!</f>
        <v>#REF!</v>
      </c>
      <c r="F85" s="12">
        <f t="shared" si="9"/>
        <v>5.7017821182360091</v>
      </c>
      <c r="G85" s="11" t="e">
        <f>F85-#REF!</f>
        <v>#REF!</v>
      </c>
      <c r="H85" s="18">
        <f t="shared" si="10"/>
        <v>68045.978528306892</v>
      </c>
      <c r="I85" s="16" t="e">
        <f>H85-#REF!</f>
        <v>#REF!</v>
      </c>
      <c r="J85" s="12">
        <f t="shared" si="11"/>
        <v>344.27151801359213</v>
      </c>
    </row>
    <row r="86" spans="1:10" x14ac:dyDescent="0.35">
      <c r="A86" s="6">
        <f t="shared" si="7"/>
        <v>30194</v>
      </c>
      <c r="B86" s="2">
        <v>24620</v>
      </c>
      <c r="C86" s="9">
        <f t="shared" si="6"/>
        <v>4085.5921021826593</v>
      </c>
      <c r="D86" s="12">
        <f t="shared" si="8"/>
        <v>376.55855796627912</v>
      </c>
      <c r="E86" s="11" t="e">
        <f>D86-#REF!</f>
        <v>#REF!</v>
      </c>
      <c r="F86" s="12">
        <f t="shared" si="9"/>
        <v>6.1241380675476202</v>
      </c>
      <c r="G86" s="11" t="e">
        <f>F86-#REF!</f>
        <v>#REF!</v>
      </c>
      <c r="H86" s="18">
        <f t="shared" si="10"/>
        <v>71755.012072523285</v>
      </c>
      <c r="I86" s="16" t="e">
        <f>H86-#REF!</f>
        <v>#REF!</v>
      </c>
      <c r="J86" s="12">
        <f t="shared" si="11"/>
        <v>369.77321569273192</v>
      </c>
    </row>
    <row r="87" spans="1:10" x14ac:dyDescent="0.35">
      <c r="A87" s="6">
        <f t="shared" si="7"/>
        <v>30224</v>
      </c>
      <c r="B87" s="2">
        <v>10429</v>
      </c>
      <c r="C87" s="9">
        <f t="shared" si="6"/>
        <v>1730.6515042105179</v>
      </c>
      <c r="D87" s="12">
        <f t="shared" si="8"/>
        <v>384.27476098634958</v>
      </c>
      <c r="E87" s="11" t="e">
        <f>D87-#REF!</f>
        <v>#REF!</v>
      </c>
      <c r="F87" s="12">
        <f t="shared" si="9"/>
        <v>6.4579510865270962</v>
      </c>
      <c r="G87" s="11" t="e">
        <f>F87-#REF!</f>
        <v>#REF!</v>
      </c>
      <c r="H87" s="18">
        <f t="shared" si="10"/>
        <v>73101.388815747458</v>
      </c>
      <c r="I87" s="16" t="e">
        <f>H87-#REF!</f>
        <v>#REF!</v>
      </c>
      <c r="J87" s="12">
        <f t="shared" si="11"/>
        <v>389.92872363632875</v>
      </c>
    </row>
    <row r="88" spans="1:10" x14ac:dyDescent="0.35">
      <c r="A88" s="6">
        <f t="shared" si="7"/>
        <v>30255</v>
      </c>
      <c r="B88" s="2">
        <v>2567</v>
      </c>
      <c r="C88" s="9">
        <f t="shared" si="6"/>
        <v>425.98354696599864</v>
      </c>
      <c r="D88" s="12">
        <f t="shared" si="8"/>
        <v>404.53461252436881</v>
      </c>
      <c r="E88" s="11" t="e">
        <f>D88-#REF!</f>
        <v>#REF!</v>
      </c>
      <c r="F88" s="12">
        <f t="shared" si="9"/>
        <v>6.5791249934172713</v>
      </c>
      <c r="G88" s="11" t="e">
        <f>F88-#REF!</f>
        <v>#REF!</v>
      </c>
      <c r="H88" s="18">
        <f t="shared" si="10"/>
        <v>73122.837750189094</v>
      </c>
      <c r="I88" s="16" t="e">
        <f>H88-#REF!</f>
        <v>#REF!</v>
      </c>
      <c r="J88" s="12">
        <f t="shared" si="11"/>
        <v>397.24515979675226</v>
      </c>
    </row>
    <row r="89" spans="1:10" x14ac:dyDescent="0.35">
      <c r="A89" s="6">
        <f t="shared" si="7"/>
        <v>30285</v>
      </c>
      <c r="B89" s="2"/>
      <c r="C89" s="9">
        <f t="shared" si="6"/>
        <v>0</v>
      </c>
      <c r="D89" s="12">
        <f t="shared" si="8"/>
        <v>391.59997591105434</v>
      </c>
      <c r="E89" s="11" t="e">
        <f>D89-#REF!</f>
        <v>#REF!</v>
      </c>
      <c r="F89" s="12">
        <f t="shared" si="9"/>
        <v>6.5810553975170185</v>
      </c>
      <c r="G89" s="11" t="e">
        <f>F89-#REF!</f>
        <v>#REF!</v>
      </c>
      <c r="H89" s="18">
        <f t="shared" si="10"/>
        <v>72731.237774278037</v>
      </c>
      <c r="I89" s="16" t="e">
        <f>H89-#REF!</f>
        <v>#REF!</v>
      </c>
      <c r="J89" s="12">
        <f t="shared" si="11"/>
        <v>397.36171688995898</v>
      </c>
    </row>
    <row r="90" spans="1:10" x14ac:dyDescent="0.35">
      <c r="A90" s="6">
        <f t="shared" si="7"/>
        <v>30316</v>
      </c>
      <c r="B90" s="2"/>
      <c r="C90" s="9">
        <f t="shared" si="6"/>
        <v>0</v>
      </c>
      <c r="D90" s="12">
        <f t="shared" si="8"/>
        <v>402.48623956508425</v>
      </c>
      <c r="E90" s="11" t="e">
        <f>D90-#REF!</f>
        <v>#REF!</v>
      </c>
      <c r="F90" s="12">
        <f t="shared" si="9"/>
        <v>6.5458113996850233</v>
      </c>
      <c r="G90" s="11" t="e">
        <f>F90-#REF!</f>
        <v>#REF!</v>
      </c>
      <c r="H90" s="18">
        <f t="shared" si="10"/>
        <v>72328.751534712952</v>
      </c>
      <c r="I90" s="16" t="e">
        <f>H90-#REF!</f>
        <v>#REF!</v>
      </c>
      <c r="J90" s="12">
        <f t="shared" si="11"/>
        <v>395.23369719666312</v>
      </c>
    </row>
    <row r="91" spans="1:10" x14ac:dyDescent="0.35">
      <c r="A91" s="6">
        <f t="shared" si="7"/>
        <v>30347</v>
      </c>
      <c r="B91" s="2"/>
      <c r="C91" s="9">
        <f t="shared" si="6"/>
        <v>0</v>
      </c>
      <c r="D91" s="12">
        <f t="shared" si="8"/>
        <v>400.25892736751109</v>
      </c>
      <c r="E91" s="11" t="e">
        <f>D91-#REF!</f>
        <v>#REF!</v>
      </c>
      <c r="F91" s="12">
        <f t="shared" si="9"/>
        <v>6.5095876381241657</v>
      </c>
      <c r="G91" s="11" t="e">
        <f>F91-#REF!</f>
        <v>#REF!</v>
      </c>
      <c r="H91" s="18">
        <f t="shared" si="10"/>
        <v>71928.492607345441</v>
      </c>
      <c r="I91" s="16" t="e">
        <f>H91-#REF!</f>
        <v>#REF!</v>
      </c>
      <c r="J91" s="12">
        <f t="shared" si="11"/>
        <v>393.04651972791459</v>
      </c>
    </row>
    <row r="92" spans="1:10" x14ac:dyDescent="0.35">
      <c r="A92" s="6">
        <f t="shared" si="7"/>
        <v>30375</v>
      </c>
      <c r="B92" s="2"/>
      <c r="C92" s="9">
        <f t="shared" si="6"/>
        <v>0</v>
      </c>
      <c r="D92" s="12">
        <f t="shared" si="8"/>
        <v>359.52355948416789</v>
      </c>
      <c r="E92" s="11" t="e">
        <f>D92-#REF!</f>
        <v>#REF!</v>
      </c>
      <c r="F92" s="12">
        <f t="shared" si="9"/>
        <v>6.4735643346610905</v>
      </c>
      <c r="G92" s="11" t="e">
        <f>F92-#REF!</f>
        <v>#REF!</v>
      </c>
      <c r="H92" s="18">
        <f t="shared" si="10"/>
        <v>71568.969047861276</v>
      </c>
      <c r="I92" s="16" t="e">
        <f>H92-#REF!</f>
        <v>#REF!</v>
      </c>
      <c r="J92" s="12">
        <f t="shared" si="11"/>
        <v>390.87144584576248</v>
      </c>
    </row>
    <row r="93" spans="1:10" x14ac:dyDescent="0.35">
      <c r="A93" s="6">
        <f t="shared" si="7"/>
        <v>30406</v>
      </c>
      <c r="B93" s="2"/>
      <c r="C93" s="9">
        <f t="shared" si="6"/>
        <v>0</v>
      </c>
      <c r="D93" s="12">
        <f t="shared" si="8"/>
        <v>396.05437915166198</v>
      </c>
      <c r="E93" s="11" t="e">
        <f>D93-#REF!</f>
        <v>#REF!</v>
      </c>
      <c r="F93" s="12">
        <f t="shared" si="9"/>
        <v>6.4412072143075152</v>
      </c>
      <c r="G93" s="11" t="e">
        <f>F93-#REF!</f>
        <v>#REF!</v>
      </c>
      <c r="H93" s="18">
        <f t="shared" si="10"/>
        <v>71172.914668709607</v>
      </c>
      <c r="I93" s="16" t="e">
        <f>H93-#REF!</f>
        <v>#REF!</v>
      </c>
      <c r="J93" s="12">
        <f t="shared" si="11"/>
        <v>388.91773475830331</v>
      </c>
    </row>
    <row r="94" spans="1:10" x14ac:dyDescent="0.35">
      <c r="A94" s="6">
        <f t="shared" si="7"/>
        <v>30436</v>
      </c>
      <c r="B94" s="2">
        <v>6155</v>
      </c>
      <c r="C94" s="9">
        <f t="shared" si="6"/>
        <v>1021.3980255456648</v>
      </c>
      <c r="D94" s="12">
        <f t="shared" si="8"/>
        <v>381.15741302332236</v>
      </c>
      <c r="E94" s="11" t="e">
        <f>D94-#REF!</f>
        <v>#REF!</v>
      </c>
      <c r="F94" s="12">
        <f t="shared" si="9"/>
        <v>6.405562320183865</v>
      </c>
      <c r="G94" s="11" t="e">
        <f>F94-#REF!</f>
        <v>#REF!</v>
      </c>
      <c r="H94" s="18">
        <f t="shared" si="10"/>
        <v>71813.155281231957</v>
      </c>
      <c r="I94" s="16" t="e">
        <f>H94-#REF!</f>
        <v>#REF!</v>
      </c>
      <c r="J94" s="12">
        <f t="shared" si="11"/>
        <v>386.76550909360549</v>
      </c>
    </row>
    <row r="95" spans="1:10" x14ac:dyDescent="0.35">
      <c r="A95" s="6">
        <f t="shared" si="7"/>
        <v>30467</v>
      </c>
      <c r="B95" s="2">
        <v>16395</v>
      </c>
      <c r="C95" s="9">
        <f t="shared" si="6"/>
        <v>2720.6857236102637</v>
      </c>
      <c r="D95" s="12">
        <f t="shared" si="8"/>
        <v>397.40567746350905</v>
      </c>
      <c r="E95" s="11" t="e">
        <f>D95-#REF!</f>
        <v>#REF!</v>
      </c>
      <c r="F95" s="12">
        <f t="shared" si="9"/>
        <v>6.4631839753108764</v>
      </c>
      <c r="G95" s="11" t="e">
        <f>F95-#REF!</f>
        <v>#REF!</v>
      </c>
      <c r="H95" s="18">
        <f t="shared" si="10"/>
        <v>74136.435327378713</v>
      </c>
      <c r="I95" s="16" t="e">
        <f>H95-#REF!</f>
        <v>#REF!</v>
      </c>
      <c r="J95" s="12">
        <f t="shared" si="11"/>
        <v>390.24468354637628</v>
      </c>
    </row>
    <row r="96" spans="1:10" x14ac:dyDescent="0.35">
      <c r="A96" s="6">
        <f t="shared" si="7"/>
        <v>30497</v>
      </c>
      <c r="B96" s="2">
        <v>22550</v>
      </c>
      <c r="C96" s="9">
        <f t="shared" si="6"/>
        <v>3742.0837491559287</v>
      </c>
      <c r="D96" s="12">
        <f t="shared" si="8"/>
        <v>397.02816769112422</v>
      </c>
      <c r="E96" s="11" t="e">
        <f>D96-#REF!</f>
        <v>#REF!</v>
      </c>
      <c r="F96" s="12">
        <f t="shared" si="9"/>
        <v>6.672279179464085</v>
      </c>
      <c r="G96" s="11" t="e">
        <f>F96-#REF!</f>
        <v>#REF!</v>
      </c>
      <c r="H96" s="18">
        <f t="shared" si="10"/>
        <v>77481.490908843509</v>
      </c>
      <c r="I96" s="16" t="e">
        <f>H96-#REF!</f>
        <v>#REF!</v>
      </c>
      <c r="J96" s="12">
        <f t="shared" si="11"/>
        <v>402.86977546508632</v>
      </c>
    </row>
    <row r="97" spans="1:10" x14ac:dyDescent="0.35">
      <c r="A97" s="6">
        <f t="shared" si="7"/>
        <v>30528</v>
      </c>
      <c r="B97" s="2">
        <v>32876</v>
      </c>
      <c r="C97" s="9">
        <f t="shared" si="6"/>
        <v>5455.6428087472423</v>
      </c>
      <c r="D97" s="12">
        <f t="shared" si="8"/>
        <v>428.77358980992875</v>
      </c>
      <c r="E97" s="11" t="e">
        <f>D97-#REF!</f>
        <v>#REF!</v>
      </c>
      <c r="F97" s="12">
        <f t="shared" si="9"/>
        <v>6.9733341817959165</v>
      </c>
      <c r="G97" s="11" t="e">
        <f>F97-#REF!</f>
        <v>#REF!</v>
      </c>
      <c r="H97" s="18">
        <f t="shared" si="10"/>
        <v>82508.360127780819</v>
      </c>
      <c r="I97" s="16" t="e">
        <f>H97-#REF!</f>
        <v>#REF!</v>
      </c>
      <c r="J97" s="12">
        <f t="shared" si="11"/>
        <v>421.04736634967634</v>
      </c>
    </row>
    <row r="98" spans="1:10" x14ac:dyDescent="0.35">
      <c r="A98" s="6">
        <f t="shared" si="7"/>
        <v>30559</v>
      </c>
      <c r="B98" s="2">
        <v>29750</v>
      </c>
      <c r="C98" s="9">
        <f t="shared" si="6"/>
        <v>4936.8954118576003</v>
      </c>
      <c r="D98" s="12">
        <f t="shared" si="8"/>
        <v>456.59170140311664</v>
      </c>
      <c r="E98" s="11" t="e">
        <f>D98-#REF!</f>
        <v>#REF!</v>
      </c>
      <c r="F98" s="12">
        <f t="shared" si="9"/>
        <v>7.425752411500274</v>
      </c>
      <c r="G98" s="11" t="e">
        <f>F98-#REF!</f>
        <v>#REF!</v>
      </c>
      <c r="H98" s="18">
        <f t="shared" si="10"/>
        <v>86988.663838235312</v>
      </c>
      <c r="I98" s="16" t="e">
        <f>H98-#REF!</f>
        <v>#REF!</v>
      </c>
      <c r="J98" s="12">
        <f t="shared" si="11"/>
        <v>448.36421351912372</v>
      </c>
    </row>
    <row r="99" spans="1:10" x14ac:dyDescent="0.35">
      <c r="A99" s="6">
        <f t="shared" si="7"/>
        <v>30589</v>
      </c>
      <c r="B99" s="2">
        <v>19047</v>
      </c>
      <c r="C99" s="9">
        <f t="shared" si="6"/>
        <v>3160.7746860387128</v>
      </c>
      <c r="D99" s="12">
        <f t="shared" si="8"/>
        <v>465.85662854009882</v>
      </c>
      <c r="E99" s="11" t="e">
        <f>D99-#REF!</f>
        <v>#REF!</v>
      </c>
      <c r="F99" s="12">
        <f t="shared" si="9"/>
        <v>7.8289797454411785</v>
      </c>
      <c r="G99" s="11" t="e">
        <f>F99-#REF!</f>
        <v>#REF!</v>
      </c>
      <c r="H99" s="18">
        <f t="shared" si="10"/>
        <v>89683.581895733922</v>
      </c>
      <c r="I99" s="16" t="e">
        <f>H99-#REF!</f>
        <v>#REF!</v>
      </c>
      <c r="J99" s="12">
        <f t="shared" si="11"/>
        <v>472.71093240135212</v>
      </c>
    </row>
    <row r="100" spans="1:10" x14ac:dyDescent="0.35">
      <c r="A100" s="6">
        <f t="shared" si="7"/>
        <v>30620</v>
      </c>
      <c r="B100" s="2">
        <v>1750</v>
      </c>
      <c r="C100" s="9">
        <f t="shared" si="6"/>
        <v>290.40561246221176</v>
      </c>
      <c r="D100" s="12">
        <f t="shared" si="8"/>
        <v>496.29854698701399</v>
      </c>
      <c r="E100" s="11" t="e">
        <f>D100-#REF!</f>
        <v>#REF!</v>
      </c>
      <c r="F100" s="12">
        <f t="shared" si="9"/>
        <v>8.0715223706160533</v>
      </c>
      <c r="G100" s="11" t="e">
        <f>F100-#REF!</f>
        <v>#REF!</v>
      </c>
      <c r="H100" s="18">
        <f t="shared" si="10"/>
        <v>89477.688961209118</v>
      </c>
      <c r="I100" s="16" t="e">
        <f>H100-#REF!</f>
        <v>#REF!</v>
      </c>
      <c r="J100" s="12">
        <f t="shared" si="11"/>
        <v>487.35556736291898</v>
      </c>
    </row>
    <row r="101" spans="1:10" x14ac:dyDescent="0.35">
      <c r="A101" s="6">
        <f t="shared" si="7"/>
        <v>30650</v>
      </c>
      <c r="B101" s="2"/>
      <c r="C101" s="9">
        <f t="shared" si="6"/>
        <v>0</v>
      </c>
      <c r="D101" s="12">
        <f t="shared" si="8"/>
        <v>479.18628324426174</v>
      </c>
      <c r="E101" s="11" t="e">
        <f>D101-#REF!</f>
        <v>#REF!</v>
      </c>
      <c r="F101" s="12">
        <f t="shared" si="9"/>
        <v>8.0529920065088216</v>
      </c>
      <c r="G101" s="11" t="e">
        <f>F101-#REF!</f>
        <v>#REF!</v>
      </c>
      <c r="H101" s="18">
        <f t="shared" si="10"/>
        <v>88998.502677964862</v>
      </c>
      <c r="I101" s="16" t="e">
        <f>H101-#REF!</f>
        <v>#REF!</v>
      </c>
      <c r="J101" s="12">
        <f t="shared" si="11"/>
        <v>486.2367107583957</v>
      </c>
    </row>
    <row r="102" spans="1:10" x14ac:dyDescent="0.35">
      <c r="A102" s="6">
        <f t="shared" si="7"/>
        <v>30681</v>
      </c>
      <c r="B102" s="2"/>
      <c r="C102" s="9">
        <f t="shared" si="6"/>
        <v>0</v>
      </c>
      <c r="D102" s="12">
        <f t="shared" si="8"/>
        <v>492.50739800341216</v>
      </c>
      <c r="E102" s="11" t="e">
        <f>D102-#REF!</f>
        <v>#REF!</v>
      </c>
      <c r="F102" s="12">
        <f t="shared" si="9"/>
        <v>8.0098652410168381</v>
      </c>
      <c r="G102" s="11" t="e">
        <f>F102-#REF!</f>
        <v>#REF!</v>
      </c>
      <c r="H102" s="18">
        <f t="shared" si="10"/>
        <v>88505.995279961455</v>
      </c>
      <c r="I102" s="16" t="e">
        <f>H102-#REF!</f>
        <v>#REF!</v>
      </c>
      <c r="J102" s="12">
        <f t="shared" si="11"/>
        <v>483.63273243809914</v>
      </c>
    </row>
    <row r="103" spans="1:10" x14ac:dyDescent="0.35">
      <c r="A103" s="6">
        <f t="shared" si="7"/>
        <v>30712</v>
      </c>
      <c r="B103" s="2"/>
      <c r="C103" s="9">
        <f t="shared" si="6"/>
        <v>0</v>
      </c>
      <c r="D103" s="12">
        <f t="shared" si="8"/>
        <v>489.78191914939379</v>
      </c>
      <c r="E103" s="11" t="e">
        <f>D103-#REF!</f>
        <v>#REF!</v>
      </c>
      <c r="F103" s="12">
        <f t="shared" si="9"/>
        <v>7.965539575196531</v>
      </c>
      <c r="G103" s="11" t="e">
        <f>F103-#REF!</f>
        <v>#REF!</v>
      </c>
      <c r="H103" s="18">
        <f t="shared" si="10"/>
        <v>88016.213360812064</v>
      </c>
      <c r="I103" s="16" t="e">
        <f>H103-#REF!</f>
        <v>#REF!</v>
      </c>
      <c r="J103" s="12">
        <f t="shared" si="11"/>
        <v>480.95636495465664</v>
      </c>
    </row>
    <row r="104" spans="1:10" x14ac:dyDescent="0.35">
      <c r="A104" s="6">
        <f t="shared" si="7"/>
        <v>30741</v>
      </c>
      <c r="B104" s="2"/>
      <c r="C104" s="9">
        <f t="shared" si="6"/>
        <v>0</v>
      </c>
      <c r="D104" s="12">
        <f t="shared" si="8"/>
        <v>455.64755356786634</v>
      </c>
      <c r="E104" s="11" t="e">
        <f>D104-#REF!</f>
        <v>#REF!</v>
      </c>
      <c r="F104" s="12">
        <f t="shared" si="9"/>
        <v>7.9214592024730859</v>
      </c>
      <c r="G104" s="11" t="e">
        <f>F104-#REF!</f>
        <v>#REF!</v>
      </c>
      <c r="H104" s="18">
        <f t="shared" si="10"/>
        <v>87560.565807244202</v>
      </c>
      <c r="I104" s="16" t="e">
        <f>H104-#REF!</f>
        <v>#REF!</v>
      </c>
      <c r="J104" s="12">
        <f t="shared" si="11"/>
        <v>478.29480817864987</v>
      </c>
    </row>
    <row r="105" spans="1:10" x14ac:dyDescent="0.35">
      <c r="A105" s="6">
        <f t="shared" si="7"/>
        <v>30772</v>
      </c>
      <c r="B105" s="2">
        <v>2006</v>
      </c>
      <c r="C105" s="9">
        <f t="shared" si="6"/>
        <v>332.88780491382676</v>
      </c>
      <c r="D105" s="12">
        <f t="shared" si="8"/>
        <v>484.55002203210671</v>
      </c>
      <c r="E105" s="11" t="e">
        <f>D105-#REF!</f>
        <v>#REF!</v>
      </c>
      <c r="F105" s="12">
        <f t="shared" si="9"/>
        <v>7.8804509226519786</v>
      </c>
      <c r="G105" s="11" t="e">
        <f>F105-#REF!</f>
        <v>#REF!</v>
      </c>
      <c r="H105" s="18">
        <f t="shared" si="10"/>
        <v>87408.903590125919</v>
      </c>
      <c r="I105" s="16" t="e">
        <f>H105-#REF!</f>
        <v>#REF!</v>
      </c>
      <c r="J105" s="12">
        <f t="shared" si="11"/>
        <v>475.81874324800566</v>
      </c>
    </row>
    <row r="106" spans="1:10" x14ac:dyDescent="0.35">
      <c r="A106" s="6">
        <f t="shared" si="7"/>
        <v>30802</v>
      </c>
      <c r="B106" s="2">
        <v>5454</v>
      </c>
      <c r="C106" s="9">
        <f t="shared" si="6"/>
        <v>905.06983449651602</v>
      </c>
      <c r="D106" s="12">
        <f t="shared" si="8"/>
        <v>468.10716861458877</v>
      </c>
      <c r="E106" s="11" t="e">
        <f>D106-#REF!</f>
        <v>#REF!</v>
      </c>
      <c r="F106" s="12">
        <f t="shared" si="9"/>
        <v>7.866801323111333</v>
      </c>
      <c r="G106" s="11" t="e">
        <f>F106-#REF!</f>
        <v>#REF!</v>
      </c>
      <c r="H106" s="18">
        <f t="shared" si="10"/>
        <v>87845.866256007852</v>
      </c>
      <c r="I106" s="16" t="e">
        <f>H106-#REF!</f>
        <v>#REF!</v>
      </c>
      <c r="J106" s="12">
        <f t="shared" si="11"/>
        <v>474.99458542213813</v>
      </c>
    </row>
    <row r="107" spans="1:10" x14ac:dyDescent="0.35">
      <c r="A107" s="6">
        <f t="shared" si="7"/>
        <v>30833</v>
      </c>
      <c r="B107" s="2">
        <v>22351</v>
      </c>
      <c r="C107" s="9">
        <f t="shared" si="6"/>
        <v>3709.0604823673684</v>
      </c>
      <c r="D107" s="12">
        <f t="shared" si="8"/>
        <v>486.12884164638979</v>
      </c>
      <c r="E107" s="11" t="e">
        <f>D107-#REF!</f>
        <v>#REF!</v>
      </c>
      <c r="F107" s="12">
        <f t="shared" si="9"/>
        <v>7.9061279630407073</v>
      </c>
      <c r="G107" s="11" t="e">
        <f>F107-#REF!</f>
        <v>#REF!</v>
      </c>
      <c r="H107" s="18">
        <f t="shared" si="10"/>
        <v>91068.797896728822</v>
      </c>
      <c r="I107" s="16" t="e">
        <f>H107-#REF!</f>
        <v>#REF!</v>
      </c>
      <c r="J107" s="12">
        <f t="shared" si="11"/>
        <v>477.36911355143258</v>
      </c>
    </row>
    <row r="108" spans="1:10" x14ac:dyDescent="0.35">
      <c r="A108" s="6">
        <f t="shared" si="7"/>
        <v>30863</v>
      </c>
      <c r="B108" s="2">
        <v>29207</v>
      </c>
      <c r="C108" s="9">
        <f t="shared" si="6"/>
        <v>4846.7866989621825</v>
      </c>
      <c r="D108" s="12">
        <f t="shared" si="8"/>
        <v>487.70726300916107</v>
      </c>
      <c r="E108" s="11" t="e">
        <f>D108-#REF!</f>
        <v>#REF!</v>
      </c>
      <c r="F108" s="12">
        <f t="shared" si="9"/>
        <v>8.196191810705594</v>
      </c>
      <c r="G108" s="11" t="e">
        <f>F108-#REF!</f>
        <v>#REF!</v>
      </c>
      <c r="H108" s="18">
        <f t="shared" si="10"/>
        <v>95427.877332681848</v>
      </c>
      <c r="I108" s="16" t="e">
        <f>H108-#REF!</f>
        <v>#REF!</v>
      </c>
      <c r="J108" s="12">
        <f t="shared" si="11"/>
        <v>494.88306253890255</v>
      </c>
    </row>
    <row r="109" spans="1:10" x14ac:dyDescent="0.35">
      <c r="A109" s="6">
        <f t="shared" si="7"/>
        <v>30894</v>
      </c>
      <c r="B109" s="2">
        <v>29060</v>
      </c>
      <c r="C109" s="9">
        <f t="shared" si="6"/>
        <v>4822.3926275153563</v>
      </c>
      <c r="D109" s="12">
        <f t="shared" si="8"/>
        <v>528.08681211379974</v>
      </c>
      <c r="E109" s="11" t="e">
        <f>D109-#REF!</f>
        <v>#REF!</v>
      </c>
      <c r="F109" s="12">
        <f t="shared" si="9"/>
        <v>8.5885089599413664</v>
      </c>
      <c r="G109" s="11" t="e">
        <f>F109-#REF!</f>
        <v>#REF!</v>
      </c>
      <c r="H109" s="18">
        <f t="shared" si="10"/>
        <v>99722.183148083393</v>
      </c>
      <c r="I109" s="16" t="e">
        <f>H109-#REF!</f>
        <v>#REF!</v>
      </c>
      <c r="J109" s="12">
        <f t="shared" si="11"/>
        <v>518.57102846067824</v>
      </c>
    </row>
    <row r="110" spans="1:10" x14ac:dyDescent="0.35">
      <c r="A110" s="6">
        <f t="shared" si="7"/>
        <v>30925</v>
      </c>
      <c r="B110" s="2">
        <v>21460</v>
      </c>
      <c r="C110" s="9">
        <f t="shared" si="6"/>
        <v>3561.2025391080369</v>
      </c>
      <c r="D110" s="12">
        <f t="shared" si="8"/>
        <v>551.85100274324486</v>
      </c>
      <c r="E110" s="11" t="e">
        <f>D110-#REF!</f>
        <v>#REF!</v>
      </c>
      <c r="F110" s="12">
        <f t="shared" si="9"/>
        <v>8.9749964833275051</v>
      </c>
      <c r="G110" s="11" t="e">
        <f>F110-#REF!</f>
        <v>#REF!</v>
      </c>
      <c r="H110" s="18">
        <f t="shared" si="10"/>
        <v>102731.53468444818</v>
      </c>
      <c r="I110" s="16" t="e">
        <f>H110-#REF!</f>
        <v>#REF!</v>
      </c>
      <c r="J110" s="12">
        <f t="shared" si="11"/>
        <v>541.90700370671652</v>
      </c>
    </row>
    <row r="111" spans="1:10" x14ac:dyDescent="0.35">
      <c r="A111" s="6">
        <f t="shared" si="7"/>
        <v>30955</v>
      </c>
      <c r="B111" s="2">
        <v>13670</v>
      </c>
      <c r="C111" s="9">
        <f t="shared" si="6"/>
        <v>2268.4826984905339</v>
      </c>
      <c r="D111" s="12">
        <f t="shared" si="8"/>
        <v>550.1655535466623</v>
      </c>
      <c r="E111" s="11" t="e">
        <f>D111-#REF!</f>
        <v>#REF!</v>
      </c>
      <c r="F111" s="12">
        <f t="shared" si="9"/>
        <v>9.2458381216003378</v>
      </c>
      <c r="G111" s="11" t="e">
        <f>F111-#REF!</f>
        <v>#REF!</v>
      </c>
      <c r="H111" s="18">
        <f t="shared" si="10"/>
        <v>104449.85182939206</v>
      </c>
      <c r="I111" s="16" t="e">
        <f>H111-#REF!</f>
        <v>#REF!</v>
      </c>
      <c r="J111" s="12">
        <f t="shared" si="11"/>
        <v>558.26032272451221</v>
      </c>
    </row>
    <row r="112" spans="1:10" x14ac:dyDescent="0.35">
      <c r="A112" s="6">
        <f t="shared" si="7"/>
        <v>30986</v>
      </c>
      <c r="B112" s="2">
        <v>4250</v>
      </c>
      <c r="C112" s="9">
        <f t="shared" si="6"/>
        <v>705.27077312251424</v>
      </c>
      <c r="D112" s="12">
        <f t="shared" si="8"/>
        <v>578.01337324153019</v>
      </c>
      <c r="E112" s="11" t="e">
        <f>D112-#REF!</f>
        <v>#REF!</v>
      </c>
      <c r="F112" s="12">
        <f t="shared" si="9"/>
        <v>9.4004866646452871</v>
      </c>
      <c r="G112" s="11" t="e">
        <f>F112-#REF!</f>
        <v>#REF!</v>
      </c>
      <c r="H112" s="18">
        <f t="shared" si="10"/>
        <v>104577.10922927305</v>
      </c>
      <c r="I112" s="16" t="e">
        <f>H112-#REF!</f>
        <v>#REF!</v>
      </c>
      <c r="J112" s="12">
        <f t="shared" si="11"/>
        <v>567.59794516757154</v>
      </c>
    </row>
    <row r="113" spans="1:10" x14ac:dyDescent="0.35">
      <c r="A113" s="6">
        <f t="shared" si="7"/>
        <v>31016</v>
      </c>
      <c r="B113" s="2"/>
      <c r="C113" s="9">
        <f t="shared" si="6"/>
        <v>0</v>
      </c>
      <c r="D113" s="12">
        <f t="shared" si="8"/>
        <v>560.04929123425768</v>
      </c>
      <c r="E113" s="11" t="e">
        <f>D113-#REF!</f>
        <v>#REF!</v>
      </c>
      <c r="F113" s="12">
        <f t="shared" si="9"/>
        <v>9.4119398306345747</v>
      </c>
      <c r="G113" s="11" t="e">
        <f>F113-#REF!</f>
        <v>#REF!</v>
      </c>
      <c r="H113" s="18">
        <f t="shared" si="10"/>
        <v>104017.05993803879</v>
      </c>
      <c r="I113" s="16" t="e">
        <f>H113-#REF!</f>
        <v>#REF!</v>
      </c>
      <c r="J113" s="12">
        <f t="shared" si="11"/>
        <v>568.28948313928447</v>
      </c>
    </row>
    <row r="114" spans="1:10" x14ac:dyDescent="0.35">
      <c r="A114" s="6">
        <f t="shared" si="7"/>
        <v>31047</v>
      </c>
      <c r="B114" s="2"/>
      <c r="C114" s="9">
        <f t="shared" si="6"/>
        <v>0</v>
      </c>
      <c r="D114" s="12">
        <f t="shared" si="8"/>
        <v>575.6183530796892</v>
      </c>
      <c r="E114" s="11" t="e">
        <f>D114-#REF!</f>
        <v>#REF!</v>
      </c>
      <c r="F114" s="12">
        <f t="shared" si="9"/>
        <v>9.3615353944234911</v>
      </c>
      <c r="G114" s="11" t="e">
        <f>F114-#REF!</f>
        <v>#REF!</v>
      </c>
      <c r="H114" s="18">
        <f t="shared" si="10"/>
        <v>103441.4415849591</v>
      </c>
      <c r="I114" s="16" t="e">
        <f>H114-#REF!</f>
        <v>#REF!</v>
      </c>
      <c r="J114" s="12">
        <f t="shared" si="11"/>
        <v>565.24608172387263</v>
      </c>
    </row>
    <row r="115" spans="1:10" x14ac:dyDescent="0.35">
      <c r="A115" s="6">
        <f t="shared" si="7"/>
        <v>31078</v>
      </c>
      <c r="B115" s="2"/>
      <c r="C115" s="9">
        <f t="shared" si="6"/>
        <v>0</v>
      </c>
      <c r="D115" s="12">
        <f t="shared" si="8"/>
        <v>572.43294783366969</v>
      </c>
      <c r="E115" s="11" t="e">
        <f>D115-#REF!</f>
        <v>#REF!</v>
      </c>
      <c r="F115" s="12">
        <f t="shared" si="9"/>
        <v>9.3097297426463204</v>
      </c>
      <c r="G115" s="11" t="e">
        <f>F115-#REF!</f>
        <v>#REF!</v>
      </c>
      <c r="H115" s="18">
        <f t="shared" si="10"/>
        <v>102869.00863712543</v>
      </c>
      <c r="I115" s="16" t="e">
        <f>H115-#REF!</f>
        <v>#REF!</v>
      </c>
      <c r="J115" s="12">
        <f t="shared" si="11"/>
        <v>562.11807542528618</v>
      </c>
    </row>
    <row r="116" spans="1:10" x14ac:dyDescent="0.35">
      <c r="A116" s="6">
        <f t="shared" si="7"/>
        <v>31106</v>
      </c>
      <c r="B116" s="2"/>
      <c r="C116" s="9">
        <f t="shared" si="6"/>
        <v>0</v>
      </c>
      <c r="D116" s="12">
        <f t="shared" si="8"/>
        <v>514.17499248482932</v>
      </c>
      <c r="E116" s="11" t="e">
        <f>D116-#REF!</f>
        <v>#REF!</v>
      </c>
      <c r="F116" s="12">
        <f t="shared" si="9"/>
        <v>9.2582107773412901</v>
      </c>
      <c r="G116" s="11" t="e">
        <f>F116-#REF!</f>
        <v>#REF!</v>
      </c>
      <c r="H116" s="18">
        <f t="shared" si="10"/>
        <v>102354.8336446406</v>
      </c>
      <c r="I116" s="16" t="e">
        <f>H116-#REF!</f>
        <v>#REF!</v>
      </c>
      <c r="J116" s="12">
        <f t="shared" si="11"/>
        <v>559.00737915098875</v>
      </c>
    </row>
    <row r="117" spans="1:10" x14ac:dyDescent="0.35">
      <c r="A117" s="6">
        <f t="shared" si="7"/>
        <v>31137</v>
      </c>
      <c r="B117" s="2">
        <v>3675</v>
      </c>
      <c r="C117" s="9">
        <f t="shared" si="6"/>
        <v>609.85178617064469</v>
      </c>
      <c r="D117" s="12">
        <f t="shared" si="8"/>
        <v>566.41978544067331</v>
      </c>
      <c r="E117" s="11" t="e">
        <f>D117-#REF!</f>
        <v>#REF!</v>
      </c>
      <c r="F117" s="12">
        <f t="shared" si="9"/>
        <v>9.2119350280176544</v>
      </c>
      <c r="G117" s="11" t="e">
        <f>F117-#REF!</f>
        <v>#REF!</v>
      </c>
      <c r="H117" s="18">
        <f t="shared" si="10"/>
        <v>102398.26564537059</v>
      </c>
      <c r="I117" s="16" t="e">
        <f>H117-#REF!</f>
        <v>#REF!</v>
      </c>
      <c r="J117" s="12">
        <f t="shared" si="11"/>
        <v>556.21326633915203</v>
      </c>
    </row>
    <row r="118" spans="1:10" x14ac:dyDescent="0.35">
      <c r="A118" s="6">
        <f t="shared" si="7"/>
        <v>31167</v>
      </c>
      <c r="B118" s="2">
        <v>7927</v>
      </c>
      <c r="C118" s="9">
        <f t="shared" si="6"/>
        <v>1315.4544514216873</v>
      </c>
      <c r="D118" s="12">
        <f t="shared" si="8"/>
        <v>548.3807739662999</v>
      </c>
      <c r="E118" s="11" t="e">
        <f>D118-#REF!</f>
        <v>#REF!</v>
      </c>
      <c r="F118" s="12">
        <f t="shared" si="9"/>
        <v>9.2158439080833539</v>
      </c>
      <c r="G118" s="11" t="e">
        <f>F118-#REF!</f>
        <v>#REF!</v>
      </c>
      <c r="H118" s="18">
        <f t="shared" si="10"/>
        <v>103165.33932282597</v>
      </c>
      <c r="I118" s="16" t="e">
        <f>H118-#REF!</f>
        <v>#REF!</v>
      </c>
      <c r="J118" s="12">
        <f t="shared" si="11"/>
        <v>556.44928308725741</v>
      </c>
    </row>
    <row r="119" spans="1:10" x14ac:dyDescent="0.35">
      <c r="A119" s="6">
        <f t="shared" si="7"/>
        <v>31198</v>
      </c>
      <c r="B119" s="2">
        <v>15212</v>
      </c>
      <c r="C119" s="9">
        <f t="shared" si="6"/>
        <v>2524.3715295858087</v>
      </c>
      <c r="D119" s="12">
        <f t="shared" si="8"/>
        <v>570.90502991803805</v>
      </c>
      <c r="E119" s="11" t="e">
        <f>D119-#REF!</f>
        <v>#REF!</v>
      </c>
      <c r="F119" s="12">
        <f t="shared" si="9"/>
        <v>9.2848805390543383</v>
      </c>
      <c r="G119" s="11" t="e">
        <f>F119-#REF!</f>
        <v>#REF!</v>
      </c>
      <c r="H119" s="18">
        <f t="shared" si="10"/>
        <v>105118.80582249374</v>
      </c>
      <c r="I119" s="16" t="e">
        <f>H119-#REF!</f>
        <v>#REF!</v>
      </c>
      <c r="J119" s="12">
        <f t="shared" si="11"/>
        <v>560.6176896047408</v>
      </c>
    </row>
    <row r="120" spans="1:10" x14ac:dyDescent="0.35">
      <c r="A120" s="6">
        <f t="shared" si="7"/>
        <v>31228</v>
      </c>
      <c r="B120" s="2">
        <v>29216</v>
      </c>
      <c r="C120" s="9">
        <f t="shared" si="6"/>
        <v>4848.2802135405591</v>
      </c>
      <c r="D120" s="12">
        <f t="shared" si="8"/>
        <v>562.95027783957823</v>
      </c>
      <c r="E120" s="11" t="e">
        <f>D120-#REF!</f>
        <v>#REF!</v>
      </c>
      <c r="F120" s="12">
        <f t="shared" si="9"/>
        <v>9.4606925240244379</v>
      </c>
      <c r="G120" s="11" t="e">
        <f>F120-#REF!</f>
        <v>#REF!</v>
      </c>
      <c r="H120" s="18">
        <f t="shared" si="10"/>
        <v>109404.13575819472</v>
      </c>
      <c r="I120" s="16" t="e">
        <f>H120-#REF!</f>
        <v>#REF!</v>
      </c>
      <c r="J120" s="12">
        <f t="shared" si="11"/>
        <v>571.23315292752454</v>
      </c>
    </row>
    <row r="121" spans="1:10" x14ac:dyDescent="0.35">
      <c r="A121" s="6">
        <f t="shared" si="7"/>
        <v>31259</v>
      </c>
      <c r="B121" s="2">
        <v>32629</v>
      </c>
      <c r="C121" s="9">
        <f t="shared" si="6"/>
        <v>5414.6541308740043</v>
      </c>
      <c r="D121" s="12">
        <f t="shared" si="8"/>
        <v>605.4298062524739</v>
      </c>
      <c r="E121" s="11" t="e">
        <f>D121-#REF!</f>
        <v>#REF!</v>
      </c>
      <c r="F121" s="12">
        <f t="shared" si="9"/>
        <v>9.8463722182375264</v>
      </c>
      <c r="G121" s="11" t="e">
        <f>F121-#REF!</f>
        <v>#REF!</v>
      </c>
      <c r="H121" s="18">
        <f t="shared" si="10"/>
        <v>114213.36008281625</v>
      </c>
      <c r="I121" s="16" t="e">
        <f>H121-#REF!</f>
        <v>#REF!</v>
      </c>
      <c r="J121" s="12">
        <f t="shared" si="11"/>
        <v>594.52035174367938</v>
      </c>
    </row>
    <row r="122" spans="1:10" x14ac:dyDescent="0.35">
      <c r="A122" s="6">
        <f t="shared" si="7"/>
        <v>31290</v>
      </c>
      <c r="B122" s="2">
        <v>26441</v>
      </c>
      <c r="C122" s="9">
        <f t="shared" si="6"/>
        <v>4387.7798852076239</v>
      </c>
      <c r="D122" s="12">
        <f t="shared" si="8"/>
        <v>632.04349622773793</v>
      </c>
      <c r="E122" s="11" t="e">
        <f>D122-#REF!</f>
        <v>#REF!</v>
      </c>
      <c r="F122" s="12">
        <f t="shared" si="9"/>
        <v>10.279202407453463</v>
      </c>
      <c r="G122" s="11" t="e">
        <f>F122-#REF!</f>
        <v>#REF!</v>
      </c>
      <c r="H122" s="18">
        <f t="shared" si="10"/>
        <v>117969.09647179613</v>
      </c>
      <c r="I122" s="16" t="e">
        <f>H122-#REF!</f>
        <v>#REF!</v>
      </c>
      <c r="J122" s="12">
        <f t="shared" si="11"/>
        <v>620.6544801957117</v>
      </c>
    </row>
    <row r="123" spans="1:10" x14ac:dyDescent="0.35">
      <c r="A123" s="6">
        <f t="shared" si="7"/>
        <v>31320</v>
      </c>
      <c r="B123" s="2">
        <v>14990</v>
      </c>
      <c r="C123" s="9">
        <f t="shared" si="6"/>
        <v>2487.5315033191737</v>
      </c>
      <c r="D123" s="12">
        <f t="shared" si="8"/>
        <v>631.76836071962691</v>
      </c>
      <c r="E123" s="11" t="e">
        <f>D123-#REF!</f>
        <v>#REF!</v>
      </c>
      <c r="F123" s="12">
        <f t="shared" si="9"/>
        <v>10.617218682461653</v>
      </c>
      <c r="G123" s="11" t="e">
        <f>F123-#REF!</f>
        <v>#REF!</v>
      </c>
      <c r="H123" s="18">
        <f t="shared" si="10"/>
        <v>119824.85961439568</v>
      </c>
      <c r="I123" s="16" t="e">
        <f>H123-#REF!</f>
        <v>#REF!</v>
      </c>
      <c r="J123" s="12">
        <f t="shared" si="11"/>
        <v>641.06377920034845</v>
      </c>
    </row>
    <row r="124" spans="1:10" x14ac:dyDescent="0.35">
      <c r="A124" s="6">
        <f t="shared" si="7"/>
        <v>31351</v>
      </c>
      <c r="B124" s="2">
        <v>1725</v>
      </c>
      <c r="C124" s="9">
        <f t="shared" si="6"/>
        <v>286.25696085560872</v>
      </c>
      <c r="D124" s="12">
        <f t="shared" si="8"/>
        <v>663.09688420658779</v>
      </c>
      <c r="E124" s="11" t="e">
        <f>D124-#REF!</f>
        <v>#REF!</v>
      </c>
      <c r="F124" s="12">
        <f t="shared" si="9"/>
        <v>10.784237365295612</v>
      </c>
      <c r="G124" s="11" t="e">
        <f>F124-#REF!</f>
        <v>#REF!</v>
      </c>
      <c r="H124" s="18">
        <f t="shared" si="10"/>
        <v>119448.0196910447</v>
      </c>
      <c r="I124" s="16" t="e">
        <f>H124-#REF!</f>
        <v>#REF!</v>
      </c>
      <c r="J124" s="12">
        <f t="shared" si="11"/>
        <v>651.14830615762651</v>
      </c>
    </row>
    <row r="125" spans="1:10" x14ac:dyDescent="0.35">
      <c r="A125" s="6">
        <f t="shared" si="7"/>
        <v>31381</v>
      </c>
      <c r="B125" s="2"/>
      <c r="C125" s="9">
        <f t="shared" si="6"/>
        <v>0</v>
      </c>
      <c r="D125" s="12">
        <f t="shared" si="8"/>
        <v>639.68854427446354</v>
      </c>
      <c r="E125" s="11" t="e">
        <f>D125-#REF!</f>
        <v>#REF!</v>
      </c>
      <c r="F125" s="12">
        <f t="shared" si="9"/>
        <v>10.750321772194024</v>
      </c>
      <c r="G125" s="11" t="e">
        <f>F125-#REF!</f>
        <v>#REF!</v>
      </c>
      <c r="H125" s="18">
        <f t="shared" si="10"/>
        <v>118808.33114677023</v>
      </c>
      <c r="I125" s="16" t="e">
        <f>H125-#REF!</f>
        <v>#REF!</v>
      </c>
      <c r="J125" s="12">
        <f t="shared" si="11"/>
        <v>649.10049505588847</v>
      </c>
    </row>
    <row r="126" spans="1:10" x14ac:dyDescent="0.35">
      <c r="A126" s="6">
        <f t="shared" si="7"/>
        <v>31412</v>
      </c>
      <c r="B126" s="2"/>
      <c r="C126" s="9">
        <f t="shared" si="6"/>
        <v>0</v>
      </c>
      <c r="D126" s="12">
        <f t="shared" si="8"/>
        <v>657.47153349256337</v>
      </c>
      <c r="E126" s="11" t="e">
        <f>D126-#REF!</f>
        <v>#REF!</v>
      </c>
      <c r="F126" s="12">
        <f t="shared" si="9"/>
        <v>10.692749803209322</v>
      </c>
      <c r="G126" s="11" t="e">
        <f>F126-#REF!</f>
        <v>#REF!</v>
      </c>
      <c r="H126" s="18">
        <f t="shared" si="10"/>
        <v>118150.85961327767</v>
      </c>
      <c r="I126" s="16" t="e">
        <f>H126-#REF!</f>
        <v>#REF!</v>
      </c>
      <c r="J126" s="12">
        <f t="shared" si="11"/>
        <v>645.62432063421033</v>
      </c>
    </row>
    <row r="127" spans="1:10" x14ac:dyDescent="0.35">
      <c r="A127" s="6">
        <f t="shared" si="7"/>
        <v>31443</v>
      </c>
      <c r="B127" s="2"/>
      <c r="C127" s="9">
        <f t="shared" si="6"/>
        <v>0</v>
      </c>
      <c r="D127" s="12">
        <f t="shared" si="8"/>
        <v>653.83316223374084</v>
      </c>
      <c r="E127" s="11" t="e">
        <f>D127-#REF!</f>
        <v>#REF!</v>
      </c>
      <c r="F127" s="12">
        <f t="shared" si="9"/>
        <v>10.633577365194991</v>
      </c>
      <c r="G127" s="11" t="e">
        <f>F127-#REF!</f>
        <v>#REF!</v>
      </c>
      <c r="H127" s="18">
        <f t="shared" si="10"/>
        <v>117497.02645104393</v>
      </c>
      <c r="I127" s="16" t="e">
        <f>H127-#REF!</f>
        <v>#REF!</v>
      </c>
      <c r="J127" s="12">
        <f t="shared" si="11"/>
        <v>642.05151047813547</v>
      </c>
    </row>
    <row r="128" spans="1:10" x14ac:dyDescent="0.35">
      <c r="A128" s="6">
        <f t="shared" si="7"/>
        <v>31471</v>
      </c>
      <c r="B128" s="2"/>
      <c r="C128" s="9">
        <f t="shared" si="6"/>
        <v>0</v>
      </c>
      <c r="D128" s="12">
        <f t="shared" si="8"/>
        <v>587.29090027073403</v>
      </c>
      <c r="E128" s="11" t="e">
        <f>D128-#REF!</f>
        <v>#REF!</v>
      </c>
      <c r="F128" s="12">
        <f t="shared" si="9"/>
        <v>10.574732380593954</v>
      </c>
      <c r="G128" s="11" t="e">
        <f>F128-#REF!</f>
        <v>#REF!</v>
      </c>
      <c r="H128" s="18">
        <f t="shared" si="10"/>
        <v>116909.7355507732</v>
      </c>
      <c r="I128" s="16" t="e">
        <f>H128-#REF!</f>
        <v>#REF!</v>
      </c>
      <c r="J128" s="12">
        <f t="shared" si="11"/>
        <v>638.49847183934003</v>
      </c>
    </row>
    <row r="129" spans="1:10" x14ac:dyDescent="0.35">
      <c r="A129" s="6">
        <f t="shared" si="7"/>
        <v>31502</v>
      </c>
      <c r="B129" s="2">
        <v>8440</v>
      </c>
      <c r="C129" s="9">
        <f t="shared" si="6"/>
        <v>1400.5847823891813</v>
      </c>
      <c r="D129" s="12">
        <f t="shared" si="8"/>
        <v>646.96492553053122</v>
      </c>
      <c r="E129" s="11" t="e">
        <f>D129-#REF!</f>
        <v>#REF!</v>
      </c>
      <c r="F129" s="12">
        <f t="shared" si="9"/>
        <v>10.521876199569588</v>
      </c>
      <c r="G129" s="11" t="e">
        <f>F129-#REF!</f>
        <v>#REF!</v>
      </c>
      <c r="H129" s="18">
        <f t="shared" si="10"/>
        <v>117663.35540763185</v>
      </c>
      <c r="I129" s="16" t="e">
        <f>H129-#REF!</f>
        <v>#REF!</v>
      </c>
      <c r="J129" s="12">
        <f t="shared" si="11"/>
        <v>635.30703496919716</v>
      </c>
    </row>
    <row r="130" spans="1:10" x14ac:dyDescent="0.35">
      <c r="A130" s="6">
        <f t="shared" si="7"/>
        <v>31532</v>
      </c>
      <c r="B130" s="2">
        <v>16423</v>
      </c>
      <c r="C130" s="9">
        <f t="shared" si="6"/>
        <v>2725.3322134096593</v>
      </c>
      <c r="D130" s="12">
        <f t="shared" si="8"/>
        <v>630.13100367707352</v>
      </c>
      <c r="E130" s="11" t="e">
        <f>D130-#REF!</f>
        <v>#REF!</v>
      </c>
      <c r="F130" s="12">
        <f t="shared" si="9"/>
        <v>10.589701986686867</v>
      </c>
      <c r="G130" s="11" t="e">
        <f>F130-#REF!</f>
        <v>#REF!</v>
      </c>
      <c r="H130" s="18">
        <f t="shared" si="10"/>
        <v>119758.55661736443</v>
      </c>
      <c r="I130" s="16" t="e">
        <f>H130-#REF!</f>
        <v>#REF!</v>
      </c>
      <c r="J130" s="12">
        <f t="shared" si="11"/>
        <v>639.40233117784226</v>
      </c>
    </row>
    <row r="131" spans="1:10" x14ac:dyDescent="0.35">
      <c r="A131" s="6">
        <f t="shared" si="7"/>
        <v>31563</v>
      </c>
      <c r="B131" s="2">
        <v>19278</v>
      </c>
      <c r="C131" s="9">
        <f t="shared" si="6"/>
        <v>3199.1082268837249</v>
      </c>
      <c r="D131" s="12">
        <f t="shared" si="8"/>
        <v>662.72997110619724</v>
      </c>
      <c r="E131" s="11" t="e">
        <f>D131-#REF!</f>
        <v>#REF!</v>
      </c>
      <c r="F131" s="12">
        <f t="shared" si="9"/>
        <v>10.778270095562799</v>
      </c>
      <c r="G131" s="11" t="e">
        <f>F131-#REF!</f>
        <v>#REF!</v>
      </c>
      <c r="H131" s="18">
        <f t="shared" si="10"/>
        <v>122294.93487314196</v>
      </c>
      <c r="I131" s="16" t="e">
        <f>H131-#REF!</f>
        <v>#REF!</v>
      </c>
      <c r="J131" s="12">
        <f t="shared" si="11"/>
        <v>650.78800459458694</v>
      </c>
    </row>
    <row r="132" spans="1:10" x14ac:dyDescent="0.35">
      <c r="A132" s="6">
        <f t="shared" si="7"/>
        <v>31593</v>
      </c>
      <c r="B132" s="2">
        <v>25202</v>
      </c>
      <c r="C132" s="9">
        <f t="shared" si="6"/>
        <v>4182.1727115843778</v>
      </c>
      <c r="D132" s="12">
        <f t="shared" si="8"/>
        <v>654.93483327296758</v>
      </c>
      <c r="E132" s="11" t="e">
        <f>D132-#REF!</f>
        <v>#REF!</v>
      </c>
      <c r="F132" s="12">
        <f t="shared" si="9"/>
        <v>11.006544138582777</v>
      </c>
      <c r="G132" s="11" t="e">
        <f>F132-#REF!</f>
        <v>#REF!</v>
      </c>
      <c r="H132" s="18">
        <f t="shared" si="10"/>
        <v>125822.17275145337</v>
      </c>
      <c r="I132" s="16" t="e">
        <f>H132-#REF!</f>
        <v>#REF!</v>
      </c>
      <c r="J132" s="12">
        <f t="shared" si="11"/>
        <v>664.57110778652384</v>
      </c>
    </row>
    <row r="133" spans="1:10" x14ac:dyDescent="0.35">
      <c r="A133" s="6">
        <f t="shared" si="7"/>
        <v>31624</v>
      </c>
      <c r="B133" s="2">
        <v>17195</v>
      </c>
      <c r="C133" s="9">
        <f t="shared" si="6"/>
        <v>2853.4425750215605</v>
      </c>
      <c r="D133" s="12">
        <f t="shared" si="8"/>
        <v>696.28531995849937</v>
      </c>
      <c r="E133" s="11" t="e">
        <f>D133-#REF!</f>
        <v>#REF!</v>
      </c>
      <c r="F133" s="12">
        <f t="shared" si="9"/>
        <v>11.323995547630805</v>
      </c>
      <c r="G133" s="11" t="e">
        <f>F133-#REF!</f>
        <v>#REF!</v>
      </c>
      <c r="H133" s="18">
        <f t="shared" si="10"/>
        <v>127979.33000651644</v>
      </c>
      <c r="I133" s="16" t="e">
        <f>H133-#REF!</f>
        <v>#REF!</v>
      </c>
      <c r="J133" s="12">
        <f t="shared" si="11"/>
        <v>683.73870770918279</v>
      </c>
    </row>
    <row r="134" spans="1:10" x14ac:dyDescent="0.35">
      <c r="A134" s="6">
        <f t="shared" si="7"/>
        <v>31655</v>
      </c>
      <c r="B134" s="2">
        <v>29186</v>
      </c>
      <c r="C134" s="9">
        <f t="shared" si="6"/>
        <v>4843.3018316126354</v>
      </c>
      <c r="D134" s="12">
        <f t="shared" si="8"/>
        <v>708.22277817192094</v>
      </c>
      <c r="E134" s="11" t="e">
        <f>D134-#REF!</f>
        <v>#REF!</v>
      </c>
      <c r="F134" s="12">
        <f t="shared" si="9"/>
        <v>11.518139700586479</v>
      </c>
      <c r="G134" s="11" t="e">
        <f>F134-#REF!</f>
        <v>#REF!</v>
      </c>
      <c r="H134" s="18">
        <f t="shared" si="10"/>
        <v>132114.40905995716</v>
      </c>
      <c r="I134" s="16" t="e">
        <f>H134-#REF!</f>
        <v>#REF!</v>
      </c>
      <c r="J134" s="12">
        <f t="shared" si="11"/>
        <v>695.46106062718434</v>
      </c>
    </row>
    <row r="135" spans="1:10" x14ac:dyDescent="0.35">
      <c r="A135" s="6">
        <f t="shared" si="7"/>
        <v>31685</v>
      </c>
      <c r="B135" s="2">
        <v>7300</v>
      </c>
      <c r="C135" s="9">
        <f t="shared" ref="C135:C198" si="12">B135*GW_Frac</f>
        <v>1211.4062691280833</v>
      </c>
      <c r="D135" s="12">
        <f t="shared" si="8"/>
        <v>707.5217674419182</v>
      </c>
      <c r="E135" s="11" t="e">
        <f>D135-#REF!</f>
        <v>#REF!</v>
      </c>
      <c r="F135" s="12">
        <f t="shared" si="9"/>
        <v>11.890296815396146</v>
      </c>
      <c r="G135" s="11" t="e">
        <f>F135-#REF!</f>
        <v>#REF!</v>
      </c>
      <c r="H135" s="18">
        <f t="shared" si="10"/>
        <v>132618.29356164334</v>
      </c>
      <c r="I135" s="16" t="e">
        <f>H135-#REF!</f>
        <v>#REF!</v>
      </c>
      <c r="J135" s="12">
        <f t="shared" si="11"/>
        <v>717.93177104688039</v>
      </c>
    </row>
    <row r="136" spans="1:10" x14ac:dyDescent="0.35">
      <c r="A136" s="6">
        <f t="shared" ref="A136:A199" si="13">+EOMONTH(A135,1)</f>
        <v>31716</v>
      </c>
      <c r="B136" s="2">
        <v>1766</v>
      </c>
      <c r="C136" s="9">
        <f t="shared" si="12"/>
        <v>293.06074949043767</v>
      </c>
      <c r="D136" s="12">
        <f t="shared" ref="D136:D199" si="14">F136*cfs_to_af*(A136-A135)</f>
        <v>733.89426478372752</v>
      </c>
      <c r="E136" s="11" t="e">
        <f>D136-#REF!</f>
        <v>#REF!</v>
      </c>
      <c r="F136" s="12">
        <f t="shared" ref="F136:F199" si="15">H135*GW_RetFrac</f>
        <v>11.935646420547901</v>
      </c>
      <c r="G136" s="11" t="e">
        <f>F136-#REF!</f>
        <v>#REF!</v>
      </c>
      <c r="H136" s="18">
        <f t="shared" ref="H136:H199" si="16">H135+C136-D136</f>
        <v>132177.46004635002</v>
      </c>
      <c r="I136" s="16" t="e">
        <f>H136-#REF!</f>
        <v>#REF!</v>
      </c>
      <c r="J136" s="12">
        <f t="shared" ref="J136:J199" si="17">F136*cfs_to_af*30.4414</f>
        <v>720.66996361249562</v>
      </c>
    </row>
    <row r="137" spans="1:10" x14ac:dyDescent="0.35">
      <c r="A137" s="6">
        <f t="shared" si="13"/>
        <v>31746</v>
      </c>
      <c r="B137" s="2"/>
      <c r="C137" s="9">
        <f t="shared" si="12"/>
        <v>0</v>
      </c>
      <c r="D137" s="12">
        <f t="shared" si="14"/>
        <v>707.85942891010359</v>
      </c>
      <c r="E137" s="11" t="e">
        <f>D137-#REF!</f>
        <v>#REF!</v>
      </c>
      <c r="F137" s="12">
        <f t="shared" si="15"/>
        <v>11.895971404171503</v>
      </c>
      <c r="G137" s="11" t="e">
        <f>F137-#REF!</f>
        <v>#REF!</v>
      </c>
      <c r="H137" s="18">
        <f t="shared" si="16"/>
        <v>131469.60061743992</v>
      </c>
      <c r="I137" s="16" t="e">
        <f>H137-#REF!</f>
        <v>#REF!</v>
      </c>
      <c r="J137" s="12">
        <f t="shared" si="17"/>
        <v>718.27440064080099</v>
      </c>
    </row>
    <row r="138" spans="1:10" x14ac:dyDescent="0.35">
      <c r="A138" s="6">
        <f t="shared" si="13"/>
        <v>31777</v>
      </c>
      <c r="B138" s="2"/>
      <c r="C138" s="9">
        <f t="shared" si="12"/>
        <v>0</v>
      </c>
      <c r="D138" s="12">
        <f t="shared" si="14"/>
        <v>727.53753117550502</v>
      </c>
      <c r="E138" s="11" t="e">
        <f>D138-#REF!</f>
        <v>#REF!</v>
      </c>
      <c r="F138" s="12">
        <f t="shared" si="15"/>
        <v>11.832264055569594</v>
      </c>
      <c r="G138" s="11" t="e">
        <f>F138-#REF!</f>
        <v>#REF!</v>
      </c>
      <c r="H138" s="18">
        <f t="shared" si="16"/>
        <v>130742.06308626442</v>
      </c>
      <c r="I138" s="16" t="e">
        <f>H138-#REF!</f>
        <v>#REF!</v>
      </c>
      <c r="J138" s="12">
        <f t="shared" si="17"/>
        <v>714.42777424277483</v>
      </c>
    </row>
    <row r="139" spans="1:10" x14ac:dyDescent="0.35">
      <c r="A139" s="6">
        <f t="shared" si="13"/>
        <v>31808</v>
      </c>
      <c r="B139" s="2"/>
      <c r="C139" s="9">
        <f t="shared" si="12"/>
        <v>0</v>
      </c>
      <c r="D139" s="12">
        <f t="shared" si="14"/>
        <v>723.51142280685497</v>
      </c>
      <c r="E139" s="11" t="e">
        <f>D139-#REF!</f>
        <v>#REF!</v>
      </c>
      <c r="F139" s="12">
        <f t="shared" si="15"/>
        <v>11.766785677763798</v>
      </c>
      <c r="G139" s="11" t="e">
        <f>F139-#REF!</f>
        <v>#REF!</v>
      </c>
      <c r="H139" s="18">
        <f t="shared" si="16"/>
        <v>130018.55166345756</v>
      </c>
      <c r="I139" s="16" t="e">
        <f>H139-#REF!</f>
        <v>#REF!</v>
      </c>
      <c r="J139" s="12">
        <f t="shared" si="17"/>
        <v>710.4742137494386</v>
      </c>
    </row>
    <row r="140" spans="1:10" x14ac:dyDescent="0.35">
      <c r="A140" s="6">
        <f t="shared" si="13"/>
        <v>31836</v>
      </c>
      <c r="B140" s="2"/>
      <c r="C140" s="9">
        <f t="shared" si="12"/>
        <v>0</v>
      </c>
      <c r="D140" s="12">
        <f t="shared" si="14"/>
        <v>649.87782724990404</v>
      </c>
      <c r="E140" s="11" t="e">
        <f>D140-#REF!</f>
        <v>#REF!</v>
      </c>
      <c r="F140" s="12">
        <f t="shared" si="15"/>
        <v>11.701669649711182</v>
      </c>
      <c r="G140" s="11" t="e">
        <f>F140-#REF!</f>
        <v>#REF!</v>
      </c>
      <c r="H140" s="18">
        <f t="shared" si="16"/>
        <v>129368.67383620766</v>
      </c>
      <c r="I140" s="16" t="e">
        <f>H140-#REF!</f>
        <v>#REF!</v>
      </c>
      <c r="J140" s="12">
        <f t="shared" si="17"/>
        <v>706.54253180161538</v>
      </c>
    </row>
    <row r="141" spans="1:10" x14ac:dyDescent="0.35">
      <c r="A141" s="6">
        <f t="shared" si="13"/>
        <v>31867</v>
      </c>
      <c r="B141" s="2">
        <v>1791</v>
      </c>
      <c r="C141" s="9">
        <f t="shared" si="12"/>
        <v>297.20940109704071</v>
      </c>
      <c r="D141" s="12">
        <f t="shared" si="14"/>
        <v>715.91124588658897</v>
      </c>
      <c r="E141" s="11" t="e">
        <f>D141-#REF!</f>
        <v>#REF!</v>
      </c>
      <c r="F141" s="12">
        <f t="shared" si="15"/>
        <v>11.64318064525869</v>
      </c>
      <c r="G141" s="11" t="e">
        <f>F141-#REF!</f>
        <v>#REF!</v>
      </c>
      <c r="H141" s="18">
        <f t="shared" si="16"/>
        <v>128949.97199141812</v>
      </c>
      <c r="I141" s="16" t="e">
        <f>H141-#REF!</f>
        <v>#REF!</v>
      </c>
      <c r="J141" s="12">
        <f t="shared" si="17"/>
        <v>703.01098711393581</v>
      </c>
    </row>
    <row r="142" spans="1:10" x14ac:dyDescent="0.35">
      <c r="A142" s="6">
        <f t="shared" si="13"/>
        <v>31897</v>
      </c>
      <c r="B142" s="2">
        <v>9048</v>
      </c>
      <c r="C142" s="9">
        <f t="shared" si="12"/>
        <v>1501.4799894617668</v>
      </c>
      <c r="D142" s="12">
        <f t="shared" si="14"/>
        <v>690.57503071863334</v>
      </c>
      <c r="E142" s="11" t="e">
        <f>D142-#REF!</f>
        <v>#REF!</v>
      </c>
      <c r="F142" s="12">
        <f t="shared" si="15"/>
        <v>11.605497479227632</v>
      </c>
      <c r="G142" s="11" t="e">
        <f>F142-#REF!</f>
        <v>#REF!</v>
      </c>
      <c r="H142" s="18">
        <f t="shared" si="16"/>
        <v>129760.87695016124</v>
      </c>
      <c r="I142" s="16" t="e">
        <f>H142-#REF!</f>
        <v>#REF!</v>
      </c>
      <c r="J142" s="12">
        <f t="shared" si="17"/>
        <v>700.73569133727347</v>
      </c>
    </row>
    <row r="143" spans="1:10" x14ac:dyDescent="0.35">
      <c r="A143" s="6">
        <f t="shared" si="13"/>
        <v>31928</v>
      </c>
      <c r="B143" s="2">
        <v>16439</v>
      </c>
      <c r="C143" s="9">
        <f t="shared" si="12"/>
        <v>2727.9873504378852</v>
      </c>
      <c r="D143" s="12">
        <f t="shared" si="14"/>
        <v>718.08165245894509</v>
      </c>
      <c r="E143" s="11" t="e">
        <f>D143-#REF!</f>
        <v>#REF!</v>
      </c>
      <c r="F143" s="12">
        <f t="shared" si="15"/>
        <v>11.678478925514513</v>
      </c>
      <c r="G143" s="11" t="e">
        <f>F143-#REF!</f>
        <v>#REF!</v>
      </c>
      <c r="H143" s="18">
        <f t="shared" si="16"/>
        <v>131770.78264814019</v>
      </c>
      <c r="I143" s="16" t="e">
        <f>H143-#REF!</f>
        <v>#REF!</v>
      </c>
      <c r="J143" s="12">
        <f t="shared" si="17"/>
        <v>705.14228436012036</v>
      </c>
    </row>
    <row r="144" spans="1:10" x14ac:dyDescent="0.35">
      <c r="A144" s="6">
        <f t="shared" si="13"/>
        <v>31958</v>
      </c>
      <c r="B144" s="2">
        <v>27979</v>
      </c>
      <c r="C144" s="9">
        <f t="shared" si="12"/>
        <v>4643.004932045842</v>
      </c>
      <c r="D144" s="12">
        <f t="shared" si="14"/>
        <v>705.68152028070108</v>
      </c>
      <c r="E144" s="11" t="e">
        <f>D144-#REF!</f>
        <v>#REF!</v>
      </c>
      <c r="F144" s="12">
        <f t="shared" si="15"/>
        <v>11.859370438332618</v>
      </c>
      <c r="G144" s="11" t="e">
        <f>F144-#REF!</f>
        <v>#REF!</v>
      </c>
      <c r="H144" s="18">
        <f t="shared" si="16"/>
        <v>135708.10605990535</v>
      </c>
      <c r="I144" s="16" t="e">
        <f>H144-#REF!</f>
        <v>#REF!</v>
      </c>
      <c r="J144" s="12">
        <f t="shared" si="17"/>
        <v>716.06444771576446</v>
      </c>
    </row>
    <row r="145" spans="1:10" x14ac:dyDescent="0.35">
      <c r="A145" s="6">
        <f t="shared" si="13"/>
        <v>31989</v>
      </c>
      <c r="B145" s="2">
        <v>33240</v>
      </c>
      <c r="C145" s="9">
        <f t="shared" si="12"/>
        <v>5516.0471761393819</v>
      </c>
      <c r="D145" s="12">
        <f t="shared" si="14"/>
        <v>750.99292900894284</v>
      </c>
      <c r="E145" s="11" t="e">
        <f>D145-#REF!</f>
        <v>#REF!</v>
      </c>
      <c r="F145" s="12">
        <f t="shared" si="15"/>
        <v>12.213729545391482</v>
      </c>
      <c r="G145" s="11" t="e">
        <f>F145-#REF!</f>
        <v>#REF!</v>
      </c>
      <c r="H145" s="18">
        <f t="shared" si="16"/>
        <v>140473.16030703578</v>
      </c>
      <c r="I145" s="16" t="e">
        <f>H145-#REF!</f>
        <v>#REF!</v>
      </c>
      <c r="J145" s="12">
        <f t="shared" si="17"/>
        <v>737.4605209397688</v>
      </c>
    </row>
    <row r="146" spans="1:10" x14ac:dyDescent="0.35">
      <c r="A146" s="6">
        <f t="shared" si="13"/>
        <v>32020</v>
      </c>
      <c r="B146" s="2">
        <v>25252</v>
      </c>
      <c r="C146" s="9">
        <f t="shared" si="12"/>
        <v>4190.4700147975836</v>
      </c>
      <c r="D146" s="12">
        <f t="shared" si="14"/>
        <v>777.36218689512486</v>
      </c>
      <c r="E146" s="11" t="e">
        <f>D146-#REF!</f>
        <v>#REF!</v>
      </c>
      <c r="F146" s="12">
        <f t="shared" si="15"/>
        <v>12.642584427633221</v>
      </c>
      <c r="G146" s="11" t="e">
        <f>F146-#REF!</f>
        <v>#REF!</v>
      </c>
      <c r="H146" s="18">
        <f t="shared" si="16"/>
        <v>143886.26813493823</v>
      </c>
      <c r="I146" s="16" t="e">
        <f>H146-#REF!</f>
        <v>#REF!</v>
      </c>
      <c r="J146" s="12">
        <f t="shared" si="17"/>
        <v>763.35462181126627</v>
      </c>
    </row>
    <row r="147" spans="1:10" x14ac:dyDescent="0.35">
      <c r="A147" s="6">
        <f t="shared" si="13"/>
        <v>32050</v>
      </c>
      <c r="B147" s="2">
        <v>12662</v>
      </c>
      <c r="C147" s="9">
        <f t="shared" si="12"/>
        <v>2101.2090657123003</v>
      </c>
      <c r="D147" s="12">
        <f t="shared" si="14"/>
        <v>770.56444838846005</v>
      </c>
      <c r="E147" s="11" t="e">
        <f>D147-#REF!</f>
        <v>#REF!</v>
      </c>
      <c r="F147" s="12">
        <f t="shared" si="15"/>
        <v>12.949764132144441</v>
      </c>
      <c r="G147" s="11" t="e">
        <f>F147-#REF!</f>
        <v>#REF!</v>
      </c>
      <c r="H147" s="18">
        <f t="shared" si="16"/>
        <v>145216.91275226205</v>
      </c>
      <c r="I147" s="16" t="e">
        <f>H147-#REF!</f>
        <v>#REF!</v>
      </c>
      <c r="J147" s="12">
        <f t="shared" si="17"/>
        <v>781.90201997241559</v>
      </c>
    </row>
    <row r="148" spans="1:10" x14ac:dyDescent="0.35">
      <c r="A148" s="6">
        <f t="shared" si="13"/>
        <v>32081</v>
      </c>
      <c r="B148" s="2">
        <v>4117</v>
      </c>
      <c r="C148" s="9">
        <f t="shared" si="12"/>
        <v>683.19994657538621</v>
      </c>
      <c r="D148" s="12">
        <f t="shared" si="14"/>
        <v>803.61356307866106</v>
      </c>
      <c r="E148" s="11" t="e">
        <f>D148-#REF!</f>
        <v>#REF!</v>
      </c>
      <c r="F148" s="12">
        <f t="shared" si="15"/>
        <v>13.069522147703585</v>
      </c>
      <c r="G148" s="11" t="e">
        <f>F148-#REF!</f>
        <v>#REF!</v>
      </c>
      <c r="H148" s="18">
        <f t="shared" si="16"/>
        <v>145096.49913575879</v>
      </c>
      <c r="I148" s="16" t="e">
        <f>H148-#REF!</f>
        <v>#REF!</v>
      </c>
      <c r="J148" s="12">
        <f t="shared" si="17"/>
        <v>789.13296513234695</v>
      </c>
    </row>
    <row r="149" spans="1:10" x14ac:dyDescent="0.35">
      <c r="A149" s="6">
        <f t="shared" si="13"/>
        <v>32111</v>
      </c>
      <c r="B149" s="2"/>
      <c r="C149" s="9">
        <f t="shared" si="12"/>
        <v>0</v>
      </c>
      <c r="D149" s="12">
        <f t="shared" si="14"/>
        <v>777.04568524071715</v>
      </c>
      <c r="E149" s="11" t="e">
        <f>D149-#REF!</f>
        <v>#REF!</v>
      </c>
      <c r="F149" s="12">
        <f t="shared" si="15"/>
        <v>13.058684922218292</v>
      </c>
      <c r="G149" s="11" t="e">
        <f>F149-#REF!</f>
        <v>#REF!</v>
      </c>
      <c r="H149" s="18">
        <f t="shared" si="16"/>
        <v>144319.45345051808</v>
      </c>
      <c r="I149" s="16" t="e">
        <f>H149-#REF!</f>
        <v>#REF!</v>
      </c>
      <c r="J149" s="12">
        <f t="shared" si="17"/>
        <v>788.47861742289228</v>
      </c>
    </row>
    <row r="150" spans="1:10" x14ac:dyDescent="0.35">
      <c r="A150" s="6">
        <f t="shared" si="13"/>
        <v>32142</v>
      </c>
      <c r="B150" s="2"/>
      <c r="C150" s="9">
        <f t="shared" si="12"/>
        <v>0</v>
      </c>
      <c r="D150" s="12">
        <f t="shared" si="14"/>
        <v>798.64712732731766</v>
      </c>
      <c r="E150" s="11" t="e">
        <f>D150-#REF!</f>
        <v>#REF!</v>
      </c>
      <c r="F150" s="12">
        <f t="shared" si="15"/>
        <v>12.988750810546629</v>
      </c>
      <c r="G150" s="11" t="e">
        <f>F150-#REF!</f>
        <v>#REF!</v>
      </c>
      <c r="H150" s="18">
        <f t="shared" si="16"/>
        <v>143520.80632319077</v>
      </c>
      <c r="I150" s="16" t="e">
        <f>H150-#REF!</f>
        <v>#REF!</v>
      </c>
      <c r="J150" s="12">
        <f t="shared" si="17"/>
        <v>784.25602134909059</v>
      </c>
    </row>
    <row r="151" spans="1:10" x14ac:dyDescent="0.35">
      <c r="A151" s="6">
        <f t="shared" si="13"/>
        <v>32173</v>
      </c>
      <c r="B151" s="2"/>
      <c r="C151" s="9">
        <f t="shared" si="12"/>
        <v>0</v>
      </c>
      <c r="D151" s="12">
        <f t="shared" si="14"/>
        <v>794.22750669587674</v>
      </c>
      <c r="E151" s="11" t="e">
        <f>D151-#REF!</f>
        <v>#REF!</v>
      </c>
      <c r="F151" s="12">
        <f t="shared" si="15"/>
        <v>12.91687256908717</v>
      </c>
      <c r="G151" s="11" t="e">
        <f>F151-#REF!</f>
        <v>#REF!</v>
      </c>
      <c r="H151" s="18">
        <f t="shared" si="16"/>
        <v>142726.5788164949</v>
      </c>
      <c r="I151" s="16" t="e">
        <f>H151-#REF!</f>
        <v>#REF!</v>
      </c>
      <c r="J151" s="12">
        <f t="shared" si="17"/>
        <v>779.91603943006021</v>
      </c>
    </row>
    <row r="152" spans="1:10" x14ac:dyDescent="0.35">
      <c r="A152" s="6">
        <f t="shared" si="13"/>
        <v>32202</v>
      </c>
      <c r="B152" s="2"/>
      <c r="C152" s="9">
        <f t="shared" si="12"/>
        <v>0</v>
      </c>
      <c r="D152" s="12">
        <f t="shared" si="14"/>
        <v>738.87541833062039</v>
      </c>
      <c r="E152" s="11" t="e">
        <f>D152-#REF!</f>
        <v>#REF!</v>
      </c>
      <c r="F152" s="12">
        <f t="shared" si="15"/>
        <v>12.845392093484541</v>
      </c>
      <c r="G152" s="11" t="e">
        <f>F152-#REF!</f>
        <v>#REF!</v>
      </c>
      <c r="H152" s="18">
        <f t="shared" si="16"/>
        <v>141987.70339816427</v>
      </c>
      <c r="I152" s="16" t="e">
        <f>H152-#REF!</f>
        <v>#REF!</v>
      </c>
      <c r="J152" s="12">
        <f t="shared" si="17"/>
        <v>775.60007446792235</v>
      </c>
    </row>
    <row r="153" spans="1:10" x14ac:dyDescent="0.35">
      <c r="A153" s="6">
        <f t="shared" si="13"/>
        <v>32233</v>
      </c>
      <c r="B153" s="2">
        <v>1482</v>
      </c>
      <c r="C153" s="9">
        <f t="shared" si="12"/>
        <v>245.93206723942734</v>
      </c>
      <c r="D153" s="12">
        <f t="shared" si="14"/>
        <v>785.74349281074024</v>
      </c>
      <c r="E153" s="11" t="e">
        <f>D153-#REF!</f>
        <v>#REF!</v>
      </c>
      <c r="F153" s="12">
        <f t="shared" si="15"/>
        <v>12.778893305834785</v>
      </c>
      <c r="G153" s="11" t="e">
        <f>F153-#REF!</f>
        <v>#REF!</v>
      </c>
      <c r="H153" s="18">
        <f t="shared" si="16"/>
        <v>141447.89197259294</v>
      </c>
      <c r="I153" s="16" t="e">
        <f>H153-#REF!</f>
        <v>#REF!</v>
      </c>
      <c r="J153" s="12">
        <f t="shared" si="17"/>
        <v>771.58490200157632</v>
      </c>
    </row>
    <row r="154" spans="1:10" x14ac:dyDescent="0.35">
      <c r="A154" s="6">
        <f t="shared" si="13"/>
        <v>32263</v>
      </c>
      <c r="B154" s="2">
        <v>11415</v>
      </c>
      <c r="C154" s="9">
        <f t="shared" si="12"/>
        <v>1894.2743235749413</v>
      </c>
      <c r="D154" s="12">
        <f t="shared" si="14"/>
        <v>757.50603769468148</v>
      </c>
      <c r="E154" s="11" t="e">
        <f>D154-#REF!</f>
        <v>#REF!</v>
      </c>
      <c r="F154" s="12">
        <f t="shared" si="15"/>
        <v>12.730310277533366</v>
      </c>
      <c r="G154" s="11" t="e">
        <f>F154-#REF!</f>
        <v>#REF!</v>
      </c>
      <c r="H154" s="18">
        <f t="shared" si="16"/>
        <v>142584.66025847319</v>
      </c>
      <c r="I154" s="16" t="e">
        <f>H154-#REF!</f>
        <v>#REF!</v>
      </c>
      <c r="J154" s="12">
        <f t="shared" si="17"/>
        <v>768.65147652929591</v>
      </c>
    </row>
    <row r="155" spans="1:10" x14ac:dyDescent="0.35">
      <c r="A155" s="6">
        <f t="shared" si="13"/>
        <v>32294</v>
      </c>
      <c r="B155" s="2">
        <v>17784</v>
      </c>
      <c r="C155" s="9">
        <f t="shared" si="12"/>
        <v>2951.1848068731279</v>
      </c>
      <c r="D155" s="12">
        <f t="shared" si="14"/>
        <v>789.04698288242014</v>
      </c>
      <c r="E155" s="11" t="e">
        <f>D155-#REF!</f>
        <v>#REF!</v>
      </c>
      <c r="F155" s="12">
        <f t="shared" si="15"/>
        <v>12.832619423262587</v>
      </c>
      <c r="G155" s="11" t="e">
        <f>F155-#REF!</f>
        <v>#REF!</v>
      </c>
      <c r="H155" s="18">
        <f t="shared" si="16"/>
        <v>144746.79808246388</v>
      </c>
      <c r="I155" s="16" t="e">
        <f>H155-#REF!</f>
        <v>#REF!</v>
      </c>
      <c r="J155" s="12">
        <f t="shared" si="17"/>
        <v>774.82886531344855</v>
      </c>
    </row>
    <row r="156" spans="1:10" x14ac:dyDescent="0.35">
      <c r="A156" s="6">
        <f t="shared" si="13"/>
        <v>32324</v>
      </c>
      <c r="B156" s="2">
        <v>25324</v>
      </c>
      <c r="C156" s="9">
        <f t="shared" si="12"/>
        <v>4202.4181314246007</v>
      </c>
      <c r="D156" s="12">
        <f t="shared" si="14"/>
        <v>775.17290611644148</v>
      </c>
      <c r="E156" s="11" t="e">
        <f>D156-#REF!</f>
        <v>#REF!</v>
      </c>
      <c r="F156" s="12">
        <f t="shared" si="15"/>
        <v>13.02721182742175</v>
      </c>
      <c r="G156" s="11" t="e">
        <f>F156-#REF!</f>
        <v>#REF!</v>
      </c>
      <c r="H156" s="18">
        <f t="shared" si="16"/>
        <v>148174.04330777205</v>
      </c>
      <c r="I156" s="16" t="e">
        <f>H156-#REF!</f>
        <v>#REF!</v>
      </c>
      <c r="J156" s="12">
        <f t="shared" si="17"/>
        <v>786.57828347510133</v>
      </c>
    </row>
    <row r="157" spans="1:10" x14ac:dyDescent="0.35">
      <c r="A157" s="6">
        <f t="shared" si="13"/>
        <v>32355</v>
      </c>
      <c r="B157" s="2">
        <v>29597</v>
      </c>
      <c r="C157" s="9">
        <f t="shared" si="12"/>
        <v>4911.5056640251896</v>
      </c>
      <c r="D157" s="12">
        <f t="shared" si="14"/>
        <v>819.97798081185078</v>
      </c>
      <c r="E157" s="11" t="e">
        <f>D157-#REF!</f>
        <v>#REF!</v>
      </c>
      <c r="F157" s="12">
        <f t="shared" si="15"/>
        <v>13.335663897699485</v>
      </c>
      <c r="G157" s="11" t="e">
        <f>F157-#REF!</f>
        <v>#REF!</v>
      </c>
      <c r="H157" s="18">
        <f t="shared" si="16"/>
        <v>152265.5709909854</v>
      </c>
      <c r="I157" s="16" t="e">
        <f>H157-#REF!</f>
        <v>#REF!</v>
      </c>
      <c r="J157" s="12">
        <f t="shared" si="17"/>
        <v>805.20250661567343</v>
      </c>
    </row>
    <row r="158" spans="1:10" x14ac:dyDescent="0.35">
      <c r="A158" s="6">
        <f t="shared" si="13"/>
        <v>32386</v>
      </c>
      <c r="B158" s="2">
        <v>20809</v>
      </c>
      <c r="C158" s="9">
        <f t="shared" si="12"/>
        <v>3453.1716512720941</v>
      </c>
      <c r="D158" s="12">
        <f t="shared" si="14"/>
        <v>842.62002076177976</v>
      </c>
      <c r="E158" s="11" t="e">
        <f>D158-#REF!</f>
        <v>#REF!</v>
      </c>
      <c r="F158" s="12">
        <f t="shared" si="15"/>
        <v>13.703901389188687</v>
      </c>
      <c r="G158" s="11" t="e">
        <f>F158-#REF!</f>
        <v>#REF!</v>
      </c>
      <c r="H158" s="18">
        <f t="shared" si="16"/>
        <v>154876.12262149574</v>
      </c>
      <c r="I158" s="16" t="e">
        <f>H158-#REF!</f>
        <v>#REF!</v>
      </c>
      <c r="J158" s="12">
        <f t="shared" si="17"/>
        <v>827.43655161347237</v>
      </c>
    </row>
    <row r="159" spans="1:10" x14ac:dyDescent="0.35">
      <c r="A159" s="6">
        <f t="shared" si="13"/>
        <v>32416</v>
      </c>
      <c r="B159" s="2">
        <v>13653</v>
      </c>
      <c r="C159" s="9">
        <f t="shared" si="12"/>
        <v>2265.661615398044</v>
      </c>
      <c r="D159" s="12">
        <f t="shared" si="14"/>
        <v>829.41920409288821</v>
      </c>
      <c r="E159" s="11" t="e">
        <f>D159-#REF!</f>
        <v>#REF!</v>
      </c>
      <c r="F159" s="12">
        <f t="shared" si="15"/>
        <v>13.938851035934618</v>
      </c>
      <c r="G159" s="11" t="e">
        <f>F159-#REF!</f>
        <v>#REF!</v>
      </c>
      <c r="H159" s="18">
        <f t="shared" si="16"/>
        <v>156312.36503280091</v>
      </c>
      <c r="I159" s="16" t="e">
        <f>H159-#REF!</f>
        <v>#REF!</v>
      </c>
      <c r="J159" s="12">
        <f t="shared" si="17"/>
        <v>841.62272531577491</v>
      </c>
    </row>
    <row r="160" spans="1:10" x14ac:dyDescent="0.35">
      <c r="A160" s="6">
        <f t="shared" si="13"/>
        <v>32447</v>
      </c>
      <c r="B160" s="2">
        <v>8671</v>
      </c>
      <c r="C160" s="9">
        <f t="shared" si="12"/>
        <v>1438.9183232341932</v>
      </c>
      <c r="D160" s="12">
        <f t="shared" si="14"/>
        <v>865.0145099252893</v>
      </c>
      <c r="E160" s="11" t="e">
        <f>D160-#REF!</f>
        <v>#REF!</v>
      </c>
      <c r="F160" s="12">
        <f t="shared" si="15"/>
        <v>14.068112852952083</v>
      </c>
      <c r="G160" s="11" t="e">
        <f>F160-#REF!</f>
        <v>#REF!</v>
      </c>
      <c r="H160" s="18">
        <f t="shared" si="16"/>
        <v>156886.2688461098</v>
      </c>
      <c r="I160" s="16" t="e">
        <f>H160-#REF!</f>
        <v>#REF!</v>
      </c>
      <c r="J160" s="12">
        <f t="shared" si="17"/>
        <v>849.42750653031305</v>
      </c>
    </row>
    <row r="161" spans="1:10" x14ac:dyDescent="0.35">
      <c r="A161" s="6">
        <f t="shared" si="13"/>
        <v>32477</v>
      </c>
      <c r="B161" s="2">
        <v>133</v>
      </c>
      <c r="C161" s="9">
        <f t="shared" si="12"/>
        <v>22.070826547128092</v>
      </c>
      <c r="D161" s="12">
        <f t="shared" si="14"/>
        <v>840.18428429704818</v>
      </c>
      <c r="E161" s="11" t="e">
        <f>D161-#REF!</f>
        <v>#REF!</v>
      </c>
      <c r="F161" s="12">
        <f t="shared" si="15"/>
        <v>14.119764196149882</v>
      </c>
      <c r="G161" s="11" t="e">
        <f>F161-#REF!</f>
        <v>#REF!</v>
      </c>
      <c r="H161" s="18">
        <f t="shared" si="16"/>
        <v>156068.15538835988</v>
      </c>
      <c r="I161" s="16" t="e">
        <f>H161-#REF!</f>
        <v>#REF!</v>
      </c>
      <c r="J161" s="12">
        <f t="shared" si="17"/>
        <v>852.54619573333878</v>
      </c>
    </row>
    <row r="162" spans="1:10" x14ac:dyDescent="0.35">
      <c r="A162" s="6">
        <f t="shared" si="13"/>
        <v>32508</v>
      </c>
      <c r="B162" s="2"/>
      <c r="C162" s="9">
        <f t="shared" si="12"/>
        <v>0</v>
      </c>
      <c r="D162" s="12">
        <f t="shared" si="14"/>
        <v>863.66308205929261</v>
      </c>
      <c r="E162" s="11" t="e">
        <f>D162-#REF!</f>
        <v>#REF!</v>
      </c>
      <c r="F162" s="12">
        <f t="shared" si="15"/>
        <v>14.046133984952391</v>
      </c>
      <c r="G162" s="11" t="e">
        <f>F162-#REF!</f>
        <v>#REF!</v>
      </c>
      <c r="H162" s="18">
        <f t="shared" si="16"/>
        <v>155204.49230630058</v>
      </c>
      <c r="I162" s="16" t="e">
        <f>H162-#REF!</f>
        <v>#REF!</v>
      </c>
      <c r="J162" s="12">
        <f t="shared" si="17"/>
        <v>848.10043052257265</v>
      </c>
    </row>
    <row r="163" spans="1:10" x14ac:dyDescent="0.35">
      <c r="A163" s="6">
        <f t="shared" si="13"/>
        <v>32539</v>
      </c>
      <c r="B163" s="2"/>
      <c r="C163" s="9">
        <f t="shared" si="12"/>
        <v>0</v>
      </c>
      <c r="D163" s="12">
        <f t="shared" si="14"/>
        <v>858.88367067036427</v>
      </c>
      <c r="E163" s="11" t="e">
        <f>D163-#REF!</f>
        <v>#REF!</v>
      </c>
      <c r="F163" s="12">
        <f t="shared" si="15"/>
        <v>13.968404307567054</v>
      </c>
      <c r="G163" s="11" t="e">
        <f>F163-#REF!</f>
        <v>#REF!</v>
      </c>
      <c r="H163" s="18">
        <f t="shared" si="16"/>
        <v>154345.60863563023</v>
      </c>
      <c r="I163" s="16" t="e">
        <f>H163-#REF!</f>
        <v>#REF!</v>
      </c>
      <c r="J163" s="12">
        <f t="shared" si="17"/>
        <v>843.40714104338156</v>
      </c>
    </row>
    <row r="164" spans="1:10" x14ac:dyDescent="0.35">
      <c r="A164" s="6">
        <f t="shared" si="13"/>
        <v>32567</v>
      </c>
      <c r="B164" s="2"/>
      <c r="C164" s="9">
        <f t="shared" si="12"/>
        <v>0</v>
      </c>
      <c r="D164" s="12">
        <f t="shared" si="14"/>
        <v>771.47289753942778</v>
      </c>
      <c r="E164" s="11" t="e">
        <f>D164-#REF!</f>
        <v>#REF!</v>
      </c>
      <c r="F164" s="12">
        <f t="shared" si="15"/>
        <v>13.891104777206721</v>
      </c>
      <c r="G164" s="11" t="e">
        <f>F164-#REF!</f>
        <v>#REF!</v>
      </c>
      <c r="H164" s="18">
        <f t="shared" si="16"/>
        <v>153574.13573809079</v>
      </c>
      <c r="I164" s="16" t="e">
        <f>H164-#REF!</f>
        <v>#REF!</v>
      </c>
      <c r="J164" s="12">
        <f t="shared" si="17"/>
        <v>838.73982368416921</v>
      </c>
    </row>
    <row r="165" spans="1:10" x14ac:dyDescent="0.35">
      <c r="A165" s="6">
        <f t="shared" si="13"/>
        <v>32598</v>
      </c>
      <c r="B165" s="2">
        <v>5526</v>
      </c>
      <c r="C165" s="9">
        <f t="shared" si="12"/>
        <v>917.01795112353273</v>
      </c>
      <c r="D165" s="12">
        <f t="shared" si="14"/>
        <v>849.861466396521</v>
      </c>
      <c r="E165" s="11" t="e">
        <f>D165-#REF!</f>
        <v>#REF!</v>
      </c>
      <c r="F165" s="12">
        <f t="shared" si="15"/>
        <v>13.821672216428171</v>
      </c>
      <c r="G165" s="11" t="e">
        <f>F165-#REF!</f>
        <v>#REF!</v>
      </c>
      <c r="H165" s="18">
        <f t="shared" si="16"/>
        <v>153641.29222281781</v>
      </c>
      <c r="I165" s="16" t="e">
        <f>H165-#REF!</f>
        <v>#REF!</v>
      </c>
      <c r="J165" s="12">
        <f t="shared" si="17"/>
        <v>834.54751106977608</v>
      </c>
    </row>
    <row r="166" spans="1:10" x14ac:dyDescent="0.35">
      <c r="A166" s="6">
        <f t="shared" si="13"/>
        <v>32628</v>
      </c>
      <c r="B166" s="2">
        <v>16436</v>
      </c>
      <c r="C166" s="9">
        <f t="shared" si="12"/>
        <v>2727.489512245093</v>
      </c>
      <c r="D166" s="12">
        <f t="shared" si="14"/>
        <v>822.80622832150868</v>
      </c>
      <c r="E166" s="11" t="e">
        <f>D166-#REF!</f>
        <v>#REF!</v>
      </c>
      <c r="F166" s="12">
        <f t="shared" si="15"/>
        <v>13.827716300053604</v>
      </c>
      <c r="G166" s="11" t="e">
        <f>F166-#REF!</f>
        <v>#REF!</v>
      </c>
      <c r="H166" s="18">
        <f t="shared" si="16"/>
        <v>155545.97550674138</v>
      </c>
      <c r="I166" s="16" t="e">
        <f>H166-#REF!</f>
        <v>#REF!</v>
      </c>
      <c r="J166" s="12">
        <f t="shared" si="17"/>
        <v>834.91245062754581</v>
      </c>
    </row>
    <row r="167" spans="1:10" x14ac:dyDescent="0.35">
      <c r="A167" s="6">
        <f t="shared" si="13"/>
        <v>32659</v>
      </c>
      <c r="B167" s="2">
        <v>25349</v>
      </c>
      <c r="C167" s="9">
        <f t="shared" si="12"/>
        <v>4206.5667830312032</v>
      </c>
      <c r="D167" s="12">
        <f t="shared" si="14"/>
        <v>860.77339912028583</v>
      </c>
      <c r="E167" s="11" t="e">
        <f>D167-#REF!</f>
        <v>#REF!</v>
      </c>
      <c r="F167" s="12">
        <f t="shared" si="15"/>
        <v>13.999137795606725</v>
      </c>
      <c r="G167" s="11" t="e">
        <f>F167-#REF!</f>
        <v>#REF!</v>
      </c>
      <c r="H167" s="18">
        <f t="shared" si="16"/>
        <v>158891.76889065231</v>
      </c>
      <c r="I167" s="16" t="e">
        <f>H167-#REF!</f>
        <v>#REF!</v>
      </c>
      <c r="J167" s="12">
        <f t="shared" si="17"/>
        <v>845.26281780581519</v>
      </c>
    </row>
    <row r="168" spans="1:10" x14ac:dyDescent="0.35">
      <c r="A168" s="6">
        <f t="shared" si="13"/>
        <v>32689</v>
      </c>
      <c r="B168" s="2">
        <v>35094</v>
      </c>
      <c r="C168" s="9">
        <f t="shared" si="12"/>
        <v>5823.7111792850628</v>
      </c>
      <c r="D168" s="12">
        <f t="shared" si="14"/>
        <v>850.92448247993991</v>
      </c>
      <c r="E168" s="11" t="e">
        <f>D168-#REF!</f>
        <v>#REF!</v>
      </c>
      <c r="F168" s="12">
        <f t="shared" si="15"/>
        <v>14.30025920015871</v>
      </c>
      <c r="G168" s="11" t="e">
        <f>F168-#REF!</f>
        <v>#REF!</v>
      </c>
      <c r="H168" s="18">
        <f t="shared" si="16"/>
        <v>163864.55558745741</v>
      </c>
      <c r="I168" s="16" t="e">
        <f>H168-#REF!</f>
        <v>#REF!</v>
      </c>
      <c r="J168" s="12">
        <f t="shared" si="17"/>
        <v>863.44441803216148</v>
      </c>
    </row>
    <row r="169" spans="1:10" x14ac:dyDescent="0.35">
      <c r="A169" s="6">
        <f t="shared" si="13"/>
        <v>32720</v>
      </c>
      <c r="B169" s="2">
        <v>33160</v>
      </c>
      <c r="C169" s="9">
        <f t="shared" si="12"/>
        <v>5502.7714909982524</v>
      </c>
      <c r="D169" s="12">
        <f t="shared" si="14"/>
        <v>906.80745708035124</v>
      </c>
      <c r="E169" s="11" t="e">
        <f>D169-#REF!</f>
        <v>#REF!</v>
      </c>
      <c r="F169" s="12">
        <f t="shared" si="15"/>
        <v>14.747810002871168</v>
      </c>
      <c r="G169" s="11" t="e">
        <f>F169-#REF!</f>
        <v>#REF!</v>
      </c>
      <c r="H169" s="18">
        <f t="shared" si="16"/>
        <v>168460.51962137531</v>
      </c>
      <c r="I169" s="16" t="e">
        <f>H169-#REF!</f>
        <v>#REF!</v>
      </c>
      <c r="J169" s="12">
        <f t="shared" si="17"/>
        <v>890.46737174083239</v>
      </c>
    </row>
    <row r="170" spans="1:10" x14ac:dyDescent="0.35">
      <c r="A170" s="6">
        <f t="shared" si="13"/>
        <v>32751</v>
      </c>
      <c r="B170" s="2">
        <v>28784</v>
      </c>
      <c r="C170" s="9">
        <f t="shared" si="12"/>
        <v>4776.5915137784586</v>
      </c>
      <c r="D170" s="12">
        <f t="shared" si="14"/>
        <v>932.24098932586173</v>
      </c>
      <c r="E170" s="11" t="e">
        <f>D170-#REF!</f>
        <v>#REF!</v>
      </c>
      <c r="F170" s="12">
        <f t="shared" si="15"/>
        <v>15.161446765923779</v>
      </c>
      <c r="G170" s="11" t="e">
        <f>F170-#REF!</f>
        <v>#REF!</v>
      </c>
      <c r="H170" s="18">
        <f t="shared" si="16"/>
        <v>172304.87014582791</v>
      </c>
      <c r="I170" s="16" t="e">
        <f>H170-#REF!</f>
        <v>#REF!</v>
      </c>
      <c r="J170" s="12">
        <f t="shared" si="17"/>
        <v>915.44260814400934</v>
      </c>
    </row>
    <row r="171" spans="1:10" x14ac:dyDescent="0.35">
      <c r="A171" s="6">
        <f t="shared" si="13"/>
        <v>32781</v>
      </c>
      <c r="B171" s="2">
        <v>16273</v>
      </c>
      <c r="C171" s="9">
        <f t="shared" si="12"/>
        <v>2700.4403037700413</v>
      </c>
      <c r="D171" s="12">
        <f t="shared" si="14"/>
        <v>922.75662535114168</v>
      </c>
      <c r="E171" s="11" t="e">
        <f>D171-#REF!</f>
        <v>#REF!</v>
      </c>
      <c r="F171" s="12">
        <f t="shared" si="15"/>
        <v>15.507438313124513</v>
      </c>
      <c r="G171" s="11" t="e">
        <f>F171-#REF!</f>
        <v>#REF!</v>
      </c>
      <c r="H171" s="18">
        <f t="shared" si="16"/>
        <v>174082.5538242468</v>
      </c>
      <c r="I171" s="16" t="e">
        <f>H171-#REF!</f>
        <v>#REF!</v>
      </c>
      <c r="J171" s="12">
        <f t="shared" si="17"/>
        <v>936.33345116547491</v>
      </c>
    </row>
    <row r="172" spans="1:10" x14ac:dyDescent="0.35">
      <c r="A172" s="6">
        <f t="shared" si="13"/>
        <v>32812</v>
      </c>
      <c r="B172" s="2">
        <v>10034</v>
      </c>
      <c r="C172" s="9">
        <f t="shared" si="12"/>
        <v>1665.1028088261901</v>
      </c>
      <c r="D172" s="12">
        <f t="shared" si="14"/>
        <v>963.35267495456799</v>
      </c>
      <c r="E172" s="11" t="e">
        <f>D172-#REF!</f>
        <v>#REF!</v>
      </c>
      <c r="F172" s="12">
        <f t="shared" si="15"/>
        <v>15.667429844182212</v>
      </c>
      <c r="G172" s="11" t="e">
        <f>F172-#REF!</f>
        <v>#REF!</v>
      </c>
      <c r="H172" s="18">
        <f t="shared" si="16"/>
        <v>174784.30395811843</v>
      </c>
      <c r="I172" s="16" t="e">
        <f>H172-#REF!</f>
        <v>#REF!</v>
      </c>
      <c r="J172" s="12">
        <f t="shared" si="17"/>
        <v>945.9936812697415</v>
      </c>
    </row>
    <row r="173" spans="1:10" x14ac:dyDescent="0.35">
      <c r="A173" s="6">
        <f t="shared" si="13"/>
        <v>32842</v>
      </c>
      <c r="B173" s="2"/>
      <c r="C173" s="9">
        <f t="shared" si="12"/>
        <v>0</v>
      </c>
      <c r="D173" s="12">
        <f t="shared" si="14"/>
        <v>936.03491502150541</v>
      </c>
      <c r="E173" s="11" t="e">
        <f>D173-#REF!</f>
        <v>#REF!</v>
      </c>
      <c r="F173" s="12">
        <f t="shared" si="15"/>
        <v>15.730587356230659</v>
      </c>
      <c r="G173" s="11" t="e">
        <f>F173-#REF!</f>
        <v>#REF!</v>
      </c>
      <c r="H173" s="18">
        <f t="shared" si="16"/>
        <v>173848.26904309692</v>
      </c>
      <c r="I173" s="16" t="e">
        <f>H173-#REF!</f>
        <v>#REF!</v>
      </c>
      <c r="J173" s="12">
        <f t="shared" si="17"/>
        <v>949.80710873785529</v>
      </c>
    </row>
    <row r="174" spans="1:10" x14ac:dyDescent="0.35">
      <c r="A174" s="6">
        <f t="shared" si="13"/>
        <v>32873</v>
      </c>
      <c r="B174" s="2"/>
      <c r="C174" s="9">
        <f t="shared" si="12"/>
        <v>0</v>
      </c>
      <c r="D174" s="12">
        <f t="shared" si="14"/>
        <v>962.05617013163362</v>
      </c>
      <c r="E174" s="11" t="e">
        <f>D174-#REF!</f>
        <v>#REF!</v>
      </c>
      <c r="F174" s="12">
        <f t="shared" si="15"/>
        <v>15.646344213878724</v>
      </c>
      <c r="G174" s="11" t="e">
        <f>F174-#REF!</f>
        <v>#REF!</v>
      </c>
      <c r="H174" s="18">
        <f t="shared" si="16"/>
        <v>172886.21287296529</v>
      </c>
      <c r="I174" s="16" t="e">
        <f>H174-#REF!</f>
        <v>#REF!</v>
      </c>
      <c r="J174" s="12">
        <f t="shared" si="17"/>
        <v>944.7205386272617</v>
      </c>
    </row>
    <row r="175" spans="1:10" x14ac:dyDescent="0.35">
      <c r="A175" s="6">
        <f t="shared" si="13"/>
        <v>32904</v>
      </c>
      <c r="B175" s="2"/>
      <c r="C175" s="9">
        <f t="shared" si="12"/>
        <v>0</v>
      </c>
      <c r="D175" s="12">
        <f t="shared" si="14"/>
        <v>956.73226279805579</v>
      </c>
      <c r="E175" s="11" t="e">
        <f>D175-#REF!</f>
        <v>#REF!</v>
      </c>
      <c r="F175" s="12">
        <f t="shared" si="15"/>
        <v>15.559759158566877</v>
      </c>
      <c r="G175" s="11" t="e">
        <f>F175-#REF!</f>
        <v>#REF!</v>
      </c>
      <c r="H175" s="18">
        <f t="shared" si="16"/>
        <v>171929.48061016723</v>
      </c>
      <c r="I175" s="16" t="e">
        <f>H175-#REF!</f>
        <v>#REF!</v>
      </c>
      <c r="J175" s="12">
        <f t="shared" si="17"/>
        <v>939.49256466905604</v>
      </c>
    </row>
    <row r="176" spans="1:10" x14ac:dyDescent="0.35">
      <c r="A176" s="6">
        <f t="shared" si="13"/>
        <v>32932</v>
      </c>
      <c r="B176" s="2"/>
      <c r="C176" s="9">
        <f t="shared" si="12"/>
        <v>0</v>
      </c>
      <c r="D176" s="12">
        <f t="shared" si="14"/>
        <v>859.36318986502909</v>
      </c>
      <c r="E176" s="11" t="e">
        <f>D176-#REF!</f>
        <v>#REF!</v>
      </c>
      <c r="F176" s="12">
        <f t="shared" si="15"/>
        <v>15.473653254915051</v>
      </c>
      <c r="G176" s="11" t="e">
        <f>F176-#REF!</f>
        <v>#REF!</v>
      </c>
      <c r="H176" s="18">
        <f t="shared" si="16"/>
        <v>171070.11742030221</v>
      </c>
      <c r="I176" s="16" t="e">
        <f>H176-#REF!</f>
        <v>#REF!</v>
      </c>
      <c r="J176" s="12">
        <f t="shared" si="17"/>
        <v>934.29352171276071</v>
      </c>
    </row>
    <row r="177" spans="1:10" x14ac:dyDescent="0.35">
      <c r="A177" s="6">
        <f t="shared" si="13"/>
        <v>32963</v>
      </c>
      <c r="B177" s="2">
        <v>3423</v>
      </c>
      <c r="C177" s="9">
        <f t="shared" si="12"/>
        <v>568.03337797608617</v>
      </c>
      <c r="D177" s="12">
        <f t="shared" si="14"/>
        <v>946.68220106664239</v>
      </c>
      <c r="E177" s="11" t="e">
        <f>D177-#REF!</f>
        <v>#REF!</v>
      </c>
      <c r="F177" s="12">
        <f t="shared" si="15"/>
        <v>15.3963105678272</v>
      </c>
      <c r="G177" s="11" t="e">
        <f>F177-#REF!</f>
        <v>#REF!</v>
      </c>
      <c r="H177" s="18">
        <f t="shared" si="16"/>
        <v>170691.46859721167</v>
      </c>
      <c r="I177" s="16" t="e">
        <f>H177-#REF!</f>
        <v>#REF!</v>
      </c>
      <c r="J177" s="12">
        <f t="shared" si="17"/>
        <v>929.62359856613182</v>
      </c>
    </row>
    <row r="178" spans="1:10" x14ac:dyDescent="0.35">
      <c r="A178" s="6">
        <f t="shared" si="13"/>
        <v>32993</v>
      </c>
      <c r="B178" s="2">
        <v>14393</v>
      </c>
      <c r="C178" s="9">
        <f t="shared" si="12"/>
        <v>2388.4617029534938</v>
      </c>
      <c r="D178" s="12">
        <f t="shared" si="14"/>
        <v>914.1162603569461</v>
      </c>
      <c r="E178" s="11" t="e">
        <f>D178-#REF!</f>
        <v>#REF!</v>
      </c>
      <c r="F178" s="12">
        <f t="shared" si="15"/>
        <v>15.362232173749051</v>
      </c>
      <c r="G178" s="11" t="e">
        <f>F178-#REF!</f>
        <v>#REF!</v>
      </c>
      <c r="H178" s="18">
        <f t="shared" si="16"/>
        <v>172165.81403980823</v>
      </c>
      <c r="I178" s="16" t="e">
        <f>H178-#REF!</f>
        <v>#REF!</v>
      </c>
      <c r="J178" s="12">
        <f t="shared" si="17"/>
        <v>927.56595760099799</v>
      </c>
    </row>
    <row r="179" spans="1:10" x14ac:dyDescent="0.35">
      <c r="A179" s="6">
        <f t="shared" si="13"/>
        <v>33024</v>
      </c>
      <c r="B179" s="2">
        <v>17454</v>
      </c>
      <c r="C179" s="9">
        <f t="shared" si="12"/>
        <v>2896.4226056659681</v>
      </c>
      <c r="D179" s="12">
        <f t="shared" si="14"/>
        <v>952.74565915679341</v>
      </c>
      <c r="E179" s="11" t="e">
        <f>D179-#REF!</f>
        <v>#REF!</v>
      </c>
      <c r="F179" s="12">
        <f t="shared" si="15"/>
        <v>15.494923263582741</v>
      </c>
      <c r="G179" s="11" t="e">
        <f>F179-#REF!</f>
        <v>#REF!</v>
      </c>
      <c r="H179" s="18">
        <f t="shared" si="16"/>
        <v>174109.49098631743</v>
      </c>
      <c r="I179" s="16" t="e">
        <f>H179-#REF!</f>
        <v>#REF!</v>
      </c>
      <c r="J179" s="12">
        <f t="shared" si="17"/>
        <v>935.57779705340681</v>
      </c>
    </row>
    <row r="180" spans="1:10" x14ac:dyDescent="0.35">
      <c r="A180" s="6">
        <f t="shared" si="13"/>
        <v>33054</v>
      </c>
      <c r="B180" s="2">
        <v>32533</v>
      </c>
      <c r="C180" s="9">
        <f t="shared" si="12"/>
        <v>5398.7233087046488</v>
      </c>
      <c r="D180" s="12">
        <f t="shared" si="14"/>
        <v>932.42104072952952</v>
      </c>
      <c r="E180" s="11" t="e">
        <f>D180-#REF!</f>
        <v>#REF!</v>
      </c>
      <c r="F180" s="12">
        <f t="shared" si="15"/>
        <v>15.66985418876857</v>
      </c>
      <c r="G180" s="11" t="e">
        <f>F180-#REF!</f>
        <v>#REF!</v>
      </c>
      <c r="H180" s="18">
        <f t="shared" si="16"/>
        <v>178575.79325429254</v>
      </c>
      <c r="I180" s="16" t="e">
        <f>H180-#REF!</f>
        <v>#REF!</v>
      </c>
      <c r="J180" s="12">
        <f t="shared" si="17"/>
        <v>946.1400623087967</v>
      </c>
    </row>
    <row r="181" spans="1:10" x14ac:dyDescent="0.35">
      <c r="A181" s="6">
        <f t="shared" si="13"/>
        <v>33085</v>
      </c>
      <c r="B181" s="2">
        <v>30945</v>
      </c>
      <c r="C181" s="9">
        <f t="shared" si="12"/>
        <v>5135.2009586532249</v>
      </c>
      <c r="D181" s="12">
        <f t="shared" si="14"/>
        <v>988.21774114905895</v>
      </c>
      <c r="E181" s="11" t="e">
        <f>D181-#REF!</f>
        <v>#REF!</v>
      </c>
      <c r="F181" s="12">
        <f t="shared" si="15"/>
        <v>16.071821392886331</v>
      </c>
      <c r="G181" s="11" t="e">
        <f>F181-#REF!</f>
        <v>#REF!</v>
      </c>
      <c r="H181" s="18">
        <f t="shared" si="16"/>
        <v>182722.77647179671</v>
      </c>
      <c r="I181" s="16" t="e">
        <f>H181-#REF!</f>
        <v>#REF!</v>
      </c>
      <c r="J181" s="12">
        <f t="shared" si="17"/>
        <v>970.41069501338598</v>
      </c>
    </row>
    <row r="182" spans="1:10" x14ac:dyDescent="0.35">
      <c r="A182" s="6">
        <f t="shared" si="13"/>
        <v>33116</v>
      </c>
      <c r="B182" s="2">
        <v>26526</v>
      </c>
      <c r="C182" s="9">
        <f t="shared" si="12"/>
        <v>4401.8853006700738</v>
      </c>
      <c r="D182" s="12">
        <f t="shared" si="14"/>
        <v>1011.1666655979022</v>
      </c>
      <c r="E182" s="11" t="e">
        <f>D182-#REF!</f>
        <v>#REF!</v>
      </c>
      <c r="F182" s="12">
        <f t="shared" si="15"/>
        <v>16.445049882461706</v>
      </c>
      <c r="G182" s="11" t="e">
        <f>F182-#REF!</f>
        <v>#REF!</v>
      </c>
      <c r="H182" s="18">
        <f t="shared" si="16"/>
        <v>186113.49510686888</v>
      </c>
      <c r="I182" s="16" t="e">
        <f>H182-#REF!</f>
        <v>#REF!</v>
      </c>
      <c r="J182" s="12">
        <f t="shared" si="17"/>
        <v>992.9460946494188</v>
      </c>
    </row>
    <row r="183" spans="1:10" x14ac:dyDescent="0.35">
      <c r="A183" s="6">
        <f t="shared" si="13"/>
        <v>33146</v>
      </c>
      <c r="B183" s="2">
        <v>12056</v>
      </c>
      <c r="C183" s="9">
        <f t="shared" si="12"/>
        <v>2000.6457507682428</v>
      </c>
      <c r="D183" s="12">
        <f t="shared" si="14"/>
        <v>996.70694468341424</v>
      </c>
      <c r="E183" s="11" t="e">
        <f>D183-#REF!</f>
        <v>#REF!</v>
      </c>
      <c r="F183" s="12">
        <f t="shared" si="15"/>
        <v>16.7502145596182</v>
      </c>
      <c r="G183" s="11" t="e">
        <f>F183-#REF!</f>
        <v>#REF!</v>
      </c>
      <c r="H183" s="18">
        <f t="shared" si="16"/>
        <v>187117.43391295371</v>
      </c>
      <c r="I183" s="16" t="e">
        <f>H183-#REF!</f>
        <v>#REF!</v>
      </c>
      <c r="J183" s="12">
        <f t="shared" si="17"/>
        <v>1011.3718261961895</v>
      </c>
    </row>
    <row r="184" spans="1:10" x14ac:dyDescent="0.35">
      <c r="A184" s="6">
        <f t="shared" si="13"/>
        <v>33177</v>
      </c>
      <c r="B184" s="2">
        <v>5658</v>
      </c>
      <c r="C184" s="9">
        <f t="shared" si="12"/>
        <v>938.9228316063967</v>
      </c>
      <c r="D184" s="12">
        <f t="shared" si="14"/>
        <v>1035.4861904925212</v>
      </c>
      <c r="E184" s="11" t="e">
        <f>D184-#REF!</f>
        <v>#REF!</v>
      </c>
      <c r="F184" s="12">
        <f t="shared" si="15"/>
        <v>16.840569052165836</v>
      </c>
      <c r="G184" s="11" t="e">
        <f>F184-#REF!</f>
        <v>#REF!</v>
      </c>
      <c r="H184" s="18">
        <f t="shared" si="16"/>
        <v>187020.8705540676</v>
      </c>
      <c r="I184" s="16" t="e">
        <f>H184-#REF!</f>
        <v>#REF!</v>
      </c>
      <c r="J184" s="12">
        <f t="shared" si="17"/>
        <v>1016.8273973954527</v>
      </c>
    </row>
    <row r="185" spans="1:10" x14ac:dyDescent="0.35">
      <c r="A185" s="6">
        <f t="shared" si="13"/>
        <v>33207</v>
      </c>
      <c r="B185" s="2"/>
      <c r="C185" s="9">
        <f t="shared" si="12"/>
        <v>0</v>
      </c>
      <c r="D185" s="12">
        <f t="shared" si="14"/>
        <v>1001.566277474617</v>
      </c>
      <c r="E185" s="11" t="e">
        <f>D185-#REF!</f>
        <v>#REF!</v>
      </c>
      <c r="F185" s="12">
        <f t="shared" si="15"/>
        <v>16.831878349866084</v>
      </c>
      <c r="G185" s="11" t="e">
        <f>F185-#REF!</f>
        <v>#REF!</v>
      </c>
      <c r="H185" s="18">
        <f t="shared" si="16"/>
        <v>186019.30427659297</v>
      </c>
      <c r="I185" s="16" t="e">
        <f>H185-#REF!</f>
        <v>#REF!</v>
      </c>
      <c r="J185" s="12">
        <f t="shared" si="17"/>
        <v>1016.3026559705269</v>
      </c>
    </row>
    <row r="186" spans="1:10" x14ac:dyDescent="0.35">
      <c r="A186" s="6">
        <f t="shared" si="13"/>
        <v>33238</v>
      </c>
      <c r="B186" s="2"/>
      <c r="C186" s="9">
        <f t="shared" si="12"/>
        <v>0</v>
      </c>
      <c r="D186" s="12">
        <f t="shared" si="14"/>
        <v>1029.4092683691069</v>
      </c>
      <c r="E186" s="11" t="e">
        <f>D186-#REF!</f>
        <v>#REF!</v>
      </c>
      <c r="F186" s="12">
        <f t="shared" si="15"/>
        <v>16.741737384893369</v>
      </c>
      <c r="G186" s="11" t="e">
        <f>F186-#REF!</f>
        <v>#REF!</v>
      </c>
      <c r="H186" s="18">
        <f t="shared" si="16"/>
        <v>184989.89500822386</v>
      </c>
      <c r="I186" s="16" t="e">
        <f>H186-#REF!</f>
        <v>#REF!</v>
      </c>
      <c r="J186" s="12">
        <f t="shared" si="17"/>
        <v>1010.8599774881075</v>
      </c>
    </row>
    <row r="187" spans="1:10" x14ac:dyDescent="0.35">
      <c r="A187" s="6">
        <f t="shared" si="13"/>
        <v>33269</v>
      </c>
      <c r="B187" s="2"/>
      <c r="C187" s="9">
        <f t="shared" si="12"/>
        <v>0</v>
      </c>
      <c r="D187" s="12">
        <f t="shared" si="14"/>
        <v>1023.7126367967805</v>
      </c>
      <c r="E187" s="11" t="e">
        <f>D187-#REF!</f>
        <v>#REF!</v>
      </c>
      <c r="F187" s="12">
        <f t="shared" si="15"/>
        <v>16.649090550740148</v>
      </c>
      <c r="G187" s="11" t="e">
        <f>F187-#REF!</f>
        <v>#REF!</v>
      </c>
      <c r="H187" s="18">
        <f t="shared" si="16"/>
        <v>183966.18237142707</v>
      </c>
      <c r="I187" s="16" t="e">
        <f>H187-#REF!</f>
        <v>#REF!</v>
      </c>
      <c r="J187" s="12">
        <f t="shared" si="17"/>
        <v>1005.2659955414682</v>
      </c>
    </row>
    <row r="188" spans="1:10" x14ac:dyDescent="0.35">
      <c r="A188" s="6">
        <f t="shared" si="13"/>
        <v>33297</v>
      </c>
      <c r="B188" s="2"/>
      <c r="C188" s="9">
        <f t="shared" si="12"/>
        <v>0</v>
      </c>
      <c r="D188" s="12">
        <f t="shared" si="14"/>
        <v>919.52680104038086</v>
      </c>
      <c r="E188" s="11" t="e">
        <f>D188-#REF!</f>
        <v>#REF!</v>
      </c>
      <c r="F188" s="12">
        <f t="shared" si="15"/>
        <v>16.556956413428438</v>
      </c>
      <c r="G188" s="11" t="e">
        <f>F188-#REF!</f>
        <v>#REF!</v>
      </c>
      <c r="H188" s="18">
        <f t="shared" si="16"/>
        <v>183046.65557038671</v>
      </c>
      <c r="I188" s="16" t="e">
        <f>H188-#REF!</f>
        <v>#REF!</v>
      </c>
      <c r="J188" s="12">
        <f t="shared" si="17"/>
        <v>999.70297004252325</v>
      </c>
    </row>
    <row r="189" spans="1:10" x14ac:dyDescent="0.35">
      <c r="A189" s="6">
        <f t="shared" si="13"/>
        <v>33328</v>
      </c>
      <c r="B189" s="2">
        <v>3162</v>
      </c>
      <c r="C189" s="9">
        <f t="shared" si="12"/>
        <v>524.72145520315064</v>
      </c>
      <c r="D189" s="12">
        <f t="shared" si="14"/>
        <v>1012.9589749886727</v>
      </c>
      <c r="E189" s="11" t="e">
        <f>D189-#REF!</f>
        <v>#REF!</v>
      </c>
      <c r="F189" s="12">
        <f t="shared" si="15"/>
        <v>16.474199001334803</v>
      </c>
      <c r="G189" s="11" t="e">
        <f>F189-#REF!</f>
        <v>#REF!</v>
      </c>
      <c r="H189" s="18">
        <f t="shared" si="16"/>
        <v>182558.41805060118</v>
      </c>
      <c r="I189" s="16" t="e">
        <f>H189-#REF!</f>
        <v>#REF!</v>
      </c>
      <c r="J189" s="12">
        <f t="shared" si="17"/>
        <v>994.70610778129628</v>
      </c>
    </row>
    <row r="190" spans="1:10" x14ac:dyDescent="0.35">
      <c r="A190" s="6">
        <f t="shared" si="13"/>
        <v>33358</v>
      </c>
      <c r="B190" s="2">
        <v>11212</v>
      </c>
      <c r="C190" s="9">
        <f t="shared" si="12"/>
        <v>1860.5872725293248</v>
      </c>
      <c r="D190" s="12">
        <f t="shared" si="14"/>
        <v>977.66818562495871</v>
      </c>
      <c r="E190" s="11" t="e">
        <f>D190-#REF!</f>
        <v>#REF!</v>
      </c>
      <c r="F190" s="12">
        <f t="shared" si="15"/>
        <v>16.430257624554105</v>
      </c>
      <c r="G190" s="11" t="e">
        <f>F190-#REF!</f>
        <v>#REF!</v>
      </c>
      <c r="H190" s="18">
        <f t="shared" si="16"/>
        <v>183441.33713750553</v>
      </c>
      <c r="I190" s="16" t="e">
        <f>H190-#REF!</f>
        <v>#REF!</v>
      </c>
      <c r="J190" s="12">
        <f t="shared" si="17"/>
        <v>992.05294352945396</v>
      </c>
    </row>
    <row r="191" spans="1:10" x14ac:dyDescent="0.35">
      <c r="A191" s="6">
        <f t="shared" si="13"/>
        <v>33389</v>
      </c>
      <c r="B191" s="2">
        <v>18400</v>
      </c>
      <c r="C191" s="9">
        <f t="shared" si="12"/>
        <v>3053.4075824598267</v>
      </c>
      <c r="D191" s="12">
        <f t="shared" si="14"/>
        <v>1015.143097033568</v>
      </c>
      <c r="E191" s="11" t="e">
        <f>D191-#REF!</f>
        <v>#REF!</v>
      </c>
      <c r="F191" s="12">
        <f t="shared" si="15"/>
        <v>16.509720342375498</v>
      </c>
      <c r="G191" s="11" t="e">
        <f>F191-#REF!</f>
        <v>#REF!</v>
      </c>
      <c r="H191" s="18">
        <f t="shared" si="16"/>
        <v>185479.60162293178</v>
      </c>
      <c r="I191" s="16" t="e">
        <f>H191-#REF!</f>
        <v>#REF!</v>
      </c>
      <c r="J191" s="12">
        <f t="shared" si="17"/>
        <v>996.85087335605351</v>
      </c>
    </row>
    <row r="192" spans="1:10" x14ac:dyDescent="0.35">
      <c r="A192" s="6">
        <f t="shared" si="13"/>
        <v>33419</v>
      </c>
      <c r="B192" s="2">
        <v>36300</v>
      </c>
      <c r="C192" s="9">
        <f t="shared" si="12"/>
        <v>6023.8421327875922</v>
      </c>
      <c r="D192" s="12">
        <f t="shared" si="14"/>
        <v>993.31220945872292</v>
      </c>
      <c r="E192" s="11" t="e">
        <f>D192-#REF!</f>
        <v>#REF!</v>
      </c>
      <c r="F192" s="12">
        <f t="shared" si="15"/>
        <v>16.693164146063861</v>
      </c>
      <c r="G192" s="11" t="e">
        <f>F192-#REF!</f>
        <v>#REF!</v>
      </c>
      <c r="H192" s="18">
        <f t="shared" si="16"/>
        <v>190510.13154626064</v>
      </c>
      <c r="I192" s="16" t="e">
        <f>H192-#REF!</f>
        <v>#REF!</v>
      </c>
      <c r="J192" s="12">
        <f t="shared" si="17"/>
        <v>1007.9271431005591</v>
      </c>
    </row>
    <row r="193" spans="1:10" x14ac:dyDescent="0.35">
      <c r="A193" s="6">
        <f t="shared" si="13"/>
        <v>33450</v>
      </c>
      <c r="B193" s="2">
        <v>26814</v>
      </c>
      <c r="C193" s="9">
        <f t="shared" si="12"/>
        <v>4449.677767178141</v>
      </c>
      <c r="D193" s="12">
        <f t="shared" si="14"/>
        <v>1054.260985947659</v>
      </c>
      <c r="E193" s="11" t="e">
        <f>D193-#REF!</f>
        <v>#REF!</v>
      </c>
      <c r="F193" s="12">
        <f t="shared" si="15"/>
        <v>17.14591183916346</v>
      </c>
      <c r="G193" s="11" t="e">
        <f>F193-#REF!</f>
        <v>#REF!</v>
      </c>
      <c r="H193" s="18">
        <f t="shared" si="16"/>
        <v>193905.54832749112</v>
      </c>
      <c r="I193" s="16" t="e">
        <f>H193-#REF!</f>
        <v>#REF!</v>
      </c>
      <c r="J193" s="12">
        <f t="shared" si="17"/>
        <v>1035.2638831492604</v>
      </c>
    </row>
    <row r="194" spans="1:10" x14ac:dyDescent="0.35">
      <c r="A194" s="6">
        <f t="shared" si="13"/>
        <v>33481</v>
      </c>
      <c r="B194" s="2">
        <v>30200</v>
      </c>
      <c r="C194" s="9">
        <f t="shared" si="12"/>
        <v>5011.5711407764547</v>
      </c>
      <c r="D194" s="12">
        <f t="shared" si="14"/>
        <v>1073.0508288522292</v>
      </c>
      <c r="E194" s="11" t="e">
        <f>D194-#REF!</f>
        <v>#REF!</v>
      </c>
      <c r="F194" s="12">
        <f t="shared" si="15"/>
        <v>17.451499349474201</v>
      </c>
      <c r="G194" s="11" t="e">
        <f>F194-#REF!</f>
        <v>#REF!</v>
      </c>
      <c r="H194" s="18">
        <f t="shared" si="16"/>
        <v>197844.06863941535</v>
      </c>
      <c r="I194" s="16" t="e">
        <f>H194-#REF!</f>
        <v>#REF!</v>
      </c>
      <c r="J194" s="12">
        <f t="shared" si="17"/>
        <v>1053.7151452071694</v>
      </c>
    </row>
    <row r="195" spans="1:10" x14ac:dyDescent="0.35">
      <c r="A195" s="6">
        <f t="shared" si="13"/>
        <v>33511</v>
      </c>
      <c r="B195" s="2">
        <v>19200</v>
      </c>
      <c r="C195" s="9">
        <f t="shared" si="12"/>
        <v>3186.1644338711235</v>
      </c>
      <c r="D195" s="12">
        <f t="shared" si="14"/>
        <v>1059.5285262043824</v>
      </c>
      <c r="E195" s="11" t="e">
        <f>D195-#REF!</f>
        <v>#REF!</v>
      </c>
      <c r="F195" s="12">
        <f t="shared" si="15"/>
        <v>17.805966177547383</v>
      </c>
      <c r="G195" s="11" t="e">
        <f>F195-#REF!</f>
        <v>#REF!</v>
      </c>
      <c r="H195" s="18">
        <f t="shared" si="16"/>
        <v>199970.7045470821</v>
      </c>
      <c r="I195" s="16" t="e">
        <f>H195-#REF!</f>
        <v>#REF!</v>
      </c>
      <c r="J195" s="12">
        <f t="shared" si="17"/>
        <v>1075.1177225866029</v>
      </c>
    </row>
    <row r="196" spans="1:10" x14ac:dyDescent="0.35">
      <c r="A196" s="6">
        <f t="shared" si="13"/>
        <v>33542</v>
      </c>
      <c r="B196" s="2">
        <v>7500</v>
      </c>
      <c r="C196" s="9">
        <f t="shared" si="12"/>
        <v>1244.5954819809076</v>
      </c>
      <c r="D196" s="12">
        <f t="shared" si="14"/>
        <v>1106.6147003591884</v>
      </c>
      <c r="E196" s="11" t="e">
        <f>D196-#REF!</f>
        <v>#REF!</v>
      </c>
      <c r="F196" s="12">
        <f t="shared" si="15"/>
        <v>17.997363409237391</v>
      </c>
      <c r="G196" s="11" t="e">
        <f>F196-#REF!</f>
        <v>#REF!</v>
      </c>
      <c r="H196" s="18">
        <f t="shared" si="16"/>
        <v>200108.68532870384</v>
      </c>
      <c r="I196" s="16" t="e">
        <f>H196-#REF!</f>
        <v>#REF!</v>
      </c>
      <c r="J196" s="12">
        <f t="shared" si="17"/>
        <v>1086.674217403684</v>
      </c>
    </row>
    <row r="197" spans="1:10" x14ac:dyDescent="0.35">
      <c r="A197" s="6">
        <f t="shared" si="13"/>
        <v>33572</v>
      </c>
      <c r="B197" s="2"/>
      <c r="C197" s="9">
        <f t="shared" si="12"/>
        <v>0</v>
      </c>
      <c r="D197" s="12">
        <f t="shared" si="14"/>
        <v>1071.6563903335459</v>
      </c>
      <c r="E197" s="11" t="e">
        <f>D197-#REF!</f>
        <v>#REF!</v>
      </c>
      <c r="F197" s="12">
        <f t="shared" si="15"/>
        <v>18.009781679583348</v>
      </c>
      <c r="G197" s="11" t="e">
        <f>F197-#REF!</f>
        <v>#REF!</v>
      </c>
      <c r="H197" s="18">
        <f t="shared" si="16"/>
        <v>199037.02893837029</v>
      </c>
      <c r="I197" s="16" t="e">
        <f>H197-#REF!</f>
        <v>#REF!</v>
      </c>
      <c r="J197" s="12">
        <f t="shared" si="17"/>
        <v>1087.4240280233203</v>
      </c>
    </row>
    <row r="198" spans="1:10" x14ac:dyDescent="0.35">
      <c r="A198" s="6">
        <f t="shared" si="13"/>
        <v>33603</v>
      </c>
      <c r="B198" s="2"/>
      <c r="C198" s="9">
        <f t="shared" si="12"/>
        <v>0</v>
      </c>
      <c r="D198" s="12">
        <f t="shared" si="14"/>
        <v>1101.447847762917</v>
      </c>
      <c r="E198" s="11" t="e">
        <f>D198-#REF!</f>
        <v>#REF!</v>
      </c>
      <c r="F198" s="12">
        <f t="shared" si="15"/>
        <v>17.913332604453327</v>
      </c>
      <c r="G198" s="11" t="e">
        <f>F198-#REF!</f>
        <v>#REF!</v>
      </c>
      <c r="H198" s="18">
        <f t="shared" si="16"/>
        <v>197935.58109060736</v>
      </c>
      <c r="I198" s="16" t="e">
        <f>H198-#REF!</f>
        <v>#REF!</v>
      </c>
      <c r="J198" s="12">
        <f t="shared" si="17"/>
        <v>1081.600468157744</v>
      </c>
    </row>
    <row r="199" spans="1:10" x14ac:dyDescent="0.35">
      <c r="A199" s="6">
        <f t="shared" si="13"/>
        <v>33634</v>
      </c>
      <c r="B199" s="2"/>
      <c r="C199" s="9">
        <f t="shared" ref="C199:C262" si="18">B199*GW_Frac</f>
        <v>0</v>
      </c>
      <c r="D199" s="12">
        <f t="shared" si="14"/>
        <v>1095.3525630422171</v>
      </c>
      <c r="E199" s="11" t="e">
        <f>D199-#REF!</f>
        <v>#REF!</v>
      </c>
      <c r="F199" s="12">
        <f t="shared" si="15"/>
        <v>17.814202298154665</v>
      </c>
      <c r="G199" s="11" t="e">
        <f>F199-#REF!</f>
        <v>#REF!</v>
      </c>
      <c r="H199" s="18">
        <f t="shared" si="16"/>
        <v>196840.22852756514</v>
      </c>
      <c r="I199" s="16" t="e">
        <f>H199-#REF!</f>
        <v>#REF!</v>
      </c>
      <c r="J199" s="12">
        <f t="shared" si="17"/>
        <v>1075.6150165352694</v>
      </c>
    </row>
    <row r="200" spans="1:10" x14ac:dyDescent="0.35">
      <c r="A200" s="6">
        <f t="shared" ref="A200:A263" si="19">+EOMONTH(A199,1)</f>
        <v>33663</v>
      </c>
      <c r="B200" s="2"/>
      <c r="C200" s="9">
        <f t="shared" si="18"/>
        <v>0</v>
      </c>
      <c r="D200" s="12">
        <f t="shared" ref="D200:D263" si="20">F200*cfs_to_af*(A200-A199)</f>
        <v>1019.0141696354531</v>
      </c>
      <c r="E200" s="11" t="e">
        <f>D200-#REF!</f>
        <v>#REF!</v>
      </c>
      <c r="F200" s="12">
        <f t="shared" ref="F200:F263" si="21">H199*GW_RetFrac</f>
        <v>17.715620567480862</v>
      </c>
      <c r="G200" s="11" t="e">
        <f>F200-#REF!</f>
        <v>#REF!</v>
      </c>
      <c r="H200" s="18">
        <f t="shared" ref="H200:H263" si="22">H199+C200-D200</f>
        <v>195821.21435792968</v>
      </c>
      <c r="I200" s="16" t="e">
        <f>H200-#REF!</f>
        <v>#REF!</v>
      </c>
      <c r="J200" s="12">
        <f t="shared" ref="J200:J263" si="23">F200*cfs_to_af*30.4414</f>
        <v>1069.6626877082995</v>
      </c>
    </row>
    <row r="201" spans="1:10" x14ac:dyDescent="0.35">
      <c r="A201" s="6">
        <f t="shared" si="19"/>
        <v>33694</v>
      </c>
      <c r="B201" s="2">
        <v>2700</v>
      </c>
      <c r="C201" s="9">
        <f t="shared" si="18"/>
        <v>448.05437351312673</v>
      </c>
      <c r="D201" s="12">
        <f t="shared" si="20"/>
        <v>1083.6519026198266</v>
      </c>
      <c r="E201" s="11" t="e">
        <f>D201-#REF!</f>
        <v>#REF!</v>
      </c>
      <c r="F201" s="12">
        <f t="shared" si="21"/>
        <v>17.623909292213671</v>
      </c>
      <c r="G201" s="11" t="e">
        <f>F201-#REF!</f>
        <v>#REF!</v>
      </c>
      <c r="H201" s="18">
        <f t="shared" si="22"/>
        <v>195185.61682882297</v>
      </c>
      <c r="I201" s="16" t="e">
        <f>H201-#REF!</f>
        <v>#REF!</v>
      </c>
      <c r="J201" s="12">
        <f t="shared" si="23"/>
        <v>1064.1251944648773</v>
      </c>
    </row>
    <row r="202" spans="1:10" x14ac:dyDescent="0.35">
      <c r="A202" s="6">
        <f t="shared" si="19"/>
        <v>33724</v>
      </c>
      <c r="B202" s="2">
        <v>14800</v>
      </c>
      <c r="C202" s="9">
        <f t="shared" si="18"/>
        <v>2456.0017511089909</v>
      </c>
      <c r="D202" s="12">
        <f t="shared" si="20"/>
        <v>1045.2915286121224</v>
      </c>
      <c r="E202" s="11" t="e">
        <f>D202-#REF!</f>
        <v>#REF!</v>
      </c>
      <c r="F202" s="12">
        <f t="shared" si="21"/>
        <v>17.566705514594069</v>
      </c>
      <c r="G202" s="11" t="e">
        <f>F202-#REF!</f>
        <v>#REF!</v>
      </c>
      <c r="H202" s="18">
        <f t="shared" si="22"/>
        <v>196596.32705131985</v>
      </c>
      <c r="I202" s="16" t="e">
        <f>H202-#REF!</f>
        <v>#REF!</v>
      </c>
      <c r="J202" s="12">
        <f t="shared" si="23"/>
        <v>1060.6712513031021</v>
      </c>
    </row>
    <row r="203" spans="1:10" x14ac:dyDescent="0.35">
      <c r="A203" s="6">
        <f t="shared" si="19"/>
        <v>33755</v>
      </c>
      <c r="B203" s="2">
        <v>16500</v>
      </c>
      <c r="C203" s="9">
        <f t="shared" si="18"/>
        <v>2738.1100603579966</v>
      </c>
      <c r="D203" s="12">
        <f t="shared" si="20"/>
        <v>1087.9412864217356</v>
      </c>
      <c r="E203" s="11" t="e">
        <f>D203-#REF!</f>
        <v>#REF!</v>
      </c>
      <c r="F203" s="12">
        <f t="shared" si="21"/>
        <v>17.693669434618787</v>
      </c>
      <c r="G203" s="11" t="e">
        <f>F203-#REF!</f>
        <v>#REF!</v>
      </c>
      <c r="H203" s="18">
        <f t="shared" si="22"/>
        <v>198246.4958252561</v>
      </c>
      <c r="I203" s="16" t="e">
        <f>H203-#REF!</f>
        <v>#REF!</v>
      </c>
      <c r="J203" s="12">
        <f t="shared" si="23"/>
        <v>1068.3372863380202</v>
      </c>
    </row>
    <row r="204" spans="1:10" x14ac:dyDescent="0.35">
      <c r="A204" s="6">
        <f t="shared" si="19"/>
        <v>33785</v>
      </c>
      <c r="B204" s="2">
        <v>26500</v>
      </c>
      <c r="C204" s="9">
        <f t="shared" si="18"/>
        <v>4397.5707029992063</v>
      </c>
      <c r="D204" s="12">
        <f t="shared" si="20"/>
        <v>1061.6836733667446</v>
      </c>
      <c r="E204" s="11" t="e">
        <f>D204-#REF!</f>
        <v>#REF!</v>
      </c>
      <c r="F204" s="12">
        <f t="shared" si="21"/>
        <v>17.842184624273049</v>
      </c>
      <c r="G204" s="11" t="e">
        <f>F204-#REF!</f>
        <v>#REF!</v>
      </c>
      <c r="H204" s="18">
        <f t="shared" si="22"/>
        <v>201582.38285488856</v>
      </c>
      <c r="I204" s="16" t="e">
        <f>H204-#REF!</f>
        <v>#REF!</v>
      </c>
      <c r="J204" s="12">
        <f t="shared" si="23"/>
        <v>1077.3045791475474</v>
      </c>
    </row>
    <row r="205" spans="1:10" x14ac:dyDescent="0.35">
      <c r="A205" s="6">
        <f t="shared" si="19"/>
        <v>33816</v>
      </c>
      <c r="B205" s="2">
        <v>31800</v>
      </c>
      <c r="C205" s="9">
        <f t="shared" si="18"/>
        <v>5277.0848435990483</v>
      </c>
      <c r="D205" s="12">
        <f t="shared" si="20"/>
        <v>1115.5335413049568</v>
      </c>
      <c r="E205" s="11" t="e">
        <f>D205-#REF!</f>
        <v>#REF!</v>
      </c>
      <c r="F205" s="12">
        <f t="shared" si="21"/>
        <v>18.142414456939971</v>
      </c>
      <c r="G205" s="11" t="e">
        <f>F205-#REF!</f>
        <v>#REF!</v>
      </c>
      <c r="H205" s="18">
        <f t="shared" si="22"/>
        <v>205743.93415718267</v>
      </c>
      <c r="I205" s="16" t="e">
        <f>H205-#REF!</f>
        <v>#REF!</v>
      </c>
      <c r="J205" s="12">
        <f t="shared" si="23"/>
        <v>1095.4323465897003</v>
      </c>
    </row>
    <row r="206" spans="1:10" x14ac:dyDescent="0.35">
      <c r="A206" s="6">
        <f t="shared" si="19"/>
        <v>33847</v>
      </c>
      <c r="B206" s="2">
        <v>28500</v>
      </c>
      <c r="C206" s="9">
        <f t="shared" si="18"/>
        <v>4729.4628315274485</v>
      </c>
      <c r="D206" s="12">
        <f t="shared" si="20"/>
        <v>1138.5630838464406</v>
      </c>
      <c r="E206" s="11" t="e">
        <f>D206-#REF!</f>
        <v>#REF!</v>
      </c>
      <c r="F206" s="12">
        <f t="shared" si="21"/>
        <v>18.51695407414644</v>
      </c>
      <c r="G206" s="11" t="e">
        <f>F206-#REF!</f>
        <v>#REF!</v>
      </c>
      <c r="H206" s="18">
        <f t="shared" si="22"/>
        <v>209334.83390486368</v>
      </c>
      <c r="I206" s="16" t="e">
        <f>H206-#REF!</f>
        <v>#REF!</v>
      </c>
      <c r="J206" s="12">
        <f t="shared" si="23"/>
        <v>1118.0469116323561</v>
      </c>
    </row>
    <row r="207" spans="1:10" x14ac:dyDescent="0.35">
      <c r="A207" s="6">
        <f t="shared" si="19"/>
        <v>33877</v>
      </c>
      <c r="B207" s="2">
        <v>17100</v>
      </c>
      <c r="C207" s="9">
        <f t="shared" si="18"/>
        <v>2837.6776989164691</v>
      </c>
      <c r="D207" s="12">
        <f t="shared" si="20"/>
        <v>1121.0658453183075</v>
      </c>
      <c r="E207" s="11" t="e">
        <f>D207-#REF!</f>
        <v>#REF!</v>
      </c>
      <c r="F207" s="12">
        <f t="shared" si="21"/>
        <v>18.840135051437734</v>
      </c>
      <c r="G207" s="11" t="e">
        <f>F207-#REF!</f>
        <v>#REF!</v>
      </c>
      <c r="H207" s="18">
        <f t="shared" si="22"/>
        <v>211051.44575846184</v>
      </c>
      <c r="I207" s="16" t="e">
        <f>H207-#REF!</f>
        <v>#REF!</v>
      </c>
      <c r="J207" s="12">
        <f t="shared" si="23"/>
        <v>1137.5604607890909</v>
      </c>
    </row>
    <row r="208" spans="1:10" x14ac:dyDescent="0.35">
      <c r="A208" s="6">
        <f t="shared" si="19"/>
        <v>33908</v>
      </c>
      <c r="B208" s="2">
        <v>8400</v>
      </c>
      <c r="C208" s="9">
        <f t="shared" si="18"/>
        <v>1393.9469398186166</v>
      </c>
      <c r="D208" s="12">
        <f t="shared" si="20"/>
        <v>1167.9342378542499</v>
      </c>
      <c r="E208" s="11" t="e">
        <f>D208-#REF!</f>
        <v>#REF!</v>
      </c>
      <c r="F208" s="12">
        <f t="shared" si="21"/>
        <v>18.994630118261565</v>
      </c>
      <c r="G208" s="11" t="e">
        <f>F208-#REF!</f>
        <v>#REF!</v>
      </c>
      <c r="H208" s="18">
        <f t="shared" si="22"/>
        <v>211277.45846042619</v>
      </c>
      <c r="I208" s="16" t="e">
        <f>H208-#REF!</f>
        <v>#REF!</v>
      </c>
      <c r="J208" s="12">
        <f t="shared" si="23"/>
        <v>1146.8888163940765</v>
      </c>
    </row>
    <row r="209" spans="1:10" x14ac:dyDescent="0.35">
      <c r="A209" s="6">
        <f t="shared" si="19"/>
        <v>33938</v>
      </c>
      <c r="B209" s="2"/>
      <c r="C209" s="9">
        <f t="shared" si="18"/>
        <v>0</v>
      </c>
      <c r="D209" s="12">
        <f t="shared" si="20"/>
        <v>1131.469321886892</v>
      </c>
      <c r="E209" s="11" t="e">
        <f>D209-#REF!</f>
        <v>#REF!</v>
      </c>
      <c r="F209" s="12">
        <f t="shared" si="21"/>
        <v>19.014971261438358</v>
      </c>
      <c r="G209" s="11" t="e">
        <f>F209-#REF!</f>
        <v>#REF!</v>
      </c>
      <c r="H209" s="18">
        <f t="shared" si="22"/>
        <v>210145.9891385393</v>
      </c>
      <c r="I209" s="16" t="e">
        <f>H209-#REF!</f>
        <v>#REF!</v>
      </c>
      <c r="J209" s="12">
        <f t="shared" si="23"/>
        <v>1148.1170071762547</v>
      </c>
    </row>
    <row r="210" spans="1:10" x14ac:dyDescent="0.35">
      <c r="A210" s="6">
        <f t="shared" si="19"/>
        <v>33969</v>
      </c>
      <c r="B210" s="2"/>
      <c r="C210" s="9">
        <f t="shared" si="18"/>
        <v>0</v>
      </c>
      <c r="D210" s="12">
        <f t="shared" si="20"/>
        <v>1162.9235458710755</v>
      </c>
      <c r="E210" s="11" t="e">
        <f>D210-#REF!</f>
        <v>#REF!</v>
      </c>
      <c r="F210" s="12">
        <f t="shared" si="21"/>
        <v>18.913139022468538</v>
      </c>
      <c r="G210" s="11" t="e">
        <f>F210-#REF!</f>
        <v>#REF!</v>
      </c>
      <c r="H210" s="18">
        <f t="shared" si="22"/>
        <v>208983.06559266822</v>
      </c>
      <c r="I210" s="16" t="e">
        <f>H210-#REF!</f>
        <v>#REF!</v>
      </c>
      <c r="J210" s="12">
        <f t="shared" si="23"/>
        <v>1141.9684138477342</v>
      </c>
    </row>
    <row r="211" spans="1:10" x14ac:dyDescent="0.35">
      <c r="A211" s="6">
        <f t="shared" si="19"/>
        <v>34000</v>
      </c>
      <c r="B211" s="2"/>
      <c r="C211" s="9">
        <f t="shared" si="18"/>
        <v>0</v>
      </c>
      <c r="D211" s="12">
        <f t="shared" si="20"/>
        <v>1156.4880617626932</v>
      </c>
      <c r="E211" s="11" t="e">
        <f>D211-#REF!</f>
        <v>#REF!</v>
      </c>
      <c r="F211" s="12">
        <f t="shared" si="21"/>
        <v>18.808475903340142</v>
      </c>
      <c r="G211" s="11" t="e">
        <f>F211-#REF!</f>
        <v>#REF!</v>
      </c>
      <c r="H211" s="18">
        <f t="shared" si="22"/>
        <v>207826.57753090552</v>
      </c>
      <c r="I211" s="16" t="e">
        <f>H211-#REF!</f>
        <v>#REF!</v>
      </c>
      <c r="J211" s="12">
        <f t="shared" si="23"/>
        <v>1135.6488930110597</v>
      </c>
    </row>
    <row r="212" spans="1:10" x14ac:dyDescent="0.35">
      <c r="A212" s="6">
        <f t="shared" si="19"/>
        <v>34028</v>
      </c>
      <c r="B212" s="2"/>
      <c r="C212" s="9">
        <f t="shared" si="18"/>
        <v>0</v>
      </c>
      <c r="D212" s="12">
        <f t="shared" si="20"/>
        <v>1038.7893336957429</v>
      </c>
      <c r="E212" s="11" t="e">
        <f>D212-#REF!</f>
        <v>#REF!</v>
      </c>
      <c r="F212" s="12">
        <f t="shared" si="21"/>
        <v>18.704391977781498</v>
      </c>
      <c r="G212" s="11" t="e">
        <f>F212-#REF!</f>
        <v>#REF!</v>
      </c>
      <c r="H212" s="18">
        <f t="shared" si="22"/>
        <v>206787.78819720977</v>
      </c>
      <c r="I212" s="16" t="e">
        <f>H212-#REF!</f>
        <v>#REF!</v>
      </c>
      <c r="J212" s="12">
        <f t="shared" si="23"/>
        <v>1129.3643436701996</v>
      </c>
    </row>
    <row r="213" spans="1:10" x14ac:dyDescent="0.35">
      <c r="A213" s="6">
        <f t="shared" si="19"/>
        <v>34059</v>
      </c>
      <c r="B213" s="2">
        <v>2000</v>
      </c>
      <c r="C213" s="9">
        <f t="shared" si="18"/>
        <v>331.89212852824204</v>
      </c>
      <c r="D213" s="12">
        <f t="shared" si="20"/>
        <v>1144.339651110829</v>
      </c>
      <c r="E213" s="11" t="e">
        <f>D213-#REF!</f>
        <v>#REF!</v>
      </c>
      <c r="F213" s="12">
        <f t="shared" si="21"/>
        <v>18.61090093774888</v>
      </c>
      <c r="G213" s="11" t="e">
        <f>F213-#REF!</f>
        <v>#REF!</v>
      </c>
      <c r="H213" s="18">
        <f t="shared" si="22"/>
        <v>205975.34067462719</v>
      </c>
      <c r="I213" s="16" t="e">
        <f>H213-#REF!</f>
        <v>#REF!</v>
      </c>
      <c r="J213" s="12">
        <f t="shared" si="23"/>
        <v>1123.7193888814579</v>
      </c>
    </row>
    <row r="214" spans="1:10" x14ac:dyDescent="0.35">
      <c r="A214" s="6">
        <f t="shared" si="19"/>
        <v>34089</v>
      </c>
      <c r="B214" s="2">
        <v>13700</v>
      </c>
      <c r="C214" s="9">
        <f t="shared" si="18"/>
        <v>2273.4610804184576</v>
      </c>
      <c r="D214" s="12">
        <f t="shared" si="20"/>
        <v>1103.0745103467575</v>
      </c>
      <c r="E214" s="11" t="e">
        <f>D214-#REF!</f>
        <v>#REF!</v>
      </c>
      <c r="F214" s="12">
        <f t="shared" si="21"/>
        <v>18.53778066071645</v>
      </c>
      <c r="G214" s="11" t="e">
        <f>F214-#REF!</f>
        <v>#REF!</v>
      </c>
      <c r="H214" s="18">
        <f t="shared" si="22"/>
        <v>207145.72724469891</v>
      </c>
      <c r="I214" s="16" t="e">
        <f>H214-#REF!</f>
        <v>#REF!</v>
      </c>
      <c r="J214" s="12">
        <f t="shared" si="23"/>
        <v>1119.3044133089929</v>
      </c>
    </row>
    <row r="215" spans="1:10" x14ac:dyDescent="0.35">
      <c r="A215" s="6">
        <f t="shared" si="19"/>
        <v>34120</v>
      </c>
      <c r="B215" s="2">
        <v>23300</v>
      </c>
      <c r="C215" s="9">
        <f t="shared" si="18"/>
        <v>3866.5432973540196</v>
      </c>
      <c r="D215" s="12">
        <f t="shared" si="20"/>
        <v>1146.3204443109189</v>
      </c>
      <c r="E215" s="11" t="e">
        <f>D215-#REF!</f>
        <v>#REF!</v>
      </c>
      <c r="F215" s="12">
        <f t="shared" si="21"/>
        <v>18.643115452022904</v>
      </c>
      <c r="G215" s="11" t="e">
        <f>F215-#REF!</f>
        <v>#REF!</v>
      </c>
      <c r="H215" s="18">
        <f t="shared" si="22"/>
        <v>209865.950097742</v>
      </c>
      <c r="I215" s="16" t="e">
        <f>H215-#REF!</f>
        <v>#REF!</v>
      </c>
      <c r="J215" s="12">
        <f t="shared" si="23"/>
        <v>1125.6644894660133</v>
      </c>
    </row>
    <row r="216" spans="1:10" x14ac:dyDescent="0.35">
      <c r="A216" s="6">
        <f t="shared" si="19"/>
        <v>34150</v>
      </c>
      <c r="B216" s="2">
        <v>32600</v>
      </c>
      <c r="C216" s="9">
        <f t="shared" si="18"/>
        <v>5409.8416950103447</v>
      </c>
      <c r="D216" s="12">
        <f t="shared" si="20"/>
        <v>1123.9101699470598</v>
      </c>
      <c r="E216" s="11" t="e">
        <f>D216-#REF!</f>
        <v>#REF!</v>
      </c>
      <c r="F216" s="12">
        <f t="shared" si="21"/>
        <v>18.88793550879678</v>
      </c>
      <c r="G216" s="11" t="e">
        <f>F216-#REF!</f>
        <v>#REF!</v>
      </c>
      <c r="H216" s="18">
        <f t="shared" si="22"/>
        <v>214151.88162280529</v>
      </c>
      <c r="I216" s="16" t="e">
        <f>H216-#REF!</f>
        <v>#REF!</v>
      </c>
      <c r="J216" s="12">
        <f t="shared" si="23"/>
        <v>1140.4466349142142</v>
      </c>
    </row>
    <row r="217" spans="1:10" x14ac:dyDescent="0.35">
      <c r="A217" s="6">
        <f t="shared" si="19"/>
        <v>34181</v>
      </c>
      <c r="B217" s="2">
        <v>39000</v>
      </c>
      <c r="C217" s="9">
        <f t="shared" si="18"/>
        <v>6471.896506300719</v>
      </c>
      <c r="D217" s="12">
        <f t="shared" si="20"/>
        <v>1185.0916905560055</v>
      </c>
      <c r="E217" s="11" t="e">
        <f>D217-#REF!</f>
        <v>#REF!</v>
      </c>
      <c r="F217" s="12">
        <f t="shared" si="21"/>
        <v>19.273669346052476</v>
      </c>
      <c r="G217" s="11" t="e">
        <f>F217-#REF!</f>
        <v>#REF!</v>
      </c>
      <c r="H217" s="18">
        <f t="shared" si="22"/>
        <v>219438.68643855001</v>
      </c>
      <c r="I217" s="16" t="e">
        <f>H217-#REF!</f>
        <v>#REF!</v>
      </c>
      <c r="J217" s="12">
        <f t="shared" si="23"/>
        <v>1163.7371028674706</v>
      </c>
    </row>
    <row r="218" spans="1:10" x14ac:dyDescent="0.35">
      <c r="A218" s="6">
        <f t="shared" si="19"/>
        <v>34212</v>
      </c>
      <c r="B218" s="2">
        <v>28300</v>
      </c>
      <c r="C218" s="9">
        <f t="shared" si="18"/>
        <v>4696.2736186746242</v>
      </c>
      <c r="D218" s="12">
        <f t="shared" si="20"/>
        <v>1214.3482556127908</v>
      </c>
      <c r="E218" s="11" t="e">
        <f>D218-#REF!</f>
        <v>#REF!</v>
      </c>
      <c r="F218" s="12">
        <f t="shared" si="21"/>
        <v>19.749481779469502</v>
      </c>
      <c r="G218" s="11" t="e">
        <f>F218-#REF!</f>
        <v>#REF!</v>
      </c>
      <c r="H218" s="18">
        <f t="shared" si="22"/>
        <v>222920.61180161184</v>
      </c>
      <c r="I218" s="16" t="e">
        <f>H218-#REF!</f>
        <v>#REF!</v>
      </c>
      <c r="J218" s="12">
        <f t="shared" si="23"/>
        <v>1192.4664834971359</v>
      </c>
    </row>
    <row r="219" spans="1:10" x14ac:dyDescent="0.35">
      <c r="A219" s="6">
        <f t="shared" si="19"/>
        <v>34242</v>
      </c>
      <c r="B219" s="2">
        <v>21600</v>
      </c>
      <c r="C219" s="9">
        <f t="shared" si="18"/>
        <v>3584.4349881050139</v>
      </c>
      <c r="D219" s="12">
        <f t="shared" si="20"/>
        <v>1193.8227357890382</v>
      </c>
      <c r="E219" s="11" t="e">
        <f>D219-#REF!</f>
        <v>#REF!</v>
      </c>
      <c r="F219" s="12">
        <f t="shared" si="21"/>
        <v>20.062855062145069</v>
      </c>
      <c r="G219" s="11" t="e">
        <f>F219-#REF!</f>
        <v>#REF!</v>
      </c>
      <c r="H219" s="18">
        <f t="shared" si="22"/>
        <v>225311.22405392781</v>
      </c>
      <c r="I219" s="16" t="e">
        <f>H219-#REF!</f>
        <v>#REF!</v>
      </c>
      <c r="J219" s="12">
        <f t="shared" si="23"/>
        <v>1211.3878476416144</v>
      </c>
    </row>
    <row r="220" spans="1:10" x14ac:dyDescent="0.35">
      <c r="A220" s="6">
        <f t="shared" si="19"/>
        <v>34273</v>
      </c>
      <c r="B220" s="2">
        <v>6000</v>
      </c>
      <c r="C220" s="9">
        <f t="shared" si="18"/>
        <v>995.67638558472606</v>
      </c>
      <c r="D220" s="12">
        <f t="shared" si="20"/>
        <v>1246.8461980904567</v>
      </c>
      <c r="E220" s="11" t="e">
        <f>D220-#REF!</f>
        <v>#REF!</v>
      </c>
      <c r="F220" s="12">
        <f t="shared" si="21"/>
        <v>20.278010164853505</v>
      </c>
      <c r="G220" s="11" t="e">
        <f>F220-#REF!</f>
        <v>#REF!</v>
      </c>
      <c r="H220" s="18">
        <f t="shared" si="22"/>
        <v>225060.05424142207</v>
      </c>
      <c r="I220" s="16" t="e">
        <f>H220-#REF!</f>
        <v>#REF!</v>
      </c>
      <c r="J220" s="12">
        <f t="shared" si="23"/>
        <v>1224.3788340177687</v>
      </c>
    </row>
    <row r="221" spans="1:10" x14ac:dyDescent="0.35">
      <c r="A221" s="6">
        <f t="shared" si="19"/>
        <v>34303</v>
      </c>
      <c r="B221" s="2"/>
      <c r="C221" s="9">
        <f t="shared" si="18"/>
        <v>0</v>
      </c>
      <c r="D221" s="12">
        <f t="shared" si="20"/>
        <v>1205.2802452849769</v>
      </c>
      <c r="E221" s="11" t="e">
        <f>D221-#REF!</f>
        <v>#REF!</v>
      </c>
      <c r="F221" s="12">
        <f t="shared" si="21"/>
        <v>20.255404881727987</v>
      </c>
      <c r="G221" s="11" t="e">
        <f>F221-#REF!</f>
        <v>#REF!</v>
      </c>
      <c r="H221" s="18">
        <f t="shared" si="22"/>
        <v>223854.77399613708</v>
      </c>
      <c r="I221" s="16" t="e">
        <f>H221-#REF!</f>
        <v>#REF!</v>
      </c>
      <c r="J221" s="12">
        <f t="shared" si="23"/>
        <v>1223.0139352939366</v>
      </c>
    </row>
    <row r="222" spans="1:10" x14ac:dyDescent="0.35">
      <c r="A222" s="6">
        <f t="shared" si="19"/>
        <v>34334</v>
      </c>
      <c r="B222" s="2"/>
      <c r="C222" s="9">
        <f t="shared" si="18"/>
        <v>0</v>
      </c>
      <c r="D222" s="12">
        <f t="shared" si="20"/>
        <v>1238.7863722877689</v>
      </c>
      <c r="E222" s="11" t="e">
        <f>D222-#REF!</f>
        <v>#REF!</v>
      </c>
      <c r="F222" s="12">
        <f t="shared" si="21"/>
        <v>20.14692965965234</v>
      </c>
      <c r="G222" s="11" t="e">
        <f>F222-#REF!</f>
        <v>#REF!</v>
      </c>
      <c r="H222" s="18">
        <f t="shared" si="22"/>
        <v>222615.9876238493</v>
      </c>
      <c r="I222" s="16" t="e">
        <f>H222-#REF!</f>
        <v>#REF!</v>
      </c>
      <c r="J222" s="12">
        <f t="shared" si="23"/>
        <v>1216.4642410761578</v>
      </c>
    </row>
    <row r="223" spans="1:10" x14ac:dyDescent="0.35">
      <c r="A223" s="6">
        <f t="shared" si="19"/>
        <v>34365</v>
      </c>
      <c r="B223" s="2"/>
      <c r="C223" s="9">
        <f t="shared" si="18"/>
        <v>0</v>
      </c>
      <c r="D223" s="12">
        <f t="shared" si="20"/>
        <v>1231.9310720912565</v>
      </c>
      <c r="E223" s="11" t="e">
        <f>D223-#REF!</f>
        <v>#REF!</v>
      </c>
      <c r="F223" s="12">
        <f t="shared" si="21"/>
        <v>20.035438886146437</v>
      </c>
      <c r="G223" s="11" t="e">
        <f>F223-#REF!</f>
        <v>#REF!</v>
      </c>
      <c r="H223" s="18">
        <f t="shared" si="22"/>
        <v>221384.05655175805</v>
      </c>
      <c r="I223" s="16" t="e">
        <f>H223-#REF!</f>
        <v>#REF!</v>
      </c>
      <c r="J223" s="12">
        <f t="shared" si="23"/>
        <v>1209.7324689664124</v>
      </c>
    </row>
    <row r="224" spans="1:10" x14ac:dyDescent="0.35">
      <c r="A224" s="6">
        <f t="shared" si="19"/>
        <v>34393</v>
      </c>
      <c r="B224" s="2"/>
      <c r="C224" s="9">
        <f t="shared" si="18"/>
        <v>0</v>
      </c>
      <c r="D224" s="12">
        <f t="shared" si="20"/>
        <v>1106.5543172025857</v>
      </c>
      <c r="E224" s="11" t="e">
        <f>D224-#REF!</f>
        <v>#REF!</v>
      </c>
      <c r="F224" s="12">
        <f t="shared" si="21"/>
        <v>19.924565089658227</v>
      </c>
      <c r="G224" s="11" t="e">
        <f>F224-#REF!</f>
        <v>#REF!</v>
      </c>
      <c r="H224" s="18">
        <f t="shared" si="22"/>
        <v>220277.50223455546</v>
      </c>
      <c r="I224" s="16" t="e">
        <f>H224-#REF!</f>
        <v>#REF!</v>
      </c>
      <c r="J224" s="12">
        <f t="shared" si="23"/>
        <v>1203.0379497032427</v>
      </c>
    </row>
    <row r="225" spans="1:10" x14ac:dyDescent="0.35">
      <c r="A225" s="6">
        <f t="shared" si="19"/>
        <v>34424</v>
      </c>
      <c r="B225" s="2">
        <v>2000</v>
      </c>
      <c r="C225" s="9">
        <f t="shared" si="18"/>
        <v>331.89212852824204</v>
      </c>
      <c r="D225" s="12">
        <f t="shared" si="20"/>
        <v>1218.9901650007462</v>
      </c>
      <c r="E225" s="11" t="e">
        <f>D225-#REF!</f>
        <v>#REF!</v>
      </c>
      <c r="F225" s="12">
        <f t="shared" si="21"/>
        <v>19.824975201109993</v>
      </c>
      <c r="G225" s="11" t="e">
        <f>F225-#REF!</f>
        <v>#REF!</v>
      </c>
      <c r="H225" s="18">
        <f t="shared" si="22"/>
        <v>219390.40419808295</v>
      </c>
      <c r="I225" s="16" t="e">
        <f>H225-#REF!</f>
        <v>#REF!</v>
      </c>
      <c r="J225" s="12">
        <f t="shared" si="23"/>
        <v>1197.0247486727005</v>
      </c>
    </row>
    <row r="226" spans="1:10" x14ac:dyDescent="0.35">
      <c r="A226" s="6">
        <f t="shared" si="19"/>
        <v>34454</v>
      </c>
      <c r="B226" s="2">
        <v>12000</v>
      </c>
      <c r="C226" s="9">
        <f t="shared" si="18"/>
        <v>1991.3527711694521</v>
      </c>
      <c r="D226" s="12">
        <f t="shared" si="20"/>
        <v>1174.9171618939747</v>
      </c>
      <c r="E226" s="11" t="e">
        <f>D226-#REF!</f>
        <v>#REF!</v>
      </c>
      <c r="F226" s="12">
        <f t="shared" si="21"/>
        <v>19.745136377827468</v>
      </c>
      <c r="G226" s="11" t="e">
        <f>F226-#REF!</f>
        <v>#REF!</v>
      </c>
      <c r="H226" s="18">
        <f t="shared" si="22"/>
        <v>220206.83980735842</v>
      </c>
      <c r="I226" s="16" t="e">
        <f>H226-#REF!</f>
        <v>#REF!</v>
      </c>
      <c r="J226" s="12">
        <f t="shared" si="23"/>
        <v>1192.2041097359747</v>
      </c>
    </row>
    <row r="227" spans="1:10" x14ac:dyDescent="0.35">
      <c r="A227" s="6">
        <f t="shared" si="19"/>
        <v>34485</v>
      </c>
      <c r="B227" s="2">
        <v>22000</v>
      </c>
      <c r="C227" s="9">
        <f t="shared" si="18"/>
        <v>3650.813413810662</v>
      </c>
      <c r="D227" s="12">
        <f t="shared" si="20"/>
        <v>1218.5991273191196</v>
      </c>
      <c r="E227" s="11" t="e">
        <f>D227-#REF!</f>
        <v>#REF!</v>
      </c>
      <c r="F227" s="12">
        <f t="shared" si="21"/>
        <v>19.818615582662261</v>
      </c>
      <c r="G227" s="11" t="e">
        <f>F227-#REF!</f>
        <v>#REF!</v>
      </c>
      <c r="H227" s="18">
        <f t="shared" si="22"/>
        <v>222639.05409384996</v>
      </c>
      <c r="I227" s="16" t="e">
        <f>H227-#REF!</f>
        <v>#REF!</v>
      </c>
      <c r="J227" s="12">
        <f t="shared" si="23"/>
        <v>1196.6407572378146</v>
      </c>
    </row>
    <row r="228" spans="1:10" x14ac:dyDescent="0.35">
      <c r="A228" s="6">
        <f t="shared" si="19"/>
        <v>34515</v>
      </c>
      <c r="B228" s="2">
        <v>35500</v>
      </c>
      <c r="C228" s="9">
        <f t="shared" si="18"/>
        <v>5891.0852813762958</v>
      </c>
      <c r="D228" s="12">
        <f t="shared" si="20"/>
        <v>1192.3148896089731</v>
      </c>
      <c r="E228" s="11" t="e">
        <f>D228-#REF!</f>
        <v>#REF!</v>
      </c>
      <c r="F228" s="12">
        <f t="shared" si="21"/>
        <v>20.037514868446497</v>
      </c>
      <c r="G228" s="11" t="e">
        <f>F228-#REF!</f>
        <v>#REF!</v>
      </c>
      <c r="H228" s="18">
        <f t="shared" si="22"/>
        <v>227337.82448561728</v>
      </c>
      <c r="I228" s="16" t="e">
        <f>H228-#REF!</f>
        <v>#REF!</v>
      </c>
      <c r="J228" s="12">
        <f t="shared" si="23"/>
        <v>1209.8578160180866</v>
      </c>
    </row>
    <row r="229" spans="1:10" x14ac:dyDescent="0.35">
      <c r="A229" s="6">
        <f t="shared" si="19"/>
        <v>34546</v>
      </c>
      <c r="B229" s="2">
        <v>41400</v>
      </c>
      <c r="C229" s="9">
        <f t="shared" si="18"/>
        <v>6870.1670605346098</v>
      </c>
      <c r="D229" s="12">
        <f t="shared" si="20"/>
        <v>1258.06116997617</v>
      </c>
      <c r="E229" s="11" t="e">
        <f>D229-#REF!</f>
        <v>#REF!</v>
      </c>
      <c r="F229" s="12">
        <f t="shared" si="21"/>
        <v>20.460404203705558</v>
      </c>
      <c r="G229" s="11" t="e">
        <f>F229-#REF!</f>
        <v>#REF!</v>
      </c>
      <c r="H229" s="18">
        <f t="shared" si="22"/>
        <v>232949.93037617573</v>
      </c>
      <c r="I229" s="16" t="e">
        <f>H229-#REF!</f>
        <v>#REF!</v>
      </c>
      <c r="J229" s="12">
        <f t="shared" si="23"/>
        <v>1235.3917193455673</v>
      </c>
    </row>
    <row r="230" spans="1:10" x14ac:dyDescent="0.35">
      <c r="A230" s="6">
        <f t="shared" si="19"/>
        <v>34577</v>
      </c>
      <c r="B230" s="2">
        <v>38300</v>
      </c>
      <c r="C230" s="9">
        <f t="shared" si="18"/>
        <v>6355.7342613158344</v>
      </c>
      <c r="D230" s="12">
        <f t="shared" si="20"/>
        <v>1289.1179134753265</v>
      </c>
      <c r="E230" s="11" t="e">
        <f>D230-#REF!</f>
        <v>#REF!</v>
      </c>
      <c r="F230" s="12">
        <f t="shared" si="21"/>
        <v>20.965493733855816</v>
      </c>
      <c r="G230" s="11" t="e">
        <f>F230-#REF!</f>
        <v>#REF!</v>
      </c>
      <c r="H230" s="18">
        <f t="shared" si="22"/>
        <v>238016.54672401625</v>
      </c>
      <c r="I230" s="16" t="e">
        <f>H230-#REF!</f>
        <v>#REF!</v>
      </c>
      <c r="J230" s="12">
        <f t="shared" si="23"/>
        <v>1265.8888403634776</v>
      </c>
    </row>
    <row r="231" spans="1:10" x14ac:dyDescent="0.35">
      <c r="A231" s="6">
        <f t="shared" si="19"/>
        <v>34607</v>
      </c>
      <c r="B231" s="2">
        <v>22700</v>
      </c>
      <c r="C231" s="9">
        <f t="shared" si="18"/>
        <v>3766.9756587955467</v>
      </c>
      <c r="D231" s="12">
        <f t="shared" si="20"/>
        <v>1274.6670784575244</v>
      </c>
      <c r="E231" s="11" t="e">
        <f>D231-#REF!</f>
        <v>#REF!</v>
      </c>
      <c r="F231" s="12">
        <f t="shared" si="21"/>
        <v>21.421489205161464</v>
      </c>
      <c r="G231" s="11" t="e">
        <f>F231-#REF!</f>
        <v>#REF!</v>
      </c>
      <c r="H231" s="18">
        <f t="shared" si="22"/>
        <v>240508.85530435428</v>
      </c>
      <c r="I231" s="16" t="e">
        <f>H231-#REF!</f>
        <v>#REF!</v>
      </c>
      <c r="J231" s="12">
        <f t="shared" si="23"/>
        <v>1293.4216800718962</v>
      </c>
    </row>
    <row r="232" spans="1:10" x14ac:dyDescent="0.35">
      <c r="A232" s="6">
        <f t="shared" si="19"/>
        <v>34638</v>
      </c>
      <c r="B232" s="2">
        <v>7000</v>
      </c>
      <c r="C232" s="9">
        <f t="shared" si="18"/>
        <v>1161.6224498488471</v>
      </c>
      <c r="D232" s="12">
        <f t="shared" si="20"/>
        <v>1330.9481278728783</v>
      </c>
      <c r="E232" s="11" t="e">
        <f>D232-#REF!</f>
        <v>#REF!</v>
      </c>
      <c r="F232" s="12">
        <f t="shared" si="21"/>
        <v>21.645796977391885</v>
      </c>
      <c r="G232" s="11" t="e">
        <f>F232-#REF!</f>
        <v>#REF!</v>
      </c>
      <c r="H232" s="18">
        <f t="shared" si="22"/>
        <v>240339.52962633024</v>
      </c>
      <c r="I232" s="16" t="e">
        <f>H232-#REF!</f>
        <v>#REF!</v>
      </c>
      <c r="J232" s="12">
        <f t="shared" si="23"/>
        <v>1306.9653012848205</v>
      </c>
    </row>
    <row r="233" spans="1:10" x14ac:dyDescent="0.35">
      <c r="A233" s="6">
        <f t="shared" si="19"/>
        <v>34668</v>
      </c>
      <c r="B233" s="2"/>
      <c r="C233" s="9">
        <f t="shared" si="18"/>
        <v>0</v>
      </c>
      <c r="D233" s="12">
        <f t="shared" si="20"/>
        <v>1287.1075153521606</v>
      </c>
      <c r="E233" s="11" t="e">
        <f>D233-#REF!</f>
        <v>#REF!</v>
      </c>
      <c r="F233" s="12">
        <f t="shared" si="21"/>
        <v>21.630557666369722</v>
      </c>
      <c r="G233" s="11" t="e">
        <f>F233-#REF!</f>
        <v>#REF!</v>
      </c>
      <c r="H233" s="18">
        <f t="shared" si="22"/>
        <v>239052.42211097808</v>
      </c>
      <c r="I233" s="16" t="e">
        <f>H233-#REF!</f>
        <v>#REF!</v>
      </c>
      <c r="J233" s="12">
        <f t="shared" si="23"/>
        <v>1306.0451572613754</v>
      </c>
    </row>
    <row r="234" spans="1:10" x14ac:dyDescent="0.35">
      <c r="A234" s="6">
        <f t="shared" si="19"/>
        <v>34699</v>
      </c>
      <c r="B234" s="2"/>
      <c r="C234" s="9">
        <f t="shared" si="18"/>
        <v>0</v>
      </c>
      <c r="D234" s="12">
        <f t="shared" si="20"/>
        <v>1322.8883953959057</v>
      </c>
      <c r="E234" s="11" t="e">
        <f>D234-#REF!</f>
        <v>#REF!</v>
      </c>
      <c r="F234" s="12">
        <f t="shared" si="21"/>
        <v>21.514717989988029</v>
      </c>
      <c r="G234" s="11" t="e">
        <f>F234-#REF!</f>
        <v>#REF!</v>
      </c>
      <c r="H234" s="18">
        <f t="shared" si="22"/>
        <v>237729.53371558216</v>
      </c>
      <c r="I234" s="16" t="e">
        <f>H234-#REF!</f>
        <v>#REF!</v>
      </c>
      <c r="J234" s="12">
        <f t="shared" si="23"/>
        <v>1299.0507999872557</v>
      </c>
    </row>
    <row r="235" spans="1:10" x14ac:dyDescent="0.35">
      <c r="A235" s="6">
        <f t="shared" si="19"/>
        <v>34730</v>
      </c>
      <c r="B235" s="2"/>
      <c r="C235" s="9">
        <f t="shared" si="18"/>
        <v>0</v>
      </c>
      <c r="D235" s="12">
        <f t="shared" si="20"/>
        <v>1315.5676843517788</v>
      </c>
      <c r="E235" s="11" t="e">
        <f>D235-#REF!</f>
        <v>#REF!</v>
      </c>
      <c r="F235" s="12">
        <f t="shared" si="21"/>
        <v>21.395658034402395</v>
      </c>
      <c r="G235" s="11" t="e">
        <f>F235-#REF!</f>
        <v>#REF!</v>
      </c>
      <c r="H235" s="18">
        <f t="shared" si="22"/>
        <v>236413.96603123037</v>
      </c>
      <c r="I235" s="16" t="e">
        <f>H235-#REF!</f>
        <v>#REF!</v>
      </c>
      <c r="J235" s="12">
        <f t="shared" si="23"/>
        <v>1291.8620034331045</v>
      </c>
    </row>
    <row r="236" spans="1:10" x14ac:dyDescent="0.35">
      <c r="A236" s="6">
        <f t="shared" si="19"/>
        <v>34758</v>
      </c>
      <c r="B236" s="2"/>
      <c r="C236" s="9">
        <f t="shared" si="18"/>
        <v>0</v>
      </c>
      <c r="D236" s="12">
        <f t="shared" si="20"/>
        <v>1181.679018957185</v>
      </c>
      <c r="E236" s="11" t="e">
        <f>D236-#REF!</f>
        <v>#REF!</v>
      </c>
      <c r="F236" s="12">
        <f t="shared" si="21"/>
        <v>21.277256942810734</v>
      </c>
      <c r="G236" s="11" t="e">
        <f>F236-#REF!</f>
        <v>#REF!</v>
      </c>
      <c r="H236" s="18">
        <f t="shared" si="22"/>
        <v>235232.28701227318</v>
      </c>
      <c r="I236" s="16" t="e">
        <f>H236-#REF!</f>
        <v>#REF!</v>
      </c>
      <c r="J236" s="12">
        <f t="shared" si="23"/>
        <v>1284.7129888458305</v>
      </c>
    </row>
    <row r="237" spans="1:10" x14ac:dyDescent="0.35">
      <c r="A237" s="6">
        <f t="shared" si="19"/>
        <v>34789</v>
      </c>
      <c r="B237" s="2">
        <v>2000</v>
      </c>
      <c r="C237" s="9">
        <f t="shared" si="18"/>
        <v>331.89212852824204</v>
      </c>
      <c r="D237" s="12">
        <f t="shared" si="20"/>
        <v>1301.7482105515323</v>
      </c>
      <c r="E237" s="11" t="e">
        <f>D237-#REF!</f>
        <v>#REF!</v>
      </c>
      <c r="F237" s="12">
        <f t="shared" si="21"/>
        <v>21.170905831104587</v>
      </c>
      <c r="G237" s="11" t="e">
        <f>F237-#REF!</f>
        <v>#REF!</v>
      </c>
      <c r="H237" s="18">
        <f t="shared" si="22"/>
        <v>234262.43093024989</v>
      </c>
      <c r="I237" s="16" t="e">
        <f>H237-#REF!</f>
        <v>#REF!</v>
      </c>
      <c r="J237" s="12">
        <f t="shared" si="23"/>
        <v>1278.291547634949</v>
      </c>
    </row>
    <row r="238" spans="1:10" x14ac:dyDescent="0.35">
      <c r="A238" s="6">
        <f t="shared" si="19"/>
        <v>34819</v>
      </c>
      <c r="B238" s="2">
        <v>10100</v>
      </c>
      <c r="C238" s="9">
        <f t="shared" si="18"/>
        <v>1676.0552490676221</v>
      </c>
      <c r="D238" s="12">
        <f t="shared" si="20"/>
        <v>1254.5623929770652</v>
      </c>
      <c r="E238" s="11" t="e">
        <f>D238-#REF!</f>
        <v>#REF!</v>
      </c>
      <c r="F238" s="12">
        <f t="shared" si="21"/>
        <v>21.083618783722493</v>
      </c>
      <c r="G238" s="11" t="e">
        <f>F238-#REF!</f>
        <v>#REF!</v>
      </c>
      <c r="H238" s="18">
        <f t="shared" si="22"/>
        <v>234683.92378634046</v>
      </c>
      <c r="I238" s="16" t="e">
        <f>H238-#REF!</f>
        <v>#REF!</v>
      </c>
      <c r="J238" s="12">
        <f t="shared" si="23"/>
        <v>1273.0211876524011</v>
      </c>
    </row>
    <row r="239" spans="1:10" x14ac:dyDescent="0.35">
      <c r="A239" s="6">
        <f t="shared" si="19"/>
        <v>34850</v>
      </c>
      <c r="B239" s="2">
        <v>24700</v>
      </c>
      <c r="C239" s="9">
        <f t="shared" si="18"/>
        <v>4098.8677873237884</v>
      </c>
      <c r="D239" s="12">
        <f t="shared" si="20"/>
        <v>1298.7136320200023</v>
      </c>
      <c r="E239" s="11" t="e">
        <f>D239-#REF!</f>
        <v>#REF!</v>
      </c>
      <c r="F239" s="12">
        <f t="shared" si="21"/>
        <v>21.121553140770644</v>
      </c>
      <c r="G239" s="11" t="e">
        <f>F239-#REF!</f>
        <v>#REF!</v>
      </c>
      <c r="H239" s="18">
        <f t="shared" si="22"/>
        <v>237484.07794164424</v>
      </c>
      <c r="I239" s="16" t="e">
        <f>H239-#REF!</f>
        <v>#REF!</v>
      </c>
      <c r="J239" s="12">
        <f t="shared" si="23"/>
        <v>1275.3116502507644</v>
      </c>
    </row>
    <row r="240" spans="1:10" x14ac:dyDescent="0.35">
      <c r="A240" s="6">
        <f t="shared" si="19"/>
        <v>34880</v>
      </c>
      <c r="B240" s="2">
        <v>33000</v>
      </c>
      <c r="C240" s="9">
        <f t="shared" si="18"/>
        <v>5476.2201207159933</v>
      </c>
      <c r="D240" s="12">
        <f t="shared" si="20"/>
        <v>1271.815510209276</v>
      </c>
      <c r="E240" s="11" t="e">
        <f>D240-#REF!</f>
        <v>#REF!</v>
      </c>
      <c r="F240" s="12">
        <f t="shared" si="21"/>
        <v>21.373567014747984</v>
      </c>
      <c r="G240" s="11" t="e">
        <f>F240-#REF!</f>
        <v>#REF!</v>
      </c>
      <c r="H240" s="18">
        <f t="shared" si="22"/>
        <v>241688.48255215096</v>
      </c>
      <c r="I240" s="16" t="e">
        <f>H240-#REF!</f>
        <v>#REF!</v>
      </c>
      <c r="J240" s="12">
        <f t="shared" si="23"/>
        <v>1290.5281557494886</v>
      </c>
    </row>
    <row r="241" spans="1:10" x14ac:dyDescent="0.35">
      <c r="A241" s="6">
        <f t="shared" si="19"/>
        <v>34911</v>
      </c>
      <c r="B241" s="2">
        <v>41400</v>
      </c>
      <c r="C241" s="9">
        <f t="shared" si="18"/>
        <v>6870.1670605346098</v>
      </c>
      <c r="D241" s="12">
        <f t="shared" si="20"/>
        <v>1337.4760483315911</v>
      </c>
      <c r="E241" s="11" t="e">
        <f>D241-#REF!</f>
        <v>#REF!</v>
      </c>
      <c r="F241" s="12">
        <f t="shared" si="21"/>
        <v>21.751963429693589</v>
      </c>
      <c r="G241" s="11" t="e">
        <f>F241-#REF!</f>
        <v>#REF!</v>
      </c>
      <c r="H241" s="18">
        <f t="shared" si="22"/>
        <v>247221.17356435399</v>
      </c>
      <c r="I241" s="16" t="e">
        <f>H241-#REF!</f>
        <v>#REF!</v>
      </c>
      <c r="J241" s="12">
        <f t="shared" si="23"/>
        <v>1313.375592828429</v>
      </c>
    </row>
    <row r="242" spans="1:10" x14ac:dyDescent="0.35">
      <c r="A242" s="6">
        <f t="shared" si="19"/>
        <v>34942</v>
      </c>
      <c r="B242" s="2">
        <v>40000</v>
      </c>
      <c r="C242" s="9">
        <f t="shared" si="18"/>
        <v>6637.8425705648406</v>
      </c>
      <c r="D242" s="12">
        <f t="shared" si="20"/>
        <v>1368.0933190989074</v>
      </c>
      <c r="E242" s="11" t="e">
        <f>D242-#REF!</f>
        <v>#REF!</v>
      </c>
      <c r="F242" s="12">
        <f t="shared" si="21"/>
        <v>22.249905620791861</v>
      </c>
      <c r="G242" s="11" t="e">
        <f>F242-#REF!</f>
        <v>#REF!</v>
      </c>
      <c r="H242" s="18">
        <f t="shared" si="22"/>
        <v>252490.92281581994</v>
      </c>
      <c r="I242" s="16" t="e">
        <f>H242-#REF!</f>
        <v>#REF!</v>
      </c>
      <c r="J242" s="12">
        <f t="shared" si="23"/>
        <v>1343.441160129596</v>
      </c>
    </row>
    <row r="243" spans="1:10" x14ac:dyDescent="0.35">
      <c r="A243" s="6">
        <f t="shared" si="19"/>
        <v>34972</v>
      </c>
      <c r="B243" s="2">
        <v>24400</v>
      </c>
      <c r="C243" s="9">
        <f t="shared" si="18"/>
        <v>4049.0839680445524</v>
      </c>
      <c r="D243" s="12">
        <f t="shared" si="20"/>
        <v>1352.1827425547265</v>
      </c>
      <c r="E243" s="11" t="e">
        <f>D243-#REF!</f>
        <v>#REF!</v>
      </c>
      <c r="F243" s="12">
        <f t="shared" si="21"/>
        <v>22.724183053423797</v>
      </c>
      <c r="G243" s="11" t="e">
        <f>F243-#REF!</f>
        <v>#REF!</v>
      </c>
      <c r="H243" s="18">
        <f t="shared" si="22"/>
        <v>255187.82404130977</v>
      </c>
      <c r="I243" s="16" t="e">
        <f>H243-#REF!</f>
        <v>#REF!</v>
      </c>
      <c r="J243" s="12">
        <f t="shared" si="23"/>
        <v>1372.0778579735152</v>
      </c>
    </row>
    <row r="244" spans="1:10" x14ac:dyDescent="0.35">
      <c r="A244" s="6">
        <f t="shared" si="19"/>
        <v>35003</v>
      </c>
      <c r="B244" s="2">
        <v>6200</v>
      </c>
      <c r="C244" s="9">
        <f t="shared" si="18"/>
        <v>1028.8655984375503</v>
      </c>
      <c r="D244" s="12">
        <f t="shared" si="20"/>
        <v>1412.1798394239238</v>
      </c>
      <c r="E244" s="11" t="e">
        <f>D244-#REF!</f>
        <v>#REF!</v>
      </c>
      <c r="F244" s="12">
        <f t="shared" si="21"/>
        <v>22.966904163717881</v>
      </c>
      <c r="G244" s="11" t="e">
        <f>F244-#REF!</f>
        <v>#REF!</v>
      </c>
      <c r="H244" s="18">
        <f t="shared" si="22"/>
        <v>254804.5098003234</v>
      </c>
      <c r="I244" s="16" t="e">
        <f>H244-#REF!</f>
        <v>#REF!</v>
      </c>
      <c r="J244" s="12">
        <f t="shared" si="23"/>
        <v>1386.7332698012722</v>
      </c>
    </row>
    <row r="245" spans="1:10" x14ac:dyDescent="0.35">
      <c r="A245" s="6">
        <f t="shared" si="19"/>
        <v>35033</v>
      </c>
      <c r="B245" s="2"/>
      <c r="C245" s="9">
        <f t="shared" si="18"/>
        <v>0</v>
      </c>
      <c r="D245" s="12">
        <f t="shared" si="20"/>
        <v>1364.5728608170248</v>
      </c>
      <c r="E245" s="11" t="e">
        <f>D245-#REF!</f>
        <v>#REF!</v>
      </c>
      <c r="F245" s="12">
        <f t="shared" si="21"/>
        <v>22.932405882029109</v>
      </c>
      <c r="G245" s="11" t="e">
        <f>F245-#REF!</f>
        <v>#REF!</v>
      </c>
      <c r="H245" s="18">
        <f t="shared" si="22"/>
        <v>253439.93693950638</v>
      </c>
      <c r="I245" s="16" t="e">
        <f>H245-#REF!</f>
        <v>#REF!</v>
      </c>
      <c r="J245" s="12">
        <f t="shared" si="23"/>
        <v>1384.6502761758461</v>
      </c>
    </row>
    <row r="246" spans="1:10" x14ac:dyDescent="0.35">
      <c r="A246" s="6">
        <f t="shared" si="19"/>
        <v>35064</v>
      </c>
      <c r="B246" s="2"/>
      <c r="C246" s="9">
        <f t="shared" si="18"/>
        <v>0</v>
      </c>
      <c r="D246" s="12">
        <f t="shared" si="20"/>
        <v>1402.5072348001377</v>
      </c>
      <c r="E246" s="11" t="e">
        <f>D246-#REF!</f>
        <v>#REF!</v>
      </c>
      <c r="F246" s="12">
        <f t="shared" si="21"/>
        <v>22.809594324555576</v>
      </c>
      <c r="G246" s="11" t="e">
        <f>F246-#REF!</f>
        <v>#REF!</v>
      </c>
      <c r="H246" s="18">
        <f t="shared" si="22"/>
        <v>252037.42970470624</v>
      </c>
      <c r="I246" s="16" t="e">
        <f>H246-#REF!</f>
        <v>#REF!</v>
      </c>
      <c r="J246" s="12">
        <f t="shared" si="23"/>
        <v>1377.2349592724165</v>
      </c>
    </row>
    <row r="247" spans="1:10" x14ac:dyDescent="0.35">
      <c r="A247" s="6">
        <f t="shared" si="19"/>
        <v>35095</v>
      </c>
      <c r="B247" s="2"/>
      <c r="C247" s="9">
        <f t="shared" si="18"/>
        <v>0</v>
      </c>
      <c r="D247" s="12">
        <f t="shared" si="20"/>
        <v>1394.7459223273675</v>
      </c>
      <c r="E247" s="11" t="e">
        <f>D247-#REF!</f>
        <v>#REF!</v>
      </c>
      <c r="F247" s="12">
        <f t="shared" si="21"/>
        <v>22.683368673423562</v>
      </c>
      <c r="G247" s="11" t="e">
        <f>F247-#REF!</f>
        <v>#REF!</v>
      </c>
      <c r="H247" s="18">
        <f t="shared" si="22"/>
        <v>250642.68378237888</v>
      </c>
      <c r="I247" s="16" t="e">
        <f>H247-#REF!</f>
        <v>#REF!</v>
      </c>
      <c r="J247" s="12">
        <f t="shared" si="23"/>
        <v>1369.6135006431073</v>
      </c>
    </row>
    <row r="248" spans="1:10" x14ac:dyDescent="0.35">
      <c r="A248" s="6">
        <f t="shared" si="19"/>
        <v>35124</v>
      </c>
      <c r="B248" s="2"/>
      <c r="C248" s="9">
        <f t="shared" si="18"/>
        <v>0</v>
      </c>
      <c r="D248" s="12">
        <f t="shared" si="20"/>
        <v>1297.541911022194</v>
      </c>
      <c r="E248" s="11" t="e">
        <f>D248-#REF!</f>
        <v>#REF!</v>
      </c>
      <c r="F248" s="12">
        <f t="shared" si="21"/>
        <v>22.557841540414099</v>
      </c>
      <c r="G248" s="11" t="e">
        <f>F248-#REF!</f>
        <v>#REF!</v>
      </c>
      <c r="H248" s="18">
        <f t="shared" si="22"/>
        <v>249345.1418713567</v>
      </c>
      <c r="I248" s="16" t="e">
        <f>H248-#REF!</f>
        <v>#REF!</v>
      </c>
      <c r="J248" s="12">
        <f t="shared" si="23"/>
        <v>1362.034218282449</v>
      </c>
    </row>
    <row r="249" spans="1:10" x14ac:dyDescent="0.35">
      <c r="A249" s="6">
        <f t="shared" si="19"/>
        <v>35155</v>
      </c>
      <c r="B249" s="2">
        <v>2300</v>
      </c>
      <c r="C249" s="9">
        <f t="shared" si="18"/>
        <v>381.67594780747834</v>
      </c>
      <c r="D249" s="12">
        <f t="shared" si="20"/>
        <v>1379.8471135206937</v>
      </c>
      <c r="E249" s="11" t="e">
        <f>D249-#REF!</f>
        <v>#REF!</v>
      </c>
      <c r="F249" s="12">
        <f t="shared" si="21"/>
        <v>22.441062768422103</v>
      </c>
      <c r="G249" s="11" t="e">
        <f>F249-#REF!</f>
        <v>#REF!</v>
      </c>
      <c r="H249" s="18">
        <f t="shared" si="22"/>
        <v>248346.97070564347</v>
      </c>
      <c r="I249" s="16" t="e">
        <f>H249-#REF!</f>
        <v>#REF!</v>
      </c>
      <c r="J249" s="12">
        <f t="shared" si="23"/>
        <v>1354.9831587589952</v>
      </c>
    </row>
    <row r="250" spans="1:10" x14ac:dyDescent="0.35">
      <c r="A250" s="6">
        <f t="shared" si="19"/>
        <v>35185</v>
      </c>
      <c r="B250" s="2">
        <v>13000</v>
      </c>
      <c r="C250" s="9">
        <f t="shared" si="18"/>
        <v>2157.298835433573</v>
      </c>
      <c r="D250" s="12">
        <f t="shared" si="20"/>
        <v>1329.9903386977321</v>
      </c>
      <c r="E250" s="11" t="e">
        <f>D250-#REF!</f>
        <v>#REF!</v>
      </c>
      <c r="F250" s="12">
        <f t="shared" si="21"/>
        <v>22.351227363507913</v>
      </c>
      <c r="G250" s="11" t="e">
        <f>F250-#REF!</f>
        <v>#REF!</v>
      </c>
      <c r="H250" s="18">
        <f t="shared" si="22"/>
        <v>249174.27920237932</v>
      </c>
      <c r="I250" s="16" t="e">
        <f>H250-#REF!</f>
        <v>#REF!</v>
      </c>
      <c r="J250" s="12">
        <f t="shared" si="23"/>
        <v>1349.5589298811049</v>
      </c>
    </row>
    <row r="251" spans="1:10" x14ac:dyDescent="0.35">
      <c r="A251" s="6">
        <f t="shared" si="19"/>
        <v>35216</v>
      </c>
      <c r="B251" s="2">
        <v>30000</v>
      </c>
      <c r="C251" s="9">
        <f t="shared" si="18"/>
        <v>4978.3819279236304</v>
      </c>
      <c r="D251" s="12">
        <f t="shared" si="20"/>
        <v>1378.9015793152651</v>
      </c>
      <c r="E251" s="11" t="e">
        <f>D251-#REF!</f>
        <v>#REF!</v>
      </c>
      <c r="F251" s="12">
        <f t="shared" si="21"/>
        <v>22.425685128214141</v>
      </c>
      <c r="G251" s="11" t="e">
        <f>F251-#REF!</f>
        <v>#REF!</v>
      </c>
      <c r="H251" s="18">
        <f t="shared" si="22"/>
        <v>252773.75955098766</v>
      </c>
      <c r="I251" s="16" t="e">
        <f>H251-#REF!</f>
        <v>#REF!</v>
      </c>
      <c r="J251" s="12">
        <f t="shared" si="23"/>
        <v>1354.0546624699261</v>
      </c>
    </row>
    <row r="252" spans="1:10" x14ac:dyDescent="0.35">
      <c r="A252" s="6">
        <f t="shared" si="19"/>
        <v>35246</v>
      </c>
      <c r="B252" s="2">
        <v>39500</v>
      </c>
      <c r="C252" s="9">
        <f t="shared" si="18"/>
        <v>6554.8695384327793</v>
      </c>
      <c r="D252" s="12">
        <f t="shared" si="20"/>
        <v>1353.6974384019641</v>
      </c>
      <c r="E252" s="11" t="e">
        <f>D252-#REF!</f>
        <v>#REF!</v>
      </c>
      <c r="F252" s="12">
        <f t="shared" si="21"/>
        <v>22.749638359588889</v>
      </c>
      <c r="G252" s="11" t="e">
        <f>F252-#REF!</f>
        <v>#REF!</v>
      </c>
      <c r="H252" s="18">
        <f t="shared" si="22"/>
        <v>257974.93165101847</v>
      </c>
      <c r="I252" s="16" t="e">
        <f>H252-#REF!</f>
        <v>#REF!</v>
      </c>
      <c r="J252" s="12">
        <f t="shared" si="23"/>
        <v>1373.6148400456516</v>
      </c>
    </row>
    <row r="253" spans="1:10" x14ac:dyDescent="0.35">
      <c r="A253" s="6">
        <f t="shared" si="19"/>
        <v>35277</v>
      </c>
      <c r="B253" s="2">
        <v>40500</v>
      </c>
      <c r="C253" s="9">
        <f t="shared" si="18"/>
        <v>6720.8156026969009</v>
      </c>
      <c r="D253" s="12">
        <f t="shared" si="20"/>
        <v>1427.6033698824085</v>
      </c>
      <c r="E253" s="11" t="e">
        <f>D253-#REF!</f>
        <v>#REF!</v>
      </c>
      <c r="F253" s="12">
        <f t="shared" si="21"/>
        <v>23.217743848591663</v>
      </c>
      <c r="G253" s="11" t="e">
        <f>F253-#REF!</f>
        <v>#REF!</v>
      </c>
      <c r="H253" s="18">
        <f t="shared" si="22"/>
        <v>263268.14388383296</v>
      </c>
      <c r="I253" s="16" t="e">
        <f>H253-#REF!</f>
        <v>#REF!</v>
      </c>
      <c r="J253" s="12">
        <f t="shared" si="23"/>
        <v>1401.8788781915598</v>
      </c>
    </row>
    <row r="254" spans="1:10" x14ac:dyDescent="0.35">
      <c r="A254" s="6">
        <f t="shared" si="19"/>
        <v>35308</v>
      </c>
      <c r="B254" s="2">
        <v>38600</v>
      </c>
      <c r="C254" s="9">
        <f t="shared" si="18"/>
        <v>6405.5180805950713</v>
      </c>
      <c r="D254" s="12">
        <f t="shared" si="20"/>
        <v>1456.8953928425742</v>
      </c>
      <c r="E254" s="11" t="e">
        <f>D254-#REF!</f>
        <v>#REF!</v>
      </c>
      <c r="F254" s="12">
        <f t="shared" si="21"/>
        <v>23.694132949544969</v>
      </c>
      <c r="G254" s="11" t="e">
        <f>F254-#REF!</f>
        <v>#REF!</v>
      </c>
      <c r="H254" s="18">
        <f t="shared" si="22"/>
        <v>268216.76657158544</v>
      </c>
      <c r="I254" s="16" t="e">
        <f>H254-#REF!</f>
        <v>#REF!</v>
      </c>
      <c r="J254" s="12">
        <f t="shared" si="23"/>
        <v>1430.6430777960627</v>
      </c>
    </row>
    <row r="255" spans="1:10" x14ac:dyDescent="0.35">
      <c r="A255" s="6">
        <f t="shared" si="19"/>
        <v>35338</v>
      </c>
      <c r="B255" s="2">
        <v>22300</v>
      </c>
      <c r="C255" s="9">
        <f t="shared" si="18"/>
        <v>3700.5972330898985</v>
      </c>
      <c r="D255" s="12">
        <f t="shared" si="20"/>
        <v>1436.400481162975</v>
      </c>
      <c r="E255" s="11" t="e">
        <f>D255-#REF!</f>
        <v>#REF!</v>
      </c>
      <c r="F255" s="12">
        <f t="shared" si="21"/>
        <v>24.139508991442693</v>
      </c>
      <c r="G255" s="11" t="e">
        <f>F255-#REF!</f>
        <v>#REF!</v>
      </c>
      <c r="H255" s="18">
        <f t="shared" si="22"/>
        <v>270480.96332351235</v>
      </c>
      <c r="I255" s="16" t="e">
        <f>H255-#REF!</f>
        <v>#REF!</v>
      </c>
      <c r="J255" s="12">
        <f t="shared" si="23"/>
        <v>1457.5347202424862</v>
      </c>
    </row>
    <row r="256" spans="1:10" x14ac:dyDescent="0.35">
      <c r="A256" s="6">
        <f t="shared" si="19"/>
        <v>35369</v>
      </c>
      <c r="B256" s="2">
        <v>6900</v>
      </c>
      <c r="C256" s="9">
        <f t="shared" si="18"/>
        <v>1145.0278434224349</v>
      </c>
      <c r="D256" s="12">
        <f t="shared" si="20"/>
        <v>1496.8102995838585</v>
      </c>
      <c r="E256" s="11" t="e">
        <f>D256-#REF!</f>
        <v>#REF!</v>
      </c>
      <c r="F256" s="12">
        <f t="shared" si="21"/>
        <v>24.343286699116113</v>
      </c>
      <c r="G256" s="11" t="e">
        <f>F256-#REF!</f>
        <v>#REF!</v>
      </c>
      <c r="H256" s="18">
        <f t="shared" si="22"/>
        <v>270129.18086735089</v>
      </c>
      <c r="I256" s="16" t="e">
        <f>H256-#REF!</f>
        <v>#REF!</v>
      </c>
      <c r="J256" s="12">
        <f t="shared" si="23"/>
        <v>1469.8387436694218</v>
      </c>
    </row>
    <row r="257" spans="1:10" x14ac:dyDescent="0.35">
      <c r="A257" s="6">
        <f t="shared" si="19"/>
        <v>35399</v>
      </c>
      <c r="B257" s="2"/>
      <c r="C257" s="9">
        <f t="shared" si="18"/>
        <v>0</v>
      </c>
      <c r="D257" s="12">
        <f t="shared" si="20"/>
        <v>1446.6421705611926</v>
      </c>
      <c r="E257" s="11" t="e">
        <f>D257-#REF!</f>
        <v>#REF!</v>
      </c>
      <c r="F257" s="12">
        <f t="shared" si="21"/>
        <v>24.311626278061581</v>
      </c>
      <c r="G257" s="11" t="e">
        <f>F257-#REF!</f>
        <v>#REF!</v>
      </c>
      <c r="H257" s="18">
        <f t="shared" si="22"/>
        <v>268682.53869678971</v>
      </c>
      <c r="I257" s="16" t="e">
        <f>H257-#REF!</f>
        <v>#REF!</v>
      </c>
      <c r="J257" s="12">
        <f t="shared" si="23"/>
        <v>1467.9270990307164</v>
      </c>
    </row>
    <row r="258" spans="1:10" x14ac:dyDescent="0.35">
      <c r="A258" s="6">
        <f t="shared" si="19"/>
        <v>35430</v>
      </c>
      <c r="B258" s="2"/>
      <c r="C258" s="9">
        <f t="shared" si="18"/>
        <v>0</v>
      </c>
      <c r="D258" s="12">
        <f t="shared" si="20"/>
        <v>1486.8580261549741</v>
      </c>
      <c r="E258" s="11" t="e">
        <f>D258-#REF!</f>
        <v>#REF!</v>
      </c>
      <c r="F258" s="12">
        <f t="shared" si="21"/>
        <v>24.181428482711077</v>
      </c>
      <c r="G258" s="11" t="e">
        <f>F258-#REF!</f>
        <v>#REF!</v>
      </c>
      <c r="H258" s="18">
        <f t="shared" si="22"/>
        <v>267195.68067063473</v>
      </c>
      <c r="I258" s="16" t="e">
        <f>H258-#REF!</f>
        <v>#REF!</v>
      </c>
      <c r="J258" s="12">
        <f t="shared" si="23"/>
        <v>1460.0658037869041</v>
      </c>
    </row>
    <row r="259" spans="1:10" x14ac:dyDescent="0.35">
      <c r="A259" s="6">
        <f t="shared" si="19"/>
        <v>35461</v>
      </c>
      <c r="B259" s="2"/>
      <c r="C259" s="9">
        <f t="shared" si="18"/>
        <v>0</v>
      </c>
      <c r="D259" s="12">
        <f t="shared" si="20"/>
        <v>1478.6299261799459</v>
      </c>
      <c r="E259" s="11" t="e">
        <f>D259-#REF!</f>
        <v>#REF!</v>
      </c>
      <c r="F259" s="12">
        <f t="shared" si="21"/>
        <v>24.047611260357126</v>
      </c>
      <c r="G259" s="11" t="e">
        <f>F259-#REF!</f>
        <v>#REF!</v>
      </c>
      <c r="H259" s="18">
        <f t="shared" si="22"/>
        <v>265717.05074445478</v>
      </c>
      <c r="I259" s="16" t="e">
        <f>H259-#REF!</f>
        <v>#REF!</v>
      </c>
      <c r="J259" s="12">
        <f t="shared" si="23"/>
        <v>1451.9859688649744</v>
      </c>
    </row>
    <row r="260" spans="1:10" x14ac:dyDescent="0.35">
      <c r="A260" s="6">
        <f t="shared" si="19"/>
        <v>35489</v>
      </c>
      <c r="B260" s="2"/>
      <c r="C260" s="9">
        <f t="shared" si="18"/>
        <v>0</v>
      </c>
      <c r="D260" s="12">
        <f t="shared" si="20"/>
        <v>1328.1460021800292</v>
      </c>
      <c r="E260" s="11" t="e">
        <f>D260-#REF!</f>
        <v>#REF!</v>
      </c>
      <c r="F260" s="12">
        <f t="shared" si="21"/>
        <v>23.914534567000931</v>
      </c>
      <c r="G260" s="11" t="e">
        <f>F260-#REF!</f>
        <v>#REF!</v>
      </c>
      <c r="H260" s="18">
        <f t="shared" si="22"/>
        <v>264388.90474227478</v>
      </c>
      <c r="I260" s="16" t="e">
        <f>H260-#REF!</f>
        <v>#REF!</v>
      </c>
      <c r="J260" s="12">
        <f t="shared" si="23"/>
        <v>1443.9508468129695</v>
      </c>
    </row>
    <row r="261" spans="1:10" x14ac:dyDescent="0.35">
      <c r="A261" s="6">
        <f t="shared" si="19"/>
        <v>35520</v>
      </c>
      <c r="B261" s="2">
        <v>2600</v>
      </c>
      <c r="C261" s="9">
        <f t="shared" si="18"/>
        <v>431.45976708671463</v>
      </c>
      <c r="D261" s="12">
        <f t="shared" si="20"/>
        <v>1463.0975535257999</v>
      </c>
      <c r="E261" s="11" t="e">
        <f>D261-#REF!</f>
        <v>#REF!</v>
      </c>
      <c r="F261" s="12">
        <f t="shared" si="21"/>
        <v>23.795001426804731</v>
      </c>
      <c r="G261" s="11" t="e">
        <f>F261-#REF!</f>
        <v>#REF!</v>
      </c>
      <c r="H261" s="18">
        <f t="shared" si="22"/>
        <v>263357.26695583569</v>
      </c>
      <c r="I261" s="16" t="e">
        <f>H261-#REF!</f>
        <v>#REF!</v>
      </c>
      <c r="J261" s="12">
        <f t="shared" si="23"/>
        <v>1436.7334795451707</v>
      </c>
    </row>
    <row r="262" spans="1:10" x14ac:dyDescent="0.35">
      <c r="A262" s="6">
        <f t="shared" si="19"/>
        <v>35550</v>
      </c>
      <c r="B262" s="2">
        <v>8200</v>
      </c>
      <c r="C262" s="9">
        <f t="shared" si="18"/>
        <v>1360.7577269657922</v>
      </c>
      <c r="D262" s="12">
        <f t="shared" si="20"/>
        <v>1410.3760544446277</v>
      </c>
      <c r="E262" s="11" t="e">
        <f>D262-#REF!</f>
        <v>#REF!</v>
      </c>
      <c r="F262" s="12">
        <f t="shared" si="21"/>
        <v>23.702154026025212</v>
      </c>
      <c r="G262" s="11" t="e">
        <f>F262-#REF!</f>
        <v>#REF!</v>
      </c>
      <c r="H262" s="18">
        <f t="shared" si="22"/>
        <v>263307.64862835681</v>
      </c>
      <c r="I262" s="16" t="e">
        <f>H262-#REF!</f>
        <v>#REF!</v>
      </c>
      <c r="J262" s="12">
        <f t="shared" si="23"/>
        <v>1431.1273874590231</v>
      </c>
    </row>
    <row r="263" spans="1:10" x14ac:dyDescent="0.35">
      <c r="A263" s="6">
        <f t="shared" si="19"/>
        <v>35581</v>
      </c>
      <c r="B263" s="2">
        <v>24000</v>
      </c>
      <c r="C263" s="9">
        <f t="shared" ref="C263:C326" si="24">B263*GW_Frac</f>
        <v>3982.7055423389043</v>
      </c>
      <c r="D263" s="12">
        <f t="shared" si="20"/>
        <v>1457.1140075197743</v>
      </c>
      <c r="E263" s="11" t="e">
        <f>D263-#REF!</f>
        <v>#REF!</v>
      </c>
      <c r="F263" s="12">
        <f t="shared" si="21"/>
        <v>23.697688376552115</v>
      </c>
      <c r="G263" s="11" t="e">
        <f>F263-#REF!</f>
        <v>#REF!</v>
      </c>
      <c r="H263" s="18">
        <f t="shared" si="22"/>
        <v>265833.24016317591</v>
      </c>
      <c r="I263" s="16" t="e">
        <f>H263-#REF!</f>
        <v>#REF!</v>
      </c>
      <c r="J263" s="12">
        <f t="shared" si="23"/>
        <v>1430.8577531778212</v>
      </c>
    </row>
    <row r="264" spans="1:10" x14ac:dyDescent="0.35">
      <c r="A264" s="6">
        <f t="shared" ref="A264:A327" si="25">+EOMONTH(A263,1)</f>
        <v>35611</v>
      </c>
      <c r="B264" s="2">
        <v>35800</v>
      </c>
      <c r="C264" s="9">
        <f t="shared" si="24"/>
        <v>5940.8691006555318</v>
      </c>
      <c r="D264" s="12">
        <f t="shared" ref="D264:D327" si="26">F264*cfs_to_af*(A264-A263)</f>
        <v>1423.6358112891758</v>
      </c>
      <c r="E264" s="11" t="e">
        <f>D264-#REF!</f>
        <v>#REF!</v>
      </c>
      <c r="F264" s="12">
        <f t="shared" ref="F264:F327" si="27">H263*GW_RetFrac</f>
        <v>23.924991614685833</v>
      </c>
      <c r="G264" s="11" t="e">
        <f>F264-#REF!</f>
        <v>#REF!</v>
      </c>
      <c r="H264" s="18">
        <f t="shared" ref="H264:H327" si="28">H263+C264-D264</f>
        <v>270350.47345254227</v>
      </c>
      <c r="I264" s="16" t="e">
        <f>H264-#REF!</f>
        <v>#REF!</v>
      </c>
      <c r="J264" s="12">
        <f t="shared" ref="J264:J327" si="29">F264*cfs_to_af*30.4414</f>
        <v>1444.5822395259438</v>
      </c>
    </row>
    <row r="265" spans="1:10" x14ac:dyDescent="0.35">
      <c r="A265" s="6">
        <f t="shared" si="25"/>
        <v>35642</v>
      </c>
      <c r="B265" s="2">
        <v>41900</v>
      </c>
      <c r="C265" s="9">
        <f t="shared" si="24"/>
        <v>6953.1400926666702</v>
      </c>
      <c r="D265" s="12">
        <f t="shared" si="26"/>
        <v>1496.0881837629911</v>
      </c>
      <c r="E265" s="11" t="e">
        <f>D265-#REF!</f>
        <v>#REF!</v>
      </c>
      <c r="F265" s="12">
        <f t="shared" si="27"/>
        <v>24.331542610728807</v>
      </c>
      <c r="G265" s="11" t="e">
        <f>F265-#REF!</f>
        <v>#REF!</v>
      </c>
      <c r="H265" s="18">
        <f t="shared" si="28"/>
        <v>275807.52536144597</v>
      </c>
      <c r="I265" s="16" t="e">
        <f>H265-#REF!</f>
        <v>#REF!</v>
      </c>
      <c r="J265" s="12">
        <f t="shared" si="29"/>
        <v>1469.129639909765</v>
      </c>
    </row>
    <row r="266" spans="1:10" x14ac:dyDescent="0.35">
      <c r="A266" s="6">
        <f t="shared" si="25"/>
        <v>35673</v>
      </c>
      <c r="B266" s="2">
        <v>28700</v>
      </c>
      <c r="C266" s="9">
        <f t="shared" si="24"/>
        <v>4762.6520443802729</v>
      </c>
      <c r="D266" s="12">
        <f t="shared" si="26"/>
        <v>1526.2868764999773</v>
      </c>
      <c r="E266" s="11" t="e">
        <f>D266-#REF!</f>
        <v>#REF!</v>
      </c>
      <c r="F266" s="12">
        <f t="shared" si="27"/>
        <v>24.822677282530137</v>
      </c>
      <c r="G266" s="11" t="e">
        <f>F266-#REF!</f>
        <v>#REF!</v>
      </c>
      <c r="H266" s="18">
        <f t="shared" si="28"/>
        <v>279043.89052932622</v>
      </c>
      <c r="I266" s="16" t="e">
        <f>H266-#REF!</f>
        <v>#REF!</v>
      </c>
      <c r="J266" s="12">
        <f t="shared" si="29"/>
        <v>1498.7841716866585</v>
      </c>
    </row>
    <row r="267" spans="1:10" x14ac:dyDescent="0.35">
      <c r="A267" s="6">
        <f t="shared" si="25"/>
        <v>35703</v>
      </c>
      <c r="B267" s="2">
        <v>14500</v>
      </c>
      <c r="C267" s="9">
        <f t="shared" si="24"/>
        <v>2406.2179318297544</v>
      </c>
      <c r="D267" s="12">
        <f t="shared" si="26"/>
        <v>1494.3837543986517</v>
      </c>
      <c r="E267" s="11" t="e">
        <f>D267-#REF!</f>
        <v>#REF!</v>
      </c>
      <c r="F267" s="12">
        <f t="shared" si="27"/>
        <v>25.113950147639361</v>
      </c>
      <c r="G267" s="11" t="e">
        <f>F267-#REF!</f>
        <v>#REF!</v>
      </c>
      <c r="H267" s="18">
        <f t="shared" si="28"/>
        <v>279955.72470675729</v>
      </c>
      <c r="I267" s="16" t="e">
        <f>H267-#REF!</f>
        <v>#REF!</v>
      </c>
      <c r="J267" s="12">
        <f t="shared" si="29"/>
        <v>1516.3711207050374</v>
      </c>
    </row>
    <row r="268" spans="1:10" x14ac:dyDescent="0.35">
      <c r="A268" s="6">
        <f t="shared" si="25"/>
        <v>35734</v>
      </c>
      <c r="B268" s="2">
        <v>1100</v>
      </c>
      <c r="C268" s="9">
        <f t="shared" si="24"/>
        <v>182.54067069053312</v>
      </c>
      <c r="D268" s="12">
        <f t="shared" si="26"/>
        <v>1549.2425308591442</v>
      </c>
      <c r="E268" s="11" t="e">
        <f>D268-#REF!</f>
        <v>#REF!</v>
      </c>
      <c r="F268" s="12">
        <f t="shared" si="27"/>
        <v>25.196015223608157</v>
      </c>
      <c r="G268" s="11" t="e">
        <f>F268-#REF!</f>
        <v>#REF!</v>
      </c>
      <c r="H268" s="18">
        <f t="shared" si="28"/>
        <v>278589.02284658869</v>
      </c>
      <c r="I268" s="16" t="e">
        <f>H268-#REF!</f>
        <v>#REF!</v>
      </c>
      <c r="J268" s="12">
        <f t="shared" si="29"/>
        <v>1521.3261799643726</v>
      </c>
    </row>
    <row r="269" spans="1:10" x14ac:dyDescent="0.35">
      <c r="A269" s="6">
        <f t="shared" si="25"/>
        <v>35764</v>
      </c>
      <c r="B269" s="2"/>
      <c r="C269" s="9">
        <f t="shared" si="24"/>
        <v>0</v>
      </c>
      <c r="D269" s="12">
        <f t="shared" si="26"/>
        <v>1491.9477688832744</v>
      </c>
      <c r="E269" s="11" t="e">
        <f>D269-#REF!</f>
        <v>#REF!</v>
      </c>
      <c r="F269" s="12">
        <f t="shared" si="27"/>
        <v>25.073012056192983</v>
      </c>
      <c r="G269" s="11" t="e">
        <f>F269-#REF!</f>
        <v>#REF!</v>
      </c>
      <c r="H269" s="18">
        <f t="shared" si="28"/>
        <v>277097.07507770543</v>
      </c>
      <c r="I269" s="16" t="e">
        <f>H269-#REF!</f>
        <v>#REF!</v>
      </c>
      <c r="J269" s="12">
        <f t="shared" si="29"/>
        <v>1513.8992937227772</v>
      </c>
    </row>
    <row r="270" spans="1:10" x14ac:dyDescent="0.35">
      <c r="A270" s="6">
        <f t="shared" si="25"/>
        <v>35795</v>
      </c>
      <c r="B270" s="2"/>
      <c r="C270" s="9">
        <f t="shared" si="24"/>
        <v>0</v>
      </c>
      <c r="D270" s="12">
        <f t="shared" si="26"/>
        <v>1533.4230951580496</v>
      </c>
      <c r="E270" s="11" t="e">
        <f>D270-#REF!</f>
        <v>#REF!</v>
      </c>
      <c r="F270" s="12">
        <f t="shared" si="27"/>
        <v>24.938736756993492</v>
      </c>
      <c r="G270" s="11" t="e">
        <f>F270-#REF!</f>
        <v>#REF!</v>
      </c>
      <c r="H270" s="18">
        <f t="shared" si="28"/>
        <v>275563.65198254737</v>
      </c>
      <c r="I270" s="16" t="e">
        <f>H270-#REF!</f>
        <v>#REF!</v>
      </c>
      <c r="J270" s="12">
        <f t="shared" si="29"/>
        <v>1505.7918002885244</v>
      </c>
    </row>
    <row r="271" spans="1:10" x14ac:dyDescent="0.35">
      <c r="A271" s="6">
        <f t="shared" si="25"/>
        <v>35826</v>
      </c>
      <c r="B271" s="2"/>
      <c r="C271" s="9">
        <f t="shared" si="24"/>
        <v>0</v>
      </c>
      <c r="D271" s="12">
        <f t="shared" si="26"/>
        <v>1524.9373094885161</v>
      </c>
      <c r="E271" s="11" t="e">
        <f>D271-#REF!</f>
        <v>#REF!</v>
      </c>
      <c r="F271" s="12">
        <f t="shared" si="27"/>
        <v>24.800728678429266</v>
      </c>
      <c r="G271" s="11" t="e">
        <f>F271-#REF!</f>
        <v>#REF!</v>
      </c>
      <c r="H271" s="18">
        <f t="shared" si="28"/>
        <v>274038.71467305883</v>
      </c>
      <c r="I271" s="16" t="e">
        <f>H271-#REF!</f>
        <v>#REF!</v>
      </c>
      <c r="J271" s="12">
        <f t="shared" si="29"/>
        <v>1497.4589230020554</v>
      </c>
    </row>
    <row r="272" spans="1:10" x14ac:dyDescent="0.35">
      <c r="A272" s="6">
        <f t="shared" si="25"/>
        <v>35854</v>
      </c>
      <c r="B272" s="2"/>
      <c r="C272" s="9">
        <f t="shared" si="24"/>
        <v>0</v>
      </c>
      <c r="D272" s="12">
        <f t="shared" si="26"/>
        <v>1369.7405654468425</v>
      </c>
      <c r="E272" s="11" t="e">
        <f>D272-#REF!</f>
        <v>#REF!</v>
      </c>
      <c r="F272" s="12">
        <f t="shared" si="27"/>
        <v>24.663484320575296</v>
      </c>
      <c r="G272" s="11" t="e">
        <f>F272-#REF!</f>
        <v>#REF!</v>
      </c>
      <c r="H272" s="18">
        <f t="shared" si="28"/>
        <v>272668.97410761198</v>
      </c>
      <c r="I272" s="16" t="e">
        <f>H272-#REF!</f>
        <v>#REF!</v>
      </c>
      <c r="J272" s="12">
        <f t="shared" si="29"/>
        <v>1489.1721588926255</v>
      </c>
    </row>
    <row r="273" spans="1:10" x14ac:dyDescent="0.35">
      <c r="A273" s="6">
        <f t="shared" si="25"/>
        <v>35885</v>
      </c>
      <c r="B273" s="2">
        <v>2900</v>
      </c>
      <c r="C273" s="9">
        <f t="shared" si="24"/>
        <v>481.24358636595093</v>
      </c>
      <c r="D273" s="12">
        <f t="shared" si="26"/>
        <v>1508.9184976507361</v>
      </c>
      <c r="E273" s="11" t="e">
        <f>D273-#REF!</f>
        <v>#REF!</v>
      </c>
      <c r="F273" s="12">
        <f t="shared" si="27"/>
        <v>24.540207669685081</v>
      </c>
      <c r="G273" s="11" t="e">
        <f>F273-#REF!</f>
        <v>#REF!</v>
      </c>
      <c r="H273" s="18">
        <f t="shared" si="28"/>
        <v>271641.29919632722</v>
      </c>
      <c r="I273" s="16" t="e">
        <f>H273-#REF!</f>
        <v>#REF!</v>
      </c>
      <c r="J273" s="12">
        <f t="shared" si="29"/>
        <v>1481.7287598188748</v>
      </c>
    </row>
    <row r="274" spans="1:10" x14ac:dyDescent="0.35">
      <c r="A274" s="6">
        <f t="shared" si="25"/>
        <v>35915</v>
      </c>
      <c r="B274" s="2">
        <v>9700</v>
      </c>
      <c r="C274" s="9">
        <f t="shared" si="24"/>
        <v>1609.6768233619737</v>
      </c>
      <c r="D274" s="12">
        <f t="shared" si="26"/>
        <v>1454.7401262672436</v>
      </c>
      <c r="E274" s="11" t="e">
        <f>D274-#REF!</f>
        <v>#REF!</v>
      </c>
      <c r="F274" s="12">
        <f t="shared" si="27"/>
        <v>24.44771692766945</v>
      </c>
      <c r="G274" s="11" t="e">
        <f>F274-#REF!</f>
        <v>#REF!</v>
      </c>
      <c r="H274" s="18">
        <f t="shared" si="28"/>
        <v>271796.23589342192</v>
      </c>
      <c r="I274" s="16" t="e">
        <f>H274-#REF!</f>
        <v>#REF!</v>
      </c>
      <c r="J274" s="12">
        <f t="shared" si="29"/>
        <v>1476.1442026583891</v>
      </c>
    </row>
    <row r="275" spans="1:10" x14ac:dyDescent="0.35">
      <c r="A275" s="6">
        <f t="shared" si="25"/>
        <v>35946</v>
      </c>
      <c r="B275" s="2">
        <v>26200</v>
      </c>
      <c r="C275" s="9">
        <f t="shared" si="24"/>
        <v>4347.7868837199703</v>
      </c>
      <c r="D275" s="12">
        <f t="shared" si="26"/>
        <v>1504.0888655324945</v>
      </c>
      <c r="E275" s="11" t="e">
        <f>D275-#REF!</f>
        <v>#REF!</v>
      </c>
      <c r="F275" s="12">
        <f t="shared" si="27"/>
        <v>24.461661230407973</v>
      </c>
      <c r="G275" s="11" t="e">
        <f>F275-#REF!</f>
        <v>#REF!</v>
      </c>
      <c r="H275" s="18">
        <f t="shared" si="28"/>
        <v>274639.93391160941</v>
      </c>
      <c r="I275" s="16" t="e">
        <f>H275-#REF!</f>
        <v>#REF!</v>
      </c>
      <c r="J275" s="12">
        <f t="shared" si="29"/>
        <v>1476.9861545555123</v>
      </c>
    </row>
    <row r="276" spans="1:10" x14ac:dyDescent="0.35">
      <c r="A276" s="6">
        <f t="shared" si="25"/>
        <v>35976</v>
      </c>
      <c r="B276" s="2">
        <v>39700</v>
      </c>
      <c r="C276" s="9">
        <f t="shared" si="24"/>
        <v>6588.0587512856036</v>
      </c>
      <c r="D276" s="12">
        <f t="shared" si="26"/>
        <v>1470.7989297601034</v>
      </c>
      <c r="E276" s="11" t="e">
        <f>D276-#REF!</f>
        <v>#REF!</v>
      </c>
      <c r="F276" s="12">
        <f t="shared" si="27"/>
        <v>24.717594052044848</v>
      </c>
      <c r="G276" s="11" t="e">
        <f>F276-#REF!</f>
        <v>#REF!</v>
      </c>
      <c r="H276" s="18">
        <f t="shared" si="28"/>
        <v>279757.19373313489</v>
      </c>
      <c r="I276" s="16" t="e">
        <f>H276-#REF!</f>
        <v>#REF!</v>
      </c>
      <c r="J276" s="12">
        <f t="shared" si="29"/>
        <v>1492.4392846799738</v>
      </c>
    </row>
    <row r="277" spans="1:10" x14ac:dyDescent="0.35">
      <c r="A277" s="6">
        <f t="shared" si="25"/>
        <v>36007</v>
      </c>
      <c r="B277" s="2">
        <v>35200</v>
      </c>
      <c r="C277" s="9">
        <f t="shared" si="24"/>
        <v>5841.3014620970598</v>
      </c>
      <c r="D277" s="12">
        <f t="shared" si="26"/>
        <v>1548.143883462843</v>
      </c>
      <c r="E277" s="11" t="e">
        <f>D277-#REF!</f>
        <v>#REF!</v>
      </c>
      <c r="F277" s="12">
        <f t="shared" si="27"/>
        <v>25.17814743598214</v>
      </c>
      <c r="G277" s="11" t="e">
        <f>F277-#REF!</f>
        <v>#REF!</v>
      </c>
      <c r="H277" s="18">
        <f t="shared" si="28"/>
        <v>284050.3513117691</v>
      </c>
      <c r="I277" s="16" t="e">
        <f>H277-#REF!</f>
        <v>#REF!</v>
      </c>
      <c r="J277" s="12">
        <f t="shared" si="29"/>
        <v>1520.247329485348</v>
      </c>
    </row>
    <row r="278" spans="1:10" x14ac:dyDescent="0.35">
      <c r="A278" s="6">
        <f t="shared" si="25"/>
        <v>36038</v>
      </c>
      <c r="B278" s="2">
        <v>32000</v>
      </c>
      <c r="C278" s="9">
        <f t="shared" si="24"/>
        <v>5310.2740564518726</v>
      </c>
      <c r="D278" s="12">
        <f t="shared" si="26"/>
        <v>1571.9017198831098</v>
      </c>
      <c r="E278" s="11" t="e">
        <f>D278-#REF!</f>
        <v>#REF!</v>
      </c>
      <c r="F278" s="12">
        <f t="shared" si="27"/>
        <v>25.56453161805922</v>
      </c>
      <c r="G278" s="11" t="e">
        <f>F278-#REF!</f>
        <v>#REF!</v>
      </c>
      <c r="H278" s="18">
        <f t="shared" si="28"/>
        <v>287788.72364833788</v>
      </c>
      <c r="I278" s="16" t="e">
        <f>H278-#REF!</f>
        <v>#REF!</v>
      </c>
      <c r="J278" s="12">
        <f t="shared" si="29"/>
        <v>1543.5770650209579</v>
      </c>
    </row>
    <row r="279" spans="1:10" x14ac:dyDescent="0.35">
      <c r="A279" s="6">
        <f t="shared" si="25"/>
        <v>36068</v>
      </c>
      <c r="B279" s="2">
        <v>17700</v>
      </c>
      <c r="C279" s="9">
        <f t="shared" si="24"/>
        <v>2937.2453374749416</v>
      </c>
      <c r="D279" s="12">
        <f t="shared" si="26"/>
        <v>1541.2155862054294</v>
      </c>
      <c r="E279" s="11" t="e">
        <f>D279-#REF!</f>
        <v>#REF!</v>
      </c>
      <c r="F279" s="12">
        <f t="shared" si="27"/>
        <v>25.90098512835041</v>
      </c>
      <c r="G279" s="11" t="e">
        <f>F279-#REF!</f>
        <v>#REF!</v>
      </c>
      <c r="H279" s="18">
        <f t="shared" si="28"/>
        <v>289184.75339960738</v>
      </c>
      <c r="I279" s="16" t="e">
        <f>H279-#REF!</f>
        <v>#REF!</v>
      </c>
      <c r="J279" s="12">
        <f t="shared" si="29"/>
        <v>1563.8920048637988</v>
      </c>
    </row>
    <row r="280" spans="1:10" x14ac:dyDescent="0.35">
      <c r="A280" s="6">
        <f t="shared" si="25"/>
        <v>36099</v>
      </c>
      <c r="B280" s="2">
        <v>2000</v>
      </c>
      <c r="C280" s="9">
        <f t="shared" si="24"/>
        <v>331.89212852824204</v>
      </c>
      <c r="D280" s="12">
        <f t="shared" si="26"/>
        <v>1600.3149059086609</v>
      </c>
      <c r="E280" s="11" t="e">
        <f>D280-#REF!</f>
        <v>#REF!</v>
      </c>
      <c r="F280" s="12">
        <f t="shared" si="27"/>
        <v>26.026627805964665</v>
      </c>
      <c r="G280" s="11" t="e">
        <f>F280-#REF!</f>
        <v>#REF!</v>
      </c>
      <c r="H280" s="18">
        <f t="shared" si="28"/>
        <v>287916.33062222699</v>
      </c>
      <c r="I280" s="16" t="e">
        <f>H280-#REF!</f>
        <v>#REF!</v>
      </c>
      <c r="J280" s="12">
        <f t="shared" si="29"/>
        <v>1571.4782637654164</v>
      </c>
    </row>
    <row r="281" spans="1:10" x14ac:dyDescent="0.35">
      <c r="A281" s="6">
        <f t="shared" si="25"/>
        <v>36129</v>
      </c>
      <c r="B281" s="2"/>
      <c r="C281" s="9">
        <f t="shared" si="24"/>
        <v>0</v>
      </c>
      <c r="D281" s="12">
        <f t="shared" si="26"/>
        <v>1541.8989689821178</v>
      </c>
      <c r="E281" s="11" t="e">
        <f>D281-#REF!</f>
        <v>#REF!</v>
      </c>
      <c r="F281" s="12">
        <f t="shared" si="27"/>
        <v>25.91246975600043</v>
      </c>
      <c r="G281" s="11" t="e">
        <f>F281-#REF!</f>
        <v>#REF!</v>
      </c>
      <c r="H281" s="18">
        <f t="shared" si="28"/>
        <v>286374.43165324489</v>
      </c>
      <c r="I281" s="16" t="e">
        <f>H281-#REF!</f>
        <v>#REF!</v>
      </c>
      <c r="J281" s="12">
        <f t="shared" si="29"/>
        <v>1564.5854424790748</v>
      </c>
    </row>
    <row r="282" spans="1:10" x14ac:dyDescent="0.35">
      <c r="A282" s="6">
        <f t="shared" si="25"/>
        <v>36160</v>
      </c>
      <c r="B282" s="2"/>
      <c r="C282" s="9">
        <f t="shared" si="24"/>
        <v>0</v>
      </c>
      <c r="D282" s="12">
        <f t="shared" si="26"/>
        <v>1584.7629111086844</v>
      </c>
      <c r="E282" s="11" t="e">
        <f>D282-#REF!</f>
        <v>#REF!</v>
      </c>
      <c r="F282" s="12">
        <f t="shared" si="27"/>
        <v>25.773698848792041</v>
      </c>
      <c r="G282" s="11" t="e">
        <f>F282-#REF!</f>
        <v>#REF!</v>
      </c>
      <c r="H282" s="18">
        <f t="shared" si="28"/>
        <v>284789.66874213621</v>
      </c>
      <c r="I282" s="16" t="e">
        <f>H282-#REF!</f>
        <v>#REF!</v>
      </c>
      <c r="J282" s="12">
        <f t="shared" si="29"/>
        <v>1556.2065058781905</v>
      </c>
    </row>
    <row r="283" spans="1:10" x14ac:dyDescent="0.35">
      <c r="A283" s="6">
        <f t="shared" si="25"/>
        <v>36191</v>
      </c>
      <c r="B283" s="2">
        <v>0</v>
      </c>
      <c r="C283" s="9">
        <f t="shared" si="24"/>
        <v>0</v>
      </c>
      <c r="D283" s="12">
        <f t="shared" si="26"/>
        <v>1575.993016848478</v>
      </c>
      <c r="E283" s="11" t="e">
        <f>D283-#REF!</f>
        <v>#REF!</v>
      </c>
      <c r="F283" s="12">
        <f t="shared" si="27"/>
        <v>25.631070186792261</v>
      </c>
      <c r="G283" s="11" t="e">
        <f>F283-#REF!</f>
        <v>#REF!</v>
      </c>
      <c r="H283" s="18">
        <f t="shared" si="28"/>
        <v>283213.67572528776</v>
      </c>
      <c r="I283" s="16" t="e">
        <f>H283-#REF!</f>
        <v>#REF!</v>
      </c>
      <c r="J283" s="12">
        <f t="shared" si="29"/>
        <v>1547.5946394545567</v>
      </c>
    </row>
    <row r="284" spans="1:10" x14ac:dyDescent="0.35">
      <c r="A284" s="6">
        <f t="shared" si="25"/>
        <v>36219</v>
      </c>
      <c r="B284" s="2">
        <v>0</v>
      </c>
      <c r="C284" s="9">
        <f t="shared" si="24"/>
        <v>0</v>
      </c>
      <c r="D284" s="12">
        <f t="shared" si="26"/>
        <v>1415.6002037633707</v>
      </c>
      <c r="E284" s="11" t="e">
        <f>D284-#REF!</f>
        <v>#REF!</v>
      </c>
      <c r="F284" s="12">
        <f t="shared" si="27"/>
        <v>25.489230815275899</v>
      </c>
      <c r="G284" s="11" t="e">
        <f>F284-#REF!</f>
        <v>#REF!</v>
      </c>
      <c r="H284" s="18">
        <f t="shared" si="28"/>
        <v>281798.07552152441</v>
      </c>
      <c r="I284" s="16" t="e">
        <f>H284-#REF!</f>
        <v>#REF!</v>
      </c>
      <c r="J284" s="12">
        <f t="shared" si="29"/>
        <v>1539.0304301015099</v>
      </c>
    </row>
    <row r="285" spans="1:10" x14ac:dyDescent="0.35">
      <c r="A285" s="6">
        <f t="shared" si="25"/>
        <v>36250</v>
      </c>
      <c r="B285" s="2">
        <v>2883.3814689100618</v>
      </c>
      <c r="C285" s="9">
        <f t="shared" si="24"/>
        <v>478.48580653772473</v>
      </c>
      <c r="D285" s="12">
        <f t="shared" si="26"/>
        <v>1559.4378867211824</v>
      </c>
      <c r="E285" s="11" t="e">
        <f>D285-#REF!</f>
        <v>#REF!</v>
      </c>
      <c r="F285" s="12">
        <f t="shared" si="27"/>
        <v>25.361826796937198</v>
      </c>
      <c r="G285" s="11" t="e">
        <f>F285-#REF!</f>
        <v>#REF!</v>
      </c>
      <c r="H285" s="18">
        <f t="shared" si="28"/>
        <v>280717.12344134098</v>
      </c>
      <c r="I285" s="16" t="e">
        <f>H285-#REF!</f>
        <v>#REF!</v>
      </c>
      <c r="J285" s="12">
        <f t="shared" si="29"/>
        <v>1531.337822091426</v>
      </c>
    </row>
    <row r="286" spans="1:10" x14ac:dyDescent="0.35">
      <c r="A286" s="6">
        <f t="shared" si="25"/>
        <v>36280</v>
      </c>
      <c r="B286" s="2">
        <v>7434.6757011283726</v>
      </c>
      <c r="C286" s="9">
        <f t="shared" si="24"/>
        <v>1233.7551716823477</v>
      </c>
      <c r="D286" s="12">
        <f t="shared" si="26"/>
        <v>1503.3445385831642</v>
      </c>
      <c r="E286" s="11" t="e">
        <f>D286-#REF!</f>
        <v>#REF!</v>
      </c>
      <c r="F286" s="12">
        <f t="shared" si="27"/>
        <v>25.264541109720689</v>
      </c>
      <c r="G286" s="11" t="e">
        <f>F286-#REF!</f>
        <v>#REF!</v>
      </c>
      <c r="H286" s="18">
        <f t="shared" si="28"/>
        <v>280447.53407444013</v>
      </c>
      <c r="I286" s="16" t="e">
        <f>H286-#REF!</f>
        <v>#REF!</v>
      </c>
      <c r="J286" s="12">
        <f t="shared" si="29"/>
        <v>1525.4637478941845</v>
      </c>
    </row>
    <row r="287" spans="1:10" x14ac:dyDescent="0.35">
      <c r="A287" s="6">
        <f t="shared" si="25"/>
        <v>36311</v>
      </c>
      <c r="B287" s="2">
        <v>13949.857148867315</v>
      </c>
      <c r="C287" s="9">
        <f t="shared" si="24"/>
        <v>2314.9238909012433</v>
      </c>
      <c r="D287" s="12">
        <f t="shared" si="26"/>
        <v>1551.9641468942773</v>
      </c>
      <c r="E287" s="11" t="e">
        <f>D287-#REF!</f>
        <v>#REF!</v>
      </c>
      <c r="F287" s="12">
        <f t="shared" si="27"/>
        <v>25.240278066699613</v>
      </c>
      <c r="G287" s="11" t="e">
        <f>F287-#REF!</f>
        <v>#REF!</v>
      </c>
      <c r="H287" s="18">
        <f t="shared" si="28"/>
        <v>281210.49381844711</v>
      </c>
      <c r="I287" s="16" t="e">
        <f>H287-#REF!</f>
        <v>#REF!</v>
      </c>
      <c r="J287" s="12">
        <f t="shared" si="29"/>
        <v>1523.998754234434</v>
      </c>
    </row>
    <row r="288" spans="1:10" x14ac:dyDescent="0.35">
      <c r="A288" s="6">
        <f t="shared" si="25"/>
        <v>36341</v>
      </c>
      <c r="B288" s="2">
        <v>35207.78183100991</v>
      </c>
      <c r="C288" s="9">
        <f t="shared" si="24"/>
        <v>5842.5928263259229</v>
      </c>
      <c r="D288" s="12">
        <f t="shared" si="26"/>
        <v>1505.9867203383367</v>
      </c>
      <c r="E288" s="11" t="e">
        <f>D288-#REF!</f>
        <v>#REF!</v>
      </c>
      <c r="F288" s="12">
        <f t="shared" si="27"/>
        <v>25.308944443660241</v>
      </c>
      <c r="G288" s="11" t="e">
        <f>F288-#REF!</f>
        <v>#REF!</v>
      </c>
      <c r="H288" s="18">
        <f t="shared" si="28"/>
        <v>285547.09992443467</v>
      </c>
      <c r="I288" s="16" t="e">
        <f>H288-#REF!</f>
        <v>#REF!</v>
      </c>
      <c r="J288" s="12">
        <f t="shared" si="29"/>
        <v>1528.144804950248</v>
      </c>
    </row>
    <row r="289" spans="1:10" x14ac:dyDescent="0.35">
      <c r="A289" s="6">
        <f t="shared" si="25"/>
        <v>36372</v>
      </c>
      <c r="B289" s="2">
        <v>31391.663210278337</v>
      </c>
      <c r="C289" s="9">
        <f t="shared" si="24"/>
        <v>5209.3229604504922</v>
      </c>
      <c r="D289" s="12">
        <f t="shared" si="26"/>
        <v>1580.1845532174696</v>
      </c>
      <c r="E289" s="11" t="e">
        <f>D289-#REF!</f>
        <v>#REF!</v>
      </c>
      <c r="F289" s="12">
        <f t="shared" si="27"/>
        <v>25.699238993199124</v>
      </c>
      <c r="G289" s="11" t="e">
        <f>F289-#REF!</f>
        <v>#REF!</v>
      </c>
      <c r="H289" s="18">
        <f t="shared" si="28"/>
        <v>289176.23833166767</v>
      </c>
      <c r="I289" s="16" t="e">
        <f>H289-#REF!</f>
        <v>#REF!</v>
      </c>
      <c r="J289" s="12">
        <f t="shared" si="29"/>
        <v>1551.7106470423962</v>
      </c>
    </row>
    <row r="290" spans="1:10" x14ac:dyDescent="0.35">
      <c r="A290" s="6">
        <f t="shared" si="25"/>
        <v>36403</v>
      </c>
      <c r="B290" s="2">
        <v>17381.953353791527</v>
      </c>
      <c r="C290" s="9">
        <f t="shared" si="24"/>
        <v>2884.4667482842424</v>
      </c>
      <c r="D290" s="12">
        <f t="shared" si="26"/>
        <v>1600.2677845096639</v>
      </c>
      <c r="E290" s="11" t="e">
        <f>D290-#REF!</f>
        <v>#REF!</v>
      </c>
      <c r="F290" s="12">
        <f t="shared" si="27"/>
        <v>26.02586144985009</v>
      </c>
      <c r="G290" s="11" t="e">
        <f>F290-#REF!</f>
        <v>#REF!</v>
      </c>
      <c r="H290" s="18">
        <f t="shared" si="28"/>
        <v>290460.43729544221</v>
      </c>
      <c r="I290" s="16" t="e">
        <f>H290-#REF!</f>
        <v>#REF!</v>
      </c>
      <c r="J290" s="12">
        <f t="shared" si="29"/>
        <v>1571.4319914636285</v>
      </c>
    </row>
    <row r="291" spans="1:10" x14ac:dyDescent="0.35">
      <c r="A291" s="6">
        <f t="shared" si="25"/>
        <v>36433</v>
      </c>
      <c r="B291" s="2">
        <v>11592.275008390403</v>
      </c>
      <c r="C291" s="9">
        <f t="shared" si="24"/>
        <v>1923.6924135097177</v>
      </c>
      <c r="D291" s="12">
        <f t="shared" si="26"/>
        <v>1555.5236058616358</v>
      </c>
      <c r="E291" s="11" t="e">
        <f>D291-#REF!</f>
        <v>#REF!</v>
      </c>
      <c r="F291" s="12">
        <f t="shared" si="27"/>
        <v>26.1414393565898</v>
      </c>
      <c r="G291" s="11" t="e">
        <f>F291-#REF!</f>
        <v>#REF!</v>
      </c>
      <c r="H291" s="18">
        <f t="shared" si="28"/>
        <v>290828.60610309028</v>
      </c>
      <c r="I291" s="16" t="e">
        <f>H291-#REF!</f>
        <v>#REF!</v>
      </c>
      <c r="J291" s="12">
        <f t="shared" si="29"/>
        <v>1578.4105431825467</v>
      </c>
    </row>
    <row r="292" spans="1:10" x14ac:dyDescent="0.35">
      <c r="A292" s="6">
        <f t="shared" si="25"/>
        <v>36464</v>
      </c>
      <c r="B292" s="2">
        <v>4267.7836844125932</v>
      </c>
      <c r="C292" s="9">
        <f t="shared" si="24"/>
        <v>708.22190555889927</v>
      </c>
      <c r="D292" s="12">
        <f t="shared" si="26"/>
        <v>1609.4117962307682</v>
      </c>
      <c r="E292" s="11" t="e">
        <f>D292-#REF!</f>
        <v>#REF!</v>
      </c>
      <c r="F292" s="12">
        <f t="shared" si="27"/>
        <v>26.174574549278127</v>
      </c>
      <c r="G292" s="11" t="e">
        <f>F292-#REF!</f>
        <v>#REF!</v>
      </c>
      <c r="H292" s="18">
        <f t="shared" si="28"/>
        <v>289927.41621241841</v>
      </c>
      <c r="I292" s="16" t="e">
        <f>H292-#REF!</f>
        <v>#REF!</v>
      </c>
      <c r="J292" s="12">
        <f t="shared" si="29"/>
        <v>1580.4112339928811</v>
      </c>
    </row>
    <row r="293" spans="1:10" x14ac:dyDescent="0.35">
      <c r="A293" s="6">
        <f t="shared" si="25"/>
        <v>36494</v>
      </c>
      <c r="B293" s="2">
        <v>0</v>
      </c>
      <c r="C293" s="9">
        <f t="shared" si="24"/>
        <v>0</v>
      </c>
      <c r="D293" s="12">
        <f t="shared" si="26"/>
        <v>1552.6690798381067</v>
      </c>
      <c r="E293" s="11" t="e">
        <f>D293-#REF!</f>
        <v>#REF!</v>
      </c>
      <c r="F293" s="12">
        <f t="shared" si="27"/>
        <v>26.093467459117658</v>
      </c>
      <c r="G293" s="11" t="e">
        <f>F293-#REF!</f>
        <v>#REF!</v>
      </c>
      <c r="H293" s="18">
        <f t="shared" si="28"/>
        <v>288374.74713258032</v>
      </c>
      <c r="I293" s="16" t="e">
        <f>H293-#REF!</f>
        <v>#REF!</v>
      </c>
      <c r="J293" s="12">
        <f t="shared" si="29"/>
        <v>1575.5140175661249</v>
      </c>
    </row>
    <row r="294" spans="1:10" x14ac:dyDescent="0.35">
      <c r="A294" s="6">
        <f t="shared" si="25"/>
        <v>36525</v>
      </c>
      <c r="B294" s="2">
        <v>0</v>
      </c>
      <c r="C294" s="9">
        <f t="shared" si="24"/>
        <v>0</v>
      </c>
      <c r="D294" s="12">
        <f t="shared" si="26"/>
        <v>1595.8324251147596</v>
      </c>
      <c r="E294" s="11" t="e">
        <f>D294-#REF!</f>
        <v>#REF!</v>
      </c>
      <c r="F294" s="12">
        <f t="shared" si="27"/>
        <v>25.953727241932231</v>
      </c>
      <c r="G294" s="11" t="e">
        <f>F294-#REF!</f>
        <v>#REF!</v>
      </c>
      <c r="H294" s="18">
        <f t="shared" si="28"/>
        <v>286778.91470746556</v>
      </c>
      <c r="I294" s="16" t="e">
        <f>H294-#REF!</f>
        <v>#REF!</v>
      </c>
      <c r="J294" s="12">
        <f t="shared" si="29"/>
        <v>1567.0765543834982</v>
      </c>
    </row>
    <row r="295" spans="1:10" x14ac:dyDescent="0.35">
      <c r="A295" s="6">
        <f t="shared" si="25"/>
        <v>36556</v>
      </c>
      <c r="B295" s="2">
        <v>0</v>
      </c>
      <c r="C295" s="9">
        <f t="shared" si="24"/>
        <v>0</v>
      </c>
      <c r="D295" s="12">
        <f t="shared" si="26"/>
        <v>1587.0012734471109</v>
      </c>
      <c r="E295" s="11" t="e">
        <f>D295-#REF!</f>
        <v>#REF!</v>
      </c>
      <c r="F295" s="12">
        <f t="shared" si="27"/>
        <v>25.810102323671902</v>
      </c>
      <c r="G295" s="11" t="e">
        <f>F295-#REF!</f>
        <v>#REF!</v>
      </c>
      <c r="H295" s="18">
        <f t="shared" si="28"/>
        <v>285191.91343401844</v>
      </c>
      <c r="I295" s="16" t="e">
        <f>H295-#REF!</f>
        <v>#REF!</v>
      </c>
      <c r="J295" s="12">
        <f t="shared" si="29"/>
        <v>1558.4045343713833</v>
      </c>
    </row>
    <row r="296" spans="1:10" x14ac:dyDescent="0.35">
      <c r="A296" s="6">
        <f t="shared" si="25"/>
        <v>36585</v>
      </c>
      <c r="B296" s="2">
        <v>0</v>
      </c>
      <c r="C296" s="9">
        <f t="shared" si="24"/>
        <v>0</v>
      </c>
      <c r="D296" s="12">
        <f t="shared" si="26"/>
        <v>1476.3984121976125</v>
      </c>
      <c r="E296" s="11" t="e">
        <f>D296-#REF!</f>
        <v>#REF!</v>
      </c>
      <c r="F296" s="12">
        <f t="shared" si="27"/>
        <v>25.667272209061661</v>
      </c>
      <c r="G296" s="11" t="e">
        <f>F296-#REF!</f>
        <v>#REF!</v>
      </c>
      <c r="H296" s="18">
        <f t="shared" si="28"/>
        <v>283715.51502182084</v>
      </c>
      <c r="I296" s="16" t="e">
        <f>H296-#REF!</f>
        <v>#REF!</v>
      </c>
      <c r="J296" s="12">
        <f t="shared" si="29"/>
        <v>1549.7805043128415</v>
      </c>
    </row>
    <row r="297" spans="1:10" x14ac:dyDescent="0.35">
      <c r="A297" s="6">
        <f t="shared" si="25"/>
        <v>36616</v>
      </c>
      <c r="B297" s="2">
        <v>2124.9520661157026</v>
      </c>
      <c r="C297" s="9">
        <f t="shared" si="24"/>
        <v>352.62743212181311</v>
      </c>
      <c r="D297" s="12">
        <f t="shared" si="26"/>
        <v>1570.0487746654105</v>
      </c>
      <c r="E297" s="11" t="e">
        <f>D297-#REF!</f>
        <v>#REF!</v>
      </c>
      <c r="F297" s="12">
        <f t="shared" si="27"/>
        <v>25.534396351963878</v>
      </c>
      <c r="G297" s="11" t="e">
        <f>F297-#REF!</f>
        <v>#REF!</v>
      </c>
      <c r="H297" s="18">
        <f t="shared" si="28"/>
        <v>282498.09367927728</v>
      </c>
      <c r="I297" s="16" t="e">
        <f>H297-#REF!</f>
        <v>#REF!</v>
      </c>
      <c r="J297" s="12">
        <f t="shared" si="29"/>
        <v>1541.7575086806332</v>
      </c>
    </row>
    <row r="298" spans="1:10" x14ac:dyDescent="0.35">
      <c r="A298" s="6">
        <f t="shared" si="25"/>
        <v>36646</v>
      </c>
      <c r="B298" s="2">
        <v>10165.824793388432</v>
      </c>
      <c r="C298" s="9">
        <f t="shared" si="24"/>
        <v>1686.9786144614313</v>
      </c>
      <c r="D298" s="12">
        <f t="shared" si="26"/>
        <v>1512.8822961939507</v>
      </c>
      <c r="E298" s="11" t="e">
        <f>D298-#REF!</f>
        <v>#REF!</v>
      </c>
      <c r="F298" s="12">
        <f t="shared" si="27"/>
        <v>25.424828431134959</v>
      </c>
      <c r="G298" s="11" t="e">
        <f>F298-#REF!</f>
        <v>#REF!</v>
      </c>
      <c r="H298" s="18">
        <f t="shared" si="28"/>
        <v>282672.18999754474</v>
      </c>
      <c r="I298" s="16" t="e">
        <f>H298-#REF!</f>
        <v>#REF!</v>
      </c>
      <c r="J298" s="12">
        <f t="shared" si="29"/>
        <v>1535.141837711951</v>
      </c>
    </row>
    <row r="299" spans="1:10" x14ac:dyDescent="0.35">
      <c r="A299" s="6">
        <f t="shared" si="25"/>
        <v>36677</v>
      </c>
      <c r="B299" s="2">
        <v>23361.659504132229</v>
      </c>
      <c r="C299" s="9">
        <f t="shared" si="24"/>
        <v>3876.7754493892403</v>
      </c>
      <c r="D299" s="12">
        <f t="shared" si="26"/>
        <v>1564.2751349128703</v>
      </c>
      <c r="E299" s="11" t="e">
        <f>D299-#REF!</f>
        <v>#REF!</v>
      </c>
      <c r="F299" s="12">
        <f t="shared" si="27"/>
        <v>25.44049709977903</v>
      </c>
      <c r="G299" s="11" t="e">
        <f>F299-#REF!</f>
        <v>#REF!</v>
      </c>
      <c r="H299" s="18">
        <f t="shared" si="28"/>
        <v>284984.69031202112</v>
      </c>
      <c r="I299" s="16" t="e">
        <f>H299-#REF!</f>
        <v>#REF!</v>
      </c>
      <c r="J299" s="12">
        <f t="shared" si="29"/>
        <v>1536.0879061915048</v>
      </c>
    </row>
    <row r="300" spans="1:10" x14ac:dyDescent="0.35">
      <c r="A300" s="6">
        <f t="shared" si="25"/>
        <v>36707</v>
      </c>
      <c r="B300" s="2">
        <v>34653.461157024787</v>
      </c>
      <c r="C300" s="9">
        <f t="shared" si="24"/>
        <v>5750.6054921378563</v>
      </c>
      <c r="D300" s="12">
        <f t="shared" si="26"/>
        <v>1526.1989454302623</v>
      </c>
      <c r="E300" s="11" t="e">
        <f>D300-#REF!</f>
        <v>#REF!</v>
      </c>
      <c r="F300" s="12">
        <f t="shared" si="27"/>
        <v>25.648622128081904</v>
      </c>
      <c r="G300" s="11" t="e">
        <f>F300-#REF!</f>
        <v>#REF!</v>
      </c>
      <c r="H300" s="18">
        <f t="shared" si="28"/>
        <v>289209.09685872868</v>
      </c>
      <c r="I300" s="16" t="e">
        <f>H300-#REF!</f>
        <v>#REF!</v>
      </c>
      <c r="J300" s="12">
        <f t="shared" si="29"/>
        <v>1548.6544192473596</v>
      </c>
    </row>
    <row r="301" spans="1:10" x14ac:dyDescent="0.35">
      <c r="A301" s="6">
        <f t="shared" si="25"/>
        <v>36738</v>
      </c>
      <c r="B301" s="2">
        <v>31035.570247933872</v>
      </c>
      <c r="C301" s="9">
        <f t="shared" si="24"/>
        <v>5150.230734837276</v>
      </c>
      <c r="D301" s="12">
        <f t="shared" si="26"/>
        <v>1600.4496197897877</v>
      </c>
      <c r="E301" s="11" t="e">
        <f>D301-#REF!</f>
        <v>#REF!</v>
      </c>
      <c r="F301" s="12">
        <f t="shared" si="27"/>
        <v>26.028818717285581</v>
      </c>
      <c r="G301" s="11" t="e">
        <f>F301-#REF!</f>
        <v>#REF!</v>
      </c>
      <c r="H301" s="18">
        <f t="shared" si="28"/>
        <v>292758.87797377619</v>
      </c>
      <c r="I301" s="16" t="e">
        <f>H301-#REF!</f>
        <v>#REF!</v>
      </c>
      <c r="J301" s="12">
        <f t="shared" si="29"/>
        <v>1571.6105501893176</v>
      </c>
    </row>
    <row r="302" spans="1:10" x14ac:dyDescent="0.35">
      <c r="A302" s="6">
        <f t="shared" si="25"/>
        <v>36769</v>
      </c>
      <c r="B302" s="2">
        <v>26855.583471074384</v>
      </c>
      <c r="C302" s="9">
        <f t="shared" si="24"/>
        <v>4456.5783805413757</v>
      </c>
      <c r="D302" s="12">
        <f t="shared" si="26"/>
        <v>1620.0936970253317</v>
      </c>
      <c r="E302" s="11" t="e">
        <f>D302-#REF!</f>
        <v>#REF!</v>
      </c>
      <c r="F302" s="12">
        <f t="shared" si="27"/>
        <v>26.34829901763986</v>
      </c>
      <c r="G302" s="11" t="e">
        <f>F302-#REF!</f>
        <v>#REF!</v>
      </c>
      <c r="H302" s="18">
        <f t="shared" si="28"/>
        <v>295595.36265729222</v>
      </c>
      <c r="I302" s="16" t="e">
        <f>H302-#REF!</f>
        <v>#REF!</v>
      </c>
      <c r="J302" s="12">
        <f t="shared" si="29"/>
        <v>1590.9006538266751</v>
      </c>
    </row>
    <row r="303" spans="1:10" x14ac:dyDescent="0.35">
      <c r="A303" s="6">
        <f t="shared" si="25"/>
        <v>36799</v>
      </c>
      <c r="B303" s="2">
        <v>17415.788429752065</v>
      </c>
      <c r="C303" s="9">
        <f t="shared" si="24"/>
        <v>2890.0815459739711</v>
      </c>
      <c r="D303" s="12">
        <f t="shared" si="26"/>
        <v>1583.0230398260996</v>
      </c>
      <c r="E303" s="11" t="e">
        <f>D303-#REF!</f>
        <v>#REF!</v>
      </c>
      <c r="F303" s="12">
        <f t="shared" si="27"/>
        <v>26.603582639156301</v>
      </c>
      <c r="G303" s="11" t="e">
        <f>F303-#REF!</f>
        <v>#REF!</v>
      </c>
      <c r="H303" s="18">
        <f t="shared" si="28"/>
        <v>296902.4211634401</v>
      </c>
      <c r="I303" s="16" t="e">
        <f>H303-#REF!</f>
        <v>#REF!</v>
      </c>
      <c r="J303" s="12">
        <f t="shared" si="29"/>
        <v>1606.3145854854076</v>
      </c>
    </row>
    <row r="304" spans="1:10" x14ac:dyDescent="0.35">
      <c r="A304" s="6">
        <f t="shared" si="25"/>
        <v>36830</v>
      </c>
      <c r="B304" s="2">
        <v>2160.9520661157026</v>
      </c>
      <c r="C304" s="9">
        <f t="shared" si="24"/>
        <v>358.60149043532147</v>
      </c>
      <c r="D304" s="12">
        <f t="shared" si="26"/>
        <v>1643.0235847588406</v>
      </c>
      <c r="E304" s="11" t="e">
        <f>D304-#REF!</f>
        <v>#REF!</v>
      </c>
      <c r="F304" s="12">
        <f t="shared" si="27"/>
        <v>26.721217904709611</v>
      </c>
      <c r="G304" s="11" t="e">
        <f>F304-#REF!</f>
        <v>#REF!</v>
      </c>
      <c r="H304" s="18">
        <f t="shared" si="28"/>
        <v>295617.99906911654</v>
      </c>
      <c r="I304" s="16" t="e">
        <f>H304-#REF!</f>
        <v>#REF!</v>
      </c>
      <c r="J304" s="12">
        <f t="shared" si="29"/>
        <v>1613.4173597767024</v>
      </c>
    </row>
    <row r="305" spans="1:10" x14ac:dyDescent="0.35">
      <c r="A305" s="6">
        <f t="shared" si="25"/>
        <v>36860</v>
      </c>
      <c r="B305" s="2">
        <v>0</v>
      </c>
      <c r="C305" s="9">
        <f t="shared" si="24"/>
        <v>0</v>
      </c>
      <c r="D305" s="12">
        <f t="shared" si="26"/>
        <v>1583.144266225373</v>
      </c>
      <c r="E305" s="11" t="e">
        <f>D305-#REF!</f>
        <v>#REF!</v>
      </c>
      <c r="F305" s="12">
        <f t="shared" si="27"/>
        <v>26.60561991622049</v>
      </c>
      <c r="G305" s="11" t="e">
        <f>F305-#REF!</f>
        <v>#REF!</v>
      </c>
      <c r="H305" s="18">
        <f t="shared" si="28"/>
        <v>294034.85480289115</v>
      </c>
      <c r="I305" s="16" t="e">
        <f>H305-#REF!</f>
        <v>#REF!</v>
      </c>
      <c r="J305" s="12">
        <f t="shared" si="29"/>
        <v>1606.4375955291025</v>
      </c>
    </row>
    <row r="306" spans="1:10" x14ac:dyDescent="0.35">
      <c r="A306" s="6">
        <f t="shared" si="25"/>
        <v>36891</v>
      </c>
      <c r="B306" s="2">
        <v>0</v>
      </c>
      <c r="C306" s="9">
        <f t="shared" si="24"/>
        <v>0</v>
      </c>
      <c r="D306" s="12">
        <f t="shared" si="26"/>
        <v>1627.1548048991795</v>
      </c>
      <c r="E306" s="11" t="e">
        <f>D306-#REF!</f>
        <v>#REF!</v>
      </c>
      <c r="F306" s="12">
        <f t="shared" si="27"/>
        <v>26.463136932260205</v>
      </c>
      <c r="G306" s="11" t="e">
        <f>F306-#REF!</f>
        <v>#REF!</v>
      </c>
      <c r="H306" s="18">
        <f t="shared" si="28"/>
        <v>292407.69999799196</v>
      </c>
      <c r="I306" s="16" t="e">
        <f>H306-#REF!</f>
        <v>#REF!</v>
      </c>
      <c r="J306" s="12">
        <f t="shared" si="29"/>
        <v>1597.83452509219</v>
      </c>
    </row>
    <row r="307" spans="1:10" x14ac:dyDescent="0.35">
      <c r="A307" s="6">
        <f t="shared" si="25"/>
        <v>36922</v>
      </c>
      <c r="B307" s="2">
        <v>0</v>
      </c>
      <c r="C307" s="9">
        <f t="shared" si="24"/>
        <v>0</v>
      </c>
      <c r="D307" s="12">
        <f t="shared" si="26"/>
        <v>1618.1503188123809</v>
      </c>
      <c r="E307" s="11" t="e">
        <f>D307-#REF!</f>
        <v>#REF!</v>
      </c>
      <c r="F307" s="12">
        <f t="shared" si="27"/>
        <v>26.316692999819278</v>
      </c>
      <c r="G307" s="11" t="e">
        <f>F307-#REF!</f>
        <v>#REF!</v>
      </c>
      <c r="H307" s="18">
        <f t="shared" si="28"/>
        <v>290789.54967917956</v>
      </c>
      <c r="I307" s="16" t="e">
        <f>H307-#REF!</f>
        <v>#REF!</v>
      </c>
      <c r="J307" s="12">
        <f t="shared" si="29"/>
        <v>1588.9922940353295</v>
      </c>
    </row>
    <row r="308" spans="1:10" x14ac:dyDescent="0.35">
      <c r="A308" s="6">
        <f t="shared" si="25"/>
        <v>36950</v>
      </c>
      <c r="B308" s="2">
        <v>0</v>
      </c>
      <c r="C308" s="9">
        <f t="shared" si="24"/>
        <v>0</v>
      </c>
      <c r="D308" s="12">
        <f t="shared" si="26"/>
        <v>1453.4670500071143</v>
      </c>
      <c r="E308" s="11" t="e">
        <f>D308-#REF!</f>
        <v>#REF!</v>
      </c>
      <c r="F308" s="12">
        <f t="shared" si="27"/>
        <v>26.171059471126163</v>
      </c>
      <c r="G308" s="11" t="e">
        <f>F308-#REF!</f>
        <v>#REF!</v>
      </c>
      <c r="H308" s="18">
        <f t="shared" si="28"/>
        <v>289336.08262917242</v>
      </c>
      <c r="I308" s="16" t="e">
        <f>H308-#REF!</f>
        <v>#REF!</v>
      </c>
      <c r="J308" s="12">
        <f t="shared" si="29"/>
        <v>1580.1989948602347</v>
      </c>
    </row>
    <row r="309" spans="1:10" x14ac:dyDescent="0.35">
      <c r="A309" s="6">
        <f t="shared" si="25"/>
        <v>36981</v>
      </c>
      <c r="B309" s="2">
        <v>2252.9652892561985</v>
      </c>
      <c r="C309" s="9">
        <f t="shared" si="24"/>
        <v>373.87072267574308</v>
      </c>
      <c r="D309" s="12">
        <f t="shared" si="26"/>
        <v>1601.1523443245028</v>
      </c>
      <c r="E309" s="11" t="e">
        <f>D309-#REF!</f>
        <v>#REF!</v>
      </c>
      <c r="F309" s="12">
        <f t="shared" si="27"/>
        <v>26.040247436625521</v>
      </c>
      <c r="G309" s="11" t="e">
        <f>F309-#REF!</f>
        <v>#REF!</v>
      </c>
      <c r="H309" s="18">
        <f t="shared" si="28"/>
        <v>288108.80100752367</v>
      </c>
      <c r="I309" s="16" t="e">
        <f>H309-#REF!</f>
        <v>#REF!</v>
      </c>
      <c r="J309" s="12">
        <f t="shared" si="29"/>
        <v>1572.3006120812879</v>
      </c>
    </row>
    <row r="310" spans="1:10" x14ac:dyDescent="0.35">
      <c r="A310" s="6">
        <f t="shared" si="25"/>
        <v>37011</v>
      </c>
      <c r="B310" s="2">
        <v>11279.821487603305</v>
      </c>
      <c r="C310" s="9">
        <f t="shared" si="24"/>
        <v>1871.841981469631</v>
      </c>
      <c r="D310" s="12">
        <f t="shared" si="26"/>
        <v>1542.9297194366238</v>
      </c>
      <c r="E310" s="11" t="e">
        <f>D310-#REF!</f>
        <v>#REF!</v>
      </c>
      <c r="F310" s="12">
        <f t="shared" si="27"/>
        <v>25.929792090677132</v>
      </c>
      <c r="G310" s="11" t="e">
        <f>F310-#REF!</f>
        <v>#REF!</v>
      </c>
      <c r="H310" s="18">
        <f t="shared" si="28"/>
        <v>288437.7132695567</v>
      </c>
      <c r="I310" s="16" t="e">
        <f>H310-#REF!</f>
        <v>#REF!</v>
      </c>
      <c r="J310" s="12">
        <f t="shared" si="29"/>
        <v>1565.6313587086015</v>
      </c>
    </row>
    <row r="311" spans="1:10" x14ac:dyDescent="0.35">
      <c r="A311" s="6">
        <f t="shared" si="25"/>
        <v>37042</v>
      </c>
      <c r="B311" s="2">
        <v>19877.692561983466</v>
      </c>
      <c r="C311" s="9">
        <f t="shared" si="24"/>
        <v>3298.6248473133483</v>
      </c>
      <c r="D311" s="12">
        <f t="shared" si="26"/>
        <v>1596.1808724183816</v>
      </c>
      <c r="E311" s="11" t="e">
        <f>D311-#REF!</f>
        <v>#REF!</v>
      </c>
      <c r="F311" s="12">
        <f t="shared" si="27"/>
        <v>25.959394194260103</v>
      </c>
      <c r="G311" s="11" t="e">
        <f>F311-#REF!</f>
        <v>#REF!</v>
      </c>
      <c r="H311" s="18">
        <f t="shared" si="28"/>
        <v>290140.15724445164</v>
      </c>
      <c r="I311" s="16" t="e">
        <f>H311-#REF!</f>
        <v>#REF!</v>
      </c>
      <c r="J311" s="12">
        <f t="shared" si="29"/>
        <v>1567.4187228915137</v>
      </c>
    </row>
    <row r="312" spans="1:10" x14ac:dyDescent="0.35">
      <c r="A312" s="6">
        <f t="shared" si="25"/>
        <v>37072</v>
      </c>
      <c r="B312" s="2">
        <v>30756.515702479341</v>
      </c>
      <c r="C312" s="9">
        <f t="shared" si="24"/>
        <v>5103.9227313040838</v>
      </c>
      <c r="D312" s="12">
        <f t="shared" si="26"/>
        <v>1553.8083871404865</v>
      </c>
      <c r="E312" s="11" t="e">
        <f>D312-#REF!</f>
        <v>#REF!</v>
      </c>
      <c r="F312" s="12">
        <f t="shared" si="27"/>
        <v>26.112614152000649</v>
      </c>
      <c r="G312" s="11" t="e">
        <f>F312-#REF!</f>
        <v>#REF!</v>
      </c>
      <c r="H312" s="18">
        <f t="shared" si="28"/>
        <v>293690.2715886152</v>
      </c>
      <c r="I312" s="16" t="e">
        <f>H312-#REF!</f>
        <v>#REF!</v>
      </c>
      <c r="J312" s="12">
        <f t="shared" si="29"/>
        <v>1576.6700878766135</v>
      </c>
    </row>
    <row r="313" spans="1:10" x14ac:dyDescent="0.35">
      <c r="A313" s="6">
        <f t="shared" si="25"/>
        <v>37103</v>
      </c>
      <c r="B313" s="2">
        <v>30228.575206611575</v>
      </c>
      <c r="C313" s="9">
        <f t="shared" si="24"/>
        <v>5016.3130838491797</v>
      </c>
      <c r="D313" s="12">
        <f t="shared" si="26"/>
        <v>1625.2479213320166</v>
      </c>
      <c r="E313" s="11" t="e">
        <f>D313-#REF!</f>
        <v>#REF!</v>
      </c>
      <c r="F313" s="12">
        <f t="shared" si="27"/>
        <v>26.432124442975368</v>
      </c>
      <c r="G313" s="11" t="e">
        <f>F313-#REF!</f>
        <v>#REF!</v>
      </c>
      <c r="H313" s="18">
        <f t="shared" si="28"/>
        <v>297081.33675113239</v>
      </c>
      <c r="I313" s="16" t="e">
        <f>H313-#REF!</f>
        <v>#REF!</v>
      </c>
      <c r="J313" s="12">
        <f t="shared" si="29"/>
        <v>1595.9620023366599</v>
      </c>
    </row>
    <row r="314" spans="1:10" x14ac:dyDescent="0.35">
      <c r="A314" s="6">
        <f t="shared" si="25"/>
        <v>37134</v>
      </c>
      <c r="B314" s="2">
        <v>22672.720661157029</v>
      </c>
      <c r="C314" s="9">
        <f t="shared" si="24"/>
        <v>3762.4487598788287</v>
      </c>
      <c r="D314" s="12">
        <f t="shared" si="26"/>
        <v>1644.0136828830239</v>
      </c>
      <c r="E314" s="11" t="e">
        <f>D314-#REF!</f>
        <v>#REF!</v>
      </c>
      <c r="F314" s="12">
        <f t="shared" si="27"/>
        <v>26.737320307601916</v>
      </c>
      <c r="G314" s="11" t="e">
        <f>F314-#REF!</f>
        <v>#REF!</v>
      </c>
      <c r="H314" s="18">
        <f t="shared" si="28"/>
        <v>299199.7718281282</v>
      </c>
      <c r="I314" s="16" t="e">
        <f>H314-#REF!</f>
        <v>#REF!</v>
      </c>
      <c r="J314" s="12">
        <f t="shared" si="29"/>
        <v>1614.3896169714608</v>
      </c>
    </row>
    <row r="315" spans="1:10" x14ac:dyDescent="0.35">
      <c r="A315" s="6">
        <f t="shared" si="25"/>
        <v>37164</v>
      </c>
      <c r="B315" s="2">
        <v>17694.743801652901</v>
      </c>
      <c r="C315" s="9">
        <f t="shared" si="24"/>
        <v>2936.3730920462494</v>
      </c>
      <c r="D315" s="12">
        <f t="shared" si="26"/>
        <v>1602.3259906948151</v>
      </c>
      <c r="E315" s="11" t="e">
        <f>D315-#REF!</f>
        <v>#REF!</v>
      </c>
      <c r="F315" s="12">
        <f t="shared" si="27"/>
        <v>26.927979464531539</v>
      </c>
      <c r="G315" s="11" t="e">
        <f>F315-#REF!</f>
        <v>#REF!</v>
      </c>
      <c r="H315" s="18">
        <f t="shared" si="28"/>
        <v>300533.81892947963</v>
      </c>
      <c r="I315" s="16" t="e">
        <f>H315-#REF!</f>
        <v>#REF!</v>
      </c>
      <c r="J315" s="12">
        <f t="shared" si="29"/>
        <v>1625.9015471045716</v>
      </c>
    </row>
    <row r="316" spans="1:10" x14ac:dyDescent="0.35">
      <c r="A316" s="6">
        <f t="shared" si="25"/>
        <v>37195</v>
      </c>
      <c r="B316" s="2">
        <v>5841.9173553718992</v>
      </c>
      <c r="C316" s="9">
        <f t="shared" si="24"/>
        <v>969.44319288022905</v>
      </c>
      <c r="D316" s="12">
        <f t="shared" si="26"/>
        <v>1663.1193190807883</v>
      </c>
      <c r="E316" s="11" t="e">
        <f>D316-#REF!</f>
        <v>#REF!</v>
      </c>
      <c r="F316" s="12">
        <f t="shared" si="27"/>
        <v>27.048043703653168</v>
      </c>
      <c r="G316" s="11" t="e">
        <f>F316-#REF!</f>
        <v>#REF!</v>
      </c>
      <c r="H316" s="18">
        <f t="shared" si="28"/>
        <v>299840.1428032791</v>
      </c>
      <c r="I316" s="16" t="e">
        <f>H316-#REF!</f>
        <v>#REF!</v>
      </c>
      <c r="J316" s="12">
        <f t="shared" si="29"/>
        <v>1633.1509819311584</v>
      </c>
    </row>
    <row r="317" spans="1:10" x14ac:dyDescent="0.35">
      <c r="A317" s="6">
        <f t="shared" si="25"/>
        <v>37225</v>
      </c>
      <c r="B317" s="2">
        <v>0</v>
      </c>
      <c r="C317" s="9">
        <f t="shared" si="24"/>
        <v>0</v>
      </c>
      <c r="D317" s="12">
        <f t="shared" si="26"/>
        <v>1605.7554152926396</v>
      </c>
      <c r="E317" s="11" t="e">
        <f>D317-#REF!</f>
        <v>#REF!</v>
      </c>
      <c r="F317" s="12">
        <f t="shared" si="27"/>
        <v>26.98561285229512</v>
      </c>
      <c r="G317" s="11" t="e">
        <f>F317-#REF!</f>
        <v>#REF!</v>
      </c>
      <c r="H317" s="18">
        <f t="shared" si="28"/>
        <v>298234.38738798647</v>
      </c>
      <c r="I317" s="16" t="e">
        <f>H317-#REF!</f>
        <v>#REF!</v>
      </c>
      <c r="J317" s="12">
        <f t="shared" si="29"/>
        <v>1629.3814299696455</v>
      </c>
    </row>
    <row r="318" spans="1:10" x14ac:dyDescent="0.35">
      <c r="A318" s="6">
        <f t="shared" si="25"/>
        <v>37256</v>
      </c>
      <c r="B318" s="2">
        <v>0</v>
      </c>
      <c r="C318" s="9">
        <f t="shared" si="24"/>
        <v>0</v>
      </c>
      <c r="D318" s="12">
        <f t="shared" si="26"/>
        <v>1650.394531457275</v>
      </c>
      <c r="E318" s="11" t="e">
        <f>D318-#REF!</f>
        <v>#REF!</v>
      </c>
      <c r="F318" s="12">
        <f t="shared" si="27"/>
        <v>26.841094864918784</v>
      </c>
      <c r="G318" s="11" t="e">
        <f>F318-#REF!</f>
        <v>#REF!</v>
      </c>
      <c r="H318" s="18">
        <f t="shared" si="28"/>
        <v>296583.99285652919</v>
      </c>
      <c r="I318" s="16" t="e">
        <f>H318-#REF!</f>
        <v>#REF!</v>
      </c>
      <c r="J318" s="12">
        <f t="shared" si="29"/>
        <v>1620.6554867710804</v>
      </c>
    </row>
    <row r="319" spans="1:10" x14ac:dyDescent="0.35">
      <c r="A319" s="6">
        <f t="shared" si="25"/>
        <v>37287</v>
      </c>
      <c r="B319" s="2">
        <v>0</v>
      </c>
      <c r="C319" s="9">
        <f t="shared" si="24"/>
        <v>0</v>
      </c>
      <c r="D319" s="12">
        <f t="shared" si="26"/>
        <v>1641.2614394174207</v>
      </c>
      <c r="E319" s="11" t="e">
        <f>D319-#REF!</f>
        <v>#REF!</v>
      </c>
      <c r="F319" s="12">
        <f t="shared" si="27"/>
        <v>26.692559357087628</v>
      </c>
      <c r="G319" s="11" t="e">
        <f>F319-#REF!</f>
        <v>#REF!</v>
      </c>
      <c r="H319" s="18">
        <f t="shared" si="28"/>
        <v>294942.73141711176</v>
      </c>
      <c r="I319" s="16" t="e">
        <f>H319-#REF!</f>
        <v>#REF!</v>
      </c>
      <c r="J319" s="12">
        <f t="shared" si="29"/>
        <v>1611.6869671574668</v>
      </c>
    </row>
    <row r="320" spans="1:10" x14ac:dyDescent="0.35">
      <c r="A320" s="6">
        <f t="shared" si="25"/>
        <v>37315</v>
      </c>
      <c r="B320" s="2">
        <v>0</v>
      </c>
      <c r="C320" s="9">
        <f t="shared" si="24"/>
        <v>0</v>
      </c>
      <c r="D320" s="12">
        <f t="shared" si="26"/>
        <v>1474.2260931551079</v>
      </c>
      <c r="E320" s="11" t="e">
        <f>D320-#REF!</f>
        <v>#REF!</v>
      </c>
      <c r="F320" s="12">
        <f t="shared" si="27"/>
        <v>26.544845827540062</v>
      </c>
      <c r="G320" s="11" t="e">
        <f>F320-#REF!</f>
        <v>#REF!</v>
      </c>
      <c r="H320" s="18">
        <f t="shared" si="28"/>
        <v>293468.50532395666</v>
      </c>
      <c r="I320" s="16" t="e">
        <f>H320-#REF!</f>
        <v>#REF!</v>
      </c>
      <c r="J320" s="12">
        <f t="shared" si="29"/>
        <v>1602.7680782918537</v>
      </c>
    </row>
    <row r="321" spans="1:10" x14ac:dyDescent="0.35">
      <c r="A321" s="6">
        <f t="shared" si="25"/>
        <v>37346</v>
      </c>
      <c r="B321" s="2">
        <v>3973.9636363636364</v>
      </c>
      <c r="C321" s="9">
        <f t="shared" si="24"/>
        <v>659.46362498328006</v>
      </c>
      <c r="D321" s="12">
        <f t="shared" si="26"/>
        <v>1624.0206925283242</v>
      </c>
      <c r="E321" s="11" t="e">
        <f>D321-#REF!</f>
        <v>#REF!</v>
      </c>
      <c r="F321" s="12">
        <f t="shared" si="27"/>
        <v>26.412165479156101</v>
      </c>
      <c r="G321" s="11" t="e">
        <f>F321-#REF!</f>
        <v>#REF!</v>
      </c>
      <c r="H321" s="18">
        <f t="shared" si="28"/>
        <v>292503.94825641159</v>
      </c>
      <c r="I321" s="16" t="e">
        <f>H321-#REF!</f>
        <v>#REF!</v>
      </c>
      <c r="J321" s="12">
        <f t="shared" si="29"/>
        <v>1594.7568874042493</v>
      </c>
    </row>
    <row r="322" spans="1:10" x14ac:dyDescent="0.35">
      <c r="A322" s="6">
        <f t="shared" si="25"/>
        <v>37376</v>
      </c>
      <c r="B322" s="2">
        <v>20057.692561983476</v>
      </c>
      <c r="C322" s="9">
        <f t="shared" si="24"/>
        <v>3328.4951388808918</v>
      </c>
      <c r="D322" s="12">
        <f t="shared" si="26"/>
        <v>1566.4673666306512</v>
      </c>
      <c r="E322" s="11" t="e">
        <f>D322-#REF!</f>
        <v>#REF!</v>
      </c>
      <c r="F322" s="12">
        <f t="shared" si="27"/>
        <v>26.325355343077046</v>
      </c>
      <c r="G322" s="11" t="e">
        <f>F322-#REF!</f>
        <v>#REF!</v>
      </c>
      <c r="H322" s="18">
        <f t="shared" si="28"/>
        <v>294265.97602866183</v>
      </c>
      <c r="I322" s="16" t="e">
        <f>H322-#REF!</f>
        <v>#REF!</v>
      </c>
      <c r="J322" s="12">
        <f t="shared" si="29"/>
        <v>1589.515323151677</v>
      </c>
    </row>
    <row r="323" spans="1:10" x14ac:dyDescent="0.35">
      <c r="A323" s="6">
        <f t="shared" si="25"/>
        <v>37407</v>
      </c>
      <c r="B323" s="2">
        <v>25931.603305785127</v>
      </c>
      <c r="C323" s="9">
        <f t="shared" si="24"/>
        <v>4303.2475086535114</v>
      </c>
      <c r="D323" s="12">
        <f t="shared" si="26"/>
        <v>1628.4338029733331</v>
      </c>
      <c r="E323" s="11" t="e">
        <f>D323-#REF!</f>
        <v>#REF!</v>
      </c>
      <c r="F323" s="12">
        <f t="shared" si="27"/>
        <v>26.483937842579564</v>
      </c>
      <c r="G323" s="11" t="e">
        <f>F323-#REF!</f>
        <v>#REF!</v>
      </c>
      <c r="H323" s="18">
        <f t="shared" si="28"/>
        <v>296940.78973434202</v>
      </c>
      <c r="I323" s="16" t="e">
        <f>H323-#REF!</f>
        <v>#REF!</v>
      </c>
      <c r="J323" s="12">
        <f t="shared" si="29"/>
        <v>1599.0904764462073</v>
      </c>
    </row>
    <row r="324" spans="1:10" x14ac:dyDescent="0.35">
      <c r="A324" s="6">
        <f t="shared" si="25"/>
        <v>37437</v>
      </c>
      <c r="B324" s="2">
        <v>36490.512396694205</v>
      </c>
      <c r="C324" s="9">
        <f t="shared" si="24"/>
        <v>6055.4569152125205</v>
      </c>
      <c r="D324" s="12">
        <f t="shared" si="26"/>
        <v>1590.2283019189458</v>
      </c>
      <c r="E324" s="11" t="e">
        <f>D324-#REF!</f>
        <v>#REF!</v>
      </c>
      <c r="F324" s="12">
        <f t="shared" si="27"/>
        <v>26.724671076090782</v>
      </c>
      <c r="G324" s="11" t="e">
        <f>F324-#REF!</f>
        <v>#REF!</v>
      </c>
      <c r="H324" s="18">
        <f t="shared" si="28"/>
        <v>301406.01834763557</v>
      </c>
      <c r="I324" s="16" t="e">
        <f>H324-#REF!</f>
        <v>#REF!</v>
      </c>
      <c r="J324" s="12">
        <f t="shared" si="29"/>
        <v>1613.6258610011801</v>
      </c>
    </row>
    <row r="325" spans="1:10" x14ac:dyDescent="0.35">
      <c r="A325" s="6">
        <f t="shared" si="25"/>
        <v>37468</v>
      </c>
      <c r="B325" s="2">
        <v>40969.42809917355</v>
      </c>
      <c r="C325" s="9">
        <f t="shared" si="24"/>
        <v>6798.7153482097392</v>
      </c>
      <c r="D325" s="12">
        <f t="shared" si="26"/>
        <v>1667.9459695642288</v>
      </c>
      <c r="E325" s="11" t="e">
        <f>D325-#REF!</f>
        <v>#REF!</v>
      </c>
      <c r="F325" s="12">
        <f t="shared" si="27"/>
        <v>27.126541651287205</v>
      </c>
      <c r="G325" s="11" t="e">
        <f>F325-#REF!</f>
        <v>#REF!</v>
      </c>
      <c r="H325" s="18">
        <f t="shared" si="28"/>
        <v>306536.78772628109</v>
      </c>
      <c r="I325" s="16" t="e">
        <f>H325-#REF!</f>
        <v>#REF!</v>
      </c>
      <c r="J325" s="12">
        <f t="shared" si="29"/>
        <v>1637.8906592868555</v>
      </c>
    </row>
    <row r="326" spans="1:10" x14ac:dyDescent="0.35">
      <c r="A326" s="6">
        <f t="shared" si="25"/>
        <v>37499</v>
      </c>
      <c r="B326" s="2">
        <v>36750.505785123962</v>
      </c>
      <c r="C326" s="9">
        <f t="shared" si="24"/>
        <v>6098.6017947571318</v>
      </c>
      <c r="D326" s="12">
        <f t="shared" si="26"/>
        <v>1696.3390525981742</v>
      </c>
      <c r="E326" s="11" t="e">
        <f>D326-#REF!</f>
        <v>#REF!</v>
      </c>
      <c r="F326" s="12">
        <f t="shared" si="27"/>
        <v>27.5883108953653</v>
      </c>
      <c r="G326" s="11" t="e">
        <f>F326-#REF!</f>
        <v>#REF!</v>
      </c>
      <c r="H326" s="18">
        <f t="shared" si="28"/>
        <v>310939.05046844005</v>
      </c>
      <c r="I326" s="16" t="e">
        <f>H326-#REF!</f>
        <v>#REF!</v>
      </c>
      <c r="J326" s="12">
        <f t="shared" si="29"/>
        <v>1665.7721172826473</v>
      </c>
    </row>
    <row r="327" spans="1:10" x14ac:dyDescent="0.35">
      <c r="A327" s="6">
        <f t="shared" si="25"/>
        <v>37529</v>
      </c>
      <c r="B327" s="2">
        <v>15917.692561983471</v>
      </c>
      <c r="C327" s="9">
        <f t="shared" ref="C327:C390" si="30">B327*GW_Frac</f>
        <v>2641.47843282743</v>
      </c>
      <c r="D327" s="12">
        <f t="shared" si="26"/>
        <v>1665.1941913035557</v>
      </c>
      <c r="E327" s="11" t="e">
        <f>D327-#REF!</f>
        <v>#REF!</v>
      </c>
      <c r="F327" s="12">
        <f t="shared" si="27"/>
        <v>27.984514542159605</v>
      </c>
      <c r="G327" s="11" t="e">
        <f>F327-#REF!</f>
        <v>#REF!</v>
      </c>
      <c r="H327" s="18">
        <f t="shared" si="28"/>
        <v>311915.33470996394</v>
      </c>
      <c r="I327" s="16" t="e">
        <f>H327-#REF!</f>
        <v>#REF!</v>
      </c>
      <c r="J327" s="12">
        <f t="shared" si="29"/>
        <v>1689.6947485049354</v>
      </c>
    </row>
    <row r="328" spans="1:10" x14ac:dyDescent="0.35">
      <c r="A328" s="6">
        <f t="shared" ref="A328:A391" si="31">+EOMONTH(A327,1)</f>
        <v>37560</v>
      </c>
      <c r="B328" s="2">
        <v>10818.823140495868</v>
      </c>
      <c r="C328" s="9">
        <f t="shared" si="30"/>
        <v>1795.3411201348868</v>
      </c>
      <c r="D328" s="12">
        <f t="shared" ref="D328:D391" si="32">F328*cfs_to_af*(A328-A327)</f>
        <v>1726.1033081784942</v>
      </c>
      <c r="E328" s="11" t="e">
        <f>D328-#REF!</f>
        <v>#REF!</v>
      </c>
      <c r="F328" s="12">
        <f t="shared" ref="F328:F391" si="33">H327*GW_RetFrac</f>
        <v>28.072380123896757</v>
      </c>
      <c r="G328" s="11" t="e">
        <f>F328-#REF!</f>
        <v>#REF!</v>
      </c>
      <c r="H328" s="18">
        <f t="shared" ref="H328:H391" si="34">H327+C328-D328</f>
        <v>311984.57252192032</v>
      </c>
      <c r="I328" s="16" t="e">
        <f>H328-#REF!</f>
        <v>#REF!</v>
      </c>
      <c r="J328" s="12">
        <f t="shared" ref="J328:J391" si="35">F328*cfs_to_af*30.4414</f>
        <v>1695.0000401801556</v>
      </c>
    </row>
    <row r="329" spans="1:10" x14ac:dyDescent="0.35">
      <c r="A329" s="6">
        <f t="shared" si="31"/>
        <v>37590</v>
      </c>
      <c r="B329" s="2">
        <v>652.99834710743801</v>
      </c>
      <c r="C329" s="9">
        <f t="shared" si="30"/>
        <v>108.3625056734557</v>
      </c>
      <c r="D329" s="12">
        <f t="shared" si="32"/>
        <v>1670.7933505204896</v>
      </c>
      <c r="E329" s="11" t="e">
        <f>D329-#REF!</f>
        <v>#REF!</v>
      </c>
      <c r="F329" s="12">
        <f t="shared" si="33"/>
        <v>28.078611526972828</v>
      </c>
      <c r="G329" s="11" t="e">
        <f>F329-#REF!</f>
        <v>#REF!</v>
      </c>
      <c r="H329" s="18">
        <f t="shared" si="34"/>
        <v>310422.14167707326</v>
      </c>
      <c r="I329" s="16" t="e">
        <f>H329-#REF!</f>
        <v>#REF!</v>
      </c>
      <c r="J329" s="12">
        <f t="shared" si="35"/>
        <v>1695.3762900178147</v>
      </c>
    </row>
    <row r="330" spans="1:10" x14ac:dyDescent="0.35">
      <c r="A330" s="6">
        <f t="shared" si="31"/>
        <v>37621</v>
      </c>
      <c r="B330" s="2">
        <v>0</v>
      </c>
      <c r="C330" s="9">
        <f t="shared" si="30"/>
        <v>0</v>
      </c>
      <c r="D330" s="12">
        <f t="shared" si="32"/>
        <v>1717.8401510104818</v>
      </c>
      <c r="E330" s="11" t="e">
        <f>D330-#REF!</f>
        <v>#REF!</v>
      </c>
      <c r="F330" s="12">
        <f t="shared" si="33"/>
        <v>27.937992750936594</v>
      </c>
      <c r="G330" s="11" t="e">
        <f>F330-#REF!</f>
        <v>#REF!</v>
      </c>
      <c r="H330" s="18">
        <f t="shared" si="34"/>
        <v>308704.30152606277</v>
      </c>
      <c r="I330" s="16" t="e">
        <f>H330-#REF!</f>
        <v>#REF!</v>
      </c>
      <c r="J330" s="12">
        <f t="shared" si="35"/>
        <v>1686.8857797732412</v>
      </c>
    </row>
    <row r="331" spans="1:10" x14ac:dyDescent="0.35">
      <c r="A331" s="6">
        <f t="shared" si="31"/>
        <v>37652</v>
      </c>
      <c r="B331" s="2">
        <v>0</v>
      </c>
      <c r="C331" s="9">
        <f t="shared" si="30"/>
        <v>0</v>
      </c>
      <c r="D331" s="12">
        <f t="shared" si="32"/>
        <v>1708.3338227296415</v>
      </c>
      <c r="E331" s="11" t="e">
        <f>D331-#REF!</f>
        <v>#REF!</v>
      </c>
      <c r="F331" s="12">
        <f t="shared" si="33"/>
        <v>27.783387137345652</v>
      </c>
      <c r="G331" s="11" t="e">
        <f>F331-#REF!</f>
        <v>#REF!</v>
      </c>
      <c r="H331" s="18">
        <f t="shared" si="34"/>
        <v>306995.96770333312</v>
      </c>
      <c r="I331" s="16" t="e">
        <f>H331-#REF!</f>
        <v>#REF!</v>
      </c>
      <c r="J331" s="12">
        <f t="shared" si="35"/>
        <v>1677.5507493949069</v>
      </c>
    </row>
    <row r="332" spans="1:10" x14ac:dyDescent="0.35">
      <c r="A332" s="6">
        <f t="shared" si="31"/>
        <v>37680</v>
      </c>
      <c r="B332" s="2">
        <v>499.00165289256199</v>
      </c>
      <c r="C332" s="9">
        <f t="shared" si="30"/>
        <v>82.807360358811692</v>
      </c>
      <c r="D332" s="12">
        <f t="shared" si="32"/>
        <v>1534.4723496223746</v>
      </c>
      <c r="E332" s="11" t="e">
        <f>D332-#REF!</f>
        <v>#REF!</v>
      </c>
      <c r="F332" s="12">
        <f t="shared" si="33"/>
        <v>27.629637093299984</v>
      </c>
      <c r="G332" s="11" t="e">
        <f>F332-#REF!</f>
        <v>#REF!</v>
      </c>
      <c r="H332" s="18">
        <f t="shared" si="34"/>
        <v>305544.30271406955</v>
      </c>
      <c r="I332" s="16" t="e">
        <f>H332-#REF!</f>
        <v>#REF!</v>
      </c>
      <c r="J332" s="12">
        <f t="shared" si="35"/>
        <v>1668.2673779926629</v>
      </c>
    </row>
    <row r="333" spans="1:10" x14ac:dyDescent="0.35">
      <c r="A333" s="6">
        <f t="shared" si="31"/>
        <v>37711</v>
      </c>
      <c r="B333" s="2">
        <v>3682.9487603305793</v>
      </c>
      <c r="C333" s="9">
        <f t="shared" si="30"/>
        <v>611.17085166328309</v>
      </c>
      <c r="D333" s="12">
        <f t="shared" si="32"/>
        <v>1690.8467555795332</v>
      </c>
      <c r="E333" s="11" t="e">
        <f>D333-#REF!</f>
        <v>#REF!</v>
      </c>
      <c r="F333" s="12">
        <f t="shared" si="33"/>
        <v>27.49898724426626</v>
      </c>
      <c r="G333" s="11" t="e">
        <f>F333-#REF!</f>
        <v>#REF!</v>
      </c>
      <c r="H333" s="18">
        <f t="shared" si="34"/>
        <v>304464.62681015331</v>
      </c>
      <c r="I333" s="16" t="e">
        <f>H333-#REF!</f>
        <v>#REF!</v>
      </c>
      <c r="J333" s="12">
        <f t="shared" si="35"/>
        <v>1660.3787879128647</v>
      </c>
    </row>
    <row r="334" spans="1:10" x14ac:dyDescent="0.35">
      <c r="A334" s="6">
        <f t="shared" si="31"/>
        <v>37741</v>
      </c>
      <c r="B334" s="2">
        <v>16016.766942148764</v>
      </c>
      <c r="C334" s="9">
        <f t="shared" si="30"/>
        <v>2657.9194362852677</v>
      </c>
      <c r="D334" s="12">
        <f t="shared" si="32"/>
        <v>1630.5212460701564</v>
      </c>
      <c r="E334" s="11" t="e">
        <f>D334-#REF!</f>
        <v>#REF!</v>
      </c>
      <c r="F334" s="12">
        <f t="shared" si="33"/>
        <v>27.401816412913799</v>
      </c>
      <c r="G334" s="11" t="e">
        <f>F334-#REF!</f>
        <v>#REF!</v>
      </c>
      <c r="H334" s="18">
        <f t="shared" si="34"/>
        <v>305492.02500036842</v>
      </c>
      <c r="I334" s="16" t="e">
        <f>H334-#REF!</f>
        <v>#REF!</v>
      </c>
      <c r="J334" s="12">
        <f t="shared" si="35"/>
        <v>1654.5116486706686</v>
      </c>
    </row>
    <row r="335" spans="1:10" x14ac:dyDescent="0.35">
      <c r="A335" s="6">
        <f t="shared" si="31"/>
        <v>37772</v>
      </c>
      <c r="B335" s="2">
        <v>26409.599999999999</v>
      </c>
      <c r="C335" s="9">
        <f t="shared" si="30"/>
        <v>4382.5691787897304</v>
      </c>
      <c r="D335" s="12">
        <f t="shared" si="32"/>
        <v>1690.5574567714211</v>
      </c>
      <c r="E335" s="11" t="e">
        <f>D335-#REF!</f>
        <v>#REF!</v>
      </c>
      <c r="F335" s="12">
        <f t="shared" si="33"/>
        <v>27.494282250033159</v>
      </c>
      <c r="G335" s="11" t="e">
        <f>F335-#REF!</f>
        <v>#REF!</v>
      </c>
      <c r="H335" s="18">
        <f t="shared" si="34"/>
        <v>308184.03672238672</v>
      </c>
      <c r="I335" s="16" t="e">
        <f>H335-#REF!</f>
        <v>#REF!</v>
      </c>
      <c r="J335" s="12">
        <f t="shared" si="35"/>
        <v>1660.0947020826304</v>
      </c>
    </row>
    <row r="336" spans="1:10" x14ac:dyDescent="0.35">
      <c r="A336" s="6">
        <f t="shared" si="31"/>
        <v>37802</v>
      </c>
      <c r="B336" s="2">
        <v>35666.499173553711</v>
      </c>
      <c r="C336" s="9">
        <f t="shared" si="30"/>
        <v>5918.7151639307631</v>
      </c>
      <c r="D336" s="12">
        <f t="shared" si="32"/>
        <v>1650.4400686548308</v>
      </c>
      <c r="E336" s="11" t="e">
        <f>D336-#REF!</f>
        <v>#REF!</v>
      </c>
      <c r="F336" s="12">
        <f t="shared" si="33"/>
        <v>27.736563305014808</v>
      </c>
      <c r="G336" s="11" t="e">
        <f>F336-#REF!</f>
        <v>#REF!</v>
      </c>
      <c r="H336" s="18">
        <f t="shared" si="34"/>
        <v>312452.31181766267</v>
      </c>
      <c r="I336" s="16" t="e">
        <f>H336-#REF!</f>
        <v>#REF!</v>
      </c>
      <c r="J336" s="12">
        <f t="shared" si="35"/>
        <v>1674.7235435316391</v>
      </c>
    </row>
    <row r="337" spans="1:10" x14ac:dyDescent="0.35">
      <c r="A337" s="6">
        <f t="shared" si="31"/>
        <v>37833</v>
      </c>
      <c r="B337" s="2">
        <v>41017.388429752071</v>
      </c>
      <c r="C337" s="9">
        <f t="shared" si="30"/>
        <v>6806.6741763100508</v>
      </c>
      <c r="D337" s="12">
        <f t="shared" si="32"/>
        <v>1729.0748772514826</v>
      </c>
      <c r="E337" s="11" t="e">
        <f>D337-#REF!</f>
        <v>#REF!</v>
      </c>
      <c r="F337" s="12">
        <f t="shared" si="33"/>
        <v>28.120708063589642</v>
      </c>
      <c r="G337" s="11" t="e">
        <f>F337-#REF!</f>
        <v>#REF!</v>
      </c>
      <c r="H337" s="18">
        <f t="shared" si="34"/>
        <v>317529.91111672128</v>
      </c>
      <c r="I337" s="16" t="e">
        <f>H337-#REF!</f>
        <v>#REF!</v>
      </c>
      <c r="J337" s="12">
        <f t="shared" si="35"/>
        <v>1697.9180634955896</v>
      </c>
    </row>
    <row r="338" spans="1:10" x14ac:dyDescent="0.35">
      <c r="A338" s="6">
        <f t="shared" si="31"/>
        <v>37864</v>
      </c>
      <c r="B338" s="2">
        <v>33242.499173553726</v>
      </c>
      <c r="C338" s="9">
        <f t="shared" si="30"/>
        <v>5516.4619041545357</v>
      </c>
      <c r="D338" s="12">
        <f t="shared" si="32"/>
        <v>1757.1737232279381</v>
      </c>
      <c r="E338" s="11" t="e">
        <f>D338-#REF!</f>
        <v>#REF!</v>
      </c>
      <c r="F338" s="12">
        <f t="shared" si="33"/>
        <v>28.577692000504918</v>
      </c>
      <c r="G338" s="11" t="e">
        <f>F338-#REF!</f>
        <v>#REF!</v>
      </c>
      <c r="H338" s="18">
        <f t="shared" si="34"/>
        <v>321289.19929764787</v>
      </c>
      <c r="I338" s="16" t="e">
        <f>H338-#REF!</f>
        <v>#REF!</v>
      </c>
      <c r="J338" s="12">
        <f t="shared" si="35"/>
        <v>1725.5105863958374</v>
      </c>
    </row>
    <row r="339" spans="1:10" x14ac:dyDescent="0.35">
      <c r="A339" s="6">
        <f t="shared" si="31"/>
        <v>37894</v>
      </c>
      <c r="B339" s="2">
        <v>14804.747107438017</v>
      </c>
      <c r="C339" s="9">
        <f t="shared" si="30"/>
        <v>2456.7895149049687</v>
      </c>
      <c r="D339" s="12">
        <f t="shared" si="32"/>
        <v>1720.6230854342834</v>
      </c>
      <c r="E339" s="11" t="e">
        <f>D339-#REF!</f>
        <v>#REF!</v>
      </c>
      <c r="F339" s="12">
        <f t="shared" si="33"/>
        <v>28.916027936788311</v>
      </c>
      <c r="G339" s="11" t="e">
        <f>F339-#REF!</f>
        <v>#REF!</v>
      </c>
      <c r="H339" s="18">
        <f t="shared" si="34"/>
        <v>322025.36572711857</v>
      </c>
      <c r="I339" s="16" t="e">
        <f>H339-#REF!</f>
        <v>#REF!</v>
      </c>
      <c r="J339" s="12">
        <f t="shared" si="35"/>
        <v>1745.9391864313068</v>
      </c>
    </row>
    <row r="340" spans="1:10" x14ac:dyDescent="0.35">
      <c r="A340" s="6">
        <f t="shared" si="31"/>
        <v>37925</v>
      </c>
      <c r="B340" s="2">
        <v>7227.9074380165293</v>
      </c>
      <c r="C340" s="9">
        <f t="shared" si="30"/>
        <v>1199.4427922042091</v>
      </c>
      <c r="D340" s="12">
        <f t="shared" si="32"/>
        <v>1782.0510479737329</v>
      </c>
      <c r="E340" s="11" t="e">
        <f>D340-#REF!</f>
        <v>#REF!</v>
      </c>
      <c r="F340" s="12">
        <f t="shared" si="33"/>
        <v>28.982282915440674</v>
      </c>
      <c r="G340" s="11" t="e">
        <f>F340-#REF!</f>
        <v>#REF!</v>
      </c>
      <c r="H340" s="18">
        <f t="shared" si="34"/>
        <v>321442.75747134903</v>
      </c>
      <c r="I340" s="16" t="e">
        <f>H340-#REF!</f>
        <v>#REF!</v>
      </c>
      <c r="J340" s="12">
        <f t="shared" si="35"/>
        <v>1749.9396377996</v>
      </c>
    </row>
    <row r="341" spans="1:10" x14ac:dyDescent="0.35">
      <c r="A341" s="6">
        <f t="shared" si="31"/>
        <v>37955</v>
      </c>
      <c r="B341" s="2">
        <v>0</v>
      </c>
      <c r="C341" s="9">
        <f t="shared" si="30"/>
        <v>0</v>
      </c>
      <c r="D341" s="12">
        <f t="shared" si="32"/>
        <v>1721.4454465320264</v>
      </c>
      <c r="E341" s="11" t="e">
        <f>D341-#REF!</f>
        <v>#REF!</v>
      </c>
      <c r="F341" s="12">
        <f t="shared" si="33"/>
        <v>28.929848172421416</v>
      </c>
      <c r="G341" s="11" t="e">
        <f>F341-#REF!</f>
        <v>#REF!</v>
      </c>
      <c r="H341" s="18">
        <f t="shared" si="34"/>
        <v>319721.31202481699</v>
      </c>
      <c r="I341" s="16" t="e">
        <f>H341-#REF!</f>
        <v>#REF!</v>
      </c>
      <c r="J341" s="12">
        <f t="shared" si="35"/>
        <v>1746.773647202001</v>
      </c>
    </row>
    <row r="342" spans="1:10" x14ac:dyDescent="0.35">
      <c r="A342" s="6">
        <f t="shared" si="31"/>
        <v>37986</v>
      </c>
      <c r="B342" s="2">
        <v>0</v>
      </c>
      <c r="C342" s="9">
        <f t="shared" si="30"/>
        <v>0</v>
      </c>
      <c r="D342" s="12">
        <f t="shared" si="32"/>
        <v>1769.3006818480603</v>
      </c>
      <c r="E342" s="11" t="e">
        <f>D342-#REF!</f>
        <v>#REF!</v>
      </c>
      <c r="F342" s="12">
        <f t="shared" si="33"/>
        <v>28.77491808223353</v>
      </c>
      <c r="G342" s="11" t="e">
        <f>F342-#REF!</f>
        <v>#REF!</v>
      </c>
      <c r="H342" s="18">
        <f t="shared" si="34"/>
        <v>317952.01134296891</v>
      </c>
      <c r="I342" s="16" t="e">
        <f>H342-#REF!</f>
        <v>#REF!</v>
      </c>
      <c r="J342" s="12">
        <f t="shared" si="35"/>
        <v>1737.4190250454694</v>
      </c>
    </row>
    <row r="343" spans="1:10" x14ac:dyDescent="0.35">
      <c r="A343" s="6">
        <f t="shared" si="31"/>
        <v>38017</v>
      </c>
      <c r="B343" s="2">
        <v>0</v>
      </c>
      <c r="C343" s="9">
        <f t="shared" si="30"/>
        <v>0</v>
      </c>
      <c r="D343" s="12">
        <f t="shared" si="32"/>
        <v>1759.5095769543552</v>
      </c>
      <c r="E343" s="11" t="e">
        <f>D343-#REF!</f>
        <v>#REF!</v>
      </c>
      <c r="F343" s="12">
        <f t="shared" si="33"/>
        <v>28.615681020867203</v>
      </c>
      <c r="G343" s="11" t="e">
        <f>F343-#REF!</f>
        <v>#REF!</v>
      </c>
      <c r="H343" s="18">
        <f t="shared" si="34"/>
        <v>316192.50176601455</v>
      </c>
      <c r="I343" s="16" t="e">
        <f>H343-#REF!</f>
        <v>#REF!</v>
      </c>
      <c r="J343" s="12">
        <f t="shared" si="35"/>
        <v>1727.8043495451068</v>
      </c>
    </row>
    <row r="344" spans="1:10" x14ac:dyDescent="0.35">
      <c r="A344" s="6">
        <f t="shared" si="31"/>
        <v>38046</v>
      </c>
      <c r="B344" s="2">
        <v>833.99008264462816</v>
      </c>
      <c r="C344" s="9">
        <f t="shared" si="30"/>
        <v>138.39737185018507</v>
      </c>
      <c r="D344" s="12">
        <f t="shared" si="32"/>
        <v>1636.8840965195841</v>
      </c>
      <c r="E344" s="11" t="e">
        <f>D344-#REF!</f>
        <v>#REF!</v>
      </c>
      <c r="F344" s="12">
        <f t="shared" si="33"/>
        <v>28.457325158941313</v>
      </c>
      <c r="G344" s="11" t="e">
        <f>F344-#REF!</f>
        <v>#REF!</v>
      </c>
      <c r="H344" s="18">
        <f t="shared" si="34"/>
        <v>314694.01504134521</v>
      </c>
      <c r="I344" s="16" t="e">
        <f>H344-#REF!</f>
        <v>#REF!</v>
      </c>
      <c r="J344" s="12">
        <f t="shared" si="35"/>
        <v>1718.2428805445265</v>
      </c>
    </row>
    <row r="345" spans="1:10" x14ac:dyDescent="0.35">
      <c r="A345" s="6">
        <f t="shared" si="31"/>
        <v>38077</v>
      </c>
      <c r="B345" s="2">
        <v>4386.9024793388435</v>
      </c>
      <c r="C345" s="9">
        <f t="shared" si="30"/>
        <v>727.98920075679553</v>
      </c>
      <c r="D345" s="12">
        <f t="shared" si="32"/>
        <v>1741.4802030555209</v>
      </c>
      <c r="E345" s="11" t="e">
        <f>D345-#REF!</f>
        <v>#REF!</v>
      </c>
      <c r="F345" s="12">
        <f t="shared" si="33"/>
        <v>28.322461353721071</v>
      </c>
      <c r="G345" s="11" t="e">
        <f>F345-#REF!</f>
        <v>#REF!</v>
      </c>
      <c r="H345" s="18">
        <f t="shared" si="34"/>
        <v>313680.52403904643</v>
      </c>
      <c r="I345" s="16" t="e">
        <f>H345-#REF!</f>
        <v>#REF!</v>
      </c>
      <c r="J345" s="12">
        <f t="shared" si="35"/>
        <v>1710.0998533320753</v>
      </c>
    </row>
    <row r="346" spans="1:10" x14ac:dyDescent="0.35">
      <c r="A346" s="6">
        <f t="shared" si="31"/>
        <v>38107</v>
      </c>
      <c r="B346" s="2">
        <v>10779.828099173552</v>
      </c>
      <c r="C346" s="9">
        <f t="shared" si="30"/>
        <v>1788.8700465016316</v>
      </c>
      <c r="D346" s="12">
        <f t="shared" si="32"/>
        <v>1679.8758012798789</v>
      </c>
      <c r="E346" s="11" t="e">
        <f>D346-#REF!</f>
        <v>#REF!</v>
      </c>
      <c r="F346" s="12">
        <f t="shared" si="33"/>
        <v>28.23124716351418</v>
      </c>
      <c r="G346" s="11" t="e">
        <f>F346-#REF!</f>
        <v>#REF!</v>
      </c>
      <c r="H346" s="18">
        <f t="shared" si="34"/>
        <v>313789.51828426821</v>
      </c>
      <c r="I346" s="16" t="e">
        <f>H346-#REF!</f>
        <v>#REF!</v>
      </c>
      <c r="J346" s="12">
        <f t="shared" si="35"/>
        <v>1704.5923739027105</v>
      </c>
    </row>
    <row r="347" spans="1:10" x14ac:dyDescent="0.35">
      <c r="A347" s="6">
        <f t="shared" si="31"/>
        <v>38138</v>
      </c>
      <c r="B347" s="2">
        <v>28045.586776859498</v>
      </c>
      <c r="C347" s="9">
        <f t="shared" si="30"/>
        <v>4654.0547455977085</v>
      </c>
      <c r="D347" s="12">
        <f t="shared" si="32"/>
        <v>1736.474822842076</v>
      </c>
      <c r="E347" s="11" t="e">
        <f>D347-#REF!</f>
        <v>#REF!</v>
      </c>
      <c r="F347" s="12">
        <f t="shared" si="33"/>
        <v>28.241056645584141</v>
      </c>
      <c r="G347" s="11" t="e">
        <f>F347-#REF!</f>
        <v>#REF!</v>
      </c>
      <c r="H347" s="18">
        <f t="shared" si="34"/>
        <v>316707.09820702387</v>
      </c>
      <c r="I347" s="16" t="e">
        <f>H347-#REF!</f>
        <v>#REF!</v>
      </c>
      <c r="J347" s="12">
        <f t="shared" si="35"/>
        <v>1705.1846668407993</v>
      </c>
    </row>
    <row r="348" spans="1:10" x14ac:dyDescent="0.35">
      <c r="A348" s="6">
        <f t="shared" si="31"/>
        <v>38168</v>
      </c>
      <c r="B348" s="2">
        <v>40046.459504132232</v>
      </c>
      <c r="C348" s="9">
        <f t="shared" si="30"/>
        <v>6645.552342423247</v>
      </c>
      <c r="D348" s="12">
        <f t="shared" si="32"/>
        <v>1696.0842309270163</v>
      </c>
      <c r="E348" s="11" t="e">
        <f>D348-#REF!</f>
        <v>#REF!</v>
      </c>
      <c r="F348" s="12">
        <f t="shared" si="33"/>
        <v>28.503638838632149</v>
      </c>
      <c r="G348" s="11" t="e">
        <f>F348-#REF!</f>
        <v>#REF!</v>
      </c>
      <c r="H348" s="18">
        <f t="shared" si="34"/>
        <v>321656.56631852011</v>
      </c>
      <c r="I348" s="16" t="e">
        <f>H348-#REF!</f>
        <v>#REF!</v>
      </c>
      <c r="J348" s="12">
        <f t="shared" si="35"/>
        <v>1721.039283578056</v>
      </c>
    </row>
    <row r="349" spans="1:10" x14ac:dyDescent="0.35">
      <c r="A349" s="6">
        <f t="shared" si="31"/>
        <v>38199</v>
      </c>
      <c r="B349" s="2">
        <v>39433.388429752071</v>
      </c>
      <c r="C349" s="9">
        <f t="shared" si="30"/>
        <v>6543.8156105156831</v>
      </c>
      <c r="D349" s="12">
        <f t="shared" si="32"/>
        <v>1780.0101547940885</v>
      </c>
      <c r="E349" s="11" t="e">
        <f>D349-#REF!</f>
        <v>#REF!</v>
      </c>
      <c r="F349" s="12">
        <f t="shared" si="33"/>
        <v>28.949090968666813</v>
      </c>
      <c r="G349" s="11" t="e">
        <f>F349-#REF!</f>
        <v>#REF!</v>
      </c>
      <c r="H349" s="18">
        <f t="shared" si="34"/>
        <v>326420.37177424174</v>
      </c>
      <c r="I349" s="16" t="e">
        <f>H349-#REF!</f>
        <v>#REF!</v>
      </c>
      <c r="J349" s="12">
        <f t="shared" si="35"/>
        <v>1747.9355201983474</v>
      </c>
    </row>
    <row r="350" spans="1:10" x14ac:dyDescent="0.35">
      <c r="A350" s="6">
        <f t="shared" si="31"/>
        <v>38230</v>
      </c>
      <c r="B350" s="2">
        <v>39416.42975206612</v>
      </c>
      <c r="C350" s="9">
        <f t="shared" si="30"/>
        <v>6541.0013846985757</v>
      </c>
      <c r="D350" s="12">
        <f t="shared" si="32"/>
        <v>1806.3725020133613</v>
      </c>
      <c r="E350" s="11" t="e">
        <f>D350-#REF!</f>
        <v>#REF!</v>
      </c>
      <c r="F350" s="12">
        <f t="shared" si="33"/>
        <v>29.377833459681757</v>
      </c>
      <c r="G350" s="11" t="e">
        <f>F350-#REF!</f>
        <v>#REF!</v>
      </c>
      <c r="H350" s="18">
        <f t="shared" si="34"/>
        <v>331155.00065692695</v>
      </c>
      <c r="I350" s="16" t="e">
        <f>H350-#REF!</f>
        <v>#REF!</v>
      </c>
      <c r="J350" s="12">
        <f t="shared" si="35"/>
        <v>1773.8228349286949</v>
      </c>
    </row>
    <row r="351" spans="1:10" x14ac:dyDescent="0.35">
      <c r="A351" s="6">
        <f t="shared" si="31"/>
        <v>38260</v>
      </c>
      <c r="B351" s="2">
        <v>18779.722314049588</v>
      </c>
      <c r="C351" s="9">
        <f t="shared" si="30"/>
        <v>3116.4210059896204</v>
      </c>
      <c r="D351" s="12">
        <f t="shared" si="32"/>
        <v>1773.4581188315881</v>
      </c>
      <c r="E351" s="11" t="e">
        <f>D351-#REF!</f>
        <v>#REF!</v>
      </c>
      <c r="F351" s="12">
        <f t="shared" si="33"/>
        <v>29.803950059123427</v>
      </c>
      <c r="G351" s="11" t="e">
        <f>F351-#REF!</f>
        <v>#REF!</v>
      </c>
      <c r="H351" s="18">
        <f t="shared" si="34"/>
        <v>332497.96354408498</v>
      </c>
      <c r="I351" s="16" t="e">
        <f>H351-#REF!</f>
        <v>#REF!</v>
      </c>
      <c r="J351" s="12">
        <f t="shared" si="35"/>
        <v>1799.5515992866635</v>
      </c>
    </row>
    <row r="352" spans="1:10" x14ac:dyDescent="0.35">
      <c r="A352" s="6">
        <f t="shared" si="31"/>
        <v>38291</v>
      </c>
      <c r="B352" s="2">
        <v>3650.9355371900833</v>
      </c>
      <c r="C352" s="9">
        <f t="shared" si="30"/>
        <v>605.85838327870874</v>
      </c>
      <c r="D352" s="12">
        <f t="shared" si="32"/>
        <v>1840.0051904140121</v>
      </c>
      <c r="E352" s="11" t="e">
        <f>D352-#REF!</f>
        <v>#REF!</v>
      </c>
      <c r="F352" s="12">
        <f t="shared" si="33"/>
        <v>29.924816718967651</v>
      </c>
      <c r="G352" s="11" t="e">
        <f>F352-#REF!</f>
        <v>#REF!</v>
      </c>
      <c r="H352" s="18">
        <f t="shared" si="34"/>
        <v>331263.81673694967</v>
      </c>
      <c r="I352" s="16" t="e">
        <f>H352-#REF!</f>
        <v>#REF!</v>
      </c>
      <c r="J352" s="12">
        <f t="shared" si="35"/>
        <v>1806.8494839828745</v>
      </c>
    </row>
    <row r="353" spans="1:10" x14ac:dyDescent="0.35">
      <c r="A353" s="6">
        <f t="shared" si="31"/>
        <v>38321</v>
      </c>
      <c r="B353" s="2">
        <v>0</v>
      </c>
      <c r="C353" s="9">
        <f t="shared" si="30"/>
        <v>0</v>
      </c>
      <c r="D353" s="12">
        <f t="shared" si="32"/>
        <v>1774.0408693870468</v>
      </c>
      <c r="E353" s="11" t="e">
        <f>D353-#REF!</f>
        <v>#REF!</v>
      </c>
      <c r="F353" s="12">
        <f t="shared" si="33"/>
        <v>29.813743506325473</v>
      </c>
      <c r="G353" s="11" t="e">
        <f>F353-#REF!</f>
        <v>#REF!</v>
      </c>
      <c r="H353" s="18">
        <f t="shared" si="34"/>
        <v>329489.77586756262</v>
      </c>
      <c r="I353" s="16" t="e">
        <f>H353-#REF!</f>
        <v>#REF!</v>
      </c>
      <c r="J353" s="12">
        <f t="shared" si="35"/>
        <v>1800.1429240452949</v>
      </c>
    </row>
    <row r="354" spans="1:10" x14ac:dyDescent="0.35">
      <c r="A354" s="6">
        <f t="shared" si="31"/>
        <v>38352</v>
      </c>
      <c r="B354" s="2">
        <v>0</v>
      </c>
      <c r="C354" s="9">
        <f t="shared" si="30"/>
        <v>0</v>
      </c>
      <c r="D354" s="12">
        <f t="shared" si="32"/>
        <v>1823.3582284911708</v>
      </c>
      <c r="E354" s="11" t="e">
        <f>D354-#REF!</f>
        <v>#REF!</v>
      </c>
      <c r="F354" s="12">
        <f t="shared" si="33"/>
        <v>29.654079828080636</v>
      </c>
      <c r="G354" s="11" t="e">
        <f>F354-#REF!</f>
        <v>#REF!</v>
      </c>
      <c r="H354" s="18">
        <f t="shared" si="34"/>
        <v>327666.41763907147</v>
      </c>
      <c r="I354" s="16" t="e">
        <f>H354-#REF!</f>
        <v>#REF!</v>
      </c>
      <c r="J354" s="12">
        <f t="shared" si="35"/>
        <v>1790.5024895739073</v>
      </c>
    </row>
    <row r="355" spans="1:10" x14ac:dyDescent="0.35">
      <c r="A355" s="6">
        <f t="shared" si="31"/>
        <v>38383</v>
      </c>
      <c r="B355" s="2">
        <v>0</v>
      </c>
      <c r="C355" s="9">
        <f t="shared" si="30"/>
        <v>0</v>
      </c>
      <c r="D355" s="12">
        <f t="shared" si="32"/>
        <v>1813.2679754001531</v>
      </c>
      <c r="E355" s="11" t="e">
        <f>D355-#REF!</f>
        <v>#REF!</v>
      </c>
      <c r="F355" s="12">
        <f t="shared" si="33"/>
        <v>29.489977587516435</v>
      </c>
      <c r="G355" s="11" t="e">
        <f>F355-#REF!</f>
        <v>#REF!</v>
      </c>
      <c r="H355" s="18">
        <f t="shared" si="34"/>
        <v>325853.14966367133</v>
      </c>
      <c r="I355" s="16" t="e">
        <f>H355-#REF!</f>
        <v>#REF!</v>
      </c>
      <c r="J355" s="12">
        <f t="shared" si="35"/>
        <v>1780.5940563337492</v>
      </c>
    </row>
    <row r="356" spans="1:10" x14ac:dyDescent="0.35">
      <c r="A356" s="6">
        <f t="shared" si="31"/>
        <v>38411</v>
      </c>
      <c r="B356" s="2">
        <v>0</v>
      </c>
      <c r="C356" s="9">
        <f t="shared" si="30"/>
        <v>0</v>
      </c>
      <c r="D356" s="12">
        <f t="shared" si="32"/>
        <v>1628.7270869937108</v>
      </c>
      <c r="E356" s="11" t="e">
        <f>D356-#REF!</f>
        <v>#REF!</v>
      </c>
      <c r="F356" s="12">
        <f t="shared" si="33"/>
        <v>29.326783469730422</v>
      </c>
      <c r="G356" s="11" t="e">
        <f>F356-#REF!</f>
        <v>#REF!</v>
      </c>
      <c r="H356" s="18">
        <f t="shared" si="34"/>
        <v>324224.42257667764</v>
      </c>
      <c r="I356" s="16" t="e">
        <f>H356-#REF!</f>
        <v>#REF!</v>
      </c>
      <c r="J356" s="12">
        <f t="shared" si="35"/>
        <v>1770.7404552146554</v>
      </c>
    </row>
    <row r="357" spans="1:10" x14ac:dyDescent="0.35">
      <c r="A357" s="6">
        <f t="shared" si="31"/>
        <v>38442</v>
      </c>
      <c r="B357" s="2">
        <v>2921.9504132231405</v>
      </c>
      <c r="C357" s="9">
        <f t="shared" si="30"/>
        <v>484.88617104930222</v>
      </c>
      <c r="D357" s="12">
        <f t="shared" si="32"/>
        <v>1794.2203736865133</v>
      </c>
      <c r="E357" s="11" t="e">
        <f>D357-#REF!</f>
        <v>#REF!</v>
      </c>
      <c r="F357" s="12">
        <f t="shared" si="33"/>
        <v>29.180198031900989</v>
      </c>
      <c r="G357" s="11" t="e">
        <f>F357-#REF!</f>
        <v>#REF!</v>
      </c>
      <c r="H357" s="18">
        <f t="shared" si="34"/>
        <v>322915.08837404044</v>
      </c>
      <c r="I357" s="16" t="e">
        <f>H357-#REF!</f>
        <v>#REF!</v>
      </c>
      <c r="J357" s="12">
        <f t="shared" si="35"/>
        <v>1761.8896801142137</v>
      </c>
    </row>
    <row r="358" spans="1:10" x14ac:dyDescent="0.35">
      <c r="A358" s="6">
        <f t="shared" si="31"/>
        <v>38472</v>
      </c>
      <c r="B358" s="2">
        <v>14095.834710743802</v>
      </c>
      <c r="C358" s="9">
        <f t="shared" si="30"/>
        <v>2339.1482927655184</v>
      </c>
      <c r="D358" s="12">
        <f t="shared" si="32"/>
        <v>1729.3303257813354</v>
      </c>
      <c r="E358" s="11" t="e">
        <f>D358-#REF!</f>
        <v>#REF!</v>
      </c>
      <c r="F358" s="12">
        <f t="shared" si="33"/>
        <v>29.062357953663643</v>
      </c>
      <c r="G358" s="11" t="e">
        <f>F358-#REF!</f>
        <v>#REF!</v>
      </c>
      <c r="H358" s="18">
        <f t="shared" si="34"/>
        <v>323524.90634102467</v>
      </c>
      <c r="I358" s="16" t="e">
        <f>H358-#REF!</f>
        <v>#REF!</v>
      </c>
      <c r="J358" s="12">
        <f t="shared" si="35"/>
        <v>1754.7745393079981</v>
      </c>
    </row>
    <row r="359" spans="1:10" x14ac:dyDescent="0.35">
      <c r="A359" s="6">
        <f t="shared" si="31"/>
        <v>38503</v>
      </c>
      <c r="B359" s="2">
        <v>19231.715702479341</v>
      </c>
      <c r="C359" s="9">
        <f t="shared" si="30"/>
        <v>3191.4275298729417</v>
      </c>
      <c r="D359" s="12">
        <f t="shared" si="32"/>
        <v>1790.3493319193367</v>
      </c>
      <c r="E359" s="11" t="e">
        <f>D359-#REF!</f>
        <v>#REF!</v>
      </c>
      <c r="F359" s="12">
        <f t="shared" si="33"/>
        <v>29.117241570692222</v>
      </c>
      <c r="G359" s="11" t="e">
        <f>F359-#REF!</f>
        <v>#REF!</v>
      </c>
      <c r="H359" s="18">
        <f t="shared" si="34"/>
        <v>324925.98453897826</v>
      </c>
      <c r="I359" s="16" t="e">
        <f>H359-#REF!</f>
        <v>#REF!</v>
      </c>
      <c r="J359" s="12">
        <f t="shared" si="35"/>
        <v>1758.0883920222354</v>
      </c>
    </row>
    <row r="360" spans="1:10" x14ac:dyDescent="0.35">
      <c r="A360" s="6">
        <f t="shared" si="31"/>
        <v>38533</v>
      </c>
      <c r="B360" s="2">
        <v>36276.476033057843</v>
      </c>
      <c r="C360" s="9">
        <f t="shared" si="30"/>
        <v>6019.9384230576625</v>
      </c>
      <c r="D360" s="12">
        <f t="shared" si="32"/>
        <v>1740.0994221946817</v>
      </c>
      <c r="E360" s="11" t="e">
        <f>D360-#REF!</f>
        <v>#REF!</v>
      </c>
      <c r="F360" s="12">
        <f t="shared" si="33"/>
        <v>29.243338608508044</v>
      </c>
      <c r="G360" s="11" t="e">
        <f>F360-#REF!</f>
        <v>#REF!</v>
      </c>
      <c r="H360" s="18">
        <f t="shared" si="34"/>
        <v>329205.82353984122</v>
      </c>
      <c r="I360" s="16" t="e">
        <f>H360-#REF!</f>
        <v>#REF!</v>
      </c>
      <c r="J360" s="12">
        <f t="shared" si="35"/>
        <v>1765.7020850265728</v>
      </c>
    </row>
    <row r="361" spans="1:10" x14ac:dyDescent="0.35">
      <c r="A361" s="6">
        <f t="shared" si="31"/>
        <v>38564</v>
      </c>
      <c r="B361" s="2">
        <v>40891.457851239677</v>
      </c>
      <c r="C361" s="9">
        <f t="shared" si="30"/>
        <v>6785.7764924354151</v>
      </c>
      <c r="D361" s="12">
        <f t="shared" si="32"/>
        <v>1821.7868692224749</v>
      </c>
      <c r="E361" s="11" t="e">
        <f>D361-#REF!</f>
        <v>#REF!</v>
      </c>
      <c r="F361" s="12">
        <f t="shared" si="33"/>
        <v>29.628524118585712</v>
      </c>
      <c r="G361" s="11" t="e">
        <f>F361-#REF!</f>
        <v>#REF!</v>
      </c>
      <c r="H361" s="18">
        <f t="shared" si="34"/>
        <v>334169.81316305418</v>
      </c>
      <c r="I361" s="16" t="e">
        <f>H361-#REF!</f>
        <v>#REF!</v>
      </c>
      <c r="J361" s="12">
        <f t="shared" si="35"/>
        <v>1788.9594451854534</v>
      </c>
    </row>
    <row r="362" spans="1:10" x14ac:dyDescent="0.35">
      <c r="A362" s="6">
        <f t="shared" si="31"/>
        <v>38595</v>
      </c>
      <c r="B362" s="2">
        <v>27832.561983471074</v>
      </c>
      <c r="C362" s="9">
        <f t="shared" si="30"/>
        <v>4618.7041195442225</v>
      </c>
      <c r="D362" s="12">
        <f t="shared" si="32"/>
        <v>1849.257012421298</v>
      </c>
      <c r="E362" s="11" t="e">
        <f>D362-#REF!</f>
        <v>#REF!</v>
      </c>
      <c r="F362" s="12">
        <f t="shared" si="33"/>
        <v>30.075283184674877</v>
      </c>
      <c r="G362" s="11" t="e">
        <f>F362-#REF!</f>
        <v>#REF!</v>
      </c>
      <c r="H362" s="18">
        <f t="shared" si="34"/>
        <v>336939.2602701771</v>
      </c>
      <c r="I362" s="16" t="e">
        <f>H362-#REF!</f>
        <v>#REF!</v>
      </c>
      <c r="J362" s="12">
        <f t="shared" si="35"/>
        <v>1815.9345941265067</v>
      </c>
    </row>
    <row r="363" spans="1:10" x14ac:dyDescent="0.35">
      <c r="A363" s="6">
        <f t="shared" si="31"/>
        <v>38625</v>
      </c>
      <c r="B363" s="2">
        <v>17228.786776859506</v>
      </c>
      <c r="C363" s="9">
        <f t="shared" si="30"/>
        <v>2859.0493576655658</v>
      </c>
      <c r="D363" s="12">
        <f t="shared" si="32"/>
        <v>1804.4349790698409</v>
      </c>
      <c r="E363" s="11" t="e">
        <f>D363-#REF!</f>
        <v>#REF!</v>
      </c>
      <c r="F363" s="12">
        <f t="shared" si="33"/>
        <v>30.324533424315941</v>
      </c>
      <c r="G363" s="11" t="e">
        <f>F363-#REF!</f>
        <v>#REF!</v>
      </c>
      <c r="H363" s="18">
        <f t="shared" si="34"/>
        <v>337993.87464877282</v>
      </c>
      <c r="I363" s="16" t="e">
        <f>H363-#REF!</f>
        <v>#REF!</v>
      </c>
      <c r="J363" s="12">
        <f t="shared" si="35"/>
        <v>1830.9842323952221</v>
      </c>
    </row>
    <row r="364" spans="1:10" x14ac:dyDescent="0.35">
      <c r="A364" s="6">
        <f t="shared" si="31"/>
        <v>38656</v>
      </c>
      <c r="B364" s="2">
        <v>4317.9371900826454</v>
      </c>
      <c r="C364" s="9">
        <f t="shared" si="30"/>
        <v>716.54468243389272</v>
      </c>
      <c r="D364" s="12">
        <f t="shared" si="32"/>
        <v>1870.4189254362984</v>
      </c>
      <c r="E364" s="11" t="e">
        <f>D364-#REF!</f>
        <v>#REF!</v>
      </c>
      <c r="F364" s="12">
        <f t="shared" si="33"/>
        <v>30.419448718389557</v>
      </c>
      <c r="G364" s="11" t="e">
        <f>F364-#REF!</f>
        <v>#REF!</v>
      </c>
      <c r="H364" s="18">
        <f t="shared" si="34"/>
        <v>336840.00040577044</v>
      </c>
      <c r="I364" s="16" t="e">
        <f>H364-#REF!</f>
        <v>#REF!</v>
      </c>
      <c r="J364" s="12">
        <f t="shared" si="35"/>
        <v>1836.7151831218239</v>
      </c>
    </row>
    <row r="365" spans="1:10" x14ac:dyDescent="0.35">
      <c r="A365" s="6">
        <f t="shared" si="31"/>
        <v>38686</v>
      </c>
      <c r="B365" s="2">
        <v>0</v>
      </c>
      <c r="C365" s="9">
        <f t="shared" si="30"/>
        <v>0</v>
      </c>
      <c r="D365" s="12">
        <f t="shared" si="32"/>
        <v>1803.9034056010516</v>
      </c>
      <c r="E365" s="11" t="e">
        <f>D365-#REF!</f>
        <v>#REF!</v>
      </c>
      <c r="F365" s="12">
        <f t="shared" si="33"/>
        <v>30.315600036519342</v>
      </c>
      <c r="G365" s="11" t="e">
        <f>F365-#REF!</f>
        <v>#REF!</v>
      </c>
      <c r="H365" s="18">
        <f t="shared" si="34"/>
        <v>335036.09700016939</v>
      </c>
      <c r="I365" s="16" t="e">
        <f>H365-#REF!</f>
        <v>#REF!</v>
      </c>
      <c r="J365" s="12">
        <f t="shared" si="35"/>
        <v>1830.4448377087951</v>
      </c>
    </row>
    <row r="366" spans="1:10" x14ac:dyDescent="0.35">
      <c r="A366" s="6">
        <f t="shared" si="31"/>
        <v>38717</v>
      </c>
      <c r="B366" s="2">
        <v>0</v>
      </c>
      <c r="C366" s="9">
        <f t="shared" si="30"/>
        <v>0</v>
      </c>
      <c r="D366" s="12">
        <f t="shared" si="32"/>
        <v>1854.050926764934</v>
      </c>
      <c r="E366" s="11" t="e">
        <f>D366-#REF!</f>
        <v>#REF!</v>
      </c>
      <c r="F366" s="12">
        <f t="shared" si="33"/>
        <v>30.153248730015246</v>
      </c>
      <c r="G366" s="11" t="e">
        <f>F366-#REF!</f>
        <v>#REF!</v>
      </c>
      <c r="H366" s="18">
        <f t="shared" si="34"/>
        <v>333182.04607340443</v>
      </c>
      <c r="I366" s="16" t="e">
        <f>H366-#REF!</f>
        <v>#REF!</v>
      </c>
      <c r="J366" s="12">
        <f t="shared" si="35"/>
        <v>1820.6421252265184</v>
      </c>
    </row>
    <row r="367" spans="1:10" x14ac:dyDescent="0.35">
      <c r="A367" s="6">
        <f t="shared" si="31"/>
        <v>38748</v>
      </c>
      <c r="B367" s="2">
        <v>0</v>
      </c>
      <c r="C367" s="9">
        <f t="shared" si="30"/>
        <v>0</v>
      </c>
      <c r="D367" s="12">
        <f t="shared" si="32"/>
        <v>1843.7908238392599</v>
      </c>
      <c r="E367" s="11" t="e">
        <f>D367-#REF!</f>
        <v>#REF!</v>
      </c>
      <c r="F367" s="12">
        <f t="shared" si="33"/>
        <v>29.986384146606401</v>
      </c>
      <c r="G367" s="11" t="e">
        <f>F367-#REF!</f>
        <v>#REF!</v>
      </c>
      <c r="H367" s="18">
        <f t="shared" si="34"/>
        <v>331338.25524956518</v>
      </c>
      <c r="I367" s="16" t="e">
        <f>H367-#REF!</f>
        <v>#REF!</v>
      </c>
      <c r="J367" s="12">
        <f t="shared" si="35"/>
        <v>1810.5669027361434</v>
      </c>
    </row>
    <row r="368" spans="1:10" x14ac:dyDescent="0.35">
      <c r="A368" s="6">
        <f t="shared" si="31"/>
        <v>38776</v>
      </c>
      <c r="B368" s="2">
        <v>0</v>
      </c>
      <c r="C368" s="9">
        <f t="shared" si="30"/>
        <v>0</v>
      </c>
      <c r="D368" s="12">
        <f t="shared" si="32"/>
        <v>1656.143547604838</v>
      </c>
      <c r="E368" s="11" t="e">
        <f>D368-#REF!</f>
        <v>#REF!</v>
      </c>
      <c r="F368" s="12">
        <f t="shared" si="33"/>
        <v>29.820442972460867</v>
      </c>
      <c r="G368" s="11" t="e">
        <f>F368-#REF!</f>
        <v>#REF!</v>
      </c>
      <c r="H368" s="18">
        <f t="shared" si="34"/>
        <v>329682.11170196033</v>
      </c>
      <c r="I368" s="16" t="e">
        <f>H368-#REF!</f>
        <v>#REF!</v>
      </c>
      <c r="J368" s="12">
        <f t="shared" si="35"/>
        <v>1800.5474353592112</v>
      </c>
    </row>
    <row r="369" spans="1:10" x14ac:dyDescent="0.35">
      <c r="A369" s="6">
        <f t="shared" si="31"/>
        <v>38807</v>
      </c>
      <c r="B369" s="2">
        <v>6889.8607308000001</v>
      </c>
      <c r="C369" s="9">
        <f t="shared" si="30"/>
        <v>1143.3452716041804</v>
      </c>
      <c r="D369" s="12">
        <f t="shared" si="32"/>
        <v>1824.4225927050813</v>
      </c>
      <c r="E369" s="11" t="e">
        <f>D369-#REF!</f>
        <v>#REF!</v>
      </c>
      <c r="F369" s="12">
        <f t="shared" si="33"/>
        <v>29.671390053176431</v>
      </c>
      <c r="G369" s="11" t="e">
        <f>F369-#REF!</f>
        <v>#REF!</v>
      </c>
      <c r="H369" s="18">
        <f t="shared" si="34"/>
        <v>329001.03438085946</v>
      </c>
      <c r="I369" s="16" t="e">
        <f>H369-#REF!</f>
        <v>#REF!</v>
      </c>
      <c r="J369" s="12">
        <f t="shared" si="35"/>
        <v>1791.5476746313698</v>
      </c>
    </row>
    <row r="370" spans="1:10" x14ac:dyDescent="0.35">
      <c r="A370" s="6">
        <f t="shared" si="31"/>
        <v>38837</v>
      </c>
      <c r="B370" s="2">
        <v>19994.706524900001</v>
      </c>
      <c r="C370" s="9">
        <f t="shared" si="30"/>
        <v>3318.0428539232953</v>
      </c>
      <c r="D370" s="12">
        <f t="shared" si="32"/>
        <v>1761.9228287939818</v>
      </c>
      <c r="E370" s="11" t="e">
        <f>D370-#REF!</f>
        <v>#REF!</v>
      </c>
      <c r="F370" s="12">
        <f t="shared" si="33"/>
        <v>29.610093094277353</v>
      </c>
      <c r="G370" s="11" t="e">
        <f>F370-#REF!</f>
        <v>#REF!</v>
      </c>
      <c r="H370" s="18">
        <f t="shared" si="34"/>
        <v>330557.15440598875</v>
      </c>
      <c r="I370" s="16" t="e">
        <f>H370-#REF!</f>
        <v>#REF!</v>
      </c>
      <c r="J370" s="12">
        <f t="shared" si="35"/>
        <v>1787.8465866816375</v>
      </c>
    </row>
    <row r="371" spans="1:10" x14ac:dyDescent="0.35">
      <c r="A371" s="6">
        <f t="shared" si="31"/>
        <v>38868</v>
      </c>
      <c r="B371" s="2">
        <v>27921.664214600001</v>
      </c>
      <c r="C371" s="9">
        <f t="shared" si="30"/>
        <v>4633.4902841172197</v>
      </c>
      <c r="D371" s="12">
        <f t="shared" si="32"/>
        <v>1829.2649776029748</v>
      </c>
      <c r="E371" s="11" t="e">
        <f>D371-#REF!</f>
        <v>#REF!</v>
      </c>
      <c r="F371" s="12">
        <f t="shared" si="33"/>
        <v>29.75014389653899</v>
      </c>
      <c r="G371" s="11" t="e">
        <f>F371-#REF!</f>
        <v>#REF!</v>
      </c>
      <c r="H371" s="18">
        <f t="shared" si="34"/>
        <v>333361.379712503</v>
      </c>
      <c r="I371" s="16" t="e">
        <f>H371-#REF!</f>
        <v>#REF!</v>
      </c>
      <c r="J371" s="12">
        <f t="shared" si="35"/>
        <v>1796.3028028775225</v>
      </c>
    </row>
    <row r="372" spans="1:10" x14ac:dyDescent="0.35">
      <c r="A372" s="6">
        <f t="shared" si="31"/>
        <v>38898</v>
      </c>
      <c r="B372" s="2">
        <v>43408.399627600003</v>
      </c>
      <c r="C372" s="9">
        <f t="shared" si="30"/>
        <v>7203.4530742043562</v>
      </c>
      <c r="D372" s="12">
        <f t="shared" si="32"/>
        <v>1785.2740987852926</v>
      </c>
      <c r="E372" s="11" t="e">
        <f>D372-#REF!</f>
        <v>#REF!</v>
      </c>
      <c r="F372" s="12">
        <f t="shared" si="33"/>
        <v>30.00252417412527</v>
      </c>
      <c r="G372" s="11" t="e">
        <f>F372-#REF!</f>
        <v>#REF!</v>
      </c>
      <c r="H372" s="18">
        <f t="shared" si="34"/>
        <v>338779.55868792202</v>
      </c>
      <c r="I372" s="16" t="e">
        <f>H372-#REF!</f>
        <v>#REF!</v>
      </c>
      <c r="J372" s="12">
        <f t="shared" si="35"/>
        <v>1811.5414316920869</v>
      </c>
    </row>
    <row r="373" spans="1:10" x14ac:dyDescent="0.35">
      <c r="A373" s="6">
        <f t="shared" si="31"/>
        <v>38929</v>
      </c>
      <c r="B373" s="2">
        <v>36997.427893600005</v>
      </c>
      <c r="C373" s="9">
        <f t="shared" si="30"/>
        <v>6139.5775468385291</v>
      </c>
      <c r="D373" s="12">
        <f t="shared" si="32"/>
        <v>1874.7668098403133</v>
      </c>
      <c r="E373" s="11" t="e">
        <f>D373-#REF!</f>
        <v>#REF!</v>
      </c>
      <c r="F373" s="12">
        <f t="shared" si="33"/>
        <v>30.490160281912985</v>
      </c>
      <c r="G373" s="11" t="e">
        <f>F373-#REF!</f>
        <v>#REF!</v>
      </c>
      <c r="H373" s="18">
        <f t="shared" si="34"/>
        <v>343044.36942492024</v>
      </c>
      <c r="I373" s="16" t="e">
        <f>H373-#REF!</f>
        <v>#REF!</v>
      </c>
      <c r="J373" s="12">
        <f t="shared" si="35"/>
        <v>1840.984721453965</v>
      </c>
    </row>
    <row r="374" spans="1:10" x14ac:dyDescent="0.35">
      <c r="A374" s="6">
        <f t="shared" si="31"/>
        <v>38960</v>
      </c>
      <c r="B374" s="2">
        <v>34865.475329400004</v>
      </c>
      <c r="C374" s="9">
        <f t="shared" si="30"/>
        <v>5785.7884096117386</v>
      </c>
      <c r="D374" s="12">
        <f t="shared" si="32"/>
        <v>1898.3677781246486</v>
      </c>
      <c r="E374" s="11" t="e">
        <f>D374-#REF!</f>
        <v>#REF!</v>
      </c>
      <c r="F374" s="12">
        <f t="shared" si="33"/>
        <v>30.873993248242822</v>
      </c>
      <c r="G374" s="11" t="e">
        <f>F374-#REF!</f>
        <v>#REF!</v>
      </c>
      <c r="H374" s="18">
        <f t="shared" si="34"/>
        <v>346931.79005640734</v>
      </c>
      <c r="I374" s="16" t="e">
        <f>H374-#REF!</f>
        <v>#REF!</v>
      </c>
      <c r="J374" s="12">
        <f t="shared" si="35"/>
        <v>1864.1604155162477</v>
      </c>
    </row>
    <row r="375" spans="1:10" x14ac:dyDescent="0.35">
      <c r="A375" s="6">
        <f t="shared" si="31"/>
        <v>38990</v>
      </c>
      <c r="B375" s="2">
        <v>15326.5107064</v>
      </c>
      <c r="C375" s="9">
        <f t="shared" si="30"/>
        <v>2543.374130628993</v>
      </c>
      <c r="D375" s="12">
        <f t="shared" si="32"/>
        <v>1857.9486902984252</v>
      </c>
      <c r="E375" s="11" t="e">
        <f>D375-#REF!</f>
        <v>#REF!</v>
      </c>
      <c r="F375" s="12">
        <f t="shared" si="33"/>
        <v>31.223861105076661</v>
      </c>
      <c r="G375" s="11" t="e">
        <f>F375-#REF!</f>
        <v>#REF!</v>
      </c>
      <c r="H375" s="18">
        <f t="shared" si="34"/>
        <v>347617.21549673792</v>
      </c>
      <c r="I375" s="16" t="e">
        <f>H375-#REF!</f>
        <v>#REF!</v>
      </c>
      <c r="J375" s="12">
        <f t="shared" si="35"/>
        <v>1885.2853086950161</v>
      </c>
    </row>
    <row r="376" spans="1:10" x14ac:dyDescent="0.35">
      <c r="A376" s="6">
        <f t="shared" si="31"/>
        <v>39021</v>
      </c>
      <c r="B376" s="2">
        <v>6873.7946238000004</v>
      </c>
      <c r="C376" s="9">
        <f t="shared" si="30"/>
        <v>1140.6791643794843</v>
      </c>
      <c r="D376" s="12">
        <f t="shared" si="32"/>
        <v>1923.6733782474994</v>
      </c>
      <c r="E376" s="11" t="e">
        <f>D376-#REF!</f>
        <v>#REF!</v>
      </c>
      <c r="F376" s="12">
        <f t="shared" si="33"/>
        <v>31.285549394706415</v>
      </c>
      <c r="G376" s="11" t="e">
        <f>F376-#REF!</f>
        <v>#REF!</v>
      </c>
      <c r="H376" s="18">
        <f t="shared" si="34"/>
        <v>346834.22128286993</v>
      </c>
      <c r="I376" s="16" t="e">
        <f>H376-#REF!</f>
        <v>#REF!</v>
      </c>
      <c r="J376" s="12">
        <f t="shared" si="35"/>
        <v>1889.0100250510784</v>
      </c>
    </row>
    <row r="377" spans="1:10" x14ac:dyDescent="0.35">
      <c r="A377" s="6">
        <f t="shared" si="31"/>
        <v>39051</v>
      </c>
      <c r="B377" s="2">
        <v>0</v>
      </c>
      <c r="C377" s="9">
        <f t="shared" si="30"/>
        <v>0</v>
      </c>
      <c r="D377" s="12">
        <f t="shared" si="32"/>
        <v>1857.4261732498194</v>
      </c>
      <c r="E377" s="11" t="e">
        <f>D377-#REF!</f>
        <v>#REF!</v>
      </c>
      <c r="F377" s="12">
        <f t="shared" si="33"/>
        <v>31.215079915458297</v>
      </c>
      <c r="G377" s="11" t="e">
        <f>F377-#REF!</f>
        <v>#REF!</v>
      </c>
      <c r="H377" s="18">
        <f t="shared" si="34"/>
        <v>344976.79510962008</v>
      </c>
      <c r="I377" s="16" t="e">
        <f>H377-#REF!</f>
        <v>#REF!</v>
      </c>
      <c r="J377" s="12">
        <f t="shared" si="35"/>
        <v>1884.7551036789018</v>
      </c>
    </row>
    <row r="378" spans="1:10" x14ac:dyDescent="0.35">
      <c r="A378" s="6">
        <f t="shared" si="31"/>
        <v>39082</v>
      </c>
      <c r="B378" s="2">
        <v>0</v>
      </c>
      <c r="C378" s="9">
        <f t="shared" si="30"/>
        <v>0</v>
      </c>
      <c r="D378" s="12">
        <f t="shared" si="32"/>
        <v>1909.0615978763165</v>
      </c>
      <c r="E378" s="11" t="e">
        <f>D378-#REF!</f>
        <v>#REF!</v>
      </c>
      <c r="F378" s="12">
        <f t="shared" si="33"/>
        <v>31.04791155986581</v>
      </c>
      <c r="G378" s="11" t="e">
        <f>F378-#REF!</f>
        <v>#REF!</v>
      </c>
      <c r="H378" s="18">
        <f t="shared" si="34"/>
        <v>343067.73351174378</v>
      </c>
      <c r="I378" s="16" t="e">
        <f>H378-#REF!</f>
        <v>#REF!</v>
      </c>
      <c r="J378" s="12">
        <f t="shared" si="35"/>
        <v>1874.6615395352292</v>
      </c>
    </row>
    <row r="379" spans="1:10" x14ac:dyDescent="0.35">
      <c r="A379" s="6">
        <f t="shared" si="31"/>
        <v>39113</v>
      </c>
      <c r="B379" s="2">
        <v>0</v>
      </c>
      <c r="C379" s="9">
        <f t="shared" si="30"/>
        <v>0</v>
      </c>
      <c r="D379" s="12">
        <f t="shared" si="32"/>
        <v>1898.4970722729988</v>
      </c>
      <c r="E379" s="11" t="e">
        <f>D379-#REF!</f>
        <v>#REF!</v>
      </c>
      <c r="F379" s="12">
        <f t="shared" si="33"/>
        <v>30.876096016056941</v>
      </c>
      <c r="G379" s="11" t="e">
        <f>F379-#REF!</f>
        <v>#REF!</v>
      </c>
      <c r="H379" s="18">
        <f t="shared" si="34"/>
        <v>341169.23643947078</v>
      </c>
      <c r="I379" s="16" t="e">
        <f>H379-#REF!</f>
        <v>#REF!</v>
      </c>
      <c r="J379" s="12">
        <f t="shared" si="35"/>
        <v>1864.2873798674602</v>
      </c>
    </row>
    <row r="380" spans="1:10" x14ac:dyDescent="0.35">
      <c r="A380" s="6">
        <f t="shared" si="31"/>
        <v>39141</v>
      </c>
      <c r="B380" s="2">
        <v>0</v>
      </c>
      <c r="C380" s="9">
        <f t="shared" si="30"/>
        <v>0</v>
      </c>
      <c r="D380" s="12">
        <f t="shared" si="32"/>
        <v>1705.2822021559807</v>
      </c>
      <c r="E380" s="11" t="e">
        <f>D380-#REF!</f>
        <v>#REF!</v>
      </c>
      <c r="F380" s="12">
        <f t="shared" si="33"/>
        <v>30.705231279552372</v>
      </c>
      <c r="G380" s="11" t="e">
        <f>F380-#REF!</f>
        <v>#REF!</v>
      </c>
      <c r="H380" s="18">
        <f t="shared" si="34"/>
        <v>339463.95423731481</v>
      </c>
      <c r="I380" s="16" t="e">
        <f>H380-#REF!</f>
        <v>#REF!</v>
      </c>
      <c r="J380" s="12">
        <f t="shared" si="35"/>
        <v>1853.970629596824</v>
      </c>
    </row>
    <row r="381" spans="1:10" x14ac:dyDescent="0.35">
      <c r="A381" s="6">
        <f t="shared" si="31"/>
        <v>39172</v>
      </c>
      <c r="B381" s="2">
        <v>5360.9652889999998</v>
      </c>
      <c r="C381" s="9">
        <f t="shared" si="30"/>
        <v>889.63109036611604</v>
      </c>
      <c r="D381" s="12">
        <f t="shared" si="32"/>
        <v>1878.5541754823646</v>
      </c>
      <c r="E381" s="11" t="e">
        <f>D381-#REF!</f>
        <v>#REF!</v>
      </c>
      <c r="F381" s="12">
        <f t="shared" si="33"/>
        <v>30.551755881358336</v>
      </c>
      <c r="G381" s="11" t="e">
        <f>F381-#REF!</f>
        <v>#REF!</v>
      </c>
      <c r="H381" s="18">
        <f t="shared" si="34"/>
        <v>338475.03115219856</v>
      </c>
      <c r="I381" s="16" t="e">
        <f>H381-#REF!</f>
        <v>#REF!</v>
      </c>
      <c r="J381" s="12">
        <f t="shared" si="35"/>
        <v>1844.7038412106083</v>
      </c>
    </row>
    <row r="382" spans="1:10" x14ac:dyDescent="0.35">
      <c r="A382" s="6">
        <f t="shared" si="31"/>
        <v>39202</v>
      </c>
      <c r="B382" s="2">
        <v>20458.21488</v>
      </c>
      <c r="C382" s="9">
        <f t="shared" si="30"/>
        <v>3394.9602412056765</v>
      </c>
      <c r="D382" s="12">
        <f t="shared" si="32"/>
        <v>1812.6596029891025</v>
      </c>
      <c r="E382" s="11" t="e">
        <f>D382-#REF!</f>
        <v>#REF!</v>
      </c>
      <c r="F382" s="12">
        <f t="shared" si="33"/>
        <v>30.462752803697871</v>
      </c>
      <c r="G382" s="11" t="e">
        <f>F382-#REF!</f>
        <v>#REF!</v>
      </c>
      <c r="H382" s="18">
        <f t="shared" si="34"/>
        <v>340057.33179041516</v>
      </c>
      <c r="I382" s="16" t="e">
        <f>H382-#REF!</f>
        <v>#REF!</v>
      </c>
      <c r="J382" s="12">
        <f t="shared" si="35"/>
        <v>1839.3298679477491</v>
      </c>
    </row>
    <row r="383" spans="1:10" x14ac:dyDescent="0.35">
      <c r="A383" s="6">
        <f t="shared" si="31"/>
        <v>39233</v>
      </c>
      <c r="B383" s="2">
        <v>24882.347109999999</v>
      </c>
      <c r="C383" s="9">
        <f t="shared" si="30"/>
        <v>4129.1275725582254</v>
      </c>
      <c r="D383" s="12">
        <f t="shared" si="32"/>
        <v>1881.8378580828298</v>
      </c>
      <c r="E383" s="11" t="e">
        <f>D383-#REF!</f>
        <v>#REF!</v>
      </c>
      <c r="F383" s="12">
        <f t="shared" si="33"/>
        <v>30.605159861137366</v>
      </c>
      <c r="G383" s="11" t="e">
        <f>F383-#REF!</f>
        <v>#REF!</v>
      </c>
      <c r="H383" s="18">
        <f t="shared" si="34"/>
        <v>342304.62150489056</v>
      </c>
      <c r="I383" s="16" t="e">
        <f>H383-#REF!</f>
        <v>#REF!</v>
      </c>
      <c r="J383" s="12">
        <f t="shared" si="35"/>
        <v>1847.928353969118</v>
      </c>
    </row>
    <row r="384" spans="1:10" x14ac:dyDescent="0.35">
      <c r="A384" s="6">
        <f t="shared" si="31"/>
        <v>39263</v>
      </c>
      <c r="B384" s="2">
        <v>37100.608260000001</v>
      </c>
      <c r="C384" s="9">
        <f t="shared" si="30"/>
        <v>6156.6999225519385</v>
      </c>
      <c r="D384" s="12">
        <f t="shared" si="32"/>
        <v>1833.1684827865022</v>
      </c>
      <c r="E384" s="11" t="e">
        <f>D384-#REF!</f>
        <v>#REF!</v>
      </c>
      <c r="F384" s="12">
        <f t="shared" si="33"/>
        <v>30.807415935440151</v>
      </c>
      <c r="G384" s="11" t="e">
        <f>F384-#REF!</f>
        <v>#REF!</v>
      </c>
      <c r="H384" s="18">
        <f t="shared" si="34"/>
        <v>346628.15294465597</v>
      </c>
      <c r="I384" s="16" t="e">
        <f>H384-#REF!</f>
        <v>#REF!</v>
      </c>
      <c r="J384" s="12">
        <f t="shared" si="35"/>
        <v>1860.1405017299012</v>
      </c>
    </row>
    <row r="385" spans="1:10" x14ac:dyDescent="0.35">
      <c r="A385" s="6">
        <f t="shared" si="31"/>
        <v>39294</v>
      </c>
      <c r="B385" s="2">
        <v>37995.669419999998</v>
      </c>
      <c r="C385" s="9">
        <f t="shared" si="30"/>
        <v>6305.2317993296174</v>
      </c>
      <c r="D385" s="12">
        <f t="shared" si="32"/>
        <v>1918.2000207265185</v>
      </c>
      <c r="E385" s="11" t="e">
        <f>D385-#REF!</f>
        <v>#REF!</v>
      </c>
      <c r="F385" s="12">
        <f t="shared" si="33"/>
        <v>31.196533765019041</v>
      </c>
      <c r="G385" s="11" t="e">
        <f>F385-#REF!</f>
        <v>#REF!</v>
      </c>
      <c r="H385" s="18">
        <f t="shared" si="34"/>
        <v>351015.18472325907</v>
      </c>
      <c r="I385" s="16" t="e">
        <f>H385-#REF!</f>
        <v>#REF!</v>
      </c>
      <c r="J385" s="12">
        <f t="shared" si="35"/>
        <v>1883.6352939014273</v>
      </c>
    </row>
    <row r="386" spans="1:10" x14ac:dyDescent="0.35">
      <c r="A386" s="6">
        <f t="shared" si="31"/>
        <v>39325</v>
      </c>
      <c r="B386" s="2">
        <v>33087.550410000003</v>
      </c>
      <c r="C386" s="9">
        <f t="shared" si="30"/>
        <v>5490.7487666802035</v>
      </c>
      <c r="D386" s="12">
        <f t="shared" si="32"/>
        <v>1942.4773460884544</v>
      </c>
      <c r="E386" s="11" t="e">
        <f>D386-#REF!</f>
        <v>#REF!</v>
      </c>
      <c r="F386" s="12">
        <f t="shared" si="33"/>
        <v>31.591366625093318</v>
      </c>
      <c r="G386" s="11" t="e">
        <f>F386-#REF!</f>
        <v>#REF!</v>
      </c>
      <c r="H386" s="18">
        <f t="shared" si="34"/>
        <v>354563.45614385081</v>
      </c>
      <c r="I386" s="16" t="e">
        <f>H386-#REF!</f>
        <v>#REF!</v>
      </c>
      <c r="J386" s="12">
        <f t="shared" si="35"/>
        <v>1907.4751575231317</v>
      </c>
    </row>
    <row r="387" spans="1:10" x14ac:dyDescent="0.35">
      <c r="A387" s="6">
        <f t="shared" si="31"/>
        <v>39355</v>
      </c>
      <c r="B387" s="2">
        <v>22746.128929999999</v>
      </c>
      <c r="C387" s="9">
        <f t="shared" si="30"/>
        <v>3774.630573177762</v>
      </c>
      <c r="D387" s="12">
        <f t="shared" si="32"/>
        <v>1898.8190988869696</v>
      </c>
      <c r="E387" s="11" t="e">
        <f>D387-#REF!</f>
        <v>#REF!</v>
      </c>
      <c r="F387" s="12">
        <f t="shared" si="33"/>
        <v>31.910711052946574</v>
      </c>
      <c r="G387" s="11" t="e">
        <f>F387-#REF!</f>
        <v>#REF!</v>
      </c>
      <c r="H387" s="18">
        <f t="shared" si="34"/>
        <v>356439.2676181416</v>
      </c>
      <c r="I387" s="16" t="e">
        <f>H387-#REF!</f>
        <v>#REF!</v>
      </c>
      <c r="J387" s="12">
        <f t="shared" si="35"/>
        <v>1926.7570572285936</v>
      </c>
    </row>
    <row r="388" spans="1:10" x14ac:dyDescent="0.35">
      <c r="A388" s="6">
        <f t="shared" si="31"/>
        <v>39386</v>
      </c>
      <c r="B388" s="2">
        <v>9711.4115700000002</v>
      </c>
      <c r="C388" s="9">
        <f t="shared" si="30"/>
        <v>1611.5705284905482</v>
      </c>
      <c r="D388" s="12">
        <f t="shared" si="32"/>
        <v>1972.4935921232859</v>
      </c>
      <c r="E388" s="11" t="e">
        <f>D388-#REF!</f>
        <v>#REF!</v>
      </c>
      <c r="F388" s="12">
        <f t="shared" si="33"/>
        <v>32.079534085632744</v>
      </c>
      <c r="G388" s="11" t="e">
        <f>F388-#REF!</f>
        <v>#REF!</v>
      </c>
      <c r="H388" s="18">
        <f t="shared" si="34"/>
        <v>356078.34455450886</v>
      </c>
      <c r="I388" s="16" t="e">
        <f>H388-#REF!</f>
        <v>#REF!</v>
      </c>
      <c r="J388" s="12">
        <f t="shared" si="35"/>
        <v>1936.9505301697354</v>
      </c>
    </row>
    <row r="389" spans="1:10" x14ac:dyDescent="0.35">
      <c r="A389" s="6">
        <f t="shared" si="31"/>
        <v>39416</v>
      </c>
      <c r="B389" s="2">
        <v>0</v>
      </c>
      <c r="C389" s="9">
        <f t="shared" si="30"/>
        <v>0</v>
      </c>
      <c r="D389" s="12">
        <f t="shared" si="32"/>
        <v>1906.9318894100659</v>
      </c>
      <c r="E389" s="11" t="e">
        <f>D389-#REF!</f>
        <v>#REF!</v>
      </c>
      <c r="F389" s="12">
        <f t="shared" si="33"/>
        <v>32.0470510099058</v>
      </c>
      <c r="G389" s="11" t="e">
        <f>F389-#REF!</f>
        <v>#REF!</v>
      </c>
      <c r="H389" s="18">
        <f t="shared" si="34"/>
        <v>354171.41266509879</v>
      </c>
      <c r="I389" s="16" t="e">
        <f>H389-#REF!</f>
        <v>#REF!</v>
      </c>
      <c r="J389" s="12">
        <f t="shared" si="35"/>
        <v>1934.9892139429196</v>
      </c>
    </row>
    <row r="390" spans="1:10" x14ac:dyDescent="0.35">
      <c r="A390" s="6">
        <f t="shared" si="31"/>
        <v>39447</v>
      </c>
      <c r="B390" s="2">
        <v>0</v>
      </c>
      <c r="C390" s="9">
        <f t="shared" si="30"/>
        <v>0</v>
      </c>
      <c r="D390" s="12">
        <f t="shared" si="32"/>
        <v>1959.9435456802148</v>
      </c>
      <c r="E390" s="11" t="e">
        <f>D390-#REF!</f>
        <v>#REF!</v>
      </c>
      <c r="F390" s="12">
        <f t="shared" si="33"/>
        <v>31.875427139858893</v>
      </c>
      <c r="G390" s="11" t="e">
        <f>F390-#REF!</f>
        <v>#REF!</v>
      </c>
      <c r="H390" s="18">
        <f t="shared" si="34"/>
        <v>352211.46911941859</v>
      </c>
      <c r="I390" s="16" t="e">
        <f>H390-#REF!</f>
        <v>#REF!</v>
      </c>
      <c r="J390" s="12">
        <f t="shared" si="35"/>
        <v>1924.6266274667644</v>
      </c>
    </row>
    <row r="391" spans="1:10" x14ac:dyDescent="0.35">
      <c r="A391" s="6">
        <f t="shared" si="31"/>
        <v>39478</v>
      </c>
      <c r="B391" s="2">
        <v>0</v>
      </c>
      <c r="C391" s="9">
        <f t="shared" ref="C391:C454" si="36">B391*GW_Frac</f>
        <v>0</v>
      </c>
      <c r="D391" s="12">
        <f t="shared" si="32"/>
        <v>1949.097445275477</v>
      </c>
      <c r="E391" s="11" t="e">
        <f>D391-#REF!</f>
        <v>#REF!</v>
      </c>
      <c r="F391" s="12">
        <f t="shared" si="33"/>
        <v>31.699032220747675</v>
      </c>
      <c r="G391" s="11" t="e">
        <f>F391-#REF!</f>
        <v>#REF!</v>
      </c>
      <c r="H391" s="18">
        <f t="shared" si="34"/>
        <v>350262.37167414313</v>
      </c>
      <c r="I391" s="16" t="e">
        <f>H391-#REF!</f>
        <v>#REF!</v>
      </c>
      <c r="J391" s="12">
        <f t="shared" si="35"/>
        <v>1913.9759667938356</v>
      </c>
    </row>
    <row r="392" spans="1:10" x14ac:dyDescent="0.35">
      <c r="A392" s="6">
        <f t="shared" ref="A392:A455" si="37">+EOMONTH(A391,1)</f>
        <v>39507</v>
      </c>
      <c r="B392" s="2">
        <v>0</v>
      </c>
      <c r="C392" s="9">
        <f t="shared" si="36"/>
        <v>0</v>
      </c>
      <c r="D392" s="12">
        <f t="shared" ref="D392:D455" si="38">F392*cfs_to_af*(A392-A391)</f>
        <v>1813.2590197439681</v>
      </c>
      <c r="E392" s="11" t="e">
        <f>D392-#REF!</f>
        <v>#REF!</v>
      </c>
      <c r="F392" s="12">
        <f t="shared" ref="F392:F455" si="39">H391*GW_RetFrac</f>
        <v>31.523613450672883</v>
      </c>
      <c r="G392" s="11" t="e">
        <f>F392-#REF!</f>
        <v>#REF!</v>
      </c>
      <c r="H392" s="18">
        <f t="shared" ref="H392:H455" si="40">H391+C392-D392</f>
        <v>348449.11265439918</v>
      </c>
      <c r="I392" s="16" t="e">
        <f>H392-#REF!</f>
        <v>#REF!</v>
      </c>
      <c r="J392" s="12">
        <f t="shared" ref="J392:J455" si="41">F392*cfs_to_af*30.4414</f>
        <v>1903.384245642553</v>
      </c>
    </row>
    <row r="393" spans="1:10" x14ac:dyDescent="0.35">
      <c r="A393" s="6">
        <f t="shared" si="37"/>
        <v>39538</v>
      </c>
      <c r="B393" s="2">
        <v>6484.1057849999997</v>
      </c>
      <c r="C393" s="9">
        <f t="shared" si="36"/>
        <v>1076.0118352929687</v>
      </c>
      <c r="D393" s="12">
        <f t="shared" si="38"/>
        <v>1928.2770006927976</v>
      </c>
      <c r="E393" s="11" t="e">
        <f>D393-#REF!</f>
        <v>#REF!</v>
      </c>
      <c r="F393" s="12">
        <f t="shared" si="39"/>
        <v>31.360420138895929</v>
      </c>
      <c r="G393" s="11" t="e">
        <f>F393-#REF!</f>
        <v>#REF!</v>
      </c>
      <c r="H393" s="18">
        <f t="shared" si="40"/>
        <v>347596.84748899937</v>
      </c>
      <c r="I393" s="16" t="e">
        <f>H393-#REF!</f>
        <v>#REF!</v>
      </c>
      <c r="J393" s="12">
        <f t="shared" si="41"/>
        <v>1893.5306931899913</v>
      </c>
    </row>
    <row r="394" spans="1:10" x14ac:dyDescent="0.35">
      <c r="A394" s="6">
        <f t="shared" si="37"/>
        <v>39568</v>
      </c>
      <c r="B394" s="2">
        <v>21012.396690000001</v>
      </c>
      <c r="C394" s="9">
        <f t="shared" si="36"/>
        <v>3486.9245314619438</v>
      </c>
      <c r="D394" s="12">
        <f t="shared" si="38"/>
        <v>1861.5103200518033</v>
      </c>
      <c r="E394" s="11" t="e">
        <f>D394-#REF!</f>
        <v>#REF!</v>
      </c>
      <c r="F394" s="12">
        <f t="shared" si="39"/>
        <v>31.283716274009944</v>
      </c>
      <c r="G394" s="11" t="e">
        <f>F394-#REF!</f>
        <v>#REF!</v>
      </c>
      <c r="H394" s="18">
        <f t="shared" si="40"/>
        <v>349222.26170040952</v>
      </c>
      <c r="I394" s="16" t="e">
        <f>H394-#REF!</f>
        <v>#REF!</v>
      </c>
      <c r="J394" s="12">
        <f t="shared" si="41"/>
        <v>1888.8993418941657</v>
      </c>
    </row>
    <row r="395" spans="1:10" x14ac:dyDescent="0.35">
      <c r="A395" s="6">
        <f t="shared" si="37"/>
        <v>39599</v>
      </c>
      <c r="B395" s="2">
        <v>31287.570250000001</v>
      </c>
      <c r="C395" s="9">
        <f t="shared" si="36"/>
        <v>5192.0491433747011</v>
      </c>
      <c r="D395" s="12">
        <f t="shared" si="38"/>
        <v>1932.5555178977127</v>
      </c>
      <c r="E395" s="11" t="e">
        <f>D395-#REF!</f>
        <v>#REF!</v>
      </c>
      <c r="F395" s="12">
        <f t="shared" si="39"/>
        <v>31.430003553036858</v>
      </c>
      <c r="G395" s="11" t="e">
        <f>F395-#REF!</f>
        <v>#REF!</v>
      </c>
      <c r="H395" s="18">
        <f t="shared" si="40"/>
        <v>352481.75532588654</v>
      </c>
      <c r="I395" s="16" t="e">
        <f>H395-#REF!</f>
        <v>#REF!</v>
      </c>
      <c r="J395" s="12">
        <f t="shared" si="41"/>
        <v>1897.7321142752076</v>
      </c>
    </row>
    <row r="396" spans="1:10" x14ac:dyDescent="0.35">
      <c r="A396" s="6">
        <f t="shared" si="37"/>
        <v>39629</v>
      </c>
      <c r="B396" s="2">
        <v>38763.213219999998</v>
      </c>
      <c r="C396" s="9">
        <f t="shared" si="36"/>
        <v>6432.6026720899445</v>
      </c>
      <c r="D396" s="12">
        <f t="shared" si="38"/>
        <v>1887.6708172385772</v>
      </c>
      <c r="E396" s="11" t="e">
        <f>D396-#REF!</f>
        <v>#REF!</v>
      </c>
      <c r="F396" s="12">
        <f t="shared" si="39"/>
        <v>31.723357979329791</v>
      </c>
      <c r="G396" s="11" t="e">
        <f>F396-#REF!</f>
        <v>#REF!</v>
      </c>
      <c r="H396" s="18">
        <f t="shared" si="40"/>
        <v>357026.68718073791</v>
      </c>
      <c r="I396" s="16" t="e">
        <f>H396-#REF!</f>
        <v>#REF!</v>
      </c>
      <c r="J396" s="12">
        <f t="shared" si="41"/>
        <v>1915.4447471962142</v>
      </c>
    </row>
    <row r="397" spans="1:10" x14ac:dyDescent="0.35">
      <c r="A397" s="6">
        <f t="shared" si="37"/>
        <v>39660</v>
      </c>
      <c r="B397" s="2">
        <v>39860.211569999999</v>
      </c>
      <c r="C397" s="9">
        <f t="shared" si="36"/>
        <v>6614.6452307766795</v>
      </c>
      <c r="D397" s="12">
        <f t="shared" si="38"/>
        <v>1975.7443038948925</v>
      </c>
      <c r="E397" s="11" t="e">
        <f>D397-#REF!</f>
        <v>#REF!</v>
      </c>
      <c r="F397" s="12">
        <f t="shared" si="39"/>
        <v>32.132401846266411</v>
      </c>
      <c r="G397" s="11" t="e">
        <f>F397-#REF!</f>
        <v>#REF!</v>
      </c>
      <c r="H397" s="18">
        <f t="shared" si="40"/>
        <v>361665.58810761973</v>
      </c>
      <c r="I397" s="16" t="e">
        <f>H397-#REF!</f>
        <v>#REF!</v>
      </c>
      <c r="J397" s="12">
        <f t="shared" si="41"/>
        <v>1940.1426662124511</v>
      </c>
    </row>
    <row r="398" spans="1:10" x14ac:dyDescent="0.35">
      <c r="A398" s="6">
        <f t="shared" si="37"/>
        <v>39691</v>
      </c>
      <c r="B398" s="2">
        <v>35716.085950000001</v>
      </c>
      <c r="C398" s="9">
        <f t="shared" si="36"/>
        <v>5926.9438943215691</v>
      </c>
      <c r="D398" s="12">
        <f t="shared" si="38"/>
        <v>2001.4154439292502</v>
      </c>
      <c r="E398" s="11" t="e">
        <f>D398-#REF!</f>
        <v>#REF!</v>
      </c>
      <c r="F398" s="12">
        <f t="shared" si="39"/>
        <v>32.549902929685778</v>
      </c>
      <c r="G398" s="11" t="e">
        <f>F398-#REF!</f>
        <v>#REF!</v>
      </c>
      <c r="H398" s="18">
        <f t="shared" si="40"/>
        <v>365591.11655801203</v>
      </c>
      <c r="I398" s="16" t="e">
        <f>H398-#REF!</f>
        <v>#REF!</v>
      </c>
      <c r="J398" s="12">
        <f t="shared" si="41"/>
        <v>1965.3512288654154</v>
      </c>
    </row>
    <row r="399" spans="1:10" x14ac:dyDescent="0.35">
      <c r="A399" s="6">
        <f t="shared" si="37"/>
        <v>39721</v>
      </c>
      <c r="B399" s="2">
        <v>22454.935539999999</v>
      </c>
      <c r="C399" s="9">
        <f t="shared" si="36"/>
        <v>3726.3081761675344</v>
      </c>
      <c r="D399" s="12">
        <f t="shared" si="38"/>
        <v>1957.8763193861791</v>
      </c>
      <c r="E399" s="11" t="e">
        <f>D399-#REF!</f>
        <v>#REF!</v>
      </c>
      <c r="F399" s="12">
        <f t="shared" si="39"/>
        <v>32.903200490221082</v>
      </c>
      <c r="G399" s="11" t="e">
        <f>F399-#REF!</f>
        <v>#REF!</v>
      </c>
      <c r="H399" s="18">
        <f t="shared" si="40"/>
        <v>367359.54841479339</v>
      </c>
      <c r="I399" s="16" t="e">
        <f>H399-#REF!</f>
        <v>#REF!</v>
      </c>
      <c r="J399" s="12">
        <f t="shared" si="41"/>
        <v>1986.6832062987478</v>
      </c>
    </row>
    <row r="400" spans="1:10" x14ac:dyDescent="0.35">
      <c r="A400" s="6">
        <f t="shared" si="37"/>
        <v>39752</v>
      </c>
      <c r="B400" s="2">
        <v>11244.33719</v>
      </c>
      <c r="C400" s="9">
        <f t="shared" si="36"/>
        <v>1865.9535019391858</v>
      </c>
      <c r="D400" s="12">
        <f t="shared" si="38"/>
        <v>2032.9251602822101</v>
      </c>
      <c r="E400" s="11" t="e">
        <f>D400-#REF!</f>
        <v>#REF!</v>
      </c>
      <c r="F400" s="12">
        <f t="shared" si="39"/>
        <v>33.06235935733141</v>
      </c>
      <c r="G400" s="11" t="e">
        <f>F400-#REF!</f>
        <v>#REF!</v>
      </c>
      <c r="H400" s="18">
        <f t="shared" si="40"/>
        <v>367192.57675645035</v>
      </c>
      <c r="I400" s="16" t="e">
        <f>H400-#REF!</f>
        <v>#REF!</v>
      </c>
      <c r="J400" s="12">
        <f t="shared" si="41"/>
        <v>1996.2931604585444</v>
      </c>
    </row>
    <row r="401" spans="1:10" x14ac:dyDescent="0.35">
      <c r="A401" s="6">
        <f t="shared" si="37"/>
        <v>39782</v>
      </c>
      <c r="B401" s="2">
        <v>0</v>
      </c>
      <c r="C401" s="9">
        <f t="shared" si="36"/>
        <v>0</v>
      </c>
      <c r="D401" s="12">
        <f t="shared" si="38"/>
        <v>1966.4527340115724</v>
      </c>
      <c r="E401" s="11" t="e">
        <f>D401-#REF!</f>
        <v>#REF!</v>
      </c>
      <c r="F401" s="12">
        <f t="shared" si="39"/>
        <v>33.047331908080537</v>
      </c>
      <c r="G401" s="11" t="e">
        <f>F401-#REF!</f>
        <v>#REF!</v>
      </c>
      <c r="H401" s="18">
        <f t="shared" si="40"/>
        <v>365226.12402243877</v>
      </c>
      <c r="I401" s="16" t="e">
        <f>H401-#REF!</f>
        <v>#REF!</v>
      </c>
      <c r="J401" s="12">
        <f t="shared" si="41"/>
        <v>1995.3858085713293</v>
      </c>
    </row>
    <row r="402" spans="1:10" x14ac:dyDescent="0.35">
      <c r="A402" s="6">
        <f t="shared" si="37"/>
        <v>39813</v>
      </c>
      <c r="B402" s="2">
        <v>0</v>
      </c>
      <c r="C402" s="9">
        <f t="shared" si="36"/>
        <v>0</v>
      </c>
      <c r="D402" s="12">
        <f t="shared" si="38"/>
        <v>2021.1190369801407</v>
      </c>
      <c r="E402" s="11" t="e">
        <f>D402-#REF!</f>
        <v>#REF!</v>
      </c>
      <c r="F402" s="12">
        <f t="shared" si="39"/>
        <v>32.870351162019489</v>
      </c>
      <c r="G402" s="11" t="e">
        <f>F402-#REF!</f>
        <v>#REF!</v>
      </c>
      <c r="H402" s="18">
        <f t="shared" si="40"/>
        <v>363205.00498545863</v>
      </c>
      <c r="I402" s="16" t="e">
        <f>H402-#REF!</f>
        <v>#REF!</v>
      </c>
      <c r="J402" s="12">
        <f t="shared" si="41"/>
        <v>1984.6997758815244</v>
      </c>
    </row>
    <row r="403" spans="1:10" x14ac:dyDescent="0.35">
      <c r="A403" s="6">
        <f t="shared" si="37"/>
        <v>39844</v>
      </c>
      <c r="B403" s="2">
        <v>0</v>
      </c>
      <c r="C403" s="9">
        <f t="shared" si="36"/>
        <v>0</v>
      </c>
      <c r="D403" s="12">
        <f t="shared" si="38"/>
        <v>2009.9343984974003</v>
      </c>
      <c r="E403" s="11" t="e">
        <f>D403-#REF!</f>
        <v>#REF!</v>
      </c>
      <c r="F403" s="12">
        <f t="shared" si="39"/>
        <v>32.688450448691277</v>
      </c>
      <c r="G403" s="11" t="e">
        <f>F403-#REF!</f>
        <v>#REF!</v>
      </c>
      <c r="H403" s="18">
        <f t="shared" si="40"/>
        <v>361195.07058696123</v>
      </c>
      <c r="I403" s="16" t="e">
        <f>H403-#REF!</f>
        <v>#REF!</v>
      </c>
      <c r="J403" s="12">
        <f t="shared" si="41"/>
        <v>1973.7166773683471</v>
      </c>
    </row>
    <row r="404" spans="1:10" x14ac:dyDescent="0.35">
      <c r="A404" s="6">
        <f t="shared" si="37"/>
        <v>39872</v>
      </c>
      <c r="B404" s="2">
        <v>0</v>
      </c>
      <c r="C404" s="9">
        <f t="shared" si="36"/>
        <v>0</v>
      </c>
      <c r="D404" s="12">
        <f t="shared" si="38"/>
        <v>1805.3782685875206</v>
      </c>
      <c r="E404" s="11" t="e">
        <f>D404-#REF!</f>
        <v>#REF!</v>
      </c>
      <c r="F404" s="12">
        <f t="shared" si="39"/>
        <v>32.507556352826512</v>
      </c>
      <c r="G404" s="11" t="e">
        <f>F404-#REF!</f>
        <v>#REF!</v>
      </c>
      <c r="H404" s="18">
        <f t="shared" si="40"/>
        <v>359389.69231837371</v>
      </c>
      <c r="I404" s="16" t="e">
        <f>H404-#REF!</f>
        <v>#REF!</v>
      </c>
      <c r="J404" s="12">
        <f t="shared" si="41"/>
        <v>1962.7943580492911</v>
      </c>
    </row>
    <row r="405" spans="1:10" x14ac:dyDescent="0.35">
      <c r="A405" s="6">
        <f t="shared" si="37"/>
        <v>39903</v>
      </c>
      <c r="B405" s="2">
        <v>5178.5851240000002</v>
      </c>
      <c r="C405" s="9">
        <f t="shared" si="36"/>
        <v>859.36581978452512</v>
      </c>
      <c r="D405" s="12">
        <f t="shared" si="38"/>
        <v>1988.8209004306436</v>
      </c>
      <c r="E405" s="11" t="e">
        <f>D405-#REF!</f>
        <v>#REF!</v>
      </c>
      <c r="F405" s="12">
        <f t="shared" si="39"/>
        <v>32.345072308653634</v>
      </c>
      <c r="G405" s="11" t="e">
        <f>F405-#REF!</f>
        <v>#REF!</v>
      </c>
      <c r="H405" s="18">
        <f t="shared" si="40"/>
        <v>358260.23723772756</v>
      </c>
      <c r="I405" s="16" t="e">
        <f>H405-#REF!</f>
        <v>#REF!</v>
      </c>
      <c r="J405" s="12">
        <f t="shared" si="41"/>
        <v>1952.9836309151417</v>
      </c>
    </row>
    <row r="406" spans="1:10" x14ac:dyDescent="0.35">
      <c r="A406" s="6">
        <f t="shared" si="37"/>
        <v>39933</v>
      </c>
      <c r="B406" s="2">
        <v>19074.684300000001</v>
      </c>
      <c r="C406" s="9">
        <f t="shared" si="36"/>
        <v>3165.3687866656201</v>
      </c>
      <c r="D406" s="12">
        <f t="shared" si="38"/>
        <v>1918.6167357382124</v>
      </c>
      <c r="E406" s="11" t="e">
        <f>D406-#REF!</f>
        <v>#REF!</v>
      </c>
      <c r="F406" s="12">
        <f t="shared" si="39"/>
        <v>32.243421351395483</v>
      </c>
      <c r="G406" s="11" t="e">
        <f>F406-#REF!</f>
        <v>#REF!</v>
      </c>
      <c r="H406" s="18">
        <f t="shared" si="40"/>
        <v>359506.98928865494</v>
      </c>
      <c r="I406" s="16" t="e">
        <f>H406-#REF!</f>
        <v>#REF!</v>
      </c>
      <c r="J406" s="12">
        <f t="shared" si="41"/>
        <v>1946.8459833100408</v>
      </c>
    </row>
    <row r="407" spans="1:10" x14ac:dyDescent="0.35">
      <c r="A407" s="6">
        <f t="shared" si="37"/>
        <v>39964</v>
      </c>
      <c r="B407" s="2">
        <v>29295.41157</v>
      </c>
      <c r="C407" s="9">
        <f t="shared" si="36"/>
        <v>4861.4582510390937</v>
      </c>
      <c r="D407" s="12">
        <f t="shared" si="38"/>
        <v>1989.470008268288</v>
      </c>
      <c r="E407" s="11" t="e">
        <f>D407-#REF!</f>
        <v>#REF!</v>
      </c>
      <c r="F407" s="12">
        <f t="shared" si="39"/>
        <v>32.355629035978943</v>
      </c>
      <c r="G407" s="11" t="e">
        <f>F407-#REF!</f>
        <v>#REF!</v>
      </c>
      <c r="H407" s="18">
        <f t="shared" si="40"/>
        <v>362378.97753142571</v>
      </c>
      <c r="I407" s="16" t="e">
        <f>H407-#REF!</f>
        <v>#REF!</v>
      </c>
      <c r="J407" s="12">
        <f t="shared" si="41"/>
        <v>1953.6210422483312</v>
      </c>
    </row>
    <row r="408" spans="1:10" x14ac:dyDescent="0.35">
      <c r="A408" s="6">
        <f t="shared" si="37"/>
        <v>39994</v>
      </c>
      <c r="B408" s="2">
        <v>35939.682639999999</v>
      </c>
      <c r="C408" s="9">
        <f t="shared" si="36"/>
        <v>5964.0488850095544</v>
      </c>
      <c r="D408" s="12">
        <f t="shared" si="38"/>
        <v>1940.6741209467332</v>
      </c>
      <c r="E408" s="11" t="e">
        <f>D408-#REF!</f>
        <v>#REF!</v>
      </c>
      <c r="F408" s="12">
        <f t="shared" si="39"/>
        <v>32.614107977828318</v>
      </c>
      <c r="G408" s="11" t="e">
        <f>F408-#REF!</f>
        <v>#REF!</v>
      </c>
      <c r="H408" s="18">
        <f t="shared" si="40"/>
        <v>366402.35229548853</v>
      </c>
      <c r="I408" s="16" t="e">
        <f>H408-#REF!</f>
        <v>#REF!</v>
      </c>
      <c r="J408" s="12">
        <f t="shared" si="41"/>
        <v>1969.2279061795964</v>
      </c>
    </row>
    <row r="409" spans="1:10" x14ac:dyDescent="0.35">
      <c r="A409" s="6">
        <f t="shared" si="37"/>
        <v>40025</v>
      </c>
      <c r="B409" s="2">
        <v>43287.907440000003</v>
      </c>
      <c r="C409" s="9">
        <f t="shared" si="36"/>
        <v>7183.457869897562</v>
      </c>
      <c r="D409" s="12">
        <f t="shared" si="38"/>
        <v>2027.6281479065792</v>
      </c>
      <c r="E409" s="11" t="e">
        <f>D409-#REF!</f>
        <v>#REF!</v>
      </c>
      <c r="F409" s="12">
        <f t="shared" si="39"/>
        <v>32.976211706593972</v>
      </c>
      <c r="G409" s="11" t="e">
        <f>F409-#REF!</f>
        <v>#REF!</v>
      </c>
      <c r="H409" s="18">
        <f t="shared" si="40"/>
        <v>371558.1820174795</v>
      </c>
      <c r="I409" s="16" t="e">
        <f>H409-#REF!</f>
        <v>#REF!</v>
      </c>
      <c r="J409" s="12">
        <f t="shared" si="41"/>
        <v>1991.0915968284951</v>
      </c>
    </row>
    <row r="410" spans="1:10" x14ac:dyDescent="0.35">
      <c r="A410" s="6">
        <f t="shared" si="37"/>
        <v>40056</v>
      </c>
      <c r="B410" s="2">
        <v>42062.082640000001</v>
      </c>
      <c r="C410" s="9">
        <f t="shared" si="36"/>
        <v>6980.0370688602088</v>
      </c>
      <c r="D410" s="12">
        <f t="shared" si="38"/>
        <v>2056.1599119758544</v>
      </c>
      <c r="E410" s="11" t="e">
        <f>D410-#REF!</f>
        <v>#REF!</v>
      </c>
      <c r="F410" s="12">
        <f t="shared" si="39"/>
        <v>33.440236381573158</v>
      </c>
      <c r="G410" s="11" t="e">
        <f>F410-#REF!</f>
        <v>#REF!</v>
      </c>
      <c r="H410" s="18">
        <f t="shared" si="40"/>
        <v>376482.05917436385</v>
      </c>
      <c r="I410" s="16" t="e">
        <f>H410-#REF!</f>
        <v>#REF!</v>
      </c>
      <c r="J410" s="12">
        <f t="shared" si="41"/>
        <v>2019.1092369168314</v>
      </c>
    </row>
    <row r="411" spans="1:10" x14ac:dyDescent="0.35">
      <c r="A411" s="6">
        <f t="shared" si="37"/>
        <v>40086</v>
      </c>
      <c r="B411" s="2">
        <v>21984.07934</v>
      </c>
      <c r="C411" s="9">
        <f t="shared" si="36"/>
        <v>3648.171442943175</v>
      </c>
      <c r="D411" s="12">
        <f t="shared" si="38"/>
        <v>2016.2013652601136</v>
      </c>
      <c r="E411" s="11" t="e">
        <f>D411-#REF!</f>
        <v>#REF!</v>
      </c>
      <c r="F411" s="12">
        <f t="shared" si="39"/>
        <v>33.88338532569275</v>
      </c>
      <c r="G411" s="11" t="e">
        <f>F411-#REF!</f>
        <v>#REF!</v>
      </c>
      <c r="H411" s="18">
        <f t="shared" si="40"/>
        <v>378114.02925204689</v>
      </c>
      <c r="I411" s="16" t="e">
        <f>H411-#REF!</f>
        <v>#REF!</v>
      </c>
      <c r="J411" s="12">
        <f t="shared" si="41"/>
        <v>2045.8664080143074</v>
      </c>
    </row>
    <row r="412" spans="1:10" x14ac:dyDescent="0.35">
      <c r="A412" s="6">
        <f t="shared" si="37"/>
        <v>40117</v>
      </c>
      <c r="B412" s="2">
        <v>13124.647929999999</v>
      </c>
      <c r="C412" s="9">
        <f t="shared" si="36"/>
        <v>2177.9836688357427</v>
      </c>
      <c r="D412" s="12">
        <f t="shared" si="38"/>
        <v>2092.4392106836967</v>
      </c>
      <c r="E412" s="11" t="e">
        <f>D412-#REF!</f>
        <v>#REF!</v>
      </c>
      <c r="F412" s="12">
        <f t="shared" si="39"/>
        <v>34.03026263268422</v>
      </c>
      <c r="G412" s="11" t="e">
        <f>F412-#REF!</f>
        <v>#REF!</v>
      </c>
      <c r="H412" s="18">
        <f t="shared" si="40"/>
        <v>378199.57371019892</v>
      </c>
      <c r="I412" s="16" t="e">
        <f>H412-#REF!</f>
        <v>#REF!</v>
      </c>
      <c r="J412" s="12">
        <f t="shared" si="41"/>
        <v>2054.7348060679578</v>
      </c>
    </row>
    <row r="413" spans="1:10" x14ac:dyDescent="0.35">
      <c r="A413" s="6">
        <f t="shared" si="37"/>
        <v>40147</v>
      </c>
      <c r="B413" s="2">
        <v>0</v>
      </c>
      <c r="C413" s="9">
        <f t="shared" si="36"/>
        <v>0</v>
      </c>
      <c r="D413" s="12">
        <f t="shared" si="38"/>
        <v>2025.3992939996633</v>
      </c>
      <c r="E413" s="11" t="e">
        <f>D413-#REF!</f>
        <v>#REF!</v>
      </c>
      <c r="F413" s="12">
        <f t="shared" si="39"/>
        <v>34.037961633917902</v>
      </c>
      <c r="G413" s="11" t="e">
        <f>F413-#REF!</f>
        <v>#REF!</v>
      </c>
      <c r="H413" s="18">
        <f t="shared" si="40"/>
        <v>376174.17441619927</v>
      </c>
      <c r="I413" s="16" t="e">
        <f>H413-#REF!</f>
        <v>#REF!</v>
      </c>
      <c r="J413" s="12">
        <f t="shared" si="41"/>
        <v>2055.1996689453786</v>
      </c>
    </row>
    <row r="414" spans="1:10" x14ac:dyDescent="0.35">
      <c r="A414" s="6">
        <f t="shared" si="37"/>
        <v>40178</v>
      </c>
      <c r="B414" s="2">
        <v>0</v>
      </c>
      <c r="C414" s="9">
        <f t="shared" si="36"/>
        <v>0</v>
      </c>
      <c r="D414" s="12">
        <f t="shared" si="38"/>
        <v>2081.7042788706899</v>
      </c>
      <c r="E414" s="11" t="e">
        <f>D414-#REF!</f>
        <v>#REF!</v>
      </c>
      <c r="F414" s="12">
        <f t="shared" si="39"/>
        <v>33.855675697457933</v>
      </c>
      <c r="G414" s="11" t="e">
        <f>F414-#REF!</f>
        <v>#REF!</v>
      </c>
      <c r="H414" s="18">
        <f t="shared" si="40"/>
        <v>374092.47013732855</v>
      </c>
      <c r="I414" s="16" t="e">
        <f>H414-#REF!</f>
        <v>#REF!</v>
      </c>
      <c r="J414" s="12">
        <f t="shared" si="41"/>
        <v>2044.1933108004589</v>
      </c>
    </row>
    <row r="415" spans="1:10" x14ac:dyDescent="0.35">
      <c r="A415" s="6">
        <f t="shared" si="37"/>
        <v>40209</v>
      </c>
      <c r="B415" s="2">
        <v>0</v>
      </c>
      <c r="C415" s="9">
        <f t="shared" si="36"/>
        <v>0</v>
      </c>
      <c r="D415" s="12">
        <f t="shared" si="38"/>
        <v>2070.1843686817624</v>
      </c>
      <c r="E415" s="11" t="e">
        <f>D415-#REF!</f>
        <v>#REF!</v>
      </c>
      <c r="F415" s="12">
        <f t="shared" si="39"/>
        <v>33.668322312359571</v>
      </c>
      <c r="G415" s="11" t="e">
        <f>F415-#REF!</f>
        <v>#REF!</v>
      </c>
      <c r="H415" s="18">
        <f t="shared" si="40"/>
        <v>372022.28576864681</v>
      </c>
      <c r="I415" s="16" t="e">
        <f>H415-#REF!</f>
        <v>#REF!</v>
      </c>
      <c r="J415" s="12">
        <f t="shared" si="41"/>
        <v>2032.8809819609357</v>
      </c>
    </row>
    <row r="416" spans="1:10" x14ac:dyDescent="0.35">
      <c r="A416" s="6">
        <f t="shared" si="37"/>
        <v>40237</v>
      </c>
      <c r="B416" s="2">
        <v>0</v>
      </c>
      <c r="C416" s="9">
        <f t="shared" si="36"/>
        <v>0</v>
      </c>
      <c r="D416" s="12">
        <f t="shared" si="38"/>
        <v>1859.4964462430755</v>
      </c>
      <c r="E416" s="11" t="e">
        <f>D416-#REF!</f>
        <v>#REF!</v>
      </c>
      <c r="F416" s="12">
        <f t="shared" si="39"/>
        <v>33.482005719178211</v>
      </c>
      <c r="G416" s="11" t="e">
        <f>F416-#REF!</f>
        <v>#REF!</v>
      </c>
      <c r="H416" s="18">
        <f t="shared" si="40"/>
        <v>370162.78932240373</v>
      </c>
      <c r="I416" s="16" t="e">
        <f>H416-#REF!</f>
        <v>#REF!</v>
      </c>
      <c r="J416" s="12">
        <f t="shared" si="41"/>
        <v>2021.6312542379987</v>
      </c>
    </row>
    <row r="417" spans="1:10" x14ac:dyDescent="0.35">
      <c r="A417" s="6">
        <f t="shared" si="37"/>
        <v>40268</v>
      </c>
      <c r="B417" s="2">
        <v>3357.917355</v>
      </c>
      <c r="C417" s="9">
        <f t="shared" si="36"/>
        <v>557.23316918643729</v>
      </c>
      <c r="D417" s="12">
        <f t="shared" si="38"/>
        <v>2048.4379705412721</v>
      </c>
      <c r="E417" s="11" t="e">
        <f>D417-#REF!</f>
        <v>#REF!</v>
      </c>
      <c r="F417" s="12">
        <f t="shared" si="39"/>
        <v>33.31465103901634</v>
      </c>
      <c r="G417" s="11" t="e">
        <f>F417-#REF!</f>
        <v>#REF!</v>
      </c>
      <c r="H417" s="18">
        <f t="shared" si="40"/>
        <v>368671.58452104894</v>
      </c>
      <c r="I417" s="16" t="e">
        <f>H417-#REF!</f>
        <v>#REF!</v>
      </c>
      <c r="J417" s="12">
        <f t="shared" si="41"/>
        <v>2011.5264398850027</v>
      </c>
    </row>
    <row r="418" spans="1:10" x14ac:dyDescent="0.35">
      <c r="A418" s="6">
        <f t="shared" si="37"/>
        <v>40298</v>
      </c>
      <c r="B418" s="2">
        <v>11681.29587</v>
      </c>
      <c r="C418" s="9">
        <f t="shared" si="36"/>
        <v>1938.4650751312313</v>
      </c>
      <c r="D418" s="12">
        <f t="shared" si="38"/>
        <v>1974.373370338184</v>
      </c>
      <c r="E418" s="11" t="e">
        <f>D418-#REF!</f>
        <v>#REF!</v>
      </c>
      <c r="F418" s="12">
        <f t="shared" si="39"/>
        <v>33.18044260689441</v>
      </c>
      <c r="G418" s="11" t="e">
        <f>F418-#REF!</f>
        <v>#REF!</v>
      </c>
      <c r="H418" s="18">
        <f t="shared" si="40"/>
        <v>368635.67622584198</v>
      </c>
      <c r="I418" s="16" t="e">
        <f>H418-#REF!</f>
        <v>#REF!</v>
      </c>
      <c r="J418" s="12">
        <f t="shared" si="41"/>
        <v>2003.4229838604265</v>
      </c>
    </row>
    <row r="419" spans="1:10" x14ac:dyDescent="0.35">
      <c r="A419" s="6">
        <f t="shared" si="37"/>
        <v>40329</v>
      </c>
      <c r="B419" s="2">
        <v>26396.568599999999</v>
      </c>
      <c r="C419" s="9">
        <f t="shared" si="36"/>
        <v>4380.4066692478782</v>
      </c>
      <c r="D419" s="12">
        <f t="shared" si="38"/>
        <v>2039.9871036725785</v>
      </c>
      <c r="E419" s="11" t="e">
        <f>D419-#REF!</f>
        <v>#REF!</v>
      </c>
      <c r="F419" s="12">
        <f t="shared" si="39"/>
        <v>33.177210860325779</v>
      </c>
      <c r="G419" s="11" t="e">
        <f>F419-#REF!</f>
        <v>#REF!</v>
      </c>
      <c r="H419" s="18">
        <f t="shared" si="40"/>
        <v>370976.09579141729</v>
      </c>
      <c r="I419" s="16" t="e">
        <f>H419-#REF!</f>
        <v>#REF!</v>
      </c>
      <c r="J419" s="12">
        <f t="shared" si="41"/>
        <v>2003.2278521851108</v>
      </c>
    </row>
    <row r="420" spans="1:10" x14ac:dyDescent="0.35">
      <c r="A420" s="6">
        <f t="shared" si="37"/>
        <v>40359</v>
      </c>
      <c r="B420" s="2">
        <v>39819.966939999998</v>
      </c>
      <c r="C420" s="9">
        <f t="shared" si="36"/>
        <v>6607.9667928204135</v>
      </c>
      <c r="D420" s="12">
        <f t="shared" si="38"/>
        <v>1986.7148847778453</v>
      </c>
      <c r="E420" s="11" t="e">
        <f>D420-#REF!</f>
        <v>#REF!</v>
      </c>
      <c r="F420" s="12">
        <f t="shared" si="39"/>
        <v>33.387848621227555</v>
      </c>
      <c r="G420" s="11" t="e">
        <f>F420-#REF!</f>
        <v>#REF!</v>
      </c>
      <c r="H420" s="18">
        <f t="shared" si="40"/>
        <v>375597.34769945988</v>
      </c>
      <c r="I420" s="16" t="e">
        <f>H420-#REF!</f>
        <v>#REF!</v>
      </c>
      <c r="J420" s="12">
        <f t="shared" si="41"/>
        <v>2015.9460831158767</v>
      </c>
    </row>
    <row r="421" spans="1:10" x14ac:dyDescent="0.35">
      <c r="A421" s="6">
        <f t="shared" si="37"/>
        <v>40390</v>
      </c>
      <c r="B421" s="2">
        <v>47164.661160000003</v>
      </c>
      <c r="C421" s="9">
        <f t="shared" si="36"/>
        <v>7826.7898918528526</v>
      </c>
      <c r="D421" s="12">
        <f t="shared" si="38"/>
        <v>2078.5121866802392</v>
      </c>
      <c r="E421" s="11" t="e">
        <f>D421-#REF!</f>
        <v>#REF!</v>
      </c>
      <c r="F421" s="12">
        <f t="shared" si="39"/>
        <v>33.803761292951393</v>
      </c>
      <c r="G421" s="11" t="e">
        <f>F421-#REF!</f>
        <v>#REF!</v>
      </c>
      <c r="H421" s="18">
        <f t="shared" si="40"/>
        <v>381345.62540463253</v>
      </c>
      <c r="I421" s="16" t="e">
        <f>H421-#REF!</f>
        <v>#REF!</v>
      </c>
      <c r="J421" s="12">
        <f t="shared" si="41"/>
        <v>2041.0587380518657</v>
      </c>
    </row>
    <row r="422" spans="1:10" x14ac:dyDescent="0.35">
      <c r="A422" s="6">
        <f t="shared" si="37"/>
        <v>40421</v>
      </c>
      <c r="B422" s="2">
        <v>35098.770250000001</v>
      </c>
      <c r="C422" s="9">
        <f t="shared" si="36"/>
        <v>5824.5027834981183</v>
      </c>
      <c r="D422" s="12">
        <f t="shared" si="38"/>
        <v>2110.3224892177959</v>
      </c>
      <c r="E422" s="11" t="e">
        <f>D422-#REF!</f>
        <v>#REF!</v>
      </c>
      <c r="F422" s="12">
        <f t="shared" si="39"/>
        <v>34.321106286416928</v>
      </c>
      <c r="G422" s="11" t="e">
        <f>F422-#REF!</f>
        <v>#REF!</v>
      </c>
      <c r="H422" s="18">
        <f t="shared" si="40"/>
        <v>385059.80569891288</v>
      </c>
      <c r="I422" s="16" t="e">
        <f>H422-#REF!</f>
        <v>#REF!</v>
      </c>
      <c r="J422" s="12">
        <f t="shared" si="41"/>
        <v>2072.2958394604711</v>
      </c>
    </row>
    <row r="423" spans="1:10" x14ac:dyDescent="0.35">
      <c r="A423" s="6">
        <f t="shared" si="37"/>
        <v>40451</v>
      </c>
      <c r="B423" s="2">
        <v>24820.542150000001</v>
      </c>
      <c r="C423" s="9">
        <f t="shared" si="36"/>
        <v>4118.8712826942246</v>
      </c>
      <c r="D423" s="12">
        <f t="shared" si="38"/>
        <v>2062.1383862474572</v>
      </c>
      <c r="E423" s="11" t="e">
        <f>D423-#REF!</f>
        <v>#REF!</v>
      </c>
      <c r="F423" s="12">
        <f t="shared" si="39"/>
        <v>34.655382512902165</v>
      </c>
      <c r="G423" s="11" t="e">
        <f>F423-#REF!</f>
        <v>#REF!</v>
      </c>
      <c r="H423" s="18">
        <f t="shared" si="40"/>
        <v>387116.53859535966</v>
      </c>
      <c r="I423" s="16" t="e">
        <f>H423-#REF!</f>
        <v>#REF!</v>
      </c>
      <c r="J423" s="12">
        <f t="shared" si="41"/>
        <v>2092.4793157037784</v>
      </c>
    </row>
    <row r="424" spans="1:10" x14ac:dyDescent="0.35">
      <c r="A424" s="6">
        <f t="shared" si="37"/>
        <v>40482</v>
      </c>
      <c r="B424" s="2">
        <v>8029.3090910000001</v>
      </c>
      <c r="C424" s="9">
        <f t="shared" si="36"/>
        <v>1332.4322424115771</v>
      </c>
      <c r="D424" s="12">
        <f t="shared" si="38"/>
        <v>2142.2580539087317</v>
      </c>
      <c r="E424" s="11" t="e">
        <f>D424-#REF!</f>
        <v>#REF!</v>
      </c>
      <c r="F424" s="12">
        <f t="shared" si="39"/>
        <v>34.840488473582369</v>
      </c>
      <c r="G424" s="11" t="e">
        <f>F424-#REF!</f>
        <v>#REF!</v>
      </c>
      <c r="H424" s="18">
        <f t="shared" si="40"/>
        <v>386306.71278386255</v>
      </c>
      <c r="I424" s="16" t="e">
        <f>H424-#REF!</f>
        <v>#REF!</v>
      </c>
      <c r="J424" s="12">
        <f t="shared" si="41"/>
        <v>2103.6559458792667</v>
      </c>
    </row>
    <row r="425" spans="1:10" x14ac:dyDescent="0.35">
      <c r="A425" s="6">
        <f t="shared" si="37"/>
        <v>40512</v>
      </c>
      <c r="B425" s="2">
        <v>0</v>
      </c>
      <c r="C425" s="9">
        <f t="shared" si="36"/>
        <v>0</v>
      </c>
      <c r="D425" s="12">
        <f t="shared" si="38"/>
        <v>2068.8160371627259</v>
      </c>
      <c r="E425" s="11" t="e">
        <f>D425-#REF!</f>
        <v>#REF!</v>
      </c>
      <c r="F425" s="12">
        <f t="shared" si="39"/>
        <v>34.767604150547633</v>
      </c>
      <c r="G425" s="11" t="e">
        <f>F425-#REF!</f>
        <v>#REF!</v>
      </c>
      <c r="H425" s="18">
        <f t="shared" si="40"/>
        <v>384237.89674669981</v>
      </c>
      <c r="I425" s="16" t="e">
        <f>H425-#REF!</f>
        <v>#REF!</v>
      </c>
      <c r="J425" s="12">
        <f t="shared" si="41"/>
        <v>2099.2552171228472</v>
      </c>
    </row>
    <row r="426" spans="1:10" x14ac:dyDescent="0.35">
      <c r="A426" s="6">
        <f t="shared" si="37"/>
        <v>40543</v>
      </c>
      <c r="B426" s="2">
        <v>0</v>
      </c>
      <c r="C426" s="9">
        <f t="shared" si="36"/>
        <v>0</v>
      </c>
      <c r="D426" s="12">
        <f t="shared" si="38"/>
        <v>2126.3279835816247</v>
      </c>
      <c r="E426" s="11" t="e">
        <f>D426-#REF!</f>
        <v>#REF!</v>
      </c>
      <c r="F426" s="12">
        <f t="shared" si="39"/>
        <v>34.581410707202984</v>
      </c>
      <c r="G426" s="11" t="e">
        <f>F426-#REF!</f>
        <v>#REF!</v>
      </c>
      <c r="H426" s="18">
        <f t="shared" si="40"/>
        <v>382111.56876311818</v>
      </c>
      <c r="I426" s="16" t="e">
        <f>H426-#REF!</f>
        <v>#REF!</v>
      </c>
      <c r="J426" s="12">
        <f t="shared" si="41"/>
        <v>2088.0129251419894</v>
      </c>
    </row>
    <row r="427" spans="1:10" x14ac:dyDescent="0.35">
      <c r="A427" s="6">
        <f t="shared" si="37"/>
        <v>40574</v>
      </c>
      <c r="B427" s="2">
        <v>0</v>
      </c>
      <c r="C427" s="9">
        <f t="shared" si="36"/>
        <v>0</v>
      </c>
      <c r="D427" s="12">
        <f t="shared" si="38"/>
        <v>2114.5611309831606</v>
      </c>
      <c r="E427" s="11" t="e">
        <f>D427-#REF!</f>
        <v>#REF!</v>
      </c>
      <c r="F427" s="12">
        <f t="shared" si="39"/>
        <v>34.390041188680641</v>
      </c>
      <c r="G427" s="11" t="e">
        <f>F427-#REF!</f>
        <v>#REF!</v>
      </c>
      <c r="H427" s="18">
        <f t="shared" si="40"/>
        <v>379997.00763213501</v>
      </c>
      <c r="I427" s="16" t="e">
        <f>H427-#REF!</f>
        <v>#REF!</v>
      </c>
      <c r="J427" s="12">
        <f t="shared" si="41"/>
        <v>2076.4581036358322</v>
      </c>
    </row>
    <row r="428" spans="1:10" x14ac:dyDescent="0.35">
      <c r="A428" s="6">
        <f t="shared" si="37"/>
        <v>40602</v>
      </c>
      <c r="B428" s="2">
        <v>0</v>
      </c>
      <c r="C428" s="9">
        <f t="shared" si="36"/>
        <v>0</v>
      </c>
      <c r="D428" s="12">
        <f t="shared" si="38"/>
        <v>1899.3568727072986</v>
      </c>
      <c r="E428" s="11" t="e">
        <f>D428-#REF!</f>
        <v>#REF!</v>
      </c>
      <c r="F428" s="12">
        <f t="shared" si="39"/>
        <v>34.199730686892153</v>
      </c>
      <c r="G428" s="11" t="e">
        <f>F428-#REF!</f>
        <v>#REF!</v>
      </c>
      <c r="H428" s="18">
        <f t="shared" si="40"/>
        <v>378097.65075942769</v>
      </c>
      <c r="I428" s="16" t="e">
        <f>H428-#REF!</f>
        <v>#REF!</v>
      </c>
      <c r="J428" s="12">
        <f t="shared" si="41"/>
        <v>2064.9672251725701</v>
      </c>
    </row>
    <row r="429" spans="1:10" x14ac:dyDescent="0.35">
      <c r="A429" s="6">
        <f t="shared" si="37"/>
        <v>40633</v>
      </c>
      <c r="B429" s="2">
        <v>3659.1471074380174</v>
      </c>
      <c r="C429" s="9">
        <f t="shared" si="36"/>
        <v>607.22106104278168</v>
      </c>
      <c r="D429" s="12">
        <f t="shared" si="38"/>
        <v>2092.3485740039732</v>
      </c>
      <c r="E429" s="11" t="e">
        <f>D429-#REF!</f>
        <v>#REF!</v>
      </c>
      <c r="F429" s="12">
        <f t="shared" si="39"/>
        <v>34.028788568348496</v>
      </c>
      <c r="G429" s="11" t="e">
        <f>F429-#REF!</f>
        <v>#REF!</v>
      </c>
      <c r="H429" s="18">
        <f t="shared" si="40"/>
        <v>376612.52324646653</v>
      </c>
      <c r="I429" s="16" t="e">
        <f>H429-#REF!</f>
        <v>#REF!</v>
      </c>
      <c r="J429" s="12">
        <f t="shared" si="41"/>
        <v>2054.6458026027276</v>
      </c>
    </row>
    <row r="430" spans="1:10" x14ac:dyDescent="0.35">
      <c r="A430" s="6">
        <f t="shared" si="37"/>
        <v>40663</v>
      </c>
      <c r="B430" s="2">
        <v>18665.831404958681</v>
      </c>
      <c r="C430" s="9">
        <f t="shared" si="36"/>
        <v>3097.5212578705214</v>
      </c>
      <c r="D430" s="12">
        <f t="shared" si="38"/>
        <v>2016.9000488597187</v>
      </c>
      <c r="E430" s="11" t="e">
        <f>D430-#REF!</f>
        <v>#REF!</v>
      </c>
      <c r="F430" s="12">
        <f t="shared" si="39"/>
        <v>33.895127092181987</v>
      </c>
      <c r="G430" s="11" t="e">
        <f>F430-#REF!</f>
        <v>#REF!</v>
      </c>
      <c r="H430" s="18">
        <f t="shared" si="40"/>
        <v>377693.14445547736</v>
      </c>
      <c r="I430" s="16" t="e">
        <f>H430-#REF!</f>
        <v>#REF!</v>
      </c>
      <c r="J430" s="12">
        <f t="shared" si="41"/>
        <v>2046.5753715786082</v>
      </c>
    </row>
    <row r="431" spans="1:10" x14ac:dyDescent="0.35">
      <c r="A431" s="6">
        <f t="shared" si="37"/>
        <v>40694</v>
      </c>
      <c r="B431" s="2">
        <v>27782.519008264462</v>
      </c>
      <c r="C431" s="9">
        <f t="shared" si="36"/>
        <v>4610.3996847646176</v>
      </c>
      <c r="D431" s="12">
        <f t="shared" si="38"/>
        <v>2090.1100830042383</v>
      </c>
      <c r="E431" s="11" t="e">
        <f>D431-#REF!</f>
        <v>#REF!</v>
      </c>
      <c r="F431" s="12">
        <f t="shared" si="39"/>
        <v>33.992383000992966</v>
      </c>
      <c r="G431" s="11" t="e">
        <f>F431-#REF!</f>
        <v>#REF!</v>
      </c>
      <c r="H431" s="18">
        <f t="shared" si="40"/>
        <v>380213.43405723776</v>
      </c>
      <c r="I431" s="16" t="e">
        <f>H431-#REF!</f>
        <v>#REF!</v>
      </c>
      <c r="J431" s="12">
        <f t="shared" si="41"/>
        <v>2052.4476477666199</v>
      </c>
    </row>
    <row r="432" spans="1:10" x14ac:dyDescent="0.35">
      <c r="A432" s="6">
        <f t="shared" si="37"/>
        <v>40724</v>
      </c>
      <c r="B432" s="2">
        <v>41944.026446281001</v>
      </c>
      <c r="C432" s="9">
        <f t="shared" si="36"/>
        <v>6960.4461081505378</v>
      </c>
      <c r="D432" s="12">
        <f t="shared" si="38"/>
        <v>2036.1842647099477</v>
      </c>
      <c r="E432" s="11" t="e">
        <f>D432-#REF!</f>
        <v>#REF!</v>
      </c>
      <c r="F432" s="12">
        <f t="shared" si="39"/>
        <v>34.219209065151404</v>
      </c>
      <c r="G432" s="11" t="e">
        <f>F432-#REF!</f>
        <v>#REF!</v>
      </c>
      <c r="H432" s="18">
        <f t="shared" si="40"/>
        <v>385137.69590067834</v>
      </c>
      <c r="I432" s="16" t="e">
        <f>H432-#REF!</f>
        <v>#REF!</v>
      </c>
      <c r="J432" s="12">
        <f t="shared" si="41"/>
        <v>2066.1433225247138</v>
      </c>
    </row>
    <row r="433" spans="1:10" x14ac:dyDescent="0.35">
      <c r="A433" s="6">
        <f t="shared" si="37"/>
        <v>40755</v>
      </c>
      <c r="B433" s="2">
        <v>47822.380165289251</v>
      </c>
      <c r="C433" s="9">
        <f t="shared" si="36"/>
        <v>7935.9357721723154</v>
      </c>
      <c r="D433" s="12">
        <f t="shared" si="38"/>
        <v>2131.3073678040223</v>
      </c>
      <c r="E433" s="11" t="e">
        <f>D433-#REF!</f>
        <v>#REF!</v>
      </c>
      <c r="F433" s="12">
        <f t="shared" si="39"/>
        <v>34.662392631061053</v>
      </c>
      <c r="G433" s="11" t="e">
        <f>F433-#REF!</f>
        <v>#REF!</v>
      </c>
      <c r="H433" s="18">
        <f t="shared" si="40"/>
        <v>390942.32430504664</v>
      </c>
      <c r="I433" s="16" t="e">
        <f>H433-#REF!</f>
        <v>#REF!</v>
      </c>
      <c r="J433" s="12">
        <f t="shared" si="41"/>
        <v>2092.9025840732056</v>
      </c>
    </row>
    <row r="434" spans="1:10" x14ac:dyDescent="0.35">
      <c r="A434" s="6">
        <f t="shared" si="37"/>
        <v>40786</v>
      </c>
      <c r="B434" s="2">
        <v>47414.042975206619</v>
      </c>
      <c r="C434" s="9">
        <f t="shared" si="36"/>
        <v>7868.1738225854324</v>
      </c>
      <c r="D434" s="12">
        <f t="shared" si="38"/>
        <v>2163.4295085793178</v>
      </c>
      <c r="E434" s="11" t="e">
        <f>D434-#REF!</f>
        <v>#REF!</v>
      </c>
      <c r="F434" s="12">
        <f t="shared" si="39"/>
        <v>35.184809187454199</v>
      </c>
      <c r="G434" s="11" t="e">
        <f>F434-#REF!</f>
        <v>#REF!</v>
      </c>
      <c r="H434" s="18">
        <f t="shared" si="40"/>
        <v>396647.06861905276</v>
      </c>
      <c r="I434" s="16" t="e">
        <f>H434-#REF!</f>
        <v>#REF!</v>
      </c>
      <c r="J434" s="12">
        <f t="shared" si="41"/>
        <v>2124.4459045956919</v>
      </c>
    </row>
    <row r="435" spans="1:10" x14ac:dyDescent="0.35">
      <c r="A435" s="6">
        <f t="shared" si="37"/>
        <v>40816</v>
      </c>
      <c r="B435" s="2">
        <v>20449.269421487606</v>
      </c>
      <c r="C435" s="9">
        <f t="shared" si="36"/>
        <v>3393.475777572507</v>
      </c>
      <c r="D435" s="12">
        <f t="shared" si="38"/>
        <v>2124.1924861704333</v>
      </c>
      <c r="E435" s="11" t="e">
        <f>D435-#REF!</f>
        <v>#REF!</v>
      </c>
      <c r="F435" s="12">
        <f t="shared" si="39"/>
        <v>35.698236175714754</v>
      </c>
      <c r="G435" s="11" t="e">
        <f>F435-#REF!</f>
        <v>#REF!</v>
      </c>
      <c r="H435" s="18">
        <f t="shared" si="40"/>
        <v>397916.3519104548</v>
      </c>
      <c r="I435" s="16" t="e">
        <f>H435-#REF!</f>
        <v>#REF!</v>
      </c>
      <c r="J435" s="12">
        <f t="shared" si="41"/>
        <v>2155.4464382836213</v>
      </c>
    </row>
    <row r="436" spans="1:10" x14ac:dyDescent="0.35">
      <c r="A436" s="6">
        <f t="shared" si="37"/>
        <v>40847</v>
      </c>
      <c r="B436" s="2">
        <v>9904.8595041322351</v>
      </c>
      <c r="C436" s="9">
        <f t="shared" si="36"/>
        <v>1643.6724517998175</v>
      </c>
      <c r="D436" s="12">
        <f t="shared" si="38"/>
        <v>2202.0229689881071</v>
      </c>
      <c r="E436" s="11" t="e">
        <f>D436-#REF!</f>
        <v>#REF!</v>
      </c>
      <c r="F436" s="12">
        <f t="shared" si="39"/>
        <v>35.812471671940934</v>
      </c>
      <c r="G436" s="11" t="e">
        <f>F436-#REF!</f>
        <v>#REF!</v>
      </c>
      <c r="H436" s="18">
        <f t="shared" si="40"/>
        <v>397358.00139326649</v>
      </c>
      <c r="I436" s="16" t="e">
        <f>H436-#REF!</f>
        <v>#REF!</v>
      </c>
      <c r="J436" s="12">
        <f t="shared" si="41"/>
        <v>2162.3439357469215</v>
      </c>
    </row>
    <row r="437" spans="1:10" x14ac:dyDescent="0.35">
      <c r="A437" s="6">
        <f t="shared" si="37"/>
        <v>40877</v>
      </c>
      <c r="B437" s="2">
        <v>0</v>
      </c>
      <c r="C437" s="9">
        <f t="shared" si="36"/>
        <v>0</v>
      </c>
      <c r="D437" s="12">
        <f t="shared" si="38"/>
        <v>2127.9997954300602</v>
      </c>
      <c r="E437" s="11" t="e">
        <f>D437-#REF!</f>
        <v>#REF!</v>
      </c>
      <c r="F437" s="12">
        <f t="shared" si="39"/>
        <v>35.762220125393988</v>
      </c>
      <c r="G437" s="11" t="e">
        <f>F437-#REF!</f>
        <v>#REF!</v>
      </c>
      <c r="H437" s="18">
        <f t="shared" si="40"/>
        <v>395230.00159783644</v>
      </c>
      <c r="I437" s="16" t="e">
        <f>H437-#REF!</f>
        <v>#REF!</v>
      </c>
      <c r="J437" s="12">
        <f t="shared" si="41"/>
        <v>2159.3097657534877</v>
      </c>
    </row>
    <row r="438" spans="1:10" x14ac:dyDescent="0.35">
      <c r="A438" s="6">
        <f t="shared" si="37"/>
        <v>40908</v>
      </c>
      <c r="B438" s="2">
        <v>0</v>
      </c>
      <c r="C438" s="9">
        <f t="shared" si="36"/>
        <v>0</v>
      </c>
      <c r="D438" s="12">
        <f t="shared" si="38"/>
        <v>2187.1570177329418</v>
      </c>
      <c r="E438" s="11" t="e">
        <f>D438-#REF!</f>
        <v>#REF!</v>
      </c>
      <c r="F438" s="12">
        <f t="shared" si="39"/>
        <v>35.570700143805283</v>
      </c>
      <c r="G438" s="11" t="e">
        <f>F438-#REF!</f>
        <v>#REF!</v>
      </c>
      <c r="H438" s="18">
        <f t="shared" si="40"/>
        <v>393042.84458010347</v>
      </c>
      <c r="I438" s="16" t="e">
        <f>H438-#REF!</f>
        <v>#REF!</v>
      </c>
      <c r="J438" s="12">
        <f t="shared" si="41"/>
        <v>2147.7458593424381</v>
      </c>
    </row>
    <row r="439" spans="1:10" x14ac:dyDescent="0.35">
      <c r="A439" s="6">
        <f t="shared" si="37"/>
        <v>40939</v>
      </c>
      <c r="B439" s="2">
        <v>0</v>
      </c>
      <c r="C439" s="9">
        <f t="shared" si="36"/>
        <v>0</v>
      </c>
      <c r="D439" s="12">
        <f t="shared" si="38"/>
        <v>2175.0535443101776</v>
      </c>
      <c r="E439" s="11" t="e">
        <f>D439-#REF!</f>
        <v>#REF!</v>
      </c>
      <c r="F439" s="12">
        <f t="shared" si="39"/>
        <v>35.373856012209316</v>
      </c>
      <c r="G439" s="11" t="e">
        <f>F439-#REF!</f>
        <v>#REF!</v>
      </c>
      <c r="H439" s="18">
        <f t="shared" si="40"/>
        <v>390867.79103579331</v>
      </c>
      <c r="I439" s="16" t="e">
        <f>H439-#REF!</f>
        <v>#REF!</v>
      </c>
      <c r="J439" s="12">
        <f t="shared" si="41"/>
        <v>2135.8604827020595</v>
      </c>
    </row>
    <row r="440" spans="1:10" x14ac:dyDescent="0.35">
      <c r="A440" s="6">
        <f t="shared" si="37"/>
        <v>40968</v>
      </c>
      <c r="B440" s="2">
        <v>0</v>
      </c>
      <c r="C440" s="9">
        <f t="shared" si="36"/>
        <v>0</v>
      </c>
      <c r="D440" s="12">
        <f t="shared" si="38"/>
        <v>2023.4675630027814</v>
      </c>
      <c r="E440" s="11" t="e">
        <f>D440-#REF!</f>
        <v>#REF!</v>
      </c>
      <c r="F440" s="12">
        <f t="shared" si="39"/>
        <v>35.178101193221401</v>
      </c>
      <c r="G440" s="11" t="e">
        <f>F440-#REF!</f>
        <v>#REF!</v>
      </c>
      <c r="H440" s="18">
        <f t="shared" si="40"/>
        <v>388844.32347279054</v>
      </c>
      <c r="I440" s="16" t="e">
        <f>H440-#REF!</f>
        <v>#REF!</v>
      </c>
      <c r="J440" s="12">
        <f t="shared" si="41"/>
        <v>2124.0408783583748</v>
      </c>
    </row>
    <row r="441" spans="1:10" x14ac:dyDescent="0.35">
      <c r="A441" s="6">
        <f t="shared" si="37"/>
        <v>40999</v>
      </c>
      <c r="B441" s="2">
        <v>5838.0495867768605</v>
      </c>
      <c r="C441" s="9">
        <f t="shared" si="36"/>
        <v>968.80135190439796</v>
      </c>
      <c r="D441" s="12">
        <f t="shared" si="38"/>
        <v>2151.8194151528892</v>
      </c>
      <c r="E441" s="11" t="e">
        <f>D441-#REF!</f>
        <v>#REF!</v>
      </c>
      <c r="F441" s="12">
        <f t="shared" si="39"/>
        <v>34.99598911255115</v>
      </c>
      <c r="G441" s="11" t="e">
        <f>F441-#REF!</f>
        <v>#REF!</v>
      </c>
      <c r="H441" s="18">
        <f t="shared" si="40"/>
        <v>387661.30540954205</v>
      </c>
      <c r="I441" s="16" t="e">
        <f>H441-#REF!</f>
        <v>#REF!</v>
      </c>
      <c r="J441" s="12">
        <f t="shared" si="41"/>
        <v>2113.0450175624246</v>
      </c>
    </row>
    <row r="442" spans="1:10" x14ac:dyDescent="0.35">
      <c r="A442" s="6">
        <f t="shared" si="37"/>
        <v>41029</v>
      </c>
      <c r="B442" s="2">
        <v>26813.038016528928</v>
      </c>
      <c r="C442" s="9">
        <f t="shared" si="36"/>
        <v>4449.5181298072293</v>
      </c>
      <c r="D442" s="12">
        <f t="shared" si="38"/>
        <v>2076.0703841753184</v>
      </c>
      <c r="E442" s="11" t="e">
        <f>D442-#REF!</f>
        <v>#REF!</v>
      </c>
      <c r="F442" s="12">
        <f t="shared" si="39"/>
        <v>34.889517486858786</v>
      </c>
      <c r="G442" s="11" t="e">
        <f>F442-#REF!</f>
        <v>#REF!</v>
      </c>
      <c r="H442" s="18">
        <f t="shared" si="40"/>
        <v>390034.75315517397</v>
      </c>
      <c r="I442" s="16" t="e">
        <f>H442-#REF!</f>
        <v>#REF!</v>
      </c>
      <c r="J442" s="12">
        <f t="shared" si="41"/>
        <v>2106.6162997611514</v>
      </c>
    </row>
    <row r="443" spans="1:10" x14ac:dyDescent="0.35">
      <c r="A443" s="6">
        <f t="shared" si="37"/>
        <v>41060</v>
      </c>
      <c r="B443" s="2">
        <v>34449.064462809918</v>
      </c>
      <c r="C443" s="9">
        <f t="shared" si="36"/>
        <v>5716.686665184302</v>
      </c>
      <c r="D443" s="12">
        <f t="shared" si="38"/>
        <v>2158.4071150324944</v>
      </c>
      <c r="E443" s="11" t="e">
        <f>D443-#REF!</f>
        <v>#REF!</v>
      </c>
      <c r="F443" s="12">
        <f t="shared" si="39"/>
        <v>35.103127783965661</v>
      </c>
      <c r="G443" s="11" t="e">
        <f>F443-#REF!</f>
        <v>#REF!</v>
      </c>
      <c r="H443" s="18">
        <f t="shared" si="40"/>
        <v>393593.03270532581</v>
      </c>
      <c r="I443" s="16" t="e">
        <f>H443-#REF!</f>
        <v>#REF!</v>
      </c>
      <c r="J443" s="12">
        <f t="shared" si="41"/>
        <v>2119.5140113403286</v>
      </c>
    </row>
    <row r="444" spans="1:10" x14ac:dyDescent="0.35">
      <c r="A444" s="6">
        <f t="shared" si="37"/>
        <v>41090</v>
      </c>
      <c r="B444" s="2">
        <v>45615.272727272721</v>
      </c>
      <c r="C444" s="9">
        <f t="shared" si="36"/>
        <v>7569.6749794254056</v>
      </c>
      <c r="D444" s="12">
        <f t="shared" si="38"/>
        <v>2107.8369886672763</v>
      </c>
      <c r="E444" s="11" t="e">
        <f>D444-#REF!</f>
        <v>#REF!</v>
      </c>
      <c r="F444" s="12">
        <f t="shared" si="39"/>
        <v>35.423372943479322</v>
      </c>
      <c r="G444" s="11" t="e">
        <f>F444-#REF!</f>
        <v>#REF!</v>
      </c>
      <c r="H444" s="18">
        <f t="shared" si="40"/>
        <v>399054.87069608393</v>
      </c>
      <c r="I444" s="16" t="e">
        <f>H444-#REF!</f>
        <v>#REF!</v>
      </c>
      <c r="J444" s="12">
        <f t="shared" si="41"/>
        <v>2138.8502968938678</v>
      </c>
    </row>
    <row r="445" spans="1:10" x14ac:dyDescent="0.35">
      <c r="A445" s="6">
        <f t="shared" si="37"/>
        <v>41121</v>
      </c>
      <c r="B445" s="2">
        <v>43998.188429752066</v>
      </c>
      <c r="C445" s="9">
        <f t="shared" si="36"/>
        <v>7301.3262046685413</v>
      </c>
      <c r="D445" s="12">
        <f t="shared" si="38"/>
        <v>2208.3233999820663</v>
      </c>
      <c r="E445" s="11" t="e">
        <f>D445-#REF!</f>
        <v>#REF!</v>
      </c>
      <c r="F445" s="12">
        <f t="shared" si="39"/>
        <v>35.914938362647554</v>
      </c>
      <c r="G445" s="11" t="e">
        <f>F445-#REF!</f>
        <v>#REF!</v>
      </c>
      <c r="H445" s="18">
        <f t="shared" si="40"/>
        <v>404147.87350077042</v>
      </c>
      <c r="I445" s="16" t="e">
        <f>H445-#REF!</f>
        <v>#REF!</v>
      </c>
      <c r="J445" s="12">
        <f t="shared" si="41"/>
        <v>2168.5308370391635</v>
      </c>
    </row>
    <row r="446" spans="1:10" x14ac:dyDescent="0.35">
      <c r="A446" s="6">
        <f t="shared" si="37"/>
        <v>41152</v>
      </c>
      <c r="B446" s="2">
        <v>44951.10743801653</v>
      </c>
      <c r="C446" s="9">
        <f t="shared" si="36"/>
        <v>7459.4593636524987</v>
      </c>
      <c r="D446" s="12">
        <f t="shared" si="38"/>
        <v>2236.5074871732463</v>
      </c>
      <c r="E446" s="11" t="e">
        <f>D446-#REF!</f>
        <v>#REF!</v>
      </c>
      <c r="F446" s="12">
        <f t="shared" si="39"/>
        <v>36.373308615069341</v>
      </c>
      <c r="G446" s="11" t="e">
        <f>F446-#REF!</f>
        <v>#REF!</v>
      </c>
      <c r="H446" s="18">
        <f t="shared" si="40"/>
        <v>409370.82537724968</v>
      </c>
      <c r="I446" s="16" t="e">
        <f>H446-#REF!</f>
        <v>#REF!</v>
      </c>
      <c r="J446" s="12">
        <f t="shared" si="41"/>
        <v>2196.2070651624408</v>
      </c>
    </row>
    <row r="447" spans="1:10" x14ac:dyDescent="0.35">
      <c r="A447" s="6">
        <f t="shared" si="37"/>
        <v>41182</v>
      </c>
      <c r="B447" s="2">
        <v>21978.783471074385</v>
      </c>
      <c r="C447" s="9">
        <f t="shared" si="36"/>
        <v>3647.2926143381105</v>
      </c>
      <c r="D447" s="12">
        <f t="shared" si="38"/>
        <v>2192.3329330309648</v>
      </c>
      <c r="E447" s="11" t="e">
        <f>D447-#REF!</f>
        <v>#REF!</v>
      </c>
      <c r="F447" s="12">
        <f t="shared" si="39"/>
        <v>36.843374283952471</v>
      </c>
      <c r="G447" s="11" t="e">
        <f>F447-#REF!</f>
        <v>#REF!</v>
      </c>
      <c r="H447" s="18">
        <f t="shared" si="40"/>
        <v>410825.78505855682</v>
      </c>
      <c r="I447" s="16" t="e">
        <f>H447-#REF!</f>
        <v>#REF!</v>
      </c>
      <c r="J447" s="12">
        <f t="shared" si="41"/>
        <v>2224.5894582522938</v>
      </c>
    </row>
    <row r="448" spans="1:10" x14ac:dyDescent="0.35">
      <c r="A448" s="6">
        <f t="shared" si="37"/>
        <v>41213</v>
      </c>
      <c r="B448" s="2">
        <v>10676.846280991736</v>
      </c>
      <c r="C448" s="9">
        <f t="shared" si="36"/>
        <v>1771.7806190835961</v>
      </c>
      <c r="D448" s="12">
        <f t="shared" si="38"/>
        <v>2273.4622756973076</v>
      </c>
      <c r="E448" s="11" t="e">
        <f>D448-#REF!</f>
        <v>#REF!</v>
      </c>
      <c r="F448" s="12">
        <f t="shared" si="39"/>
        <v>36.97432065527012</v>
      </c>
      <c r="G448" s="11" t="e">
        <f>F448-#REF!</f>
        <v>#REF!</v>
      </c>
      <c r="H448" s="18">
        <f t="shared" si="40"/>
        <v>410324.10340194311</v>
      </c>
      <c r="I448" s="16" t="e">
        <f>H448-#REF!</f>
        <v>#REF!</v>
      </c>
      <c r="J448" s="12">
        <f t="shared" si="41"/>
        <v>2232.4959522390977</v>
      </c>
    </row>
    <row r="449" spans="1:10" x14ac:dyDescent="0.35">
      <c r="A449" s="6">
        <f t="shared" si="37"/>
        <v>41243</v>
      </c>
      <c r="B449" s="2">
        <v>0</v>
      </c>
      <c r="C449" s="9">
        <f t="shared" si="36"/>
        <v>0</v>
      </c>
      <c r="D449" s="12">
        <f t="shared" si="38"/>
        <v>2197.4380911866401</v>
      </c>
      <c r="E449" s="11" t="e">
        <f>D449-#REF!</f>
        <v>#REF!</v>
      </c>
      <c r="F449" s="12">
        <f t="shared" si="39"/>
        <v>36.929169306174884</v>
      </c>
      <c r="G449" s="11" t="e">
        <f>F449-#REF!</f>
        <v>#REF!</v>
      </c>
      <c r="H449" s="18">
        <f t="shared" si="40"/>
        <v>408126.66531075648</v>
      </c>
      <c r="I449" s="16" t="e">
        <f>H449-#REF!</f>
        <v>#REF!</v>
      </c>
      <c r="J449" s="12">
        <f t="shared" si="41"/>
        <v>2229.769730301633</v>
      </c>
    </row>
    <row r="450" spans="1:10" x14ac:dyDescent="0.35">
      <c r="A450" s="6">
        <f t="shared" si="37"/>
        <v>41274</v>
      </c>
      <c r="B450" s="2">
        <v>0</v>
      </c>
      <c r="C450" s="9">
        <f t="shared" si="36"/>
        <v>0</v>
      </c>
      <c r="D450" s="12">
        <f t="shared" si="38"/>
        <v>2258.5256598679507</v>
      </c>
      <c r="E450" s="11" t="e">
        <f>D450-#REF!</f>
        <v>#REF!</v>
      </c>
      <c r="F450" s="12">
        <f t="shared" si="39"/>
        <v>36.731399877968087</v>
      </c>
      <c r="G450" s="11" t="e">
        <f>F450-#REF!</f>
        <v>#REF!</v>
      </c>
      <c r="H450" s="18">
        <f t="shared" si="40"/>
        <v>405868.13965088851</v>
      </c>
      <c r="I450" s="16" t="e">
        <f>H450-#REF!</f>
        <v>#REF!</v>
      </c>
      <c r="J450" s="12">
        <f t="shared" si="41"/>
        <v>2217.8284845904591</v>
      </c>
    </row>
    <row r="451" spans="1:10" x14ac:dyDescent="0.35">
      <c r="A451" s="6">
        <f t="shared" si="37"/>
        <v>41305</v>
      </c>
      <c r="B451" s="2">
        <v>0</v>
      </c>
      <c r="C451" s="9">
        <f t="shared" si="36"/>
        <v>0</v>
      </c>
      <c r="D451" s="12">
        <f t="shared" si="38"/>
        <v>2246.0272406519503</v>
      </c>
      <c r="E451" s="11" t="e">
        <f>D451-#REF!</f>
        <v>#REF!</v>
      </c>
      <c r="F451" s="12">
        <f t="shared" si="39"/>
        <v>36.52813256857997</v>
      </c>
      <c r="G451" s="11" t="e">
        <f>F451-#REF!</f>
        <v>#REF!</v>
      </c>
      <c r="H451" s="18">
        <f t="shared" si="40"/>
        <v>403622.11241023656</v>
      </c>
      <c r="I451" s="16" t="e">
        <f>H451-#REF!</f>
        <v>#REF!</v>
      </c>
      <c r="J451" s="12">
        <f t="shared" si="41"/>
        <v>2205.5552788252348</v>
      </c>
    </row>
    <row r="452" spans="1:10" x14ac:dyDescent="0.35">
      <c r="A452" s="6">
        <f t="shared" si="37"/>
        <v>41333</v>
      </c>
      <c r="B452" s="2">
        <v>0</v>
      </c>
      <c r="C452" s="9">
        <f t="shared" si="36"/>
        <v>0</v>
      </c>
      <c r="D452" s="12">
        <f t="shared" si="38"/>
        <v>2017.4433424095998</v>
      </c>
      <c r="E452" s="11" t="e">
        <f>D452-#REF!</f>
        <v>#REF!</v>
      </c>
      <c r="F452" s="12">
        <f t="shared" si="39"/>
        <v>36.32599011692129</v>
      </c>
      <c r="G452" s="11" t="e">
        <f>F452-#REF!</f>
        <v>#REF!</v>
      </c>
      <c r="H452" s="18">
        <f t="shared" si="40"/>
        <v>401604.66906782694</v>
      </c>
      <c r="I452" s="16" t="e">
        <f>H452-#REF!</f>
        <v>#REF!</v>
      </c>
      <c r="J452" s="12">
        <f t="shared" si="41"/>
        <v>2193.3499915581283</v>
      </c>
    </row>
    <row r="453" spans="1:10" x14ac:dyDescent="0.35">
      <c r="A453" s="6">
        <f t="shared" si="37"/>
        <v>41364</v>
      </c>
      <c r="B453" s="2">
        <v>5735.285950413223</v>
      </c>
      <c r="C453" s="9">
        <f t="shared" si="36"/>
        <v>951.74813090038299</v>
      </c>
      <c r="D453" s="12">
        <f t="shared" si="38"/>
        <v>2222.4336886241626</v>
      </c>
      <c r="E453" s="11" t="e">
        <f>D453-#REF!</f>
        <v>#REF!</v>
      </c>
      <c r="F453" s="12">
        <f t="shared" si="39"/>
        <v>36.144420216104429</v>
      </c>
      <c r="G453" s="11" t="e">
        <f>F453-#REF!</f>
        <v>#REF!</v>
      </c>
      <c r="H453" s="18">
        <f t="shared" si="40"/>
        <v>400333.98351010313</v>
      </c>
      <c r="I453" s="16" t="e">
        <f>H453-#REF!</f>
        <v>#REF!</v>
      </c>
      <c r="J453" s="12">
        <f t="shared" si="41"/>
        <v>2182.3868673833417</v>
      </c>
    </row>
    <row r="454" spans="1:10" x14ac:dyDescent="0.35">
      <c r="A454" s="6">
        <f t="shared" si="37"/>
        <v>41394</v>
      </c>
      <c r="B454" s="2">
        <v>20929.586776859502</v>
      </c>
      <c r="C454" s="9">
        <f t="shared" si="36"/>
        <v>3473.182552294224</v>
      </c>
      <c r="D454" s="12">
        <f t="shared" si="38"/>
        <v>2143.9372858382731</v>
      </c>
      <c r="E454" s="11" t="e">
        <f>D454-#REF!</f>
        <v>#REF!</v>
      </c>
      <c r="F454" s="12">
        <f t="shared" si="39"/>
        <v>36.030058515909282</v>
      </c>
      <c r="G454" s="11" t="e">
        <f>F454-#REF!</f>
        <v>#REF!</v>
      </c>
      <c r="H454" s="18">
        <f t="shared" si="40"/>
        <v>401663.22877655906</v>
      </c>
      <c r="I454" s="16" t="e">
        <f>H454-#REF!</f>
        <v>#REF!</v>
      </c>
      <c r="J454" s="12">
        <f t="shared" si="41"/>
        <v>2175.4817497705735</v>
      </c>
    </row>
    <row r="455" spans="1:10" x14ac:dyDescent="0.35">
      <c r="A455" s="6">
        <f t="shared" si="37"/>
        <v>41425</v>
      </c>
      <c r="B455" s="2">
        <v>36475.457851239684</v>
      </c>
      <c r="C455" s="9">
        <f t="shared" ref="C455:C510" si="42">B455*GW_Frac</f>
        <v>6052.958672645058</v>
      </c>
      <c r="D455" s="12">
        <f t="shared" si="38"/>
        <v>2222.7577512646303</v>
      </c>
      <c r="E455" s="11" t="e">
        <f>D455-#REF!</f>
        <v>#REF!</v>
      </c>
      <c r="F455" s="12">
        <f t="shared" si="39"/>
        <v>36.149690589890319</v>
      </c>
      <c r="G455" s="11" t="e">
        <f>F455-#REF!</f>
        <v>#REF!</v>
      </c>
      <c r="H455" s="18">
        <f t="shared" si="40"/>
        <v>405493.42969793949</v>
      </c>
      <c r="I455" s="16" t="e">
        <f>H455-#REF!</f>
        <v>#REF!</v>
      </c>
      <c r="J455" s="12">
        <f t="shared" si="41"/>
        <v>2182.7050906241006</v>
      </c>
    </row>
    <row r="456" spans="1:10" x14ac:dyDescent="0.35">
      <c r="A456" s="6">
        <f t="shared" ref="A456:A510" si="43">+EOMONTH(A455,1)</f>
        <v>41455</v>
      </c>
      <c r="B456" s="2">
        <v>42119.781818181815</v>
      </c>
      <c r="C456" s="9">
        <f t="shared" si="42"/>
        <v>6989.6120203907549</v>
      </c>
      <c r="D456" s="12">
        <f t="shared" ref="D456:D510" si="44">F456*cfs_to_af*(A456-A455)</f>
        <v>2171.5680379402852</v>
      </c>
      <c r="E456" s="11" t="e">
        <f>D456-#REF!</f>
        <v>#REF!</v>
      </c>
      <c r="F456" s="12">
        <f t="shared" ref="F456:F510" si="45">H455*GW_RetFrac</f>
        <v>36.494408672814558</v>
      </c>
      <c r="G456" s="11" t="e">
        <f>F456-#REF!</f>
        <v>#REF!</v>
      </c>
      <c r="H456" s="18">
        <f t="shared" ref="H456:H510" si="46">H455+C456-D456</f>
        <v>410311.47368038993</v>
      </c>
      <c r="I456" s="16" t="e">
        <f>H456-#REF!</f>
        <v>#REF!</v>
      </c>
      <c r="J456" s="12">
        <f t="shared" ref="J456:J510" si="47">F456*cfs_to_af*30.4414</f>
        <v>2203.5190423385134</v>
      </c>
    </row>
    <row r="457" spans="1:10" x14ac:dyDescent="0.35">
      <c r="A457" s="6">
        <f t="shared" si="43"/>
        <v>41486</v>
      </c>
      <c r="B457" s="2">
        <v>39993.342148760319</v>
      </c>
      <c r="C457" s="9">
        <f t="shared" si="42"/>
        <v>6636.7377263551589</v>
      </c>
      <c r="D457" s="12">
        <f t="shared" si="44"/>
        <v>2270.6161361443637</v>
      </c>
      <c r="E457" s="11" t="e">
        <f>D457-#REF!</f>
        <v>#REF!</v>
      </c>
      <c r="F457" s="12">
        <f t="shared" si="45"/>
        <v>36.928032631235098</v>
      </c>
      <c r="G457" s="11" t="e">
        <f>F457-#REF!</f>
        <v>#REF!</v>
      </c>
      <c r="H457" s="18">
        <f t="shared" si="46"/>
        <v>414677.59527060069</v>
      </c>
      <c r="I457" s="16" t="e">
        <f>H457-#REF!</f>
        <v>#REF!</v>
      </c>
      <c r="J457" s="12">
        <f t="shared" si="47"/>
        <v>2229.7010982846787</v>
      </c>
    </row>
    <row r="458" spans="1:10" x14ac:dyDescent="0.35">
      <c r="A458" s="6">
        <f t="shared" si="43"/>
        <v>41517</v>
      </c>
      <c r="B458" s="2">
        <v>33704.509090909087</v>
      </c>
      <c r="C458" s="9">
        <f t="shared" si="42"/>
        <v>5593.1306315906504</v>
      </c>
      <c r="D458" s="12">
        <f t="shared" si="44"/>
        <v>2294.7777469474368</v>
      </c>
      <c r="E458" s="11" t="e">
        <f>D458-#REF!</f>
        <v>#REF!</v>
      </c>
      <c r="F458" s="12">
        <f t="shared" si="45"/>
        <v>37.320983574354067</v>
      </c>
      <c r="G458" s="11" t="e">
        <f>F458-#REF!</f>
        <v>#REF!</v>
      </c>
      <c r="H458" s="18">
        <f t="shared" si="46"/>
        <v>417975.94815524394</v>
      </c>
      <c r="I458" s="16" t="e">
        <f>H458-#REF!</f>
        <v>#REF!</v>
      </c>
      <c r="J458" s="12">
        <f t="shared" si="47"/>
        <v>2253.4273324492165</v>
      </c>
    </row>
    <row r="459" spans="1:10" x14ac:dyDescent="0.35">
      <c r="A459" s="6">
        <f t="shared" si="43"/>
        <v>41547</v>
      </c>
      <c r="B459" s="2">
        <v>14834.380165289251</v>
      </c>
      <c r="C459" s="9">
        <f t="shared" si="42"/>
        <v>2461.7070042274922</v>
      </c>
      <c r="D459" s="12">
        <f t="shared" si="44"/>
        <v>2238.4165640312604</v>
      </c>
      <c r="E459" s="11" t="e">
        <f>D459-#REF!</f>
        <v>#REF!</v>
      </c>
      <c r="F459" s="12">
        <f t="shared" si="45"/>
        <v>37.617835333971954</v>
      </c>
      <c r="G459" s="11" t="e">
        <f>F459-#REF!</f>
        <v>#REF!</v>
      </c>
      <c r="H459" s="18">
        <f t="shared" si="46"/>
        <v>418199.23859544017</v>
      </c>
      <c r="I459" s="16" t="e">
        <f>H459-#REF!</f>
        <v>#REF!</v>
      </c>
      <c r="J459" s="12">
        <f t="shared" si="47"/>
        <v>2271.3511330767074</v>
      </c>
    </row>
    <row r="460" spans="1:10" x14ac:dyDescent="0.35">
      <c r="A460" s="6">
        <f t="shared" si="43"/>
        <v>41578</v>
      </c>
      <c r="B460" s="2">
        <v>3623.2462809917361</v>
      </c>
      <c r="C460" s="9">
        <f t="shared" si="42"/>
        <v>601.26346019019206</v>
      </c>
      <c r="D460" s="12">
        <f t="shared" si="44"/>
        <v>2314.2661129134208</v>
      </c>
      <c r="E460" s="11" t="e">
        <f>D460-#REF!</f>
        <v>#REF!</v>
      </c>
      <c r="F460" s="12">
        <f t="shared" si="45"/>
        <v>37.637931473589617</v>
      </c>
      <c r="G460" s="11" t="e">
        <f>F460-#REF!</f>
        <v>#REF!</v>
      </c>
      <c r="H460" s="18">
        <f t="shared" si="46"/>
        <v>416486.23594271694</v>
      </c>
      <c r="I460" s="16" t="e">
        <f>H460-#REF!</f>
        <v>#REF!</v>
      </c>
      <c r="J460" s="12">
        <f t="shared" si="47"/>
        <v>2272.5645306336323</v>
      </c>
    </row>
    <row r="461" spans="1:10" x14ac:dyDescent="0.35">
      <c r="A461" s="6">
        <f t="shared" si="43"/>
        <v>41608</v>
      </c>
      <c r="B461" s="2">
        <v>268.93884297520663</v>
      </c>
      <c r="C461" s="9">
        <f t="shared" si="42"/>
        <v>44.629342519481987</v>
      </c>
      <c r="D461" s="12">
        <f t="shared" si="44"/>
        <v>2230.4386014071492</v>
      </c>
      <c r="E461" s="11" t="e">
        <f>D461-#REF!</f>
        <v>#REF!</v>
      </c>
      <c r="F461" s="12">
        <f t="shared" si="45"/>
        <v>37.483761234844529</v>
      </c>
      <c r="G461" s="11" t="e">
        <f>F461-#REF!</f>
        <v>#REF!</v>
      </c>
      <c r="H461" s="18">
        <f t="shared" si="46"/>
        <v>414300.42668382928</v>
      </c>
      <c r="I461" s="16" t="e">
        <f>H461-#REF!</f>
        <v>#REF!</v>
      </c>
      <c r="J461" s="12">
        <f t="shared" si="47"/>
        <v>2263.2557880291865</v>
      </c>
    </row>
    <row r="462" spans="1:10" x14ac:dyDescent="0.35">
      <c r="A462" s="6">
        <f t="shared" si="43"/>
        <v>41639</v>
      </c>
      <c r="B462" s="2">
        <v>0</v>
      </c>
      <c r="C462" s="9">
        <f t="shared" si="42"/>
        <v>0</v>
      </c>
      <c r="D462" s="12">
        <f t="shared" si="44"/>
        <v>2292.6905397058545</v>
      </c>
      <c r="E462" s="11" t="e">
        <f>D462-#REF!</f>
        <v>#REF!</v>
      </c>
      <c r="F462" s="12">
        <f t="shared" si="45"/>
        <v>37.287038401544635</v>
      </c>
      <c r="G462" s="11" t="e">
        <f>F462-#REF!</f>
        <v>#REF!</v>
      </c>
      <c r="H462" s="18">
        <f t="shared" si="46"/>
        <v>412007.73614412342</v>
      </c>
      <c r="I462" s="16" t="e">
        <f>H462-#REF!</f>
        <v>#REF!</v>
      </c>
      <c r="J462" s="12">
        <f t="shared" si="47"/>
        <v>2251.3777353355417</v>
      </c>
    </row>
    <row r="463" spans="1:10" x14ac:dyDescent="0.35">
      <c r="A463" s="6">
        <f t="shared" si="43"/>
        <v>41670</v>
      </c>
      <c r="B463" s="2">
        <v>0</v>
      </c>
      <c r="C463" s="9">
        <f t="shared" si="42"/>
        <v>0</v>
      </c>
      <c r="D463" s="12">
        <f t="shared" si="44"/>
        <v>2280.0030560048826</v>
      </c>
      <c r="E463" s="11" t="e">
        <f>D463-#REF!</f>
        <v>#REF!</v>
      </c>
      <c r="F463" s="12">
        <f t="shared" si="45"/>
        <v>37.080696252971109</v>
      </c>
      <c r="G463" s="11" t="e">
        <f>F463-#REF!</f>
        <v>#REF!</v>
      </c>
      <c r="H463" s="18">
        <f t="shared" si="46"/>
        <v>409727.73308811855</v>
      </c>
      <c r="I463" s="16" t="e">
        <f>H463-#REF!</f>
        <v>#REF!</v>
      </c>
      <c r="J463" s="12">
        <f t="shared" si="47"/>
        <v>2238.9188719053886</v>
      </c>
    </row>
    <row r="464" spans="1:10" x14ac:dyDescent="0.35">
      <c r="A464" s="6">
        <f t="shared" si="43"/>
        <v>41698</v>
      </c>
      <c r="B464" s="2">
        <v>60.456198347107438</v>
      </c>
      <c r="C464" s="9">
        <f t="shared" si="42"/>
        <v>10.032468176073538</v>
      </c>
      <c r="D464" s="12">
        <f t="shared" si="44"/>
        <v>2047.9613527195795</v>
      </c>
      <c r="E464" s="11" t="e">
        <f>D464-#REF!</f>
        <v>#REF!</v>
      </c>
      <c r="F464" s="12">
        <f t="shared" si="45"/>
        <v>36.875495977930669</v>
      </c>
      <c r="G464" s="11" t="e">
        <f>F464-#REF!</f>
        <v>#REF!</v>
      </c>
      <c r="H464" s="18">
        <f t="shared" si="46"/>
        <v>407689.80420357507</v>
      </c>
      <c r="I464" s="16" t="e">
        <f>H464-#REF!</f>
        <v>#REF!</v>
      </c>
      <c r="J464" s="12">
        <f t="shared" si="47"/>
        <v>2226.5289543813506</v>
      </c>
    </row>
    <row r="465" spans="1:10" x14ac:dyDescent="0.35">
      <c r="A465" s="6">
        <f t="shared" si="43"/>
        <v>41729</v>
      </c>
      <c r="B465" s="2">
        <v>4243.4578512396702</v>
      </c>
      <c r="C465" s="9">
        <f t="shared" si="42"/>
        <v>704.18512928390714</v>
      </c>
      <c r="D465" s="12">
        <f t="shared" si="44"/>
        <v>2256.1081211373794</v>
      </c>
      <c r="E465" s="11" t="e">
        <f>D465-#REF!</f>
        <v>#REF!</v>
      </c>
      <c r="F465" s="12">
        <f t="shared" si="45"/>
        <v>36.692082378321757</v>
      </c>
      <c r="G465" s="11" t="e">
        <f>F465-#REF!</f>
        <v>#REF!</v>
      </c>
      <c r="H465" s="18">
        <f t="shared" si="46"/>
        <v>406137.88121172163</v>
      </c>
      <c r="I465" s="16" t="e">
        <f>H465-#REF!</f>
        <v>#REF!</v>
      </c>
      <c r="J465" s="12">
        <f t="shared" si="47"/>
        <v>2215.4545083481103</v>
      </c>
    </row>
    <row r="466" spans="1:10" x14ac:dyDescent="0.35">
      <c r="A466" s="6">
        <f t="shared" si="43"/>
        <v>41759</v>
      </c>
      <c r="B466" s="2">
        <v>21111.054545454543</v>
      </c>
      <c r="C466" s="9">
        <f t="shared" si="42"/>
        <v>3503.2964142833634</v>
      </c>
      <c r="D466" s="12">
        <f t="shared" si="44"/>
        <v>2175.0193153392161</v>
      </c>
      <c r="E466" s="11" t="e">
        <f>D466-#REF!</f>
        <v>#REF!</v>
      </c>
      <c r="F466" s="12">
        <f t="shared" si="45"/>
        <v>36.552409309054951</v>
      </c>
      <c r="G466" s="11" t="e">
        <f>F466-#REF!</f>
        <v>#REF!</v>
      </c>
      <c r="H466" s="18">
        <f t="shared" si="46"/>
        <v>407466.15831066575</v>
      </c>
      <c r="I466" s="16" t="e">
        <f>H466-#REF!</f>
        <v>#REF!</v>
      </c>
      <c r="J466" s="12">
        <f t="shared" si="47"/>
        <v>2207.0210995322404</v>
      </c>
    </row>
    <row r="467" spans="1:10" x14ac:dyDescent="0.35">
      <c r="A467" s="6">
        <f t="shared" si="43"/>
        <v>41790</v>
      </c>
      <c r="B467" s="2">
        <v>31446.287603305784</v>
      </c>
      <c r="C467" s="9">
        <f t="shared" si="42"/>
        <v>5218.3876634862136</v>
      </c>
      <c r="D467" s="12">
        <f t="shared" si="44"/>
        <v>2254.8704906888142</v>
      </c>
      <c r="E467" s="11" t="e">
        <f>D467-#REF!</f>
        <v>#REF!</v>
      </c>
      <c r="F467" s="12">
        <f t="shared" si="45"/>
        <v>36.671954247959917</v>
      </c>
      <c r="G467" s="11" t="e">
        <f>F467-#REF!</f>
        <v>#REF!</v>
      </c>
      <c r="H467" s="18">
        <f t="shared" si="46"/>
        <v>410429.67548346316</v>
      </c>
      <c r="I467" s="16" t="e">
        <f>H467-#REF!</f>
        <v>#REF!</v>
      </c>
      <c r="J467" s="12">
        <f t="shared" si="47"/>
        <v>2214.2391792017575</v>
      </c>
    </row>
    <row r="468" spans="1:10" x14ac:dyDescent="0.35">
      <c r="A468" s="6">
        <f t="shared" si="43"/>
        <v>41820</v>
      </c>
      <c r="B468" s="2">
        <v>39234.466115702468</v>
      </c>
      <c r="C468" s="9">
        <f t="shared" si="42"/>
        <v>6510.8052354048396</v>
      </c>
      <c r="D468" s="12">
        <f t="shared" si="44"/>
        <v>2198.0034689243221</v>
      </c>
      <c r="E468" s="11" t="e">
        <f>D468-#REF!</f>
        <v>#REF!</v>
      </c>
      <c r="F468" s="12">
        <f t="shared" si="45"/>
        <v>36.938670793511683</v>
      </c>
      <c r="G468" s="11" t="e">
        <f>F468-#REF!</f>
        <v>#REF!</v>
      </c>
      <c r="H468" s="18">
        <f t="shared" si="46"/>
        <v>414742.47724994365</v>
      </c>
      <c r="I468" s="16" t="e">
        <f>H468-#REF!</f>
        <v>#REF!</v>
      </c>
      <c r="J468" s="12">
        <f t="shared" si="47"/>
        <v>2230.3434266304289</v>
      </c>
    </row>
    <row r="469" spans="1:10" x14ac:dyDescent="0.35">
      <c r="A469" s="6">
        <f t="shared" si="43"/>
        <v>41851</v>
      </c>
      <c r="B469" s="2">
        <v>44119.180165289261</v>
      </c>
      <c r="C469" s="9">
        <f t="shared" si="42"/>
        <v>7321.4043069894242</v>
      </c>
      <c r="D469" s="12">
        <f t="shared" si="44"/>
        <v>2295.1367963006501</v>
      </c>
      <c r="E469" s="11" t="e">
        <f>D469-#REF!</f>
        <v>#REF!</v>
      </c>
      <c r="F469" s="12">
        <f t="shared" si="45"/>
        <v>37.326822952494929</v>
      </c>
      <c r="G469" s="11" t="e">
        <f>F469-#REF!</f>
        <v>#REF!</v>
      </c>
      <c r="H469" s="18">
        <f t="shared" si="46"/>
        <v>419768.7447606324</v>
      </c>
      <c r="I469" s="16" t="e">
        <f>H469-#REF!</f>
        <v>#REF!</v>
      </c>
      <c r="J469" s="12">
        <f t="shared" si="47"/>
        <v>2253.7799119647293</v>
      </c>
    </row>
    <row r="470" spans="1:10" x14ac:dyDescent="0.35">
      <c r="A470" s="6">
        <f t="shared" si="43"/>
        <v>41882</v>
      </c>
      <c r="B470" s="2">
        <v>36695.266115702478</v>
      </c>
      <c r="C470" s="9">
        <f t="shared" si="42"/>
        <v>6089.4349890253852</v>
      </c>
      <c r="D470" s="12">
        <f t="shared" si="44"/>
        <v>2322.9515781101345</v>
      </c>
      <c r="E470" s="11" t="e">
        <f>D470-#REF!</f>
        <v>#REF!</v>
      </c>
      <c r="F470" s="12">
        <f t="shared" si="45"/>
        <v>37.779187028456917</v>
      </c>
      <c r="G470" s="11" t="e">
        <f>F470-#REF!</f>
        <v>#REF!</v>
      </c>
      <c r="H470" s="18">
        <f t="shared" si="46"/>
        <v>423535.2281715477</v>
      </c>
      <c r="I470" s="16" t="e">
        <f>H470-#REF!</f>
        <v>#REF!</v>
      </c>
      <c r="J470" s="12">
        <f t="shared" si="47"/>
        <v>2281.0934893510275</v>
      </c>
    </row>
    <row r="471" spans="1:10" x14ac:dyDescent="0.35">
      <c r="A471" s="6">
        <f t="shared" si="43"/>
        <v>41912</v>
      </c>
      <c r="B471" s="2">
        <v>21846.723966942143</v>
      </c>
      <c r="C471" s="9">
        <f t="shared" si="42"/>
        <v>3625.3778593786938</v>
      </c>
      <c r="D471" s="12">
        <f t="shared" si="44"/>
        <v>2268.1885749029493</v>
      </c>
      <c r="E471" s="11" t="e">
        <f>D471-#REF!</f>
        <v>#REF!</v>
      </c>
      <c r="F471" s="12">
        <f t="shared" si="45"/>
        <v>38.118170535439297</v>
      </c>
      <c r="G471" s="11" t="e">
        <f>F471-#REF!</f>
        <v>#REF!</v>
      </c>
      <c r="H471" s="18">
        <f t="shared" si="46"/>
        <v>424892.41745602345</v>
      </c>
      <c r="I471" s="16" t="e">
        <f>H471-#REF!</f>
        <v>#REF!</v>
      </c>
      <c r="J471" s="12">
        <f t="shared" si="47"/>
        <v>2301.5611894683548</v>
      </c>
    </row>
    <row r="472" spans="1:10" x14ac:dyDescent="0.35">
      <c r="A472" s="6">
        <f t="shared" si="43"/>
        <v>41943</v>
      </c>
      <c r="B472" s="2">
        <v>7246.6115702479337</v>
      </c>
      <c r="C472" s="9">
        <f t="shared" si="42"/>
        <v>1202.5466693334865</v>
      </c>
      <c r="D472" s="12">
        <f t="shared" si="44"/>
        <v>2351.3053889215266</v>
      </c>
      <c r="E472" s="11" t="e">
        <f>D472-#REF!</f>
        <v>#REF!</v>
      </c>
      <c r="F472" s="12">
        <f t="shared" si="45"/>
        <v>38.240317571042112</v>
      </c>
      <c r="G472" s="11" t="e">
        <f>F472-#REF!</f>
        <v>#REF!</v>
      </c>
      <c r="H472" s="18">
        <f t="shared" si="46"/>
        <v>423743.65873643541</v>
      </c>
      <c r="I472" s="16" t="e">
        <f>H472-#REF!</f>
        <v>#REF!</v>
      </c>
      <c r="J472" s="12">
        <f t="shared" si="47"/>
        <v>2308.9363827843795</v>
      </c>
    </row>
    <row r="473" spans="1:10" x14ac:dyDescent="0.35">
      <c r="A473" s="6">
        <f t="shared" si="43"/>
        <v>41973</v>
      </c>
      <c r="B473" s="2">
        <v>0</v>
      </c>
      <c r="C473" s="9">
        <f t="shared" si="42"/>
        <v>0</v>
      </c>
      <c r="D473" s="12">
        <f t="shared" si="44"/>
        <v>2269.3047980515639</v>
      </c>
      <c r="E473" s="11" t="e">
        <f>D473-#REF!</f>
        <v>#REF!</v>
      </c>
      <c r="F473" s="12">
        <f t="shared" si="45"/>
        <v>38.136929286279191</v>
      </c>
      <c r="G473" s="11" t="e">
        <f>F473-#REF!</f>
        <v>#REF!</v>
      </c>
      <c r="H473" s="18">
        <f t="shared" si="46"/>
        <v>421474.35393838387</v>
      </c>
      <c r="I473" s="16" t="e">
        <f>H473-#REF!</f>
        <v>#REF!</v>
      </c>
      <c r="J473" s="12">
        <f t="shared" si="47"/>
        <v>2302.6938359802298</v>
      </c>
    </row>
    <row r="474" spans="1:10" x14ac:dyDescent="0.35">
      <c r="A474" s="6">
        <f t="shared" si="43"/>
        <v>42004</v>
      </c>
      <c r="B474" s="2">
        <v>0</v>
      </c>
      <c r="C474" s="9">
        <f t="shared" si="42"/>
        <v>0</v>
      </c>
      <c r="D474" s="12">
        <f t="shared" si="44"/>
        <v>2332.3902216026513</v>
      </c>
      <c r="E474" s="11" t="e">
        <f>D474-#REF!</f>
        <v>#REF!</v>
      </c>
      <c r="F474" s="12">
        <f t="shared" si="45"/>
        <v>37.932691854454553</v>
      </c>
      <c r="G474" s="11" t="e">
        <f>F474-#REF!</f>
        <v>#REF!</v>
      </c>
      <c r="H474" s="18">
        <f t="shared" si="46"/>
        <v>419141.96371678123</v>
      </c>
      <c r="I474" s="16" t="e">
        <f>H474-#REF!</f>
        <v>#REF!</v>
      </c>
      <c r="J474" s="12">
        <f t="shared" si="47"/>
        <v>2290.3620545772569</v>
      </c>
    </row>
    <row r="475" spans="1:10" x14ac:dyDescent="0.35">
      <c r="A475" s="7">
        <f t="shared" si="43"/>
        <v>42035</v>
      </c>
      <c r="B475" s="2">
        <v>0</v>
      </c>
      <c r="C475" s="9">
        <f t="shared" si="42"/>
        <v>0</v>
      </c>
      <c r="D475" s="12">
        <f t="shared" si="44"/>
        <v>2319.4830444636527</v>
      </c>
      <c r="E475" s="11" t="e">
        <f>D475-#REF!</f>
        <v>#REF!</v>
      </c>
      <c r="F475" s="12">
        <f t="shared" si="45"/>
        <v>37.722776734510312</v>
      </c>
      <c r="G475" s="11" t="e">
        <f>F475-#REF!</f>
        <v>#REF!</v>
      </c>
      <c r="H475" s="18">
        <f t="shared" si="46"/>
        <v>416822.48067231756</v>
      </c>
      <c r="I475" s="16" t="e">
        <f>H475-#REF!</f>
        <v>#REF!</v>
      </c>
      <c r="J475" s="12">
        <f t="shared" si="47"/>
        <v>2277.6874564430918</v>
      </c>
    </row>
    <row r="476" spans="1:10" x14ac:dyDescent="0.35">
      <c r="A476" s="7">
        <f t="shared" si="43"/>
        <v>42063</v>
      </c>
      <c r="B476" s="2">
        <v>6.7225590735269964</v>
      </c>
      <c r="C476" s="9">
        <f t="shared" si="42"/>
        <v>1.1155822200348606</v>
      </c>
      <c r="D476" s="12">
        <f t="shared" si="44"/>
        <v>2083.423362455238</v>
      </c>
      <c r="E476" s="11" t="e">
        <f>D476-#REF!</f>
        <v>#REF!</v>
      </c>
      <c r="F476" s="12">
        <f t="shared" si="45"/>
        <v>37.51402326050858</v>
      </c>
      <c r="G476" s="11" t="e">
        <f>F476-#REF!</f>
        <v>#REF!</v>
      </c>
      <c r="H476" s="18">
        <f t="shared" si="46"/>
        <v>414740.17289208237</v>
      </c>
      <c r="I476" s="16" t="e">
        <f>H476-#REF!</f>
        <v>#REF!</v>
      </c>
      <c r="J476" s="12">
        <f t="shared" si="47"/>
        <v>2265.0829980658891</v>
      </c>
    </row>
    <row r="477" spans="1:10" x14ac:dyDescent="0.35">
      <c r="A477" s="7">
        <f t="shared" si="43"/>
        <v>42094</v>
      </c>
      <c r="B477" s="2">
        <v>5523.089143553595</v>
      </c>
      <c r="C477" s="9">
        <f t="shared" si="42"/>
        <v>916.53490595261394</v>
      </c>
      <c r="D477" s="12">
        <f t="shared" si="44"/>
        <v>2295.124044251344</v>
      </c>
      <c r="E477" s="11" t="e">
        <f>D477-#REF!</f>
        <v>#REF!</v>
      </c>
      <c r="F477" s="12">
        <f t="shared" si="45"/>
        <v>37.326615560287415</v>
      </c>
      <c r="G477" s="11" t="e">
        <f>F477-#REF!</f>
        <v>#REF!</v>
      </c>
      <c r="H477" s="18">
        <f t="shared" si="46"/>
        <v>413361.58375378366</v>
      </c>
      <c r="I477" s="16" t="e">
        <f>H477-#REF!</f>
        <v>#REF!</v>
      </c>
      <c r="J477" s="12">
        <f t="shared" si="47"/>
        <v>2253.7673896991246</v>
      </c>
    </row>
    <row r="478" spans="1:10" x14ac:dyDescent="0.35">
      <c r="A478" s="7">
        <f t="shared" si="43"/>
        <v>42124</v>
      </c>
      <c r="B478" s="2">
        <v>21554.089136346174</v>
      </c>
      <c r="C478" s="9">
        <f t="shared" si="42"/>
        <v>3576.8162609746946</v>
      </c>
      <c r="D478" s="12">
        <f t="shared" si="44"/>
        <v>2213.7049275021927</v>
      </c>
      <c r="E478" s="11" t="e">
        <f>D478-#REF!</f>
        <v>#REF!</v>
      </c>
      <c r="F478" s="12">
        <f t="shared" si="45"/>
        <v>37.202542537840529</v>
      </c>
      <c r="G478" s="11" t="e">
        <f>F478-#REF!</f>
        <v>#REF!</v>
      </c>
      <c r="H478" s="18">
        <f t="shared" si="46"/>
        <v>414724.69508725614</v>
      </c>
      <c r="I478" s="16" t="e">
        <f>H478-#REF!</f>
        <v>#REF!</v>
      </c>
      <c r="J478" s="12">
        <f t="shared" si="47"/>
        <v>2246.2759060021749</v>
      </c>
    </row>
    <row r="479" spans="1:10" x14ac:dyDescent="0.35">
      <c r="A479" s="7">
        <f t="shared" si="43"/>
        <v>42155</v>
      </c>
      <c r="B479" s="2">
        <v>32154.735026321006</v>
      </c>
      <c r="C479" s="9">
        <f t="shared" si="42"/>
        <v>5335.951725073648</v>
      </c>
      <c r="D479" s="12">
        <f t="shared" si="44"/>
        <v>2295.0383918734678</v>
      </c>
      <c r="E479" s="11" t="e">
        <f>D479-#REF!</f>
        <v>#REF!</v>
      </c>
      <c r="F479" s="12">
        <f t="shared" si="45"/>
        <v>37.325222557853053</v>
      </c>
      <c r="G479" s="11" t="e">
        <f>F479-#REF!</f>
        <v>#REF!</v>
      </c>
      <c r="H479" s="18">
        <f t="shared" si="46"/>
        <v>417765.60842045629</v>
      </c>
      <c r="I479" s="16" t="e">
        <f>H479-#REF!</f>
        <v>#REF!</v>
      </c>
      <c r="J479" s="12">
        <f t="shared" si="47"/>
        <v>2253.6832807218384</v>
      </c>
    </row>
    <row r="480" spans="1:10" x14ac:dyDescent="0.35">
      <c r="A480" s="7">
        <f t="shared" si="43"/>
        <v>42185</v>
      </c>
      <c r="B480" s="2">
        <v>44503.5479791619</v>
      </c>
      <c r="C480" s="9">
        <f t="shared" si="42"/>
        <v>7385.1886329313929</v>
      </c>
      <c r="D480" s="12">
        <f t="shared" si="44"/>
        <v>2237.2901165681933</v>
      </c>
      <c r="E480" s="11" t="e">
        <f>D480-#REF!</f>
        <v>#REF!</v>
      </c>
      <c r="F480" s="12">
        <f t="shared" si="45"/>
        <v>37.598904757841069</v>
      </c>
      <c r="G480" s="11" t="e">
        <f>F480-#REF!</f>
        <v>#REF!</v>
      </c>
      <c r="H480" s="18">
        <f t="shared" si="46"/>
        <v>422913.50693681947</v>
      </c>
      <c r="I480" s="16" t="e">
        <f>H480-#REF!</f>
        <v>#REF!</v>
      </c>
      <c r="J480" s="12">
        <f t="shared" si="47"/>
        <v>2270.2081118166338</v>
      </c>
    </row>
    <row r="481" spans="1:10" x14ac:dyDescent="0.35">
      <c r="A481" s="7">
        <f t="shared" si="43"/>
        <v>42216</v>
      </c>
      <c r="B481" s="2">
        <v>46939.715111837329</v>
      </c>
      <c r="C481" s="9">
        <f t="shared" si="42"/>
        <v>7789.4609804884894</v>
      </c>
      <c r="D481" s="12">
        <f t="shared" si="44"/>
        <v>2340.3543274837698</v>
      </c>
      <c r="E481" s="11" t="e">
        <f>D481-#REF!</f>
        <v>#REF!</v>
      </c>
      <c r="F481" s="12">
        <f t="shared" si="45"/>
        <v>38.062215624313751</v>
      </c>
      <c r="G481" s="11" t="e">
        <f>F481-#REF!</f>
        <v>#REF!</v>
      </c>
      <c r="H481" s="18">
        <f t="shared" si="46"/>
        <v>428362.61358982424</v>
      </c>
      <c r="I481" s="16" t="e">
        <f>H481-#REF!</f>
        <v>#REF!</v>
      </c>
      <c r="J481" s="12">
        <f t="shared" si="47"/>
        <v>2298.18265240853</v>
      </c>
    </row>
    <row r="482" spans="1:10" x14ac:dyDescent="0.35">
      <c r="A482" s="7">
        <f t="shared" si="43"/>
        <v>42247</v>
      </c>
      <c r="B482" s="2">
        <v>41301.687123820477</v>
      </c>
      <c r="C482" s="9">
        <f t="shared" si="42"/>
        <v>6853.8524256661321</v>
      </c>
      <c r="D482" s="12">
        <f t="shared" si="44"/>
        <v>2370.5090520955464</v>
      </c>
      <c r="E482" s="11" t="e">
        <f>D482-#REF!</f>
        <v>#REF!</v>
      </c>
      <c r="F482" s="12">
        <f t="shared" si="45"/>
        <v>38.552635223084181</v>
      </c>
      <c r="G482" s="11" t="e">
        <f>F482-#REF!</f>
        <v>#REF!</v>
      </c>
      <c r="H482" s="18">
        <f t="shared" si="46"/>
        <v>432845.95696339483</v>
      </c>
      <c r="I482" s="16" t="e">
        <f>H482-#REF!</f>
        <v>#REF!</v>
      </c>
      <c r="J482" s="12">
        <f t="shared" si="47"/>
        <v>2327.7940083374633</v>
      </c>
    </row>
    <row r="483" spans="1:10" x14ac:dyDescent="0.35">
      <c r="A483" s="7">
        <f t="shared" si="43"/>
        <v>42277</v>
      </c>
      <c r="B483" s="2">
        <v>22647.546293746345</v>
      </c>
      <c r="C483" s="9">
        <f t="shared" si="42"/>
        <v>3758.2711726866864</v>
      </c>
      <c r="D483" s="12">
        <f t="shared" si="44"/>
        <v>2318.0509883811828</v>
      </c>
      <c r="E483" s="11" t="e">
        <f>D483-#REF!</f>
        <v>#REF!</v>
      </c>
      <c r="F483" s="12">
        <f t="shared" si="45"/>
        <v>38.956136126705537</v>
      </c>
      <c r="G483" s="11" t="e">
        <f>F483-#REF!</f>
        <v>#REF!</v>
      </c>
      <c r="H483" s="18">
        <f t="shared" si="46"/>
        <v>434286.17714770033</v>
      </c>
      <c r="I483" s="16" t="e">
        <f>H483-#REF!</f>
        <v>#REF!</v>
      </c>
      <c r="J483" s="12">
        <f t="shared" si="47"/>
        <v>2352.157245256898</v>
      </c>
    </row>
    <row r="484" spans="1:10" x14ac:dyDescent="0.35">
      <c r="A484" s="7">
        <f t="shared" si="43"/>
        <v>42308</v>
      </c>
      <c r="B484" s="2">
        <v>9424.2951593568032</v>
      </c>
      <c r="C484" s="9">
        <f t="shared" si="42"/>
        <v>1563.9246901586687</v>
      </c>
      <c r="D484" s="12">
        <f t="shared" si="44"/>
        <v>2403.2893662245806</v>
      </c>
      <c r="E484" s="11" t="e">
        <f>D484-#REF!</f>
        <v>#REF!</v>
      </c>
      <c r="F484" s="12">
        <f t="shared" si="45"/>
        <v>39.08575594329303</v>
      </c>
      <c r="G484" s="11" t="e">
        <f>F484-#REF!</f>
        <v>#REF!</v>
      </c>
      <c r="H484" s="18">
        <f t="shared" si="46"/>
        <v>433446.81247163442</v>
      </c>
      <c r="I484" s="16" t="e">
        <f>H484-#REF!</f>
        <v>#REF!</v>
      </c>
      <c r="J484" s="12">
        <f t="shared" si="47"/>
        <v>2359.9836423544821</v>
      </c>
    </row>
    <row r="485" spans="1:10" x14ac:dyDescent="0.35">
      <c r="A485" s="7">
        <f t="shared" si="43"/>
        <v>42338</v>
      </c>
      <c r="B485" s="2">
        <v>29.905242282792837</v>
      </c>
      <c r="C485" s="9">
        <f t="shared" si="42"/>
        <v>4.962657257694449</v>
      </c>
      <c r="D485" s="12">
        <f t="shared" si="44"/>
        <v>2321.2687929657982</v>
      </c>
      <c r="E485" s="11" t="e">
        <f>D485-#REF!</f>
        <v>#REF!</v>
      </c>
      <c r="F485" s="12">
        <f t="shared" si="45"/>
        <v>39.010213122447098</v>
      </c>
      <c r="G485" s="11" t="e">
        <f>F485-#REF!</f>
        <v>#REF!</v>
      </c>
      <c r="H485" s="18">
        <f t="shared" si="46"/>
        <v>431130.5063359263</v>
      </c>
      <c r="I485" s="16" t="e">
        <f>H485-#REF!</f>
        <v>#REF!</v>
      </c>
      <c r="J485" s="12">
        <f t="shared" si="47"/>
        <v>2355.4223944729683</v>
      </c>
    </row>
    <row r="486" spans="1:10" x14ac:dyDescent="0.35">
      <c r="A486" s="7">
        <f t="shared" si="43"/>
        <v>42369</v>
      </c>
      <c r="B486" s="2">
        <v>0</v>
      </c>
      <c r="C486" s="9">
        <f t="shared" si="42"/>
        <v>0</v>
      </c>
      <c r="D486" s="12">
        <f t="shared" si="44"/>
        <v>2385.8262497260271</v>
      </c>
      <c r="E486" s="11" t="e">
        <f>D486-#REF!</f>
        <v>#REF!</v>
      </c>
      <c r="F486" s="12">
        <f t="shared" si="45"/>
        <v>38.801745570233372</v>
      </c>
      <c r="G486" s="11" t="e">
        <f>F486-#REF!</f>
        <v>#REF!</v>
      </c>
      <c r="H486" s="18">
        <f t="shared" si="46"/>
        <v>428744.6800862003</v>
      </c>
      <c r="I486" s="16" t="e">
        <f>H486-#REF!</f>
        <v>#REF!</v>
      </c>
      <c r="J486" s="12">
        <f t="shared" si="47"/>
        <v>2342.8351999487058</v>
      </c>
    </row>
    <row r="487" spans="1:10" x14ac:dyDescent="0.35">
      <c r="A487" s="7">
        <f t="shared" si="43"/>
        <v>42400</v>
      </c>
      <c r="B487" s="2">
        <v>0</v>
      </c>
      <c r="C487" s="9">
        <f t="shared" si="42"/>
        <v>0</v>
      </c>
      <c r="D487" s="12">
        <f t="shared" si="44"/>
        <v>2372.6233638011636</v>
      </c>
      <c r="E487" s="11" t="e">
        <f>D487-#REF!</f>
        <v>#REF!</v>
      </c>
      <c r="F487" s="12">
        <f t="shared" si="45"/>
        <v>38.587021207758028</v>
      </c>
      <c r="G487" s="11" t="e">
        <f>F487-#REF!</f>
        <v>#REF!</v>
      </c>
      <c r="H487" s="18">
        <f t="shared" si="46"/>
        <v>426372.05672239914</v>
      </c>
      <c r="I487" s="16" t="e">
        <f>H487-#REF!</f>
        <v>#REF!</v>
      </c>
      <c r="J487" s="12">
        <f t="shared" si="47"/>
        <v>2329.8702215102176</v>
      </c>
    </row>
    <row r="488" spans="1:10" x14ac:dyDescent="0.35">
      <c r="A488" s="7">
        <f t="shared" si="43"/>
        <v>42429</v>
      </c>
      <c r="B488" s="2">
        <v>1457.1768595041322</v>
      </c>
      <c r="C488" s="9">
        <f t="shared" si="42"/>
        <v>241.81276477146275</v>
      </c>
      <c r="D488" s="12">
        <f t="shared" si="44"/>
        <v>2207.2681513672001</v>
      </c>
      <c r="E488" s="11" t="e">
        <f>D488-#REF!</f>
        <v>#REF!</v>
      </c>
      <c r="F488" s="12">
        <f t="shared" si="45"/>
        <v>38.373485105015924</v>
      </c>
      <c r="G488" s="11" t="e">
        <f>F488-#REF!</f>
        <v>#REF!</v>
      </c>
      <c r="H488" s="18">
        <f t="shared" si="46"/>
        <v>424406.6013358034</v>
      </c>
      <c r="I488" s="16" t="e">
        <f>H488-#REF!</f>
        <v>#REF!</v>
      </c>
      <c r="J488" s="12">
        <f t="shared" si="47"/>
        <v>2316.9769897596375</v>
      </c>
    </row>
    <row r="489" spans="1:10" x14ac:dyDescent="0.35">
      <c r="A489" s="7">
        <f t="shared" si="43"/>
        <v>42460</v>
      </c>
      <c r="B489" s="2">
        <v>4233.9966942148767</v>
      </c>
      <c r="C489" s="9">
        <f t="shared" si="42"/>
        <v>702.61508751225779</v>
      </c>
      <c r="D489" s="12">
        <f t="shared" si="44"/>
        <v>2348.6169388231751</v>
      </c>
      <c r="E489" s="11" t="e">
        <f>D489-#REF!</f>
        <v>#REF!</v>
      </c>
      <c r="F489" s="12">
        <f t="shared" si="45"/>
        <v>38.196594120222308</v>
      </c>
      <c r="G489" s="11" t="e">
        <f>F489-#REF!</f>
        <v>#REF!</v>
      </c>
      <c r="H489" s="18">
        <f t="shared" si="46"/>
        <v>422760.59948449244</v>
      </c>
      <c r="I489" s="16" t="e">
        <f>H489-#REF!</f>
        <v>#REF!</v>
      </c>
      <c r="J489" s="12">
        <f t="shared" si="47"/>
        <v>2306.2963768223162</v>
      </c>
    </row>
    <row r="490" spans="1:10" x14ac:dyDescent="0.35">
      <c r="A490" s="7">
        <f t="shared" si="43"/>
        <v>42490</v>
      </c>
      <c r="B490" s="2">
        <v>19029.024793388435</v>
      </c>
      <c r="C490" s="9">
        <f t="shared" si="42"/>
        <v>3157.791771247189</v>
      </c>
      <c r="D490" s="12">
        <f t="shared" si="44"/>
        <v>2264.0401503542857</v>
      </c>
      <c r="E490" s="11" t="e">
        <f>D490-#REF!</f>
        <v>#REF!</v>
      </c>
      <c r="F490" s="12">
        <f t="shared" si="45"/>
        <v>38.048453953604323</v>
      </c>
      <c r="G490" s="11" t="e">
        <f>F490-#REF!</f>
        <v>#REF!</v>
      </c>
      <c r="H490" s="18">
        <f t="shared" si="46"/>
        <v>423654.35110538534</v>
      </c>
      <c r="I490" s="16" t="e">
        <f>H490-#REF!</f>
        <v>#REF!</v>
      </c>
      <c r="J490" s="12">
        <f t="shared" si="47"/>
        <v>2297.3517277664987</v>
      </c>
    </row>
    <row r="491" spans="1:10" x14ac:dyDescent="0.35">
      <c r="A491" s="7">
        <f t="shared" si="43"/>
        <v>42521</v>
      </c>
      <c r="B491" s="2">
        <v>11682.069421487606</v>
      </c>
      <c r="C491" s="9">
        <f t="shared" si="42"/>
        <v>1938.593442956105</v>
      </c>
      <c r="D491" s="12">
        <f t="shared" si="44"/>
        <v>2344.4540732413657</v>
      </c>
      <c r="E491" s="11" t="e">
        <f>D491-#REF!</f>
        <v>#REF!</v>
      </c>
      <c r="F491" s="12">
        <f t="shared" si="45"/>
        <v>38.128891599484682</v>
      </c>
      <c r="G491" s="11" t="e">
        <f>F491-#REF!</f>
        <v>#REF!</v>
      </c>
      <c r="H491" s="18">
        <f t="shared" si="46"/>
        <v>423248.49047510006</v>
      </c>
      <c r="I491" s="16" t="e">
        <f>H491-#REF!</f>
        <v>#REF!</v>
      </c>
      <c r="J491" s="12">
        <f t="shared" si="47"/>
        <v>2302.2085233925714</v>
      </c>
    </row>
    <row r="492" spans="1:10" x14ac:dyDescent="0.35">
      <c r="A492" s="7">
        <f t="shared" si="43"/>
        <v>42551</v>
      </c>
      <c r="B492" s="2">
        <v>25284.773553719009</v>
      </c>
      <c r="C492" s="9">
        <f t="shared" si="42"/>
        <v>4195.9086570492018</v>
      </c>
      <c r="D492" s="12">
        <f t="shared" si="44"/>
        <v>2266.6529879580708</v>
      </c>
      <c r="E492" s="11" t="e">
        <f>D492-#REF!</f>
        <v>#REF!</v>
      </c>
      <c r="F492" s="12">
        <f t="shared" si="45"/>
        <v>38.09236414275901</v>
      </c>
      <c r="G492" s="11" t="e">
        <f>F492-#REF!</f>
        <v>#REF!</v>
      </c>
      <c r="H492" s="18">
        <f t="shared" si="46"/>
        <v>425177.74614419119</v>
      </c>
      <c r="I492" s="16" t="e">
        <f>H492-#REF!</f>
        <v>#REF!</v>
      </c>
      <c r="J492" s="12">
        <f t="shared" si="47"/>
        <v>2300.003008920894</v>
      </c>
    </row>
    <row r="493" spans="1:10" x14ac:dyDescent="0.35">
      <c r="A493" s="7">
        <f t="shared" si="43"/>
        <v>42582</v>
      </c>
      <c r="B493" s="2">
        <v>36554.975206611562</v>
      </c>
      <c r="C493" s="9">
        <f t="shared" si="42"/>
        <v>6066.154264809712</v>
      </c>
      <c r="D493" s="12">
        <f t="shared" si="44"/>
        <v>2352.8843648093984</v>
      </c>
      <c r="E493" s="11" t="e">
        <f>D493-#REF!</f>
        <v>#REF!</v>
      </c>
      <c r="F493" s="12">
        <f t="shared" si="45"/>
        <v>38.265997152977206</v>
      </c>
      <c r="G493" s="11" t="e">
        <f>F493-#REF!</f>
        <v>#REF!</v>
      </c>
      <c r="H493" s="18">
        <f t="shared" si="46"/>
        <v>428891.01604419155</v>
      </c>
      <c r="I493" s="16" t="e">
        <f>H493-#REF!</f>
        <v>#REF!</v>
      </c>
      <c r="J493" s="12">
        <f t="shared" si="47"/>
        <v>2310.4869065454459</v>
      </c>
    </row>
    <row r="494" spans="1:10" x14ac:dyDescent="0.35">
      <c r="A494" s="7">
        <f t="shared" si="43"/>
        <v>42613</v>
      </c>
      <c r="B494" s="2">
        <v>33075.788429752072</v>
      </c>
      <c r="C494" s="9">
        <f t="shared" si="42"/>
        <v>5488.796912350107</v>
      </c>
      <c r="D494" s="12">
        <f t="shared" si="44"/>
        <v>2373.4331700308867</v>
      </c>
      <c r="E494" s="11" t="e">
        <f>D494-#REF!</f>
        <v>#REF!</v>
      </c>
      <c r="F494" s="12">
        <f t="shared" si="45"/>
        <v>38.600191443977245</v>
      </c>
      <c r="G494" s="11" t="e">
        <f>F494-#REF!</f>
        <v>#REF!</v>
      </c>
      <c r="H494" s="18">
        <f t="shared" si="46"/>
        <v>432006.37978651078</v>
      </c>
      <c r="I494" s="16" t="e">
        <f>H494-#REF!</f>
        <v>#REF!</v>
      </c>
      <c r="J494" s="12">
        <f t="shared" si="47"/>
        <v>2330.6654355541368</v>
      </c>
    </row>
    <row r="495" spans="1:10" x14ac:dyDescent="0.35">
      <c r="A495" s="7">
        <f t="shared" si="43"/>
        <v>42643</v>
      </c>
      <c r="B495" s="2">
        <v>27203.702479338841</v>
      </c>
      <c r="C495" s="9">
        <f t="shared" si="42"/>
        <v>4514.3473598583914</v>
      </c>
      <c r="D495" s="12">
        <f t="shared" si="44"/>
        <v>2313.5547405281318</v>
      </c>
      <c r="E495" s="11" t="e">
        <f>D495-#REF!</f>
        <v>#REF!</v>
      </c>
      <c r="F495" s="12">
        <f t="shared" si="45"/>
        <v>38.88057418078597</v>
      </c>
      <c r="G495" s="11" t="e">
        <f>F495-#REF!</f>
        <v>#REF!</v>
      </c>
      <c r="H495" s="18">
        <f t="shared" si="46"/>
        <v>434207.17240584106</v>
      </c>
      <c r="I495" s="16" t="e">
        <f>H495-#REF!</f>
        <v>#REF!</v>
      </c>
      <c r="J495" s="12">
        <f t="shared" si="47"/>
        <v>2347.594842610436</v>
      </c>
    </row>
    <row r="496" spans="1:10" x14ac:dyDescent="0.35">
      <c r="A496" s="7">
        <f t="shared" si="43"/>
        <v>42674</v>
      </c>
      <c r="B496" s="2">
        <v>5180.3107438016496</v>
      </c>
      <c r="C496" s="9">
        <f t="shared" si="42"/>
        <v>859.65217959902498</v>
      </c>
      <c r="D496" s="12">
        <f t="shared" si="44"/>
        <v>2402.8521631405711</v>
      </c>
      <c r="E496" s="11" t="e">
        <f>D496-#REF!</f>
        <v>#REF!</v>
      </c>
      <c r="F496" s="12">
        <f t="shared" si="45"/>
        <v>39.078645516525697</v>
      </c>
      <c r="G496" s="11" t="e">
        <f>F496-#REF!</f>
        <v>#REF!</v>
      </c>
      <c r="H496" s="18">
        <f t="shared" si="46"/>
        <v>432663.97242229956</v>
      </c>
      <c r="I496" s="16" t="e">
        <f>H496-#REF!</f>
        <v>#REF!</v>
      </c>
      <c r="J496" s="12">
        <f t="shared" si="47"/>
        <v>2359.5543173879801</v>
      </c>
    </row>
    <row r="497" spans="1:10" x14ac:dyDescent="0.35">
      <c r="A497" s="7">
        <f t="shared" si="43"/>
        <v>42704</v>
      </c>
      <c r="B497" s="2">
        <v>0</v>
      </c>
      <c r="C497" s="9">
        <f t="shared" si="42"/>
        <v>0</v>
      </c>
      <c r="D497" s="12">
        <f t="shared" si="44"/>
        <v>2317.0763935199634</v>
      </c>
      <c r="E497" s="11" t="e">
        <f>D497-#REF!</f>
        <v>#REF!</v>
      </c>
      <c r="F497" s="12">
        <f t="shared" si="45"/>
        <v>38.939757518006964</v>
      </c>
      <c r="G497" s="11" t="e">
        <f>F497-#REF!</f>
        <v>#REF!</v>
      </c>
      <c r="H497" s="18">
        <f t="shared" si="46"/>
        <v>430346.89602877962</v>
      </c>
      <c r="I497" s="16" t="e">
        <f>H497-#REF!</f>
        <v>#REF!</v>
      </c>
      <c r="J497" s="12">
        <f t="shared" si="47"/>
        <v>2351.1683108566208</v>
      </c>
    </row>
    <row r="498" spans="1:10" x14ac:dyDescent="0.35">
      <c r="A498" s="7">
        <f t="shared" si="43"/>
        <v>42735</v>
      </c>
      <c r="B498" s="2">
        <v>0</v>
      </c>
      <c r="C498" s="9">
        <f t="shared" si="42"/>
        <v>0</v>
      </c>
      <c r="D498" s="12">
        <f t="shared" si="44"/>
        <v>2381.4898411145477</v>
      </c>
      <c r="E498" s="11" t="e">
        <f>D498-#REF!</f>
        <v>#REF!</v>
      </c>
      <c r="F498" s="12">
        <f t="shared" si="45"/>
        <v>38.731220642590166</v>
      </c>
      <c r="G498" s="11" t="e">
        <f>F498-#REF!</f>
        <v>#REF!</v>
      </c>
      <c r="H498" s="18">
        <f t="shared" si="46"/>
        <v>427965.40618766507</v>
      </c>
      <c r="I498" s="16" t="e">
        <f>H498-#REF!</f>
        <v>#REF!</v>
      </c>
      <c r="J498" s="12">
        <f t="shared" si="47"/>
        <v>2338.5769306227226</v>
      </c>
    </row>
    <row r="499" spans="1:10" x14ac:dyDescent="0.35">
      <c r="A499" s="7">
        <f t="shared" si="43"/>
        <v>42766</v>
      </c>
      <c r="B499" s="2">
        <v>0</v>
      </c>
      <c r="C499" s="9">
        <f t="shared" si="42"/>
        <v>0</v>
      </c>
      <c r="D499" s="12">
        <f t="shared" si="44"/>
        <v>2368.3109523723074</v>
      </c>
      <c r="E499" s="11" t="e">
        <f>D499-#REF!</f>
        <v>#REF!</v>
      </c>
      <c r="F499" s="12">
        <f t="shared" si="45"/>
        <v>38.516886556889858</v>
      </c>
      <c r="G499" s="11" t="e">
        <f>F499-#REF!</f>
        <v>#REF!</v>
      </c>
      <c r="H499" s="18">
        <f t="shared" si="46"/>
        <v>425597.09523529274</v>
      </c>
      <c r="I499" s="16" t="e">
        <f>H499-#REF!</f>
        <v>#REF!</v>
      </c>
      <c r="J499" s="12">
        <f t="shared" si="47"/>
        <v>2325.6355169531084</v>
      </c>
    </row>
    <row r="500" spans="1:10" x14ac:dyDescent="0.35">
      <c r="A500" s="7">
        <f t="shared" si="43"/>
        <v>42794</v>
      </c>
      <c r="B500" s="2">
        <v>1289.2561983471071</v>
      </c>
      <c r="C500" s="9">
        <f t="shared" si="42"/>
        <v>213.94699194382537</v>
      </c>
      <c r="D500" s="12">
        <f t="shared" si="44"/>
        <v>2127.281930130272</v>
      </c>
      <c r="E500" s="11" t="e">
        <f>D500-#REF!</f>
        <v>#REF!</v>
      </c>
      <c r="F500" s="12">
        <f t="shared" si="45"/>
        <v>38.303738571176346</v>
      </c>
      <c r="G500" s="11" t="e">
        <f>F500-#REF!</f>
        <v>#REF!</v>
      </c>
      <c r="H500" s="18">
        <f t="shared" si="46"/>
        <v>423683.76029710629</v>
      </c>
      <c r="I500" s="16" t="e">
        <f>H500-#REF!</f>
        <v>#REF!</v>
      </c>
      <c r="J500" s="12">
        <f t="shared" si="47"/>
        <v>2312.7657195667025</v>
      </c>
    </row>
    <row r="501" spans="1:10" x14ac:dyDescent="0.35">
      <c r="A501" s="7">
        <f t="shared" si="43"/>
        <v>42825</v>
      </c>
      <c r="B501" s="2">
        <v>6230.0826446280989</v>
      </c>
      <c r="C501" s="9">
        <f t="shared" si="42"/>
        <v>1033.8576949162396</v>
      </c>
      <c r="D501" s="12">
        <f t="shared" si="44"/>
        <v>2344.61682029953</v>
      </c>
      <c r="E501" s="11" t="e">
        <f>D501-#REF!</f>
        <v>#REF!</v>
      </c>
      <c r="F501" s="12">
        <f t="shared" si="45"/>
        <v>38.131538426739567</v>
      </c>
      <c r="G501" s="11" t="e">
        <f>F501-#REF!</f>
        <v>#REF!</v>
      </c>
      <c r="H501" s="18">
        <f t="shared" si="46"/>
        <v>422373.00117172301</v>
      </c>
      <c r="I501" s="16" t="e">
        <f>H501-#REF!</f>
        <v>#REF!</v>
      </c>
      <c r="J501" s="12">
        <f t="shared" si="47"/>
        <v>2302.3683378537457</v>
      </c>
    </row>
    <row r="502" spans="1:10" x14ac:dyDescent="0.35">
      <c r="A502" s="7">
        <f t="shared" si="43"/>
        <v>42855</v>
      </c>
      <c r="B502" s="2">
        <v>19253.553719008265</v>
      </c>
      <c r="C502" s="9">
        <f t="shared" si="42"/>
        <v>3195.0514627672515</v>
      </c>
      <c r="D502" s="12">
        <f t="shared" si="44"/>
        <v>2261.9644173191123</v>
      </c>
      <c r="E502" s="11" t="e">
        <f>D502-#REF!</f>
        <v>#REF!</v>
      </c>
      <c r="F502" s="12">
        <f t="shared" si="45"/>
        <v>38.013570105455074</v>
      </c>
      <c r="G502" s="11" t="e">
        <f>F502-#REF!</f>
        <v>#REF!</v>
      </c>
      <c r="H502" s="18">
        <f t="shared" si="46"/>
        <v>423306.08821717114</v>
      </c>
      <c r="I502" s="16" t="e">
        <f>H502-#REF!</f>
        <v>#REF!</v>
      </c>
      <c r="J502" s="12">
        <f t="shared" si="47"/>
        <v>2295.2454537792673</v>
      </c>
    </row>
    <row r="503" spans="1:10" x14ac:dyDescent="0.35">
      <c r="A503" s="7">
        <f t="shared" si="43"/>
        <v>42886</v>
      </c>
      <c r="B503" s="2">
        <v>24561.322314049587</v>
      </c>
      <c r="C503" s="9">
        <f t="shared" si="42"/>
        <v>4075.854771139062</v>
      </c>
      <c r="D503" s="12">
        <f t="shared" si="44"/>
        <v>2342.5268267851397</v>
      </c>
      <c r="E503" s="11" t="e">
        <f>D503-#REF!</f>
        <v>#REF!</v>
      </c>
      <c r="F503" s="12">
        <f t="shared" si="45"/>
        <v>38.097547939545407</v>
      </c>
      <c r="G503" s="11" t="e">
        <f>F503-#REF!</f>
        <v>#REF!</v>
      </c>
      <c r="H503" s="18">
        <f t="shared" si="46"/>
        <v>425039.41616152506</v>
      </c>
      <c r="I503" s="16" t="e">
        <f>H503-#REF!</f>
        <v>#REF!</v>
      </c>
      <c r="J503" s="12">
        <f t="shared" si="47"/>
        <v>2300.3160046741018</v>
      </c>
    </row>
    <row r="504" spans="1:10" x14ac:dyDescent="0.35">
      <c r="A504" s="7">
        <f t="shared" si="43"/>
        <v>42916</v>
      </c>
      <c r="B504" s="2">
        <v>40246.611570247936</v>
      </c>
      <c r="C504" s="9">
        <f t="shared" si="42"/>
        <v>6678.7667900494798</v>
      </c>
      <c r="D504" s="12">
        <f t="shared" si="44"/>
        <v>2276.244060695954</v>
      </c>
      <c r="E504" s="11" t="e">
        <f>D504-#REF!</f>
        <v>#REF!</v>
      </c>
      <c r="F504" s="12">
        <f t="shared" si="45"/>
        <v>38.253547454537255</v>
      </c>
      <c r="G504" s="11" t="e">
        <f>F504-#REF!</f>
        <v>#REF!</v>
      </c>
      <c r="H504" s="18">
        <f t="shared" si="46"/>
        <v>429441.93889087863</v>
      </c>
      <c r="I504" s="16" t="e">
        <f>H504-#REF!</f>
        <v>#REF!</v>
      </c>
      <c r="J504" s="12">
        <f t="shared" si="47"/>
        <v>2309.7351983089939</v>
      </c>
    </row>
    <row r="505" spans="1:10" x14ac:dyDescent="0.35">
      <c r="A505" s="7">
        <f t="shared" si="43"/>
        <v>42947</v>
      </c>
      <c r="B505" s="2">
        <v>42801.32231404959</v>
      </c>
      <c r="C505" s="9">
        <f t="shared" si="42"/>
        <v>7102.7109833166296</v>
      </c>
      <c r="D505" s="12">
        <f t="shared" si="44"/>
        <v>2376.4819132069856</v>
      </c>
      <c r="E505" s="11" t="e">
        <f>D505-#REF!</f>
        <v>#REF!</v>
      </c>
      <c r="F505" s="12">
        <f t="shared" si="45"/>
        <v>38.649774500179078</v>
      </c>
      <c r="G505" s="11" t="e">
        <f>F505-#REF!</f>
        <v>#REF!</v>
      </c>
      <c r="H505" s="18">
        <f t="shared" si="46"/>
        <v>434168.1679609883</v>
      </c>
      <c r="I505" s="16" t="e">
        <f>H505-#REF!</f>
        <v>#REF!</v>
      </c>
      <c r="J505" s="12">
        <f t="shared" si="47"/>
        <v>2333.6592423451334</v>
      </c>
    </row>
    <row r="506" spans="1:10" x14ac:dyDescent="0.35">
      <c r="A506" s="7">
        <f t="shared" si="43"/>
        <v>42978</v>
      </c>
      <c r="B506" s="2">
        <v>35488.264462809915</v>
      </c>
      <c r="C506" s="9">
        <f t="shared" si="42"/>
        <v>5889.1378151675763</v>
      </c>
      <c r="D506" s="12">
        <f t="shared" si="44"/>
        <v>2402.636317063761</v>
      </c>
      <c r="E506" s="11" t="e">
        <f>D506-#REF!</f>
        <v>#REF!</v>
      </c>
      <c r="F506" s="12">
        <f t="shared" si="45"/>
        <v>39.075135116488951</v>
      </c>
      <c r="G506" s="11" t="e">
        <f>F506-#REF!</f>
        <v>#REF!</v>
      </c>
      <c r="H506" s="18">
        <f t="shared" si="46"/>
        <v>437654.66945909214</v>
      </c>
      <c r="I506" s="16" t="e">
        <f>H506-#REF!</f>
        <v>#REF!</v>
      </c>
      <c r="J506" s="12">
        <f t="shared" si="47"/>
        <v>2359.3423607182185</v>
      </c>
    </row>
    <row r="507" spans="1:10" x14ac:dyDescent="0.35">
      <c r="A507" s="7">
        <f t="shared" si="43"/>
        <v>43008</v>
      </c>
      <c r="B507" s="2">
        <v>22569.917355371905</v>
      </c>
      <c r="C507" s="9">
        <f t="shared" si="42"/>
        <v>3745.3889558904461</v>
      </c>
      <c r="D507" s="12">
        <f t="shared" si="44"/>
        <v>2343.8034311940764</v>
      </c>
      <c r="E507" s="11" t="e">
        <f>D507-#REF!</f>
        <v>#REF!</v>
      </c>
      <c r="F507" s="12">
        <f t="shared" si="45"/>
        <v>39.388920251318297</v>
      </c>
      <c r="G507" s="11" t="e">
        <f>F507-#REF!</f>
        <v>#REF!</v>
      </c>
      <c r="H507" s="18">
        <f t="shared" si="46"/>
        <v>439056.25498378847</v>
      </c>
      <c r="I507" s="16" t="e">
        <f>H507-#REF!</f>
        <v>#REF!</v>
      </c>
      <c r="J507" s="12">
        <f t="shared" si="47"/>
        <v>2378.2885923450453</v>
      </c>
    </row>
    <row r="508" spans="1:10" x14ac:dyDescent="0.35">
      <c r="A508" s="7">
        <f t="shared" si="43"/>
        <v>43039</v>
      </c>
      <c r="B508" s="2">
        <v>8158.0165289256202</v>
      </c>
      <c r="C508" s="9">
        <f t="shared" si="42"/>
        <v>1353.7907351768524</v>
      </c>
      <c r="D508" s="12">
        <f t="shared" si="44"/>
        <v>2429.6864240697701</v>
      </c>
      <c r="E508" s="11" t="e">
        <f>D508-#REF!</f>
        <v>#REF!</v>
      </c>
      <c r="F508" s="12">
        <f t="shared" si="45"/>
        <v>39.515062948540965</v>
      </c>
      <c r="G508" s="11" t="e">
        <f>F508-#REF!</f>
        <v>#REF!</v>
      </c>
      <c r="H508" s="18">
        <f t="shared" si="46"/>
        <v>437980.35929489561</v>
      </c>
      <c r="I508" s="16" t="e">
        <f>H508-#REF!</f>
        <v>#REF!</v>
      </c>
      <c r="J508" s="12">
        <f t="shared" si="47"/>
        <v>2385.9050422476616</v>
      </c>
    </row>
    <row r="509" spans="1:10" x14ac:dyDescent="0.35">
      <c r="A509" s="7">
        <f t="shared" si="43"/>
        <v>43069</v>
      </c>
      <c r="B509" s="2">
        <v>0</v>
      </c>
      <c r="C509" s="9">
        <f t="shared" si="42"/>
        <v>0</v>
      </c>
      <c r="D509" s="12">
        <f t="shared" si="44"/>
        <v>2345.5476213237162</v>
      </c>
      <c r="E509" s="11" t="e">
        <f>D509-#REF!</f>
        <v>#REF!</v>
      </c>
      <c r="F509" s="12">
        <f t="shared" si="45"/>
        <v>39.418232336540605</v>
      </c>
      <c r="G509" s="11" t="e">
        <f>F509-#REF!</f>
        <v>#REF!</v>
      </c>
      <c r="H509" s="18">
        <f t="shared" si="46"/>
        <v>435634.81167357188</v>
      </c>
      <c r="I509" s="16" t="e">
        <f>H509-#REF!</f>
        <v>#REF!</v>
      </c>
      <c r="J509" s="12">
        <f t="shared" si="47"/>
        <v>2380.0584453254592</v>
      </c>
    </row>
    <row r="510" spans="1:10" x14ac:dyDescent="0.35">
      <c r="A510" s="7">
        <f t="shared" si="43"/>
        <v>43100</v>
      </c>
      <c r="B510" s="2">
        <v>0</v>
      </c>
      <c r="C510" s="9">
        <f t="shared" si="42"/>
        <v>0</v>
      </c>
      <c r="D510" s="12">
        <f t="shared" si="44"/>
        <v>2410.7525533705261</v>
      </c>
      <c r="E510" s="11" t="e">
        <f>D510-#REF!</f>
        <v>#REF!</v>
      </c>
      <c r="F510" s="12">
        <f t="shared" si="45"/>
        <v>39.207133050621472</v>
      </c>
      <c r="G510" s="11" t="e">
        <f>F510-#REF!</f>
        <v>#REF!</v>
      </c>
      <c r="H510" s="19">
        <f t="shared" si="46"/>
        <v>433224.05912020133</v>
      </c>
      <c r="I510" s="16" t="e">
        <f>H510-#REF!</f>
        <v>#REF!</v>
      </c>
      <c r="J510" s="12">
        <f t="shared" si="47"/>
        <v>2367.3123476830174</v>
      </c>
    </row>
  </sheetData>
  <mergeCells count="1">
    <mergeCell ref="A1:I1"/>
  </mergeCells>
  <conditionalFormatting sqref="E8:E510 G8:G510 I8:I510">
    <cfRule type="cellIs" dxfId="1" priority="7" operator="lessThan">
      <formula>0</formula>
    </cfRule>
    <cfRule type="cellIs" dxfId="0" priority="8" operator="greaterThan">
      <formula>0</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4"/>
  <sheetViews>
    <sheetView workbookViewId="0">
      <selection activeCell="B4" sqref="B4"/>
    </sheetView>
  </sheetViews>
  <sheetFormatPr defaultRowHeight="14.5" x14ac:dyDescent="0.35"/>
  <cols>
    <col min="1" max="1" width="13.1796875" customWidth="1"/>
    <col min="2" max="2" width="11.54296875" bestFit="1" customWidth="1"/>
    <col min="6" max="6" width="10.54296875" bestFit="1" customWidth="1"/>
  </cols>
  <sheetData>
    <row r="1" spans="1:7" x14ac:dyDescent="0.35">
      <c r="F1">
        <v>0</v>
      </c>
      <c r="G1">
        <f>F1*$B$5</f>
        <v>0</v>
      </c>
    </row>
    <row r="2" spans="1:7" x14ac:dyDescent="0.35">
      <c r="A2" t="s">
        <v>10</v>
      </c>
      <c r="B2" s="4">
        <v>0.16594606426412101</v>
      </c>
      <c r="F2" s="20">
        <v>5000</v>
      </c>
      <c r="G2">
        <f t="shared" ref="G2:G65" si="0">F2*$B$5</f>
        <v>0.89256195000000005</v>
      </c>
    </row>
    <row r="3" spans="1:7" x14ac:dyDescent="0.35">
      <c r="A3" t="s">
        <v>11</v>
      </c>
      <c r="B3">
        <v>9.0000000000000006E-5</v>
      </c>
      <c r="F3" s="20">
        <f>F2+5000</f>
        <v>10000</v>
      </c>
      <c r="G3">
        <f t="shared" si="0"/>
        <v>1.7851239000000001</v>
      </c>
    </row>
    <row r="4" spans="1:7" x14ac:dyDescent="0.35">
      <c r="A4" t="s">
        <v>12</v>
      </c>
      <c r="B4">
        <v>1.983471</v>
      </c>
      <c r="F4" s="20">
        <f t="shared" ref="F4:F67" si="1">F3+5000</f>
        <v>15000</v>
      </c>
      <c r="G4">
        <f t="shared" si="0"/>
        <v>2.67768585</v>
      </c>
    </row>
    <row r="5" spans="1:7" x14ac:dyDescent="0.35">
      <c r="A5" t="s">
        <v>15</v>
      </c>
      <c r="B5" s="10">
        <f>cfs_to_af*GW_RetFrac</f>
        <v>1.7851239000000001E-4</v>
      </c>
      <c r="F5" s="20">
        <f t="shared" si="1"/>
        <v>20000</v>
      </c>
      <c r="G5">
        <f t="shared" si="0"/>
        <v>3.5702478000000002</v>
      </c>
    </row>
    <row r="6" spans="1:7" x14ac:dyDescent="0.35">
      <c r="F6" s="20">
        <f t="shared" si="1"/>
        <v>25000</v>
      </c>
      <c r="G6">
        <f t="shared" si="0"/>
        <v>4.4628097500000008</v>
      </c>
    </row>
    <row r="7" spans="1:7" x14ac:dyDescent="0.35">
      <c r="F7" s="20">
        <f t="shared" si="1"/>
        <v>30000</v>
      </c>
      <c r="G7">
        <f t="shared" si="0"/>
        <v>5.3553717000000001</v>
      </c>
    </row>
    <row r="8" spans="1:7" x14ac:dyDescent="0.35">
      <c r="F8" s="20">
        <f t="shared" si="1"/>
        <v>35000</v>
      </c>
      <c r="G8">
        <f t="shared" si="0"/>
        <v>6.2479336500000002</v>
      </c>
    </row>
    <row r="9" spans="1:7" x14ac:dyDescent="0.35">
      <c r="B9">
        <f>GW_Frac/0.2</f>
        <v>0.82973032132060498</v>
      </c>
      <c r="F9" s="20">
        <f t="shared" si="1"/>
        <v>40000</v>
      </c>
      <c r="G9">
        <f t="shared" si="0"/>
        <v>7.1404956000000004</v>
      </c>
    </row>
    <row r="10" spans="1:7" x14ac:dyDescent="0.35">
      <c r="B10">
        <f>B9*100</f>
        <v>82.973032132060496</v>
      </c>
      <c r="F10" s="20">
        <f t="shared" si="1"/>
        <v>45000</v>
      </c>
      <c r="G10">
        <f t="shared" si="0"/>
        <v>8.0330575500000005</v>
      </c>
    </row>
    <row r="11" spans="1:7" x14ac:dyDescent="0.35">
      <c r="F11" s="20">
        <f t="shared" si="1"/>
        <v>50000</v>
      </c>
      <c r="G11">
        <f t="shared" si="0"/>
        <v>8.9256195000000016</v>
      </c>
    </row>
    <row r="12" spans="1:7" x14ac:dyDescent="0.35">
      <c r="F12" s="20">
        <f t="shared" si="1"/>
        <v>55000</v>
      </c>
      <c r="G12">
        <f t="shared" si="0"/>
        <v>9.8181814500000009</v>
      </c>
    </row>
    <row r="13" spans="1:7" x14ac:dyDescent="0.35">
      <c r="F13" s="20">
        <f t="shared" si="1"/>
        <v>60000</v>
      </c>
      <c r="G13">
        <f t="shared" si="0"/>
        <v>10.7107434</v>
      </c>
    </row>
    <row r="14" spans="1:7" x14ac:dyDescent="0.35">
      <c r="F14" s="20">
        <f t="shared" si="1"/>
        <v>65000</v>
      </c>
      <c r="G14">
        <f t="shared" si="0"/>
        <v>11.603305350000001</v>
      </c>
    </row>
    <row r="15" spans="1:7" x14ac:dyDescent="0.35">
      <c r="F15" s="20">
        <f t="shared" si="1"/>
        <v>70000</v>
      </c>
      <c r="G15">
        <f t="shared" si="0"/>
        <v>12.4958673</v>
      </c>
    </row>
    <row r="16" spans="1:7" x14ac:dyDescent="0.35">
      <c r="F16" s="20">
        <f t="shared" si="1"/>
        <v>75000</v>
      </c>
      <c r="G16">
        <f t="shared" si="0"/>
        <v>13.388429250000002</v>
      </c>
    </row>
    <row r="17" spans="6:7" x14ac:dyDescent="0.35">
      <c r="F17" s="20">
        <f t="shared" si="1"/>
        <v>80000</v>
      </c>
      <c r="G17">
        <f t="shared" si="0"/>
        <v>14.280991200000001</v>
      </c>
    </row>
    <row r="18" spans="6:7" x14ac:dyDescent="0.35">
      <c r="F18" s="20">
        <f t="shared" si="1"/>
        <v>85000</v>
      </c>
      <c r="G18">
        <f t="shared" si="0"/>
        <v>15.173553150000002</v>
      </c>
    </row>
    <row r="19" spans="6:7" x14ac:dyDescent="0.35">
      <c r="F19" s="20">
        <f t="shared" si="1"/>
        <v>90000</v>
      </c>
      <c r="G19">
        <f t="shared" si="0"/>
        <v>16.066115100000001</v>
      </c>
    </row>
    <row r="20" spans="6:7" x14ac:dyDescent="0.35">
      <c r="F20" s="20">
        <f t="shared" si="1"/>
        <v>95000</v>
      </c>
      <c r="G20">
        <f t="shared" si="0"/>
        <v>16.958677050000002</v>
      </c>
    </row>
    <row r="21" spans="6:7" x14ac:dyDescent="0.35">
      <c r="F21" s="20">
        <f t="shared" si="1"/>
        <v>100000</v>
      </c>
      <c r="G21">
        <f t="shared" si="0"/>
        <v>17.851239000000003</v>
      </c>
    </row>
    <row r="22" spans="6:7" x14ac:dyDescent="0.35">
      <c r="F22" s="20">
        <f t="shared" si="1"/>
        <v>105000</v>
      </c>
      <c r="G22">
        <f t="shared" si="0"/>
        <v>18.743800950000001</v>
      </c>
    </row>
    <row r="23" spans="6:7" x14ac:dyDescent="0.35">
      <c r="F23" s="20">
        <f t="shared" si="1"/>
        <v>110000</v>
      </c>
      <c r="G23">
        <f t="shared" si="0"/>
        <v>19.636362900000002</v>
      </c>
    </row>
    <row r="24" spans="6:7" x14ac:dyDescent="0.35">
      <c r="F24" s="20">
        <f t="shared" si="1"/>
        <v>115000</v>
      </c>
      <c r="G24">
        <f t="shared" si="0"/>
        <v>20.528924850000003</v>
      </c>
    </row>
    <row r="25" spans="6:7" x14ac:dyDescent="0.35">
      <c r="F25" s="20">
        <f t="shared" si="1"/>
        <v>120000</v>
      </c>
      <c r="G25">
        <f t="shared" si="0"/>
        <v>21.4214868</v>
      </c>
    </row>
    <row r="26" spans="6:7" x14ac:dyDescent="0.35">
      <c r="F26" s="20">
        <f t="shared" si="1"/>
        <v>125000</v>
      </c>
      <c r="G26">
        <f t="shared" si="0"/>
        <v>22.314048750000001</v>
      </c>
    </row>
    <row r="27" spans="6:7" x14ac:dyDescent="0.35">
      <c r="F27" s="20">
        <f t="shared" si="1"/>
        <v>130000</v>
      </c>
      <c r="G27">
        <f t="shared" si="0"/>
        <v>23.206610700000002</v>
      </c>
    </row>
    <row r="28" spans="6:7" x14ac:dyDescent="0.35">
      <c r="F28" s="20">
        <f t="shared" si="1"/>
        <v>135000</v>
      </c>
      <c r="G28">
        <f t="shared" si="0"/>
        <v>24.099172650000003</v>
      </c>
    </row>
    <row r="29" spans="6:7" x14ac:dyDescent="0.35">
      <c r="F29" s="20">
        <f t="shared" si="1"/>
        <v>140000</v>
      </c>
      <c r="G29">
        <f t="shared" si="0"/>
        <v>24.991734600000001</v>
      </c>
    </row>
    <row r="30" spans="6:7" x14ac:dyDescent="0.35">
      <c r="F30" s="20">
        <f t="shared" si="1"/>
        <v>145000</v>
      </c>
      <c r="G30">
        <f t="shared" si="0"/>
        <v>25.884296550000002</v>
      </c>
    </row>
    <row r="31" spans="6:7" x14ac:dyDescent="0.35">
      <c r="F31" s="20">
        <f t="shared" si="1"/>
        <v>150000</v>
      </c>
      <c r="G31">
        <f t="shared" si="0"/>
        <v>26.776858500000003</v>
      </c>
    </row>
    <row r="32" spans="6:7" x14ac:dyDescent="0.35">
      <c r="F32" s="20">
        <f t="shared" si="1"/>
        <v>155000</v>
      </c>
      <c r="G32">
        <f t="shared" si="0"/>
        <v>27.669420450000004</v>
      </c>
    </row>
    <row r="33" spans="6:7" x14ac:dyDescent="0.35">
      <c r="F33" s="20">
        <f t="shared" si="1"/>
        <v>160000</v>
      </c>
      <c r="G33">
        <f t="shared" si="0"/>
        <v>28.561982400000002</v>
      </c>
    </row>
    <row r="34" spans="6:7" x14ac:dyDescent="0.35">
      <c r="F34" s="20">
        <f t="shared" si="1"/>
        <v>165000</v>
      </c>
      <c r="G34">
        <f t="shared" si="0"/>
        <v>29.454544350000003</v>
      </c>
    </row>
    <row r="35" spans="6:7" x14ac:dyDescent="0.35">
      <c r="F35" s="20">
        <f t="shared" si="1"/>
        <v>170000</v>
      </c>
      <c r="G35">
        <f t="shared" si="0"/>
        <v>30.347106300000004</v>
      </c>
    </row>
    <row r="36" spans="6:7" x14ac:dyDescent="0.35">
      <c r="F36" s="20">
        <f t="shared" si="1"/>
        <v>175000</v>
      </c>
      <c r="G36">
        <f t="shared" si="0"/>
        <v>31.239668250000001</v>
      </c>
    </row>
    <row r="37" spans="6:7" x14ac:dyDescent="0.35">
      <c r="F37" s="20">
        <f t="shared" si="1"/>
        <v>180000</v>
      </c>
      <c r="G37">
        <f t="shared" si="0"/>
        <v>32.132230200000002</v>
      </c>
    </row>
    <row r="38" spans="6:7" x14ac:dyDescent="0.35">
      <c r="F38" s="20">
        <f t="shared" si="1"/>
        <v>185000</v>
      </c>
      <c r="G38">
        <f t="shared" si="0"/>
        <v>33.024792150000003</v>
      </c>
    </row>
    <row r="39" spans="6:7" x14ac:dyDescent="0.35">
      <c r="F39" s="20">
        <f t="shared" si="1"/>
        <v>190000</v>
      </c>
      <c r="G39">
        <f t="shared" si="0"/>
        <v>33.917354100000004</v>
      </c>
    </row>
    <row r="40" spans="6:7" x14ac:dyDescent="0.35">
      <c r="F40" s="20">
        <f t="shared" si="1"/>
        <v>195000</v>
      </c>
      <c r="G40">
        <f t="shared" si="0"/>
        <v>34.809916050000005</v>
      </c>
    </row>
    <row r="41" spans="6:7" x14ac:dyDescent="0.35">
      <c r="F41" s="20">
        <f t="shared" si="1"/>
        <v>200000</v>
      </c>
      <c r="G41">
        <f t="shared" si="0"/>
        <v>35.702478000000006</v>
      </c>
    </row>
    <row r="42" spans="6:7" x14ac:dyDescent="0.35">
      <c r="F42" s="20">
        <f t="shared" si="1"/>
        <v>205000</v>
      </c>
      <c r="G42">
        <f t="shared" si="0"/>
        <v>36.59503995</v>
      </c>
    </row>
    <row r="43" spans="6:7" x14ac:dyDescent="0.35">
      <c r="F43" s="20">
        <f t="shared" si="1"/>
        <v>210000</v>
      </c>
      <c r="G43">
        <f t="shared" si="0"/>
        <v>37.487601900000001</v>
      </c>
    </row>
    <row r="44" spans="6:7" x14ac:dyDescent="0.35">
      <c r="F44" s="20">
        <f t="shared" si="1"/>
        <v>215000</v>
      </c>
      <c r="G44">
        <f t="shared" si="0"/>
        <v>38.380163850000002</v>
      </c>
    </row>
    <row r="45" spans="6:7" x14ac:dyDescent="0.35">
      <c r="F45" s="20">
        <f t="shared" si="1"/>
        <v>220000</v>
      </c>
      <c r="G45">
        <f t="shared" si="0"/>
        <v>39.272725800000003</v>
      </c>
    </row>
    <row r="46" spans="6:7" x14ac:dyDescent="0.35">
      <c r="F46" s="20">
        <f t="shared" si="1"/>
        <v>225000</v>
      </c>
      <c r="G46">
        <f t="shared" si="0"/>
        <v>40.165287750000005</v>
      </c>
    </row>
    <row r="47" spans="6:7" x14ac:dyDescent="0.35">
      <c r="F47" s="20">
        <f t="shared" si="1"/>
        <v>230000</v>
      </c>
      <c r="G47">
        <f t="shared" si="0"/>
        <v>41.057849700000006</v>
      </c>
    </row>
    <row r="48" spans="6:7" x14ac:dyDescent="0.35">
      <c r="F48" s="20">
        <f t="shared" si="1"/>
        <v>235000</v>
      </c>
      <c r="G48">
        <f t="shared" si="0"/>
        <v>41.950411650000007</v>
      </c>
    </row>
    <row r="49" spans="6:7" x14ac:dyDescent="0.35">
      <c r="F49" s="20">
        <f t="shared" si="1"/>
        <v>240000</v>
      </c>
      <c r="G49">
        <f t="shared" si="0"/>
        <v>42.842973600000001</v>
      </c>
    </row>
    <row r="50" spans="6:7" x14ac:dyDescent="0.35">
      <c r="F50" s="20">
        <f t="shared" si="1"/>
        <v>245000</v>
      </c>
      <c r="G50">
        <f t="shared" si="0"/>
        <v>43.735535550000002</v>
      </c>
    </row>
    <row r="51" spans="6:7" x14ac:dyDescent="0.35">
      <c r="F51" s="20">
        <f t="shared" si="1"/>
        <v>250000</v>
      </c>
      <c r="G51">
        <f t="shared" si="0"/>
        <v>44.628097500000003</v>
      </c>
    </row>
    <row r="52" spans="6:7" x14ac:dyDescent="0.35">
      <c r="F52" s="20">
        <f t="shared" si="1"/>
        <v>255000</v>
      </c>
      <c r="G52">
        <f t="shared" si="0"/>
        <v>45.520659450000004</v>
      </c>
    </row>
    <row r="53" spans="6:7" x14ac:dyDescent="0.35">
      <c r="F53" s="20">
        <f t="shared" si="1"/>
        <v>260000</v>
      </c>
      <c r="G53">
        <f t="shared" si="0"/>
        <v>46.413221400000005</v>
      </c>
    </row>
    <row r="54" spans="6:7" x14ac:dyDescent="0.35">
      <c r="F54" s="20">
        <f t="shared" si="1"/>
        <v>265000</v>
      </c>
      <c r="G54">
        <f t="shared" si="0"/>
        <v>47.305783350000006</v>
      </c>
    </row>
    <row r="55" spans="6:7" x14ac:dyDescent="0.35">
      <c r="F55" s="20">
        <f t="shared" si="1"/>
        <v>270000</v>
      </c>
      <c r="G55">
        <f t="shared" si="0"/>
        <v>48.198345300000007</v>
      </c>
    </row>
    <row r="56" spans="6:7" x14ac:dyDescent="0.35">
      <c r="F56" s="20">
        <f t="shared" si="1"/>
        <v>275000</v>
      </c>
      <c r="G56">
        <f t="shared" si="0"/>
        <v>49.090907250000001</v>
      </c>
    </row>
    <row r="57" spans="6:7" x14ac:dyDescent="0.35">
      <c r="F57" s="20">
        <f t="shared" si="1"/>
        <v>280000</v>
      </c>
      <c r="G57">
        <f t="shared" si="0"/>
        <v>49.983469200000002</v>
      </c>
    </row>
    <row r="58" spans="6:7" x14ac:dyDescent="0.35">
      <c r="F58" s="20">
        <f t="shared" si="1"/>
        <v>285000</v>
      </c>
      <c r="G58">
        <f t="shared" si="0"/>
        <v>50.876031150000003</v>
      </c>
    </row>
    <row r="59" spans="6:7" x14ac:dyDescent="0.35">
      <c r="F59" s="20">
        <f t="shared" si="1"/>
        <v>290000</v>
      </c>
      <c r="G59">
        <f t="shared" si="0"/>
        <v>51.768593100000004</v>
      </c>
    </row>
    <row r="60" spans="6:7" x14ac:dyDescent="0.35">
      <c r="F60" s="20">
        <f t="shared" si="1"/>
        <v>295000</v>
      </c>
      <c r="G60">
        <f t="shared" si="0"/>
        <v>52.661155050000005</v>
      </c>
    </row>
    <row r="61" spans="6:7" x14ac:dyDescent="0.35">
      <c r="F61" s="20">
        <f t="shared" si="1"/>
        <v>300000</v>
      </c>
      <c r="G61">
        <f t="shared" si="0"/>
        <v>53.553717000000006</v>
      </c>
    </row>
    <row r="62" spans="6:7" x14ac:dyDescent="0.35">
      <c r="F62" s="20">
        <f t="shared" si="1"/>
        <v>305000</v>
      </c>
      <c r="G62">
        <f t="shared" si="0"/>
        <v>54.446278950000007</v>
      </c>
    </row>
    <row r="63" spans="6:7" x14ac:dyDescent="0.35">
      <c r="F63" s="20">
        <f t="shared" si="1"/>
        <v>310000</v>
      </c>
      <c r="G63">
        <f t="shared" si="0"/>
        <v>55.338840900000008</v>
      </c>
    </row>
    <row r="64" spans="6:7" x14ac:dyDescent="0.35">
      <c r="F64" s="20">
        <f t="shared" si="1"/>
        <v>315000</v>
      </c>
      <c r="G64">
        <f t="shared" si="0"/>
        <v>56.231402850000002</v>
      </c>
    </row>
    <row r="65" spans="6:7" x14ac:dyDescent="0.35">
      <c r="F65" s="20">
        <f t="shared" si="1"/>
        <v>320000</v>
      </c>
      <c r="G65">
        <f t="shared" si="0"/>
        <v>57.123964800000003</v>
      </c>
    </row>
    <row r="66" spans="6:7" x14ac:dyDescent="0.35">
      <c r="F66" s="20">
        <f t="shared" si="1"/>
        <v>325000</v>
      </c>
      <c r="G66">
        <f t="shared" ref="G66:G129" si="2">F66*$B$5</f>
        <v>58.016526750000004</v>
      </c>
    </row>
    <row r="67" spans="6:7" x14ac:dyDescent="0.35">
      <c r="F67" s="20">
        <f t="shared" si="1"/>
        <v>330000</v>
      </c>
      <c r="G67">
        <f t="shared" si="2"/>
        <v>58.909088700000005</v>
      </c>
    </row>
    <row r="68" spans="6:7" x14ac:dyDescent="0.35">
      <c r="F68" s="20">
        <f t="shared" ref="F68:F131" si="3">F67+5000</f>
        <v>335000</v>
      </c>
      <c r="G68">
        <f t="shared" si="2"/>
        <v>59.801650650000006</v>
      </c>
    </row>
    <row r="69" spans="6:7" x14ac:dyDescent="0.35">
      <c r="F69" s="20">
        <f t="shared" si="3"/>
        <v>340000</v>
      </c>
      <c r="G69">
        <f t="shared" si="2"/>
        <v>60.694212600000007</v>
      </c>
    </row>
    <row r="70" spans="6:7" x14ac:dyDescent="0.35">
      <c r="F70" s="20">
        <f t="shared" si="3"/>
        <v>345000</v>
      </c>
      <c r="G70">
        <f t="shared" si="2"/>
        <v>61.586774550000008</v>
      </c>
    </row>
    <row r="71" spans="6:7" x14ac:dyDescent="0.35">
      <c r="F71" s="20">
        <f t="shared" si="3"/>
        <v>350000</v>
      </c>
      <c r="G71">
        <f t="shared" si="2"/>
        <v>62.479336500000002</v>
      </c>
    </row>
    <row r="72" spans="6:7" x14ac:dyDescent="0.35">
      <c r="F72" s="20">
        <f t="shared" si="3"/>
        <v>355000</v>
      </c>
      <c r="G72">
        <f t="shared" si="2"/>
        <v>63.371898450000003</v>
      </c>
    </row>
    <row r="73" spans="6:7" x14ac:dyDescent="0.35">
      <c r="F73" s="20">
        <f t="shared" si="3"/>
        <v>360000</v>
      </c>
      <c r="G73">
        <f t="shared" si="2"/>
        <v>64.264460400000004</v>
      </c>
    </row>
    <row r="74" spans="6:7" x14ac:dyDescent="0.35">
      <c r="F74" s="20">
        <f t="shared" si="3"/>
        <v>365000</v>
      </c>
      <c r="G74">
        <f t="shared" si="2"/>
        <v>65.157022350000005</v>
      </c>
    </row>
    <row r="75" spans="6:7" x14ac:dyDescent="0.35">
      <c r="F75" s="20">
        <f t="shared" si="3"/>
        <v>370000</v>
      </c>
      <c r="G75">
        <f t="shared" si="2"/>
        <v>66.049584300000006</v>
      </c>
    </row>
    <row r="76" spans="6:7" x14ac:dyDescent="0.35">
      <c r="F76" s="20">
        <f t="shared" si="3"/>
        <v>375000</v>
      </c>
      <c r="G76">
        <f t="shared" si="2"/>
        <v>66.942146250000008</v>
      </c>
    </row>
    <row r="77" spans="6:7" x14ac:dyDescent="0.35">
      <c r="F77" s="20">
        <f t="shared" si="3"/>
        <v>380000</v>
      </c>
      <c r="G77">
        <f t="shared" si="2"/>
        <v>67.834708200000009</v>
      </c>
    </row>
    <row r="78" spans="6:7" x14ac:dyDescent="0.35">
      <c r="F78" s="20">
        <f t="shared" si="3"/>
        <v>385000</v>
      </c>
      <c r="G78">
        <f t="shared" si="2"/>
        <v>68.72727015000001</v>
      </c>
    </row>
    <row r="79" spans="6:7" x14ac:dyDescent="0.35">
      <c r="F79" s="20">
        <f t="shared" si="3"/>
        <v>390000</v>
      </c>
      <c r="G79">
        <f t="shared" si="2"/>
        <v>69.619832100000011</v>
      </c>
    </row>
    <row r="80" spans="6:7" x14ac:dyDescent="0.35">
      <c r="F80" s="20">
        <f t="shared" si="3"/>
        <v>395000</v>
      </c>
      <c r="G80">
        <f t="shared" si="2"/>
        <v>70.512394050000012</v>
      </c>
    </row>
    <row r="81" spans="6:7" x14ac:dyDescent="0.35">
      <c r="F81" s="20">
        <f t="shared" si="3"/>
        <v>400000</v>
      </c>
      <c r="G81">
        <f t="shared" si="2"/>
        <v>71.404956000000013</v>
      </c>
    </row>
    <row r="82" spans="6:7" x14ac:dyDescent="0.35">
      <c r="F82" s="20">
        <f t="shared" si="3"/>
        <v>405000</v>
      </c>
      <c r="G82">
        <f t="shared" si="2"/>
        <v>72.29751795</v>
      </c>
    </row>
    <row r="83" spans="6:7" x14ac:dyDescent="0.35">
      <c r="F83" s="20">
        <f t="shared" si="3"/>
        <v>410000</v>
      </c>
      <c r="G83">
        <f t="shared" si="2"/>
        <v>73.190079900000001</v>
      </c>
    </row>
    <row r="84" spans="6:7" x14ac:dyDescent="0.35">
      <c r="F84" s="20">
        <f t="shared" si="3"/>
        <v>415000</v>
      </c>
      <c r="G84">
        <f t="shared" si="2"/>
        <v>74.082641850000002</v>
      </c>
    </row>
    <row r="85" spans="6:7" x14ac:dyDescent="0.35">
      <c r="F85" s="20">
        <f t="shared" si="3"/>
        <v>420000</v>
      </c>
      <c r="G85">
        <f t="shared" si="2"/>
        <v>74.975203800000003</v>
      </c>
    </row>
    <row r="86" spans="6:7" x14ac:dyDescent="0.35">
      <c r="F86" s="20">
        <f t="shared" si="3"/>
        <v>425000</v>
      </c>
      <c r="G86">
        <f t="shared" si="2"/>
        <v>75.867765750000004</v>
      </c>
    </row>
    <row r="87" spans="6:7" x14ac:dyDescent="0.35">
      <c r="F87" s="20">
        <f t="shared" si="3"/>
        <v>430000</v>
      </c>
      <c r="G87">
        <f t="shared" si="2"/>
        <v>76.760327700000005</v>
      </c>
    </row>
    <row r="88" spans="6:7" x14ac:dyDescent="0.35">
      <c r="F88" s="20">
        <f t="shared" si="3"/>
        <v>435000</v>
      </c>
      <c r="G88">
        <f t="shared" si="2"/>
        <v>77.652889650000006</v>
      </c>
    </row>
    <row r="89" spans="6:7" x14ac:dyDescent="0.35">
      <c r="F89" s="20">
        <f t="shared" si="3"/>
        <v>440000</v>
      </c>
      <c r="G89">
        <f t="shared" si="2"/>
        <v>78.545451600000007</v>
      </c>
    </row>
    <row r="90" spans="6:7" x14ac:dyDescent="0.35">
      <c r="F90" s="20">
        <f t="shared" si="3"/>
        <v>445000</v>
      </c>
      <c r="G90">
        <f t="shared" si="2"/>
        <v>79.438013550000008</v>
      </c>
    </row>
    <row r="91" spans="6:7" x14ac:dyDescent="0.35">
      <c r="F91" s="20">
        <f t="shared" si="3"/>
        <v>450000</v>
      </c>
      <c r="G91">
        <f t="shared" si="2"/>
        <v>80.330575500000009</v>
      </c>
    </row>
    <row r="92" spans="6:7" x14ac:dyDescent="0.35">
      <c r="F92" s="20">
        <f t="shared" si="3"/>
        <v>455000</v>
      </c>
      <c r="G92">
        <f t="shared" si="2"/>
        <v>81.22313745000001</v>
      </c>
    </row>
    <row r="93" spans="6:7" x14ac:dyDescent="0.35">
      <c r="F93" s="20">
        <f t="shared" si="3"/>
        <v>460000</v>
      </c>
      <c r="G93">
        <f t="shared" si="2"/>
        <v>82.115699400000011</v>
      </c>
    </row>
    <row r="94" spans="6:7" x14ac:dyDescent="0.35">
      <c r="F94" s="20">
        <f t="shared" si="3"/>
        <v>465000</v>
      </c>
      <c r="G94">
        <f t="shared" si="2"/>
        <v>83.008261350000012</v>
      </c>
    </row>
    <row r="95" spans="6:7" x14ac:dyDescent="0.35">
      <c r="F95" s="20">
        <f t="shared" si="3"/>
        <v>470000</v>
      </c>
      <c r="G95">
        <f t="shared" si="2"/>
        <v>83.900823300000013</v>
      </c>
    </row>
    <row r="96" spans="6:7" x14ac:dyDescent="0.35">
      <c r="F96" s="20">
        <f t="shared" si="3"/>
        <v>475000</v>
      </c>
      <c r="G96">
        <f t="shared" si="2"/>
        <v>84.79338525</v>
      </c>
    </row>
    <row r="97" spans="6:7" x14ac:dyDescent="0.35">
      <c r="F97" s="20">
        <f t="shared" si="3"/>
        <v>480000</v>
      </c>
      <c r="G97">
        <f t="shared" si="2"/>
        <v>85.685947200000001</v>
      </c>
    </row>
    <row r="98" spans="6:7" x14ac:dyDescent="0.35">
      <c r="F98" s="20">
        <f t="shared" si="3"/>
        <v>485000</v>
      </c>
      <c r="G98">
        <f t="shared" si="2"/>
        <v>86.578509150000002</v>
      </c>
    </row>
    <row r="99" spans="6:7" x14ac:dyDescent="0.35">
      <c r="F99" s="20">
        <f t="shared" si="3"/>
        <v>490000</v>
      </c>
      <c r="G99">
        <f t="shared" si="2"/>
        <v>87.471071100000003</v>
      </c>
    </row>
    <row r="100" spans="6:7" x14ac:dyDescent="0.35">
      <c r="F100" s="20">
        <f t="shared" si="3"/>
        <v>495000</v>
      </c>
      <c r="G100">
        <f t="shared" si="2"/>
        <v>88.363633050000004</v>
      </c>
    </row>
    <row r="101" spans="6:7" x14ac:dyDescent="0.35">
      <c r="F101" s="20">
        <f t="shared" si="3"/>
        <v>500000</v>
      </c>
      <c r="G101">
        <f t="shared" si="2"/>
        <v>89.256195000000005</v>
      </c>
    </row>
    <row r="102" spans="6:7" x14ac:dyDescent="0.35">
      <c r="F102" s="20">
        <f t="shared" si="3"/>
        <v>505000</v>
      </c>
      <c r="G102">
        <f t="shared" si="2"/>
        <v>90.148756950000006</v>
      </c>
    </row>
    <row r="103" spans="6:7" x14ac:dyDescent="0.35">
      <c r="F103" s="20">
        <f t="shared" si="3"/>
        <v>510000</v>
      </c>
      <c r="G103">
        <f t="shared" si="2"/>
        <v>91.041318900000007</v>
      </c>
    </row>
    <row r="104" spans="6:7" x14ac:dyDescent="0.35">
      <c r="F104" s="20">
        <f t="shared" si="3"/>
        <v>515000</v>
      </c>
      <c r="G104">
        <f t="shared" si="2"/>
        <v>91.933880850000008</v>
      </c>
    </row>
    <row r="105" spans="6:7" x14ac:dyDescent="0.35">
      <c r="F105" s="20">
        <f t="shared" si="3"/>
        <v>520000</v>
      </c>
      <c r="G105">
        <f t="shared" si="2"/>
        <v>92.826442800000009</v>
      </c>
    </row>
    <row r="106" spans="6:7" x14ac:dyDescent="0.35">
      <c r="F106" s="20">
        <f t="shared" si="3"/>
        <v>525000</v>
      </c>
      <c r="G106">
        <f t="shared" si="2"/>
        <v>93.719004750000011</v>
      </c>
    </row>
    <row r="107" spans="6:7" x14ac:dyDescent="0.35">
      <c r="F107" s="20">
        <f t="shared" si="3"/>
        <v>530000</v>
      </c>
      <c r="G107">
        <f t="shared" si="2"/>
        <v>94.611566700000012</v>
      </c>
    </row>
    <row r="108" spans="6:7" x14ac:dyDescent="0.35">
      <c r="F108" s="20">
        <f t="shared" si="3"/>
        <v>535000</v>
      </c>
      <c r="G108">
        <f t="shared" si="2"/>
        <v>95.504128650000013</v>
      </c>
    </row>
    <row r="109" spans="6:7" x14ac:dyDescent="0.35">
      <c r="F109" s="20">
        <f t="shared" si="3"/>
        <v>540000</v>
      </c>
      <c r="G109">
        <f t="shared" si="2"/>
        <v>96.396690600000014</v>
      </c>
    </row>
    <row r="110" spans="6:7" x14ac:dyDescent="0.35">
      <c r="F110" s="20">
        <f t="shared" si="3"/>
        <v>545000</v>
      </c>
      <c r="G110">
        <f t="shared" si="2"/>
        <v>97.289252550000015</v>
      </c>
    </row>
    <row r="111" spans="6:7" x14ac:dyDescent="0.35">
      <c r="F111" s="20">
        <f t="shared" si="3"/>
        <v>550000</v>
      </c>
      <c r="G111">
        <f t="shared" si="2"/>
        <v>98.181814500000002</v>
      </c>
    </row>
    <row r="112" spans="6:7" x14ac:dyDescent="0.35">
      <c r="F112" s="20">
        <f t="shared" si="3"/>
        <v>555000</v>
      </c>
      <c r="G112">
        <f t="shared" si="2"/>
        <v>99.074376450000003</v>
      </c>
    </row>
    <row r="113" spans="6:7" x14ac:dyDescent="0.35">
      <c r="F113" s="20">
        <f t="shared" si="3"/>
        <v>560000</v>
      </c>
      <c r="G113">
        <f t="shared" si="2"/>
        <v>99.966938400000004</v>
      </c>
    </row>
    <row r="114" spans="6:7" x14ac:dyDescent="0.35">
      <c r="F114" s="20">
        <f t="shared" si="3"/>
        <v>565000</v>
      </c>
      <c r="G114">
        <f t="shared" si="2"/>
        <v>100.85950035</v>
      </c>
    </row>
    <row r="115" spans="6:7" x14ac:dyDescent="0.35">
      <c r="F115" s="20">
        <f t="shared" si="3"/>
        <v>570000</v>
      </c>
      <c r="G115">
        <f t="shared" si="2"/>
        <v>101.75206230000001</v>
      </c>
    </row>
    <row r="116" spans="6:7" x14ac:dyDescent="0.35">
      <c r="F116" s="20">
        <f t="shared" si="3"/>
        <v>575000</v>
      </c>
      <c r="G116">
        <f t="shared" si="2"/>
        <v>102.64462425000001</v>
      </c>
    </row>
    <row r="117" spans="6:7" x14ac:dyDescent="0.35">
      <c r="F117" s="20">
        <f t="shared" si="3"/>
        <v>580000</v>
      </c>
      <c r="G117">
        <f t="shared" si="2"/>
        <v>103.53718620000001</v>
      </c>
    </row>
    <row r="118" spans="6:7" x14ac:dyDescent="0.35">
      <c r="F118" s="20">
        <f t="shared" si="3"/>
        <v>585000</v>
      </c>
      <c r="G118">
        <f t="shared" si="2"/>
        <v>104.42974815000001</v>
      </c>
    </row>
    <row r="119" spans="6:7" x14ac:dyDescent="0.35">
      <c r="F119" s="20">
        <f t="shared" si="3"/>
        <v>590000</v>
      </c>
      <c r="G119">
        <f t="shared" si="2"/>
        <v>105.32231010000001</v>
      </c>
    </row>
    <row r="120" spans="6:7" x14ac:dyDescent="0.35">
      <c r="F120" s="20">
        <f t="shared" si="3"/>
        <v>595000</v>
      </c>
      <c r="G120">
        <f t="shared" si="2"/>
        <v>106.21487205000001</v>
      </c>
    </row>
    <row r="121" spans="6:7" x14ac:dyDescent="0.35">
      <c r="F121" s="20">
        <f t="shared" si="3"/>
        <v>600000</v>
      </c>
      <c r="G121">
        <f t="shared" si="2"/>
        <v>107.10743400000001</v>
      </c>
    </row>
    <row r="122" spans="6:7" x14ac:dyDescent="0.35">
      <c r="F122" s="20">
        <f t="shared" si="3"/>
        <v>605000</v>
      </c>
      <c r="G122">
        <f t="shared" si="2"/>
        <v>107.99999595000001</v>
      </c>
    </row>
    <row r="123" spans="6:7" x14ac:dyDescent="0.35">
      <c r="F123" s="20">
        <f t="shared" si="3"/>
        <v>610000</v>
      </c>
      <c r="G123">
        <f t="shared" si="2"/>
        <v>108.89255790000001</v>
      </c>
    </row>
    <row r="124" spans="6:7" x14ac:dyDescent="0.35">
      <c r="F124" s="20">
        <f t="shared" si="3"/>
        <v>615000</v>
      </c>
      <c r="G124">
        <f t="shared" si="2"/>
        <v>109.78511985000002</v>
      </c>
    </row>
    <row r="125" spans="6:7" x14ac:dyDescent="0.35">
      <c r="F125" s="20">
        <f t="shared" si="3"/>
        <v>620000</v>
      </c>
      <c r="G125">
        <f t="shared" si="2"/>
        <v>110.67768180000002</v>
      </c>
    </row>
    <row r="126" spans="6:7" x14ac:dyDescent="0.35">
      <c r="F126" s="20">
        <f t="shared" si="3"/>
        <v>625000</v>
      </c>
      <c r="G126">
        <f t="shared" si="2"/>
        <v>111.57024375</v>
      </c>
    </row>
    <row r="127" spans="6:7" x14ac:dyDescent="0.35">
      <c r="F127" s="20">
        <f t="shared" si="3"/>
        <v>630000</v>
      </c>
      <c r="G127">
        <f t="shared" si="2"/>
        <v>112.4628057</v>
      </c>
    </row>
    <row r="128" spans="6:7" x14ac:dyDescent="0.35">
      <c r="F128" s="20">
        <f t="shared" si="3"/>
        <v>635000</v>
      </c>
      <c r="G128">
        <f t="shared" si="2"/>
        <v>113.35536765000001</v>
      </c>
    </row>
    <row r="129" spans="6:7" x14ac:dyDescent="0.35">
      <c r="F129" s="20">
        <f t="shared" si="3"/>
        <v>640000</v>
      </c>
      <c r="G129">
        <f t="shared" si="2"/>
        <v>114.24792960000001</v>
      </c>
    </row>
    <row r="130" spans="6:7" x14ac:dyDescent="0.35">
      <c r="F130" s="20">
        <f t="shared" si="3"/>
        <v>645000</v>
      </c>
      <c r="G130">
        <f t="shared" ref="G130:G167" si="4">F130*$B$5</f>
        <v>115.14049155000001</v>
      </c>
    </row>
    <row r="131" spans="6:7" x14ac:dyDescent="0.35">
      <c r="F131" s="20">
        <f t="shared" si="3"/>
        <v>650000</v>
      </c>
      <c r="G131">
        <f t="shared" si="4"/>
        <v>116.03305350000001</v>
      </c>
    </row>
    <row r="132" spans="6:7" x14ac:dyDescent="0.35">
      <c r="F132" s="20">
        <f t="shared" ref="F132:F167" si="5">F131+5000</f>
        <v>655000</v>
      </c>
      <c r="G132">
        <f t="shared" si="4"/>
        <v>116.92561545000001</v>
      </c>
    </row>
    <row r="133" spans="6:7" x14ac:dyDescent="0.35">
      <c r="F133" s="20">
        <f t="shared" si="5"/>
        <v>660000</v>
      </c>
      <c r="G133">
        <f t="shared" si="4"/>
        <v>117.81817740000001</v>
      </c>
    </row>
    <row r="134" spans="6:7" x14ac:dyDescent="0.35">
      <c r="F134" s="20">
        <f t="shared" si="5"/>
        <v>665000</v>
      </c>
      <c r="G134">
        <f t="shared" si="4"/>
        <v>118.71073935000001</v>
      </c>
    </row>
    <row r="135" spans="6:7" x14ac:dyDescent="0.35">
      <c r="F135" s="20">
        <f t="shared" si="5"/>
        <v>670000</v>
      </c>
      <c r="G135">
        <f t="shared" si="4"/>
        <v>119.60330130000001</v>
      </c>
    </row>
    <row r="136" spans="6:7" x14ac:dyDescent="0.35">
      <c r="F136" s="20">
        <f t="shared" si="5"/>
        <v>675000</v>
      </c>
      <c r="G136">
        <f t="shared" si="4"/>
        <v>120.49586325000001</v>
      </c>
    </row>
    <row r="137" spans="6:7" x14ac:dyDescent="0.35">
      <c r="F137" s="20">
        <f t="shared" si="5"/>
        <v>680000</v>
      </c>
      <c r="G137">
        <f t="shared" si="4"/>
        <v>121.38842520000001</v>
      </c>
    </row>
    <row r="138" spans="6:7" x14ac:dyDescent="0.35">
      <c r="F138" s="20">
        <f t="shared" si="5"/>
        <v>685000</v>
      </c>
      <c r="G138">
        <f t="shared" si="4"/>
        <v>122.28098715000002</v>
      </c>
    </row>
    <row r="139" spans="6:7" x14ac:dyDescent="0.35">
      <c r="F139" s="20">
        <f t="shared" si="5"/>
        <v>690000</v>
      </c>
      <c r="G139">
        <f t="shared" si="4"/>
        <v>123.17354910000002</v>
      </c>
    </row>
    <row r="140" spans="6:7" x14ac:dyDescent="0.35">
      <c r="F140" s="20">
        <f t="shared" si="5"/>
        <v>695000</v>
      </c>
      <c r="G140">
        <f t="shared" si="4"/>
        <v>124.06611105</v>
      </c>
    </row>
    <row r="141" spans="6:7" x14ac:dyDescent="0.35">
      <c r="F141" s="20">
        <f t="shared" si="5"/>
        <v>700000</v>
      </c>
      <c r="G141">
        <f t="shared" si="4"/>
        <v>124.958673</v>
      </c>
    </row>
    <row r="142" spans="6:7" x14ac:dyDescent="0.35">
      <c r="F142" s="20">
        <f t="shared" si="5"/>
        <v>705000</v>
      </c>
      <c r="G142">
        <f t="shared" si="4"/>
        <v>125.85123495000001</v>
      </c>
    </row>
    <row r="143" spans="6:7" x14ac:dyDescent="0.35">
      <c r="F143" s="20">
        <f t="shared" si="5"/>
        <v>710000</v>
      </c>
      <c r="G143">
        <f t="shared" si="4"/>
        <v>126.74379690000001</v>
      </c>
    </row>
    <row r="144" spans="6:7" x14ac:dyDescent="0.35">
      <c r="F144" s="20">
        <f t="shared" si="5"/>
        <v>715000</v>
      </c>
      <c r="G144">
        <f t="shared" si="4"/>
        <v>127.63635885000001</v>
      </c>
    </row>
    <row r="145" spans="6:7" x14ac:dyDescent="0.35">
      <c r="F145" s="20">
        <f t="shared" si="5"/>
        <v>720000</v>
      </c>
      <c r="G145">
        <f t="shared" si="4"/>
        <v>128.52892080000001</v>
      </c>
    </row>
    <row r="146" spans="6:7" x14ac:dyDescent="0.35">
      <c r="F146" s="20">
        <f t="shared" si="5"/>
        <v>725000</v>
      </c>
      <c r="G146">
        <f t="shared" si="4"/>
        <v>129.42148275000002</v>
      </c>
    </row>
    <row r="147" spans="6:7" x14ac:dyDescent="0.35">
      <c r="F147" s="20">
        <f t="shared" si="5"/>
        <v>730000</v>
      </c>
      <c r="G147">
        <f t="shared" si="4"/>
        <v>130.31404470000001</v>
      </c>
    </row>
    <row r="148" spans="6:7" x14ac:dyDescent="0.35">
      <c r="F148" s="20">
        <f t="shared" si="5"/>
        <v>735000</v>
      </c>
      <c r="G148">
        <f t="shared" si="4"/>
        <v>131.20660665</v>
      </c>
    </row>
    <row r="149" spans="6:7" x14ac:dyDescent="0.35">
      <c r="F149" s="20">
        <f t="shared" si="5"/>
        <v>740000</v>
      </c>
      <c r="G149">
        <f t="shared" si="4"/>
        <v>132.09916860000001</v>
      </c>
    </row>
    <row r="150" spans="6:7" x14ac:dyDescent="0.35">
      <c r="F150" s="20">
        <f t="shared" si="5"/>
        <v>745000</v>
      </c>
      <c r="G150">
        <f t="shared" si="4"/>
        <v>132.99173055</v>
      </c>
    </row>
    <row r="151" spans="6:7" x14ac:dyDescent="0.35">
      <c r="F151" s="20">
        <f t="shared" si="5"/>
        <v>750000</v>
      </c>
      <c r="G151">
        <f t="shared" si="4"/>
        <v>133.88429250000002</v>
      </c>
    </row>
    <row r="152" spans="6:7" x14ac:dyDescent="0.35">
      <c r="F152" s="20">
        <f t="shared" si="5"/>
        <v>755000</v>
      </c>
      <c r="G152">
        <f t="shared" si="4"/>
        <v>134.77685445</v>
      </c>
    </row>
    <row r="153" spans="6:7" x14ac:dyDescent="0.35">
      <c r="F153" s="20">
        <f t="shared" si="5"/>
        <v>760000</v>
      </c>
      <c r="G153">
        <f t="shared" si="4"/>
        <v>135.66941640000002</v>
      </c>
    </row>
    <row r="154" spans="6:7" x14ac:dyDescent="0.35">
      <c r="F154" s="20">
        <f t="shared" si="5"/>
        <v>765000</v>
      </c>
      <c r="G154">
        <f t="shared" si="4"/>
        <v>136.56197835</v>
      </c>
    </row>
    <row r="155" spans="6:7" x14ac:dyDescent="0.35">
      <c r="F155" s="20">
        <f t="shared" si="5"/>
        <v>770000</v>
      </c>
      <c r="G155">
        <f t="shared" si="4"/>
        <v>137.45454030000002</v>
      </c>
    </row>
    <row r="156" spans="6:7" x14ac:dyDescent="0.35">
      <c r="F156" s="20">
        <f t="shared" si="5"/>
        <v>775000</v>
      </c>
      <c r="G156">
        <f t="shared" si="4"/>
        <v>138.34710225000001</v>
      </c>
    </row>
    <row r="157" spans="6:7" x14ac:dyDescent="0.35">
      <c r="F157" s="20">
        <f t="shared" si="5"/>
        <v>780000</v>
      </c>
      <c r="G157">
        <f t="shared" si="4"/>
        <v>139.23966420000002</v>
      </c>
    </row>
    <row r="158" spans="6:7" x14ac:dyDescent="0.35">
      <c r="F158" s="20">
        <f t="shared" si="5"/>
        <v>785000</v>
      </c>
      <c r="G158">
        <f t="shared" si="4"/>
        <v>140.13222615000001</v>
      </c>
    </row>
    <row r="159" spans="6:7" x14ac:dyDescent="0.35">
      <c r="F159" s="20">
        <f t="shared" si="5"/>
        <v>790000</v>
      </c>
      <c r="G159">
        <f t="shared" si="4"/>
        <v>141.02478810000002</v>
      </c>
    </row>
    <row r="160" spans="6:7" x14ac:dyDescent="0.35">
      <c r="F160" s="20">
        <f t="shared" si="5"/>
        <v>795000</v>
      </c>
      <c r="G160">
        <f t="shared" si="4"/>
        <v>141.91735005000001</v>
      </c>
    </row>
    <row r="161" spans="6:7" x14ac:dyDescent="0.35">
      <c r="F161" s="20">
        <f t="shared" si="5"/>
        <v>800000</v>
      </c>
      <c r="G161">
        <f t="shared" si="4"/>
        <v>142.80991200000003</v>
      </c>
    </row>
    <row r="162" spans="6:7" x14ac:dyDescent="0.35">
      <c r="F162" s="20">
        <f t="shared" si="5"/>
        <v>805000</v>
      </c>
      <c r="G162">
        <f t="shared" si="4"/>
        <v>143.70247395000001</v>
      </c>
    </row>
    <row r="163" spans="6:7" x14ac:dyDescent="0.35">
      <c r="F163" s="20">
        <f t="shared" si="5"/>
        <v>810000</v>
      </c>
      <c r="G163">
        <f t="shared" si="4"/>
        <v>144.5950359</v>
      </c>
    </row>
    <row r="164" spans="6:7" x14ac:dyDescent="0.35">
      <c r="F164" s="20">
        <f t="shared" si="5"/>
        <v>815000</v>
      </c>
      <c r="G164">
        <f t="shared" si="4"/>
        <v>145.48759785000001</v>
      </c>
    </row>
    <row r="165" spans="6:7" x14ac:dyDescent="0.35">
      <c r="F165" s="20">
        <f t="shared" si="5"/>
        <v>820000</v>
      </c>
      <c r="G165">
        <f t="shared" si="4"/>
        <v>146.3801598</v>
      </c>
    </row>
    <row r="166" spans="6:7" x14ac:dyDescent="0.35">
      <c r="F166" s="20">
        <f t="shared" si="5"/>
        <v>825000</v>
      </c>
      <c r="G166">
        <f t="shared" si="4"/>
        <v>147.27272175000002</v>
      </c>
    </row>
    <row r="167" spans="6:7" x14ac:dyDescent="0.35">
      <c r="F167" s="20">
        <f t="shared" si="5"/>
        <v>830000</v>
      </c>
      <c r="G167">
        <f t="shared" si="4"/>
        <v>148.1652837</v>
      </c>
    </row>
    <row r="168" spans="6:7" x14ac:dyDescent="0.35">
      <c r="F168" s="20"/>
    </row>
    <row r="169" spans="6:7" x14ac:dyDescent="0.35">
      <c r="F169" s="20"/>
    </row>
    <row r="170" spans="6:7" x14ac:dyDescent="0.35">
      <c r="F170" s="20"/>
    </row>
    <row r="171" spans="6:7" x14ac:dyDescent="0.35">
      <c r="F171" s="20"/>
    </row>
    <row r="172" spans="6:7" x14ac:dyDescent="0.35">
      <c r="F172" s="20"/>
    </row>
    <row r="173" spans="6:7" x14ac:dyDescent="0.35">
      <c r="F173" s="20"/>
    </row>
    <row r="174" spans="6:7" x14ac:dyDescent="0.35">
      <c r="F174" s="20"/>
    </row>
    <row r="175" spans="6:7" x14ac:dyDescent="0.35">
      <c r="F175" s="20"/>
    </row>
    <row r="176" spans="6:7" x14ac:dyDescent="0.35">
      <c r="F176" s="20"/>
    </row>
    <row r="177" spans="6:6" x14ac:dyDescent="0.35">
      <c r="F177" s="20"/>
    </row>
    <row r="178" spans="6:6" x14ac:dyDescent="0.35">
      <c r="F178" s="20"/>
    </row>
    <row r="179" spans="6:6" x14ac:dyDescent="0.35">
      <c r="F179" s="20"/>
    </row>
    <row r="180" spans="6:6" x14ac:dyDescent="0.35">
      <c r="F180" s="20"/>
    </row>
    <row r="181" spans="6:6" x14ac:dyDescent="0.35">
      <c r="F181" s="20"/>
    </row>
    <row r="182" spans="6:6" x14ac:dyDescent="0.35">
      <c r="F182" s="20"/>
    </row>
    <row r="183" spans="6:6" x14ac:dyDescent="0.35">
      <c r="F183" s="20"/>
    </row>
    <row r="184" spans="6:6" x14ac:dyDescent="0.35">
      <c r="F184" s="20"/>
    </row>
    <row r="185" spans="6:6" x14ac:dyDescent="0.35">
      <c r="F185" s="20"/>
    </row>
    <row r="186" spans="6:6" x14ac:dyDescent="0.35">
      <c r="F186" s="20"/>
    </row>
    <row r="187" spans="6:6" x14ac:dyDescent="0.35">
      <c r="F187" s="20"/>
    </row>
    <row r="188" spans="6:6" x14ac:dyDescent="0.35">
      <c r="F188" s="20"/>
    </row>
    <row r="189" spans="6:6" x14ac:dyDescent="0.35">
      <c r="F189" s="20"/>
    </row>
    <row r="190" spans="6:6" x14ac:dyDescent="0.35">
      <c r="F190" s="20"/>
    </row>
    <row r="191" spans="6:6" x14ac:dyDescent="0.35">
      <c r="F191" s="20"/>
    </row>
    <row r="192" spans="6:6" x14ac:dyDescent="0.35">
      <c r="F192" s="20"/>
    </row>
    <row r="193" spans="6:6" x14ac:dyDescent="0.35">
      <c r="F193" s="20"/>
    </row>
    <row r="194" spans="6:6" x14ac:dyDescent="0.35">
      <c r="F194" s="20"/>
    </row>
    <row r="195" spans="6:6" x14ac:dyDescent="0.35">
      <c r="F195" s="20"/>
    </row>
    <row r="196" spans="6:6" x14ac:dyDescent="0.35">
      <c r="F196" s="20"/>
    </row>
    <row r="197" spans="6:6" x14ac:dyDescent="0.35">
      <c r="F197" s="20"/>
    </row>
    <row r="198" spans="6:6" x14ac:dyDescent="0.35">
      <c r="F198" s="20"/>
    </row>
    <row r="199" spans="6:6" x14ac:dyDescent="0.35">
      <c r="F199" s="20"/>
    </row>
    <row r="200" spans="6:6" x14ac:dyDescent="0.35">
      <c r="F200" s="20"/>
    </row>
    <row r="201" spans="6:6" x14ac:dyDescent="0.35">
      <c r="F201" s="20"/>
    </row>
    <row r="202" spans="6:6" x14ac:dyDescent="0.35">
      <c r="F202" s="20"/>
    </row>
    <row r="203" spans="6:6" x14ac:dyDescent="0.35">
      <c r="F203" s="20"/>
    </row>
    <row r="204" spans="6:6" x14ac:dyDescent="0.35">
      <c r="F204" s="20"/>
    </row>
    <row r="205" spans="6:6" x14ac:dyDescent="0.35">
      <c r="F205" s="20"/>
    </row>
    <row r="206" spans="6:6" x14ac:dyDescent="0.35">
      <c r="F206" s="20"/>
    </row>
    <row r="207" spans="6:6" x14ac:dyDescent="0.35">
      <c r="F207" s="20"/>
    </row>
    <row r="208" spans="6:6" x14ac:dyDescent="0.35">
      <c r="F208" s="20"/>
    </row>
    <row r="209" spans="6:6" x14ac:dyDescent="0.35">
      <c r="F209" s="20"/>
    </row>
    <row r="210" spans="6:6" x14ac:dyDescent="0.35">
      <c r="F210" s="20"/>
    </row>
    <row r="211" spans="6:6" x14ac:dyDescent="0.35">
      <c r="F211" s="20"/>
    </row>
    <row r="212" spans="6:6" x14ac:dyDescent="0.35">
      <c r="F212" s="20"/>
    </row>
    <row r="213" spans="6:6" x14ac:dyDescent="0.35">
      <c r="F213" s="20"/>
    </row>
    <row r="214" spans="6:6" x14ac:dyDescent="0.35">
      <c r="F214" s="20"/>
    </row>
    <row r="215" spans="6:6" x14ac:dyDescent="0.35">
      <c r="F215" s="20"/>
    </row>
    <row r="216" spans="6:6" x14ac:dyDescent="0.35">
      <c r="F216" s="20"/>
    </row>
    <row r="217" spans="6:6" x14ac:dyDescent="0.35">
      <c r="F217" s="20"/>
    </row>
    <row r="218" spans="6:6" x14ac:dyDescent="0.35">
      <c r="F218" s="20"/>
    </row>
    <row r="219" spans="6:6" x14ac:dyDescent="0.35">
      <c r="F219" s="20"/>
    </row>
    <row r="220" spans="6:6" x14ac:dyDescent="0.35">
      <c r="F220" s="20"/>
    </row>
    <row r="221" spans="6:6" x14ac:dyDescent="0.35">
      <c r="F221" s="20"/>
    </row>
    <row r="222" spans="6:6" x14ac:dyDescent="0.35">
      <c r="F222" s="20"/>
    </row>
    <row r="223" spans="6:6" x14ac:dyDescent="0.35">
      <c r="F223" s="20"/>
    </row>
    <row r="224" spans="6:6" x14ac:dyDescent="0.35">
      <c r="F224" s="20"/>
    </row>
    <row r="225" spans="6:6" x14ac:dyDescent="0.35">
      <c r="F225" s="20"/>
    </row>
    <row r="226" spans="6:6" x14ac:dyDescent="0.35">
      <c r="F226" s="20"/>
    </row>
    <row r="227" spans="6:6" x14ac:dyDescent="0.35">
      <c r="F227" s="20"/>
    </row>
    <row r="228" spans="6:6" x14ac:dyDescent="0.35">
      <c r="F228" s="20"/>
    </row>
    <row r="229" spans="6:6" x14ac:dyDescent="0.35">
      <c r="F229" s="20"/>
    </row>
    <row r="230" spans="6:6" x14ac:dyDescent="0.35">
      <c r="F230" s="20"/>
    </row>
    <row r="231" spans="6:6" x14ac:dyDescent="0.35">
      <c r="F231" s="20"/>
    </row>
    <row r="232" spans="6:6" x14ac:dyDescent="0.35">
      <c r="F232" s="20"/>
    </row>
    <row r="233" spans="6:6" x14ac:dyDescent="0.35">
      <c r="F233" s="20"/>
    </row>
    <row r="234" spans="6:6" x14ac:dyDescent="0.35">
      <c r="F234" s="20"/>
    </row>
    <row r="235" spans="6:6" x14ac:dyDescent="0.35">
      <c r="F235" s="20"/>
    </row>
    <row r="236" spans="6:6" x14ac:dyDescent="0.35">
      <c r="F236" s="20"/>
    </row>
    <row r="237" spans="6:6" x14ac:dyDescent="0.35">
      <c r="F237" s="20"/>
    </row>
    <row r="238" spans="6:6" x14ac:dyDescent="0.35">
      <c r="F238" s="20"/>
    </row>
    <row r="239" spans="6:6" x14ac:dyDescent="0.35">
      <c r="F239" s="20"/>
    </row>
    <row r="240" spans="6:6" x14ac:dyDescent="0.35">
      <c r="F240" s="20"/>
    </row>
    <row r="241" spans="6:6" x14ac:dyDescent="0.35">
      <c r="F241" s="20"/>
    </row>
    <row r="242" spans="6:6" x14ac:dyDescent="0.35">
      <c r="F242" s="20"/>
    </row>
    <row r="243" spans="6:6" x14ac:dyDescent="0.35">
      <c r="F243" s="20"/>
    </row>
    <row r="244" spans="6:6" x14ac:dyDescent="0.35">
      <c r="F244" s="20"/>
    </row>
    <row r="245" spans="6:6" x14ac:dyDescent="0.35">
      <c r="F245" s="20"/>
    </row>
    <row r="246" spans="6:6" x14ac:dyDescent="0.35">
      <c r="F246" s="20"/>
    </row>
    <row r="247" spans="6:6" x14ac:dyDescent="0.35">
      <c r="F247" s="20"/>
    </row>
    <row r="248" spans="6:6" x14ac:dyDescent="0.35">
      <c r="F248" s="20"/>
    </row>
    <row r="249" spans="6:6" x14ac:dyDescent="0.35">
      <c r="F249" s="20"/>
    </row>
    <row r="250" spans="6:6" x14ac:dyDescent="0.35">
      <c r="F250" s="20"/>
    </row>
    <row r="251" spans="6:6" x14ac:dyDescent="0.35">
      <c r="F251" s="20"/>
    </row>
    <row r="252" spans="6:6" x14ac:dyDescent="0.35">
      <c r="F252" s="20"/>
    </row>
    <row r="253" spans="6:6" x14ac:dyDescent="0.35">
      <c r="F253" s="20"/>
    </row>
    <row r="254" spans="6:6" x14ac:dyDescent="0.35">
      <c r="F254" s="20"/>
    </row>
    <row r="255" spans="6:6" x14ac:dyDescent="0.35">
      <c r="F255" s="20"/>
    </row>
    <row r="256" spans="6:6" x14ac:dyDescent="0.35">
      <c r="F256" s="20"/>
    </row>
    <row r="257" spans="6:6" x14ac:dyDescent="0.35">
      <c r="F257" s="20"/>
    </row>
    <row r="258" spans="6:6" x14ac:dyDescent="0.35">
      <c r="F258" s="20"/>
    </row>
    <row r="259" spans="6:6" x14ac:dyDescent="0.35">
      <c r="F259" s="20"/>
    </row>
    <row r="260" spans="6:6" x14ac:dyDescent="0.35">
      <c r="F260" s="20"/>
    </row>
    <row r="261" spans="6:6" x14ac:dyDescent="0.35">
      <c r="F261" s="20"/>
    </row>
    <row r="262" spans="6:6" x14ac:dyDescent="0.35">
      <c r="F262" s="20"/>
    </row>
    <row r="263" spans="6:6" x14ac:dyDescent="0.35">
      <c r="F263" s="20"/>
    </row>
    <row r="264" spans="6:6" x14ac:dyDescent="0.35">
      <c r="F264" s="20"/>
    </row>
    <row r="265" spans="6:6" x14ac:dyDescent="0.35">
      <c r="F265" s="20"/>
    </row>
    <row r="266" spans="6:6" x14ac:dyDescent="0.35">
      <c r="F266" s="20"/>
    </row>
    <row r="267" spans="6:6" x14ac:dyDescent="0.35">
      <c r="F267" s="20"/>
    </row>
    <row r="268" spans="6:6" x14ac:dyDescent="0.35">
      <c r="F268" s="20"/>
    </row>
    <row r="269" spans="6:6" x14ac:dyDescent="0.35">
      <c r="F269" s="20"/>
    </row>
    <row r="270" spans="6:6" x14ac:dyDescent="0.35">
      <c r="F270" s="20"/>
    </row>
    <row r="271" spans="6:6" x14ac:dyDescent="0.35">
      <c r="F271" s="20"/>
    </row>
    <row r="272" spans="6:6" x14ac:dyDescent="0.35">
      <c r="F272" s="20"/>
    </row>
    <row r="273" spans="6:6" x14ac:dyDescent="0.35">
      <c r="F273" s="20"/>
    </row>
    <row r="274" spans="6:6" x14ac:dyDescent="0.35">
      <c r="F274" s="20"/>
    </row>
    <row r="275" spans="6:6" x14ac:dyDescent="0.35">
      <c r="F275" s="20"/>
    </row>
    <row r="276" spans="6:6" x14ac:dyDescent="0.35">
      <c r="F276" s="20"/>
    </row>
    <row r="277" spans="6:6" x14ac:dyDescent="0.35">
      <c r="F277" s="20"/>
    </row>
    <row r="278" spans="6:6" x14ac:dyDescent="0.35">
      <c r="F278" s="20"/>
    </row>
    <row r="279" spans="6:6" x14ac:dyDescent="0.35">
      <c r="F279" s="20"/>
    </row>
    <row r="280" spans="6:6" x14ac:dyDescent="0.35">
      <c r="F280" s="20"/>
    </row>
    <row r="281" spans="6:6" x14ac:dyDescent="0.35">
      <c r="F281" s="20"/>
    </row>
    <row r="282" spans="6:6" x14ac:dyDescent="0.35">
      <c r="F282" s="20"/>
    </row>
    <row r="283" spans="6:6" x14ac:dyDescent="0.35">
      <c r="F283" s="20"/>
    </row>
    <row r="284" spans="6:6" x14ac:dyDescent="0.35">
      <c r="F284" s="20"/>
    </row>
    <row r="285" spans="6:6" x14ac:dyDescent="0.35">
      <c r="F285" s="20"/>
    </row>
    <row r="286" spans="6:6" x14ac:dyDescent="0.35">
      <c r="F286" s="20"/>
    </row>
    <row r="287" spans="6:6" x14ac:dyDescent="0.35">
      <c r="F287" s="20"/>
    </row>
    <row r="288" spans="6:6" x14ac:dyDescent="0.35">
      <c r="F288" s="20"/>
    </row>
    <row r="289" spans="6:6" x14ac:dyDescent="0.35">
      <c r="F289" s="20"/>
    </row>
    <row r="290" spans="6:6" x14ac:dyDescent="0.35">
      <c r="F290" s="20"/>
    </row>
    <row r="291" spans="6:6" x14ac:dyDescent="0.35">
      <c r="F291" s="20"/>
    </row>
    <row r="292" spans="6:6" x14ac:dyDescent="0.35">
      <c r="F292" s="20"/>
    </row>
    <row r="293" spans="6:6" x14ac:dyDescent="0.35">
      <c r="F293" s="20"/>
    </row>
    <row r="294" spans="6:6" x14ac:dyDescent="0.35">
      <c r="F294" s="20"/>
    </row>
    <row r="295" spans="6:6" x14ac:dyDescent="0.35">
      <c r="F295" s="20"/>
    </row>
    <row r="296" spans="6:6" x14ac:dyDescent="0.35">
      <c r="F296" s="20"/>
    </row>
    <row r="297" spans="6:6" x14ac:dyDescent="0.35">
      <c r="F297" s="20"/>
    </row>
    <row r="298" spans="6:6" x14ac:dyDescent="0.35">
      <c r="F298" s="20"/>
    </row>
    <row r="299" spans="6:6" x14ac:dyDescent="0.35">
      <c r="F299" s="20"/>
    </row>
    <row r="300" spans="6:6" x14ac:dyDescent="0.35">
      <c r="F300" s="20"/>
    </row>
    <row r="301" spans="6:6" x14ac:dyDescent="0.35">
      <c r="F301" s="20"/>
    </row>
    <row r="302" spans="6:6" x14ac:dyDescent="0.35">
      <c r="F302" s="20"/>
    </row>
    <row r="303" spans="6:6" x14ac:dyDescent="0.35">
      <c r="F303" s="20"/>
    </row>
    <row r="304" spans="6:6" x14ac:dyDescent="0.35">
      <c r="F304" s="20"/>
    </row>
    <row r="305" spans="6:6" x14ac:dyDescent="0.35">
      <c r="F305" s="20"/>
    </row>
    <row r="306" spans="6:6" x14ac:dyDescent="0.35">
      <c r="F306" s="20"/>
    </row>
    <row r="307" spans="6:6" x14ac:dyDescent="0.35">
      <c r="F307" s="20"/>
    </row>
    <row r="308" spans="6:6" x14ac:dyDescent="0.35">
      <c r="F308" s="20"/>
    </row>
    <row r="309" spans="6:6" x14ac:dyDescent="0.35">
      <c r="F309" s="20"/>
    </row>
    <row r="310" spans="6:6" x14ac:dyDescent="0.35">
      <c r="F310" s="20"/>
    </row>
    <row r="311" spans="6:6" x14ac:dyDescent="0.35">
      <c r="F311" s="20"/>
    </row>
    <row r="312" spans="6:6" x14ac:dyDescent="0.35">
      <c r="F312" s="20"/>
    </row>
    <row r="313" spans="6:6" x14ac:dyDescent="0.35">
      <c r="F313" s="20"/>
    </row>
    <row r="314" spans="6:6" x14ac:dyDescent="0.35">
      <c r="F314" s="20"/>
    </row>
    <row r="315" spans="6:6" x14ac:dyDescent="0.35">
      <c r="F315" s="20"/>
    </row>
    <row r="316" spans="6:6" x14ac:dyDescent="0.35">
      <c r="F316" s="20"/>
    </row>
    <row r="317" spans="6:6" x14ac:dyDescent="0.35">
      <c r="F317" s="20"/>
    </row>
    <row r="318" spans="6:6" x14ac:dyDescent="0.35">
      <c r="F318" s="20"/>
    </row>
    <row r="319" spans="6:6" x14ac:dyDescent="0.35">
      <c r="F319" s="20"/>
    </row>
    <row r="320" spans="6:6" x14ac:dyDescent="0.35">
      <c r="F320" s="20"/>
    </row>
    <row r="321" spans="6:6" x14ac:dyDescent="0.35">
      <c r="F321" s="20"/>
    </row>
    <row r="322" spans="6:6" x14ac:dyDescent="0.35">
      <c r="F322" s="20"/>
    </row>
    <row r="323" spans="6:6" x14ac:dyDescent="0.35">
      <c r="F323" s="20"/>
    </row>
    <row r="324" spans="6:6" x14ac:dyDescent="0.35">
      <c r="F324" s="20"/>
    </row>
    <row r="325" spans="6:6" x14ac:dyDescent="0.35">
      <c r="F325" s="20"/>
    </row>
    <row r="326" spans="6:6" x14ac:dyDescent="0.35">
      <c r="F326" s="20"/>
    </row>
    <row r="327" spans="6:6" x14ac:dyDescent="0.35">
      <c r="F327" s="20"/>
    </row>
    <row r="328" spans="6:6" x14ac:dyDescent="0.35">
      <c r="F328" s="20"/>
    </row>
    <row r="329" spans="6:6" x14ac:dyDescent="0.35">
      <c r="F329" s="20"/>
    </row>
    <row r="330" spans="6:6" x14ac:dyDescent="0.35">
      <c r="F330" s="20"/>
    </row>
    <row r="331" spans="6:6" x14ac:dyDescent="0.35">
      <c r="F331" s="20"/>
    </row>
    <row r="332" spans="6:6" x14ac:dyDescent="0.35">
      <c r="F332" s="20"/>
    </row>
    <row r="333" spans="6:6" x14ac:dyDescent="0.35">
      <c r="F333" s="20"/>
    </row>
    <row r="334" spans="6:6" x14ac:dyDescent="0.35">
      <c r="F334" s="20"/>
    </row>
    <row r="335" spans="6:6" x14ac:dyDescent="0.35">
      <c r="F335" s="20"/>
    </row>
    <row r="336" spans="6:6" x14ac:dyDescent="0.35">
      <c r="F336" s="20"/>
    </row>
    <row r="337" spans="6:6" x14ac:dyDescent="0.35">
      <c r="F337" s="20"/>
    </row>
    <row r="338" spans="6:6" x14ac:dyDescent="0.35">
      <c r="F338" s="20"/>
    </row>
    <row r="339" spans="6:6" x14ac:dyDescent="0.35">
      <c r="F339" s="20"/>
    </row>
    <row r="340" spans="6:6" x14ac:dyDescent="0.35">
      <c r="F340" s="20"/>
    </row>
    <row r="341" spans="6:6" x14ac:dyDescent="0.35">
      <c r="F341" s="20"/>
    </row>
    <row r="342" spans="6:6" x14ac:dyDescent="0.35">
      <c r="F342" s="20"/>
    </row>
    <row r="343" spans="6:6" x14ac:dyDescent="0.35">
      <c r="F343" s="20"/>
    </row>
    <row r="344" spans="6:6" x14ac:dyDescent="0.35">
      <c r="F344" s="20"/>
    </row>
    <row r="345" spans="6:6" x14ac:dyDescent="0.35">
      <c r="F345" s="20"/>
    </row>
    <row r="346" spans="6:6" x14ac:dyDescent="0.35">
      <c r="F346" s="20"/>
    </row>
    <row r="347" spans="6:6" x14ac:dyDescent="0.35">
      <c r="F347" s="20"/>
    </row>
    <row r="348" spans="6:6" x14ac:dyDescent="0.35">
      <c r="F348" s="20"/>
    </row>
    <row r="349" spans="6:6" x14ac:dyDescent="0.35">
      <c r="F349" s="20"/>
    </row>
    <row r="350" spans="6:6" x14ac:dyDescent="0.35">
      <c r="F350" s="20"/>
    </row>
    <row r="351" spans="6:6" x14ac:dyDescent="0.35">
      <c r="F351" s="20"/>
    </row>
    <row r="352" spans="6:6" x14ac:dyDescent="0.35">
      <c r="F352" s="20"/>
    </row>
    <row r="353" spans="6:6" x14ac:dyDescent="0.35">
      <c r="F353" s="20"/>
    </row>
    <row r="354" spans="6:6" x14ac:dyDescent="0.35">
      <c r="F354" s="2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Sheet2</vt:lpstr>
      <vt:lpstr>Constants</vt:lpstr>
      <vt:lpstr>cfs_to_af</vt:lpstr>
      <vt:lpstr>GW_Frac</vt:lpstr>
      <vt:lpstr>GW_RetFrac</vt:lpstr>
    </vt:vector>
  </TitlesOfParts>
  <Company>Department of Interior</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jshirey</dc:creator>
  <cp:lastModifiedBy>BOR</cp:lastModifiedBy>
  <dcterms:created xsi:type="dcterms:W3CDTF">2017-03-06T18:49:18Z</dcterms:created>
  <dcterms:modified xsi:type="dcterms:W3CDTF">2019-01-15T21:34:02Z</dcterms:modified>
</cp:coreProperties>
</file>