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lan\CRSS\CRSS.Offc_Dev\dmi\InitialConditions\jan_2020_observed\"/>
    </mc:Choice>
  </mc:AlternateContent>
  <bookViews>
    <workbookView xWindow="0" yWindow="0" windowWidth="18885" windowHeight="9900"/>
  </bookViews>
  <sheets>
    <sheet name="Trace3" sheetId="2" r:id="rId1"/>
    <sheet name="ICS Estimat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6" i="3"/>
  <c r="E3" i="3"/>
  <c r="B6" i="3"/>
  <c r="B4" i="3"/>
</calcChain>
</file>

<file path=xl/sharedStrings.xml><?xml version="1.0" encoding="utf-8"?>
<sst xmlns="http://schemas.openxmlformats.org/spreadsheetml/2006/main" count="19" uniqueCount="15">
  <si>
    <t>ECICS_Bal_IID</t>
  </si>
  <si>
    <t>ECICS_Bal_MWD</t>
  </si>
  <si>
    <t>ECICS_Bal_SNWA</t>
  </si>
  <si>
    <t>PowellOperation.PowellWYRelease</t>
  </si>
  <si>
    <t>SystemConditions.PowellRelTier</t>
  </si>
  <si>
    <t>PowellOperation.Compact Point Volume</t>
  </si>
  <si>
    <t>SystemConditions.LBShortageTier</t>
  </si>
  <si>
    <t>MWD</t>
  </si>
  <si>
    <t>EOCY 2018 Balance</t>
  </si>
  <si>
    <t>Estimated 2019 creation</t>
  </si>
  <si>
    <t>2019 system assessment</t>
  </si>
  <si>
    <t>Estimated eocy 2019 bal</t>
  </si>
  <si>
    <t>SNWA</t>
  </si>
  <si>
    <t>--EC</t>
  </si>
  <si>
    <t>--Tributary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</si>
</sst>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6" sqref="E6"/>
    </sheetView>
  </sheetViews>
  <sheetFormatPr defaultRowHeight="15" x14ac:dyDescent="0.25"/>
  <cols>
    <col min="2" max="2" width="12.42578125" bestFit="1" customWidth="1"/>
    <col min="3" max="3" width="14.85546875" bestFit="1" customWidth="1"/>
    <col min="4" max="4" width="16.28515625" bestFit="1" customWidth="1"/>
    <col min="5" max="5" width="30.42578125" bestFit="1" customWidth="1"/>
    <col min="6" max="6" width="27.7109375" bestFit="1" customWidth="1"/>
    <col min="7" max="7" width="34.7109375" bestFit="1" customWidth="1"/>
    <col min="8" max="8" width="29" bestFit="1" customWidth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43466</v>
      </c>
      <c r="B2" s="2">
        <v>50000</v>
      </c>
      <c r="C2" s="2">
        <v>869735</v>
      </c>
      <c r="D2" s="2">
        <v>368148</v>
      </c>
      <c r="E2" s="2">
        <v>9001000</v>
      </c>
      <c r="F2" s="2">
        <v>1</v>
      </c>
      <c r="G2" s="2">
        <v>9264607</v>
      </c>
      <c r="H2" s="2">
        <v>0</v>
      </c>
    </row>
    <row r="3" spans="1:8" x14ac:dyDescent="0.25">
      <c r="A3" s="1">
        <v>43831</v>
      </c>
      <c r="B3" s="3"/>
      <c r="C3" s="3"/>
      <c r="D3" s="3"/>
      <c r="E3" s="3"/>
      <c r="F3" s="2">
        <v>1</v>
      </c>
      <c r="G3" s="3"/>
      <c r="H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5" x14ac:dyDescent="0.25"/>
  <cols>
    <col min="1" max="1" width="22.42578125" bestFit="1" customWidth="1"/>
    <col min="4" max="4" width="22.85546875" bestFit="1" customWidth="1"/>
  </cols>
  <sheetData>
    <row r="1" spans="1:5" x14ac:dyDescent="0.25">
      <c r="A1" s="5" t="s">
        <v>7</v>
      </c>
      <c r="B1" s="5"/>
      <c r="D1" s="5" t="s">
        <v>12</v>
      </c>
      <c r="E1" s="5"/>
    </row>
    <row r="2" spans="1:5" x14ac:dyDescent="0.25">
      <c r="A2" t="s">
        <v>8</v>
      </c>
      <c r="B2">
        <v>511535</v>
      </c>
      <c r="D2" t="s">
        <v>8</v>
      </c>
      <c r="E2">
        <v>273648</v>
      </c>
    </row>
    <row r="3" spans="1:5" x14ac:dyDescent="0.25">
      <c r="A3" t="s">
        <v>9</v>
      </c>
      <c r="B3">
        <v>398000</v>
      </c>
      <c r="D3" t="s">
        <v>9</v>
      </c>
      <c r="E3">
        <f>E4+E5</f>
        <v>105000</v>
      </c>
    </row>
    <row r="4" spans="1:5" x14ac:dyDescent="0.25">
      <c r="A4" t="s">
        <v>10</v>
      </c>
      <c r="B4">
        <f>B3*0.1</f>
        <v>39800</v>
      </c>
      <c r="D4" s="4" t="s">
        <v>13</v>
      </c>
      <c r="E4">
        <v>75000</v>
      </c>
    </row>
    <row r="5" spans="1:5" x14ac:dyDescent="0.25">
      <c r="D5" s="4" t="s">
        <v>14</v>
      </c>
      <c r="E5">
        <v>30000</v>
      </c>
    </row>
    <row r="6" spans="1:5" x14ac:dyDescent="0.25">
      <c r="A6" t="s">
        <v>11</v>
      </c>
      <c r="B6">
        <f>B2+B3-B4</f>
        <v>869735</v>
      </c>
      <c r="D6" t="s">
        <v>10</v>
      </c>
      <c r="E6">
        <f>0.1*E3</f>
        <v>10500</v>
      </c>
    </row>
    <row r="9" spans="1:5" x14ac:dyDescent="0.25">
      <c r="D9" t="s">
        <v>11</v>
      </c>
      <c r="E9">
        <f>E2+E3-E6</f>
        <v>368148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Trace3</vt:lpstr>
      <vt:lpstr>ICS Estimates</vt:lpstr>
    </vt:vector>
  </TitlesOfParts>
  <Company>Department of the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gallan</dc:creator>
  <cp:lastModifiedBy>Alan Butler</cp:lastModifiedBy>
  <dcterms:created xsi:type="dcterms:W3CDTF">2019-06-18T17:39:56Z</dcterms:created>
  <dcterms:modified xsi:type="dcterms:W3CDTF">2020-01-21T22:45:30Z</dcterms:modified>
</cp:coreProperties>
</file>