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7D642F55-615D-4D7B-A2D0-78F3168C26F3}" xr6:coauthVersionLast="47" xr6:coauthVersionMax="47" xr10:uidLastSave="{00000000-0000-0000-0000-000000000000}"/>
  <bookViews>
    <workbookView xWindow="57480" yWindow="-120" windowWidth="29040" windowHeight="16440" activeTab="1" xr2:uid="{00000000-000D-0000-FFFF-FFFF00000000}"/>
  </bookViews>
  <sheets>
    <sheet name="Décomposition Cellule TOPCON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G47" i="1"/>
  <c r="B15" i="1"/>
  <c r="G51" i="1"/>
  <c r="B12" i="1"/>
  <c r="B13" i="1" s="1"/>
  <c r="J56" i="1" l="1"/>
  <c r="I56" i="1"/>
  <c r="C47" i="1"/>
  <c r="C50" i="1" s="1"/>
  <c r="G50" i="1"/>
  <c r="E45" i="1"/>
  <c r="E46" i="1"/>
  <c r="E42" i="1"/>
  <c r="E43" i="1"/>
  <c r="E44" i="1"/>
  <c r="E41" i="1"/>
  <c r="K56" i="1" l="1"/>
  <c r="E50" i="1"/>
  <c r="B14" i="1"/>
  <c r="B17" i="1" l="1"/>
  <c r="B16" i="1"/>
</calcChain>
</file>

<file path=xl/sharedStrings.xml><?xml version="1.0" encoding="utf-8"?>
<sst xmlns="http://schemas.openxmlformats.org/spreadsheetml/2006/main" count="79" uniqueCount="64">
  <si>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</si>
  <si>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</si>
  <si>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</si>
  <si>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</si>
  <si>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</si>
  <si>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</si>
  <si>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</si>
  <si>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</si>
  <si>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</si>
  <si>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</si>
  <si>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</si>
  <si>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</si>
  <si>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</si>
  <si>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</si>
  <si>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</si>
  <si>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</si>
  <si>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</si>
  <si>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</si>
  <si>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</si>
  <si>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</si>
  <si>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</si>
  <si>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</si>
  <si>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</si>
  <si>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</si>
  <si>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</si>
  <si>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</si>
  <si>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</si>
  <si>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</si>
  <si>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</si>
  <si>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</si>
  <si>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</si>
  <si>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</si>
  <si>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</si>
  <si>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</si>
  <si>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</si>
  <si>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</si>
  <si>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</si>
  <si>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</si>
  <si>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</si>
  <si>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</si>
  <si>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</si>
  <si>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</si>
  <si>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</si>
  <si>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</si>
  <si>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</si>
  <si>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</si>
  <si>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</si>
  <si>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</si>
  <si>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</si>
  <si>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</si>
  <si>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</si>
  <si>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</si>
  <si>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Cout Argent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</si>
  <si>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</si>
  <si>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</si>
  <si>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</si>
  <si>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</si>
  <si>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</si>
  <si>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</si>
  <si>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</si>
  <si>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Exemple Cellule Topcon 183mm</t>
  </si>
  <si>
    <t>Topcon Module-182mm Europe</t>
  </si>
  <si>
    <t>N-Type Polysilicon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</si>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</sst>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14" borderId="1" xfId="2" applyFont="1" applyFill="1" applyBorder="1"/>
    <xf numFmtId="0" fontId="0" fillId="12" borderId="0" xfId="0" applyFill="1"/>
    <xf numFmtId="0" fontId="0" fillId="0" borderId="0" xfId="0" applyAlignment="1">
      <alignment horizontal="center"/>
    </xf>
    <xf numFmtId="0" fontId="1" fillId="14" borderId="1" xfId="2" applyFont="1" applyFill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1" fillId="14" borderId="1" xfId="2" applyFont="1" applyFill="1" applyBorder="1" applyAlignment="1">
      <alignment horizontal="center" vertical="center"/>
    </xf>
    <xf numFmtId="0" fontId="1" fillId="14" borderId="4" xfId="2" applyFont="1" applyFill="1" applyBorder="1" applyAlignment="1">
      <alignment horizontal="center"/>
    </xf>
    <xf numFmtId="0" fontId="1" fillId="14" borderId="5" xfId="2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232521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19</xdr:row>
      <xdr:rowOff>0</xdr:rowOff>
    </xdr:from>
    <xdr:to>
      <xdr:col>6</xdr:col>
      <xdr:colOff>19050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619500"/>
          <a:ext cx="9239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104775</xdr:rowOff>
    </xdr:from>
    <xdr:to>
      <xdr:col>10</xdr:col>
      <xdr:colOff>19050</xdr:colOff>
      <xdr:row>17</xdr:row>
      <xdr:rowOff>104775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>
          <a:off x="9305925" y="3343275"/>
          <a:ext cx="771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2052" name="AutoShape 4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4733E8BA-9224-A72B-0C78-DFFF54907065}"/>
            </a:ext>
          </a:extLst>
        </xdr:cNvPr>
        <xdr:cNvSpPr>
          <a:spLocks noChangeAspect="1" noChangeArrowheads="1"/>
        </xdr:cNvSpPr>
      </xdr:nvSpPr>
      <xdr:spPr bwMode="auto">
        <a:xfrm>
          <a:off x="57245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304800</xdr:colOff>
      <xdr:row>26</xdr:row>
      <xdr:rowOff>114300</xdr:rowOff>
    </xdr:to>
    <xdr:sp macro="" textlink="">
      <xdr:nvSpPr>
        <xdr:cNvPr id="2055" name="AutoShape 7" descr="Module Solaire Bifacial Type N Direct Usine Ja 615W 610W 605W - Chine  Panneau solaire, panneau solaire">
          <a:extLst>
            <a:ext uri="{FF2B5EF4-FFF2-40B4-BE49-F238E27FC236}">
              <a16:creationId xmlns:a16="http://schemas.microsoft.com/office/drawing/2014/main" id="{817C7D8C-4168-D974-1E65-ECD94A4A42CD}"/>
            </a:ext>
          </a:extLst>
        </xdr:cNvPr>
        <xdr:cNvSpPr>
          <a:spLocks noChangeAspect="1" noChangeArrowheads="1"/>
        </xdr:cNvSpPr>
      </xdr:nvSpPr>
      <xdr:spPr bwMode="auto">
        <a:xfrm>
          <a:off x="1205865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C25" zoomScale="81" zoomScaleNormal="99" workbookViewId="0">
      <selection activeCell="G53" sqref="G53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</cols>
  <sheetData>
    <row r="1" spans="1:15" ht="15" customHeight="1" x14ac:dyDescent="0.25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18"/>
    </row>
    <row r="2" spans="1:15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8"/>
    </row>
    <row r="3" spans="1:15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0.28999999999999998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10245.801498324998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2.3460999999999999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7.8959171728269068E-4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0.22898159801198029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18"/>
    </row>
    <row r="35" spans="1:15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18"/>
    </row>
    <row r="36" spans="1:15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18"/>
    </row>
    <row r="37" spans="1:15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3.9364023017463451E-4</v>
      </c>
      <c r="D47" s="12">
        <v>10.49</v>
      </c>
      <c r="E47" s="12">
        <f>17*B7</f>
        <v>137.53</v>
      </c>
      <c r="F47" s="12" t="s">
        <v>35</v>
      </c>
      <c r="G47" s="28">
        <f>7.943*(E47/1000)</f>
        <v>1.0924007900000001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0.13057989023017463</v>
      </c>
      <c r="D50" s="21" t="s">
        <v>47</v>
      </c>
      <c r="E50" s="23">
        <f>SUM(E41:E47)</f>
        <v>10245.801498324998</v>
      </c>
      <c r="G50" s="23">
        <f>SUM(G41:G49)</f>
        <v>2.2724007899999998</v>
      </c>
      <c r="H50" s="21" t="s">
        <v>43</v>
      </c>
      <c r="O50" s="18"/>
    </row>
    <row r="51" spans="1:15" x14ac:dyDescent="0.25">
      <c r="G51" s="23">
        <f>0.3*B7</f>
        <v>2.427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53</v>
      </c>
      <c r="J55" s="12" t="s">
        <v>52</v>
      </c>
      <c r="K55" s="12" t="s">
        <v>54</v>
      </c>
      <c r="O55" s="18"/>
    </row>
    <row r="56" spans="1:15" x14ac:dyDescent="0.25">
      <c r="I56" s="30">
        <f>G43/G51</f>
        <v>0.48619695096827353</v>
      </c>
      <c r="J56" s="30">
        <f>G47/G51</f>
        <v>0.45010333333333336</v>
      </c>
      <c r="K56" s="31">
        <f>100% - SUM(I56,J56)</f>
        <v>6.3699715698393167E-2</v>
      </c>
      <c r="O56" s="18"/>
    </row>
    <row r="57" spans="1:15" x14ac:dyDescent="0.25"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O60" s="18"/>
    </row>
    <row r="61" spans="1:15" x14ac:dyDescent="0.25">
      <c r="A61" s="15"/>
      <c r="B61" s="15"/>
      <c r="C61" s="15"/>
      <c r="D61" s="15"/>
      <c r="E61" s="15"/>
      <c r="F61" s="15"/>
      <c r="O61" s="18"/>
    </row>
    <row r="62" spans="1:15" x14ac:dyDescent="0.25">
      <c r="A62" s="15"/>
      <c r="B62" s="15"/>
      <c r="C62" s="15"/>
      <c r="D62" s="15"/>
      <c r="E62" s="15"/>
      <c r="F62" s="15"/>
      <c r="O62" s="18"/>
    </row>
    <row r="63" spans="1:15" x14ac:dyDescent="0.25">
      <c r="A63" s="15"/>
      <c r="B63" s="15"/>
      <c r="C63" s="15"/>
      <c r="D63" s="15"/>
      <c r="E63" s="15"/>
      <c r="F63" s="15"/>
      <c r="O63" s="18"/>
    </row>
    <row r="64" spans="1:15" x14ac:dyDescent="0.25">
      <c r="A64" s="15"/>
      <c r="B64" s="15"/>
      <c r="C64" s="15"/>
      <c r="D64" s="15"/>
      <c r="E64" s="15"/>
      <c r="F64" s="15"/>
      <c r="O64" s="18"/>
    </row>
    <row r="65" spans="1:15" x14ac:dyDescent="0.25">
      <c r="A65" s="15"/>
      <c r="B65" s="15"/>
      <c r="C65" s="15"/>
      <c r="D65" s="15"/>
      <c r="E65" s="15"/>
      <c r="F65" s="15"/>
      <c r="O65" s="18"/>
    </row>
    <row r="66" spans="1:15" x14ac:dyDescent="0.25">
      <c r="A66" s="15"/>
      <c r="B66" s="15"/>
      <c r="C66" s="15"/>
      <c r="D66" s="15"/>
      <c r="E66" s="15"/>
      <c r="F66" s="15"/>
      <c r="O66" s="18"/>
    </row>
    <row r="67" spans="1:15" x14ac:dyDescent="0.25">
      <c r="A67" s="15"/>
      <c r="B67" s="15"/>
      <c r="C67" s="15"/>
      <c r="D67" s="15"/>
      <c r="E67" s="15"/>
      <c r="F67" s="15"/>
      <c r="O67" s="18"/>
    </row>
    <row r="68" spans="1:15" x14ac:dyDescent="0.25">
      <c r="A68" s="15"/>
      <c r="B68" s="15"/>
      <c r="C68" s="15"/>
      <c r="D68" s="15"/>
      <c r="E68" s="15"/>
      <c r="F68" s="15"/>
      <c r="O68" s="18"/>
    </row>
    <row r="69" spans="1:15" x14ac:dyDescent="0.25">
      <c r="A69" s="15"/>
      <c r="B69" s="15"/>
      <c r="C69" s="15"/>
      <c r="D69" s="15"/>
      <c r="E69" s="15"/>
      <c r="F69" s="15"/>
      <c r="O69" s="18"/>
    </row>
    <row r="70" spans="1:15" x14ac:dyDescent="0.25">
      <c r="F70" s="16"/>
      <c r="O70" s="18"/>
    </row>
    <row r="71" spans="1:15" x14ac:dyDescent="0.25">
      <c r="B71" s="32" t="s">
        <v>37</v>
      </c>
      <c r="C71" s="32"/>
      <c r="D71" s="32"/>
      <c r="E71" s="32"/>
      <c r="F71" s="17"/>
      <c r="O71" s="18"/>
    </row>
    <row r="72" spans="1:15" x14ac:dyDescent="0.25">
      <c r="F72" s="16"/>
      <c r="O72" s="18"/>
    </row>
    <row r="73" spans="1:15" x14ac:dyDescent="0.25">
      <c r="O73" s="18"/>
    </row>
    <row r="74" spans="1:15" x14ac:dyDescent="0.25">
      <c r="O74" s="18"/>
    </row>
    <row r="75" spans="1:15" x14ac:dyDescent="0.25">
      <c r="O75" s="18"/>
    </row>
    <row r="76" spans="1:15" x14ac:dyDescent="0.25">
      <c r="O76" s="18"/>
    </row>
    <row r="77" spans="1:15" ht="15" customHeight="1" x14ac:dyDescent="0.25">
      <c r="A77" s="33" t="s">
        <v>40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4">
    <mergeCell ref="B71:E71"/>
    <mergeCell ref="A77:O79"/>
    <mergeCell ref="A1:N3"/>
    <mergeCell ref="A34:N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Q41"/>
  <sheetViews>
    <sheetView tabSelected="1" topLeftCell="A13" workbookViewId="0">
      <selection activeCell="G27" sqref="G27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17" x14ac:dyDescent="0.25">
      <c r="G1" s="40" t="s">
        <v>60</v>
      </c>
      <c r="H1" s="40"/>
      <c r="I1" s="40"/>
      <c r="J1" s="40"/>
    </row>
    <row r="2" spans="1:17" x14ac:dyDescent="0.25">
      <c r="G2" s="40"/>
      <c r="H2" s="40"/>
      <c r="I2" s="40"/>
      <c r="J2" s="40"/>
    </row>
    <row r="11" spans="1:17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7" x14ac:dyDescent="0.25">
      <c r="A12" s="15"/>
      <c r="B12" s="37"/>
      <c r="C12" s="3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7" x14ac:dyDescent="0.25">
      <c r="A13" s="1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 t="s">
        <v>63</v>
      </c>
      <c r="P13" s="39"/>
    </row>
    <row r="14" spans="1:17" x14ac:dyDescent="0.25">
      <c r="A14" s="1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5">
      <c r="A15" s="15"/>
      <c r="B15" s="37"/>
      <c r="C15" s="37"/>
      <c r="D15" s="37"/>
      <c r="E15" s="36" t="s">
        <v>55</v>
      </c>
      <c r="F15" s="37"/>
      <c r="G15" s="37"/>
      <c r="H15" s="37"/>
      <c r="I15" s="37"/>
      <c r="J15" s="37"/>
      <c r="K15" s="37"/>
      <c r="L15" s="37"/>
      <c r="M15" s="37"/>
      <c r="N15" s="42"/>
      <c r="O15" s="37"/>
      <c r="P15" s="37"/>
      <c r="Q15" s="37"/>
    </row>
    <row r="16" spans="1:17" x14ac:dyDescent="0.25">
      <c r="A16" s="15"/>
      <c r="B16" s="37"/>
      <c r="C16" s="37"/>
      <c r="D16" s="37"/>
      <c r="E16" s="36" t="s">
        <v>56</v>
      </c>
      <c r="F16" s="37"/>
      <c r="G16" s="37"/>
      <c r="H16" s="42"/>
      <c r="I16" s="42"/>
      <c r="J16" s="37"/>
      <c r="K16" s="37"/>
      <c r="L16" s="37"/>
      <c r="M16" s="37"/>
      <c r="N16" s="42"/>
      <c r="O16" s="37"/>
      <c r="P16" s="37"/>
      <c r="Q16" s="37"/>
    </row>
    <row r="17" spans="1:17" x14ac:dyDescent="0.25">
      <c r="A17" s="15"/>
      <c r="B17" s="37"/>
      <c r="C17" s="37"/>
      <c r="D17" s="37"/>
      <c r="E17" s="36" t="s">
        <v>57</v>
      </c>
      <c r="F17" s="37"/>
      <c r="G17" s="43" t="s">
        <v>59</v>
      </c>
      <c r="H17" s="43"/>
      <c r="I17" s="43"/>
      <c r="J17" s="37"/>
      <c r="K17" s="43" t="s">
        <v>61</v>
      </c>
      <c r="L17" s="43"/>
      <c r="M17" s="43"/>
      <c r="N17" s="41"/>
      <c r="O17" s="37"/>
      <c r="P17" s="37"/>
      <c r="Q17" s="37"/>
    </row>
    <row r="18" spans="1:17" x14ac:dyDescent="0.25">
      <c r="A18" s="15"/>
      <c r="B18" s="37"/>
      <c r="C18" s="37"/>
      <c r="D18" s="37"/>
      <c r="E18" s="37"/>
      <c r="F18" s="37"/>
      <c r="G18" s="43"/>
      <c r="H18" s="43"/>
      <c r="I18" s="43"/>
      <c r="J18" s="37"/>
      <c r="K18" s="43"/>
      <c r="L18" s="43"/>
      <c r="M18" s="43"/>
      <c r="N18" s="41"/>
      <c r="O18" s="37"/>
      <c r="P18" s="37"/>
      <c r="Q18" s="37"/>
    </row>
    <row r="19" spans="1:17" x14ac:dyDescent="0.25">
      <c r="A19" s="15"/>
      <c r="B19" s="37"/>
      <c r="C19" s="37"/>
      <c r="D19" s="37"/>
      <c r="E19" s="37"/>
      <c r="F19" s="37"/>
      <c r="G19" s="43"/>
      <c r="H19" s="43"/>
      <c r="I19" s="43"/>
      <c r="J19" s="37"/>
      <c r="K19" s="43"/>
      <c r="L19" s="43"/>
      <c r="M19" s="43"/>
      <c r="N19" s="41"/>
      <c r="O19" s="37"/>
      <c r="P19" s="37"/>
      <c r="Q19" s="37"/>
    </row>
    <row r="20" spans="1:17" x14ac:dyDescent="0.25">
      <c r="A20" s="15"/>
      <c r="B20" s="44" t="s">
        <v>62</v>
      </c>
      <c r="C20" s="45"/>
      <c r="D20" s="37"/>
      <c r="E20" s="36" t="s">
        <v>58</v>
      </c>
      <c r="F20" s="37"/>
      <c r="G20" s="37"/>
      <c r="H20" s="42"/>
      <c r="I20" s="42"/>
      <c r="J20" s="37"/>
      <c r="K20" s="37"/>
      <c r="L20" s="37"/>
      <c r="M20" s="37"/>
      <c r="N20" s="42"/>
      <c r="O20" s="37"/>
      <c r="P20" s="37"/>
      <c r="Q20" s="37"/>
    </row>
    <row r="21" spans="1:17" x14ac:dyDescent="0.25">
      <c r="A21" s="1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42"/>
      <c r="O21" s="37"/>
      <c r="P21" s="37"/>
      <c r="Q21" s="37"/>
    </row>
    <row r="22" spans="1:17" x14ac:dyDescent="0.25">
      <c r="A22" s="15"/>
      <c r="B22" s="37"/>
      <c r="C22" s="3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39" t="s">
        <v>58</v>
      </c>
      <c r="P22" s="39"/>
    </row>
    <row r="23" spans="1:1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40" spans="2:4" x14ac:dyDescent="0.25">
      <c r="B40" s="38"/>
      <c r="C40" s="38"/>
      <c r="D40" s="38"/>
    </row>
    <row r="41" spans="2:4" x14ac:dyDescent="0.25">
      <c r="B41" s="38"/>
      <c r="C41" s="38"/>
      <c r="D41" s="38"/>
    </row>
  </sheetData>
  <mergeCells count="7">
    <mergeCell ref="K17:M19"/>
    <mergeCell ref="B20:C20"/>
    <mergeCell ref="O13:P13"/>
    <mergeCell ref="O22:P22"/>
    <mergeCell ref="B40:D41"/>
    <mergeCell ref="G1:J2"/>
    <mergeCell ref="G17:I19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O22" r:id="rId8" display="https://www.metal.com/Solar/202303220001" xr:uid="{D5007968-F43C-46BD-ADC8-9192959FAC9E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Décomposition Cellule TOPCON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2025-03-05T12:50:00Z</dcterms:modified>
</cp:coreProperties>
</file>