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filterPrivacy="1" codeName="ThisWorkbook"/>
  <xr:revisionPtr revIDLastSave="0" documentId="13_ncr:1_{5B2897B7-018A-E74B-9798-E1AB1CA4FD44}" xr6:coauthVersionLast="45" xr6:coauthVersionMax="45" xr10:uidLastSave="{00000000-0000-0000-0000-000000000000}"/>
  <bookViews>
    <workbookView xWindow="0" yWindow="1200" windowWidth="28800" windowHeight="15840" tabRatio="415" xr2:uid="{00000000-000D-0000-FFFF-FFFF00000000}"/>
  </bookViews>
  <sheets>
    <sheet name="Gantt" sheetId="11" r:id="rId1"/>
    <sheet name="About" sheetId="12" r:id="rId2"/>
  </sheets>
  <definedNames>
    <definedName name="_xlnm.Print_Titles" localSheetId="0">Gantt!$4:$7</definedName>
    <definedName name="Project_Start">Gantt!$H$3</definedName>
    <definedName name="Scrolling_Increment">Gantt!$H$4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5" i="11" l="1"/>
  <c r="L33" i="11" l="1"/>
  <c r="L26" i="11"/>
  <c r="L50" i="11"/>
  <c r="L9" i="11"/>
  <c r="L51" i="11"/>
  <c r="L31" i="11"/>
  <c r="L7" i="11"/>
  <c r="L4" i="11"/>
  <c r="L40" i="11"/>
  <c r="L35" i="11"/>
  <c r="L17" i="11"/>
  <c r="L25" i="11"/>
  <c r="L52" i="11"/>
  <c r="L34" i="11"/>
  <c r="L49" i="11"/>
  <c r="L32" i="11"/>
  <c r="L48" i="11"/>
  <c r="M5" i="11"/>
  <c r="M45" i="11" s="1"/>
  <c r="L38" i="11"/>
  <c r="L41" i="11"/>
  <c r="L24" i="11"/>
  <c r="L46" i="11"/>
  <c r="L10" i="11"/>
  <c r="L47" i="11"/>
  <c r="L42" i="11"/>
  <c r="L43" i="11"/>
  <c r="L44" i="11"/>
  <c r="L45" i="11"/>
  <c r="M44" i="11" l="1"/>
  <c r="M47" i="11"/>
  <c r="M26" i="11"/>
  <c r="M50" i="11"/>
  <c r="M40" i="11"/>
  <c r="M41" i="11"/>
  <c r="N5" i="11"/>
  <c r="M32" i="11"/>
  <c r="M52" i="11"/>
  <c r="M9" i="11"/>
  <c r="M17" i="11"/>
  <c r="M49" i="11"/>
  <c r="M25" i="11"/>
  <c r="M38" i="11"/>
  <c r="M24" i="11"/>
  <c r="M48" i="11"/>
  <c r="M7" i="11"/>
  <c r="M10" i="11"/>
  <c r="M34" i="11"/>
  <c r="M35" i="11"/>
  <c r="M33" i="11"/>
  <c r="M31" i="11"/>
  <c r="M46" i="11"/>
  <c r="M51" i="11"/>
  <c r="M42" i="11"/>
  <c r="M43" i="11"/>
  <c r="N35" i="11" l="1"/>
  <c r="N31" i="11"/>
  <c r="N46" i="11"/>
  <c r="N10" i="11"/>
  <c r="N38" i="11"/>
  <c r="N49" i="11"/>
  <c r="N41" i="11"/>
  <c r="N26" i="11"/>
  <c r="N42" i="11"/>
  <c r="N9" i="11"/>
  <c r="N40" i="11"/>
  <c r="N24" i="11"/>
  <c r="N48" i="11"/>
  <c r="N33" i="11"/>
  <c r="N25" i="11"/>
  <c r="N7" i="11"/>
  <c r="O5" i="11"/>
  <c r="N34" i="11"/>
  <c r="N17" i="11"/>
  <c r="N51" i="11"/>
  <c r="N50" i="11"/>
  <c r="N32" i="11"/>
  <c r="N52" i="11"/>
  <c r="N47" i="11"/>
  <c r="N43" i="11"/>
  <c r="N44" i="11"/>
  <c r="N45" i="11"/>
  <c r="O38" i="11" l="1"/>
  <c r="O34" i="11"/>
  <c r="O48" i="11"/>
  <c r="O43" i="11"/>
  <c r="O31" i="11"/>
  <c r="O49" i="11"/>
  <c r="O10" i="11"/>
  <c r="O42" i="11"/>
  <c r="O25" i="11"/>
  <c r="O52" i="11"/>
  <c r="O51" i="11"/>
  <c r="O33" i="11"/>
  <c r="O35" i="11"/>
  <c r="O24" i="11"/>
  <c r="O50" i="11"/>
  <c r="O17" i="11"/>
  <c r="O9" i="11"/>
  <c r="O7" i="11"/>
  <c r="O41" i="11"/>
  <c r="O32" i="11"/>
  <c r="O46" i="11"/>
  <c r="O40" i="11"/>
  <c r="O47" i="11"/>
  <c r="P5" i="11"/>
  <c r="O26" i="11"/>
  <c r="O45" i="11"/>
  <c r="O44" i="11"/>
  <c r="P41" i="11" l="1"/>
  <c r="P33" i="11"/>
  <c r="P51" i="11"/>
  <c r="P43" i="11"/>
  <c r="P40" i="11"/>
  <c r="P38" i="11"/>
  <c r="P24" i="11"/>
  <c r="P10" i="11"/>
  <c r="P45" i="11"/>
  <c r="P9" i="11"/>
  <c r="P50" i="11"/>
  <c r="P32" i="11"/>
  <c r="P7" i="11"/>
  <c r="P47" i="11"/>
  <c r="P31" i="11"/>
  <c r="P42" i="11"/>
  <c r="Q5" i="11"/>
  <c r="P46" i="11"/>
  <c r="P48" i="11"/>
  <c r="P49" i="11"/>
  <c r="P44" i="11"/>
  <c r="P17" i="11"/>
  <c r="P35" i="11"/>
  <c r="P34" i="11"/>
  <c r="P26" i="11"/>
  <c r="P52" i="11"/>
  <c r="P25" i="11"/>
  <c r="Q44" i="11" l="1"/>
  <c r="Q17" i="11"/>
  <c r="Q10" i="11"/>
  <c r="Q51" i="11"/>
  <c r="Q47" i="11"/>
  <c r="Q45" i="11"/>
  <c r="Q24" i="11"/>
  <c r="Q32" i="11"/>
  <c r="Q42" i="11"/>
  <c r="Q7" i="11"/>
  <c r="Q43" i="11"/>
  <c r="Q25" i="11"/>
  <c r="Q9" i="11"/>
  <c r="Q26" i="11"/>
  <c r="Q40" i="11"/>
  <c r="Q33" i="11"/>
  <c r="R5" i="11"/>
  <c r="Q35" i="11"/>
  <c r="Q31" i="11"/>
  <c r="Q48" i="11"/>
  <c r="Q34" i="11"/>
  <c r="Q52" i="11"/>
  <c r="Q50" i="11"/>
  <c r="Q49" i="11"/>
  <c r="Q46" i="11"/>
  <c r="Q38" i="11"/>
  <c r="Q41" i="11"/>
  <c r="R25" i="11" l="1"/>
  <c r="R26" i="11"/>
  <c r="R42" i="11"/>
  <c r="R50" i="11"/>
  <c r="R17" i="11"/>
  <c r="R51" i="11"/>
  <c r="R7" i="11"/>
  <c r="R49" i="11"/>
  <c r="R48" i="11"/>
  <c r="R9" i="11"/>
  <c r="R47" i="11"/>
  <c r="R31" i="11"/>
  <c r="R41" i="11"/>
  <c r="R44" i="11"/>
  <c r="R40" i="11"/>
  <c r="R34" i="11"/>
  <c r="R10" i="11"/>
  <c r="R38" i="11"/>
  <c r="R43" i="11"/>
  <c r="R46" i="11"/>
  <c r="R32" i="11"/>
  <c r="R52" i="11"/>
  <c r="R35" i="11"/>
  <c r="R24" i="11"/>
  <c r="R33" i="11"/>
  <c r="R45" i="11"/>
  <c r="S5" i="11"/>
  <c r="S33" i="11" l="1"/>
  <c r="S45" i="11"/>
  <c r="S52" i="11"/>
  <c r="S35" i="11"/>
  <c r="S48" i="11"/>
  <c r="S24" i="11"/>
  <c r="T5" i="11"/>
  <c r="S38" i="11"/>
  <c r="S40" i="11"/>
  <c r="S7" i="11"/>
  <c r="S50" i="11"/>
  <c r="S44" i="11"/>
  <c r="S10" i="11"/>
  <c r="S17" i="11"/>
  <c r="S4" i="11"/>
  <c r="S51" i="11"/>
  <c r="S25" i="11"/>
  <c r="S46" i="11"/>
  <c r="S31" i="11"/>
  <c r="S49" i="11"/>
  <c r="S9" i="11"/>
  <c r="S32" i="11"/>
  <c r="S47" i="11"/>
  <c r="S34" i="11"/>
  <c r="S42" i="11"/>
  <c r="S26" i="11"/>
  <c r="S43" i="11"/>
  <c r="S41" i="11"/>
  <c r="T42" i="11" l="1"/>
  <c r="T17" i="11"/>
  <c r="T32" i="11"/>
  <c r="T33" i="11"/>
  <c r="T24" i="11"/>
  <c r="T9" i="11"/>
  <c r="T43" i="11"/>
  <c r="T35" i="11"/>
  <c r="T38" i="11"/>
  <c r="T26" i="11"/>
  <c r="T31" i="11"/>
  <c r="T25" i="11"/>
  <c r="T47" i="11"/>
  <c r="T52" i="11"/>
  <c r="T34" i="11"/>
  <c r="T7" i="11"/>
  <c r="T50" i="11"/>
  <c r="T40" i="11"/>
  <c r="T44" i="11"/>
  <c r="T41" i="11"/>
  <c r="T46" i="11"/>
  <c r="T49" i="11"/>
  <c r="T48" i="11"/>
  <c r="T10" i="11"/>
  <c r="T45" i="11"/>
  <c r="T51" i="11"/>
  <c r="U5" i="11"/>
  <c r="U32" i="11" l="1"/>
  <c r="U42" i="11"/>
  <c r="U9" i="11"/>
  <c r="U34" i="11"/>
  <c r="U24" i="11"/>
  <c r="U17" i="11"/>
  <c r="U35" i="11"/>
  <c r="U25" i="11"/>
  <c r="U43" i="11"/>
  <c r="U10" i="11"/>
  <c r="U31" i="11"/>
  <c r="U38" i="11"/>
  <c r="U33" i="11"/>
  <c r="U44" i="11"/>
  <c r="U41" i="11"/>
  <c r="U51" i="11"/>
  <c r="U7" i="11"/>
  <c r="U47" i="11"/>
  <c r="U48" i="11"/>
  <c r="U46" i="11"/>
  <c r="U50" i="11"/>
  <c r="U52" i="11"/>
  <c r="U26" i="11"/>
  <c r="U49" i="11"/>
  <c r="U40" i="11"/>
  <c r="U45" i="11"/>
  <c r="V5" i="11"/>
  <c r="V28" i="11" s="1"/>
  <c r="V46" i="11" l="1"/>
  <c r="V32" i="11"/>
  <c r="V43" i="11"/>
  <c r="V40" i="11"/>
  <c r="V35" i="11"/>
  <c r="V31" i="11"/>
  <c r="V10" i="11"/>
  <c r="V24" i="11"/>
  <c r="W5" i="11"/>
  <c r="V47" i="11"/>
  <c r="V7" i="11"/>
  <c r="V51" i="11"/>
  <c r="V26" i="11"/>
  <c r="V34" i="11"/>
  <c r="V9" i="11"/>
  <c r="V33" i="11"/>
  <c r="V17" i="11"/>
  <c r="V38" i="11"/>
  <c r="V48" i="11"/>
  <c r="V25" i="11"/>
  <c r="V41" i="11"/>
  <c r="V44" i="11"/>
  <c r="V42" i="11"/>
  <c r="V52" i="11"/>
  <c r="V50" i="11"/>
  <c r="V49" i="11"/>
  <c r="V45" i="11"/>
  <c r="W17" i="11" l="1"/>
  <c r="W34" i="11"/>
  <c r="W51" i="11"/>
  <c r="W24" i="11"/>
  <c r="W33" i="11"/>
  <c r="W9" i="11"/>
  <c r="X5" i="11"/>
  <c r="X28" i="11" s="1"/>
  <c r="W25" i="11"/>
  <c r="W43" i="11"/>
  <c r="W35" i="11"/>
  <c r="W40" i="11"/>
  <c r="W38" i="11"/>
  <c r="W44" i="11"/>
  <c r="W32" i="11"/>
  <c r="W52" i="11"/>
  <c r="W26" i="11"/>
  <c r="W49" i="11"/>
  <c r="W48" i="11"/>
  <c r="W50" i="11"/>
  <c r="W42" i="11"/>
  <c r="W46" i="11"/>
  <c r="W45" i="11"/>
  <c r="W41" i="11"/>
  <c r="W31" i="11"/>
  <c r="W10" i="11"/>
  <c r="W7" i="11"/>
  <c r="W47" i="11"/>
  <c r="X32" i="11" l="1"/>
  <c r="X43" i="11"/>
  <c r="X10" i="11"/>
  <c r="X7" i="11"/>
  <c r="X47" i="11"/>
  <c r="X42" i="11"/>
  <c r="X17" i="11"/>
  <c r="X40" i="11"/>
  <c r="X9" i="11"/>
  <c r="X31" i="11"/>
  <c r="X41" i="11"/>
  <c r="Y5" i="11"/>
  <c r="Y28" i="11" s="1"/>
  <c r="X46" i="11"/>
  <c r="X24" i="11"/>
  <c r="X33" i="11"/>
  <c r="X50" i="11"/>
  <c r="X49" i="11"/>
  <c r="X48" i="11"/>
  <c r="X34" i="11"/>
  <c r="X26" i="11"/>
  <c r="X52" i="11"/>
  <c r="X35" i="11"/>
  <c r="X45" i="11"/>
  <c r="X44" i="11"/>
  <c r="X38" i="11"/>
  <c r="X25" i="11"/>
  <c r="X51" i="11"/>
  <c r="Y31" i="11" l="1"/>
  <c r="Y34" i="11"/>
  <c r="Y50" i="11"/>
  <c r="Y48" i="11"/>
  <c r="Y42" i="11"/>
  <c r="Y7" i="11"/>
  <c r="Y17" i="11"/>
  <c r="Z5" i="11"/>
  <c r="Z28" i="11" s="1"/>
  <c r="Y32" i="11"/>
  <c r="Y43" i="11"/>
  <c r="Y46" i="11"/>
  <c r="Y44" i="11"/>
  <c r="Y24" i="11"/>
  <c r="Y33" i="11"/>
  <c r="Y26" i="11"/>
  <c r="Y49" i="11"/>
  <c r="Y25" i="11"/>
  <c r="Y51" i="11"/>
  <c r="Y35" i="11"/>
  <c r="Y45" i="11"/>
  <c r="Y47" i="11"/>
  <c r="Y10" i="11"/>
  <c r="Y52" i="11"/>
  <c r="Y38" i="11"/>
  <c r="Y9" i="11"/>
  <c r="Y41" i="11"/>
  <c r="Y40" i="11"/>
  <c r="Z33" i="11" l="1"/>
  <c r="Z41" i="11"/>
  <c r="Z50" i="11"/>
  <c r="Z40" i="11"/>
  <c r="Z47" i="11"/>
  <c r="Z32" i="11"/>
  <c r="Z34" i="11"/>
  <c r="AA5" i="11"/>
  <c r="Z45" i="11"/>
  <c r="Z10" i="11"/>
  <c r="Z25" i="11"/>
  <c r="Z4" i="11"/>
  <c r="Z17" i="11"/>
  <c r="Z26" i="11"/>
  <c r="Z24" i="11"/>
  <c r="Z9" i="11"/>
  <c r="Z35" i="11"/>
  <c r="Z44" i="11"/>
  <c r="Z42" i="11"/>
  <c r="Z46" i="11"/>
  <c r="Z49" i="11"/>
  <c r="Z48" i="11"/>
  <c r="Z51" i="11"/>
  <c r="Z31" i="11"/>
  <c r="Z52" i="11"/>
  <c r="Z7" i="11"/>
  <c r="Z38" i="11"/>
  <c r="Z43" i="11"/>
  <c r="AA28" i="11" l="1"/>
  <c r="AA29" i="11"/>
  <c r="AA46" i="11"/>
  <c r="AA41" i="11"/>
  <c r="AA49" i="11"/>
  <c r="AA31" i="11"/>
  <c r="AA32" i="11"/>
  <c r="AA43" i="11"/>
  <c r="AA50" i="11"/>
  <c r="AA45" i="11"/>
  <c r="AA40" i="11"/>
  <c r="AA42" i="11"/>
  <c r="AA17" i="11"/>
  <c r="AA48" i="11"/>
  <c r="AB5" i="11"/>
  <c r="AA35" i="11"/>
  <c r="AA10" i="11"/>
  <c r="AA33" i="11"/>
  <c r="AA44" i="11"/>
  <c r="AA52" i="11"/>
  <c r="AA51" i="11"/>
  <c r="AA7" i="11"/>
  <c r="AA34" i="11"/>
  <c r="AA38" i="11"/>
  <c r="AA47" i="11"/>
  <c r="AA25" i="11"/>
  <c r="AA9" i="11"/>
  <c r="AA24" i="11"/>
  <c r="AA26" i="11"/>
  <c r="AB28" i="11" l="1"/>
  <c r="AB29" i="11"/>
  <c r="AB35" i="11"/>
  <c r="AB10" i="11"/>
  <c r="AB26" i="11"/>
  <c r="AB40" i="11"/>
  <c r="AB38" i="11"/>
  <c r="AB48" i="11"/>
  <c r="AB47" i="11"/>
  <c r="AB51" i="11"/>
  <c r="AB31" i="11"/>
  <c r="AB49" i="11"/>
  <c r="AB33" i="11"/>
  <c r="AB25" i="11"/>
  <c r="AB41" i="11"/>
  <c r="AC5" i="11"/>
  <c r="AB17" i="11"/>
  <c r="AB24" i="11"/>
  <c r="AB44" i="11"/>
  <c r="AB50" i="11"/>
  <c r="AB52" i="11"/>
  <c r="AB32" i="11"/>
  <c r="AB9" i="11"/>
  <c r="AB46" i="11"/>
  <c r="AB43" i="11"/>
  <c r="AB42" i="11"/>
  <c r="AB45" i="11"/>
  <c r="AB7" i="11"/>
  <c r="AB34" i="11"/>
  <c r="AC28" i="11" l="1"/>
  <c r="AC29" i="11"/>
  <c r="AC49" i="11"/>
  <c r="AC17" i="11"/>
  <c r="AC43" i="11"/>
  <c r="AC32" i="11"/>
  <c r="AC33" i="11"/>
  <c r="AC7" i="11"/>
  <c r="AC34" i="11"/>
  <c r="AC10" i="11"/>
  <c r="AC41" i="11"/>
  <c r="AC45" i="11"/>
  <c r="AC9" i="11"/>
  <c r="AC47" i="11"/>
  <c r="AC44" i="11"/>
  <c r="AC40" i="11"/>
  <c r="AC50" i="11"/>
  <c r="AC42" i="11"/>
  <c r="AC35" i="11"/>
  <c r="AC38" i="11"/>
  <c r="AC52" i="11"/>
  <c r="AC31" i="11"/>
  <c r="AC25" i="11"/>
  <c r="AC24" i="11"/>
  <c r="AC46" i="11"/>
  <c r="AC26" i="11"/>
  <c r="AD5" i="11"/>
  <c r="AC48" i="11"/>
  <c r="AC51" i="11"/>
  <c r="AD28" i="11" l="1"/>
  <c r="AD29" i="11"/>
  <c r="AD40" i="11"/>
  <c r="AD45" i="11"/>
  <c r="AD17" i="11"/>
  <c r="AD49" i="11"/>
  <c r="AD10" i="11"/>
  <c r="AD41" i="11"/>
  <c r="AE5" i="11"/>
  <c r="AE30" i="11" s="1"/>
  <c r="AD47" i="11"/>
  <c r="AD34" i="11"/>
  <c r="AD25" i="11"/>
  <c r="AD24" i="11"/>
  <c r="AD48" i="11"/>
  <c r="AD43" i="11"/>
  <c r="AD42" i="11"/>
  <c r="AD50" i="11"/>
  <c r="AD9" i="11"/>
  <c r="AD46" i="11"/>
  <c r="AD33" i="11"/>
  <c r="AD31" i="11"/>
  <c r="AD44" i="11"/>
  <c r="AD51" i="11"/>
  <c r="AD7" i="11"/>
  <c r="AD26" i="11"/>
  <c r="AD32" i="11"/>
  <c r="AD52" i="11"/>
  <c r="AD38" i="11"/>
  <c r="AD35" i="11"/>
  <c r="AE28" i="11" l="1"/>
  <c r="AE29" i="11"/>
  <c r="AE50" i="11"/>
  <c r="AE44" i="11"/>
  <c r="AE51" i="11"/>
  <c r="AE46" i="11"/>
  <c r="AE10" i="11"/>
  <c r="AE17" i="11"/>
  <c r="AE7" i="11"/>
  <c r="AE47" i="11"/>
  <c r="AE48" i="11"/>
  <c r="AE25" i="11"/>
  <c r="AE49" i="11"/>
  <c r="AE24" i="11"/>
  <c r="AE41" i="11"/>
  <c r="AE34" i="11"/>
  <c r="AE40" i="11"/>
  <c r="AE26" i="11"/>
  <c r="AE32" i="11"/>
  <c r="AE9" i="11"/>
  <c r="AE31" i="11"/>
  <c r="AE42" i="11"/>
  <c r="AE52" i="11"/>
  <c r="AE45" i="11"/>
  <c r="AE33" i="11"/>
  <c r="AE43" i="11"/>
  <c r="AE35" i="11"/>
  <c r="AE38" i="11"/>
  <c r="AF5" i="11"/>
  <c r="AF29" i="11" l="1"/>
  <c r="AF30" i="11"/>
  <c r="AF34" i="11"/>
  <c r="AF46" i="11"/>
  <c r="AF35" i="11"/>
  <c r="AF43" i="11"/>
  <c r="AF47" i="11"/>
  <c r="AF51" i="11"/>
  <c r="AF9" i="11"/>
  <c r="AF24" i="11"/>
  <c r="AF52" i="11"/>
  <c r="AF49" i="11"/>
  <c r="AF17" i="11"/>
  <c r="AF25" i="11"/>
  <c r="AF26" i="11"/>
  <c r="AF33" i="11"/>
  <c r="AG5" i="11"/>
  <c r="AF7" i="11"/>
  <c r="AF10" i="11"/>
  <c r="AF40" i="11"/>
  <c r="AF48" i="11"/>
  <c r="AF42" i="11"/>
  <c r="AF41" i="11"/>
  <c r="AF50" i="11"/>
  <c r="AF32" i="11"/>
  <c r="AF31" i="11"/>
  <c r="AF45" i="11"/>
  <c r="AF38" i="11"/>
  <c r="AF44" i="11"/>
  <c r="AG29" i="11" l="1"/>
  <c r="AG30" i="11"/>
  <c r="AG48" i="11"/>
  <c r="AG31" i="11"/>
  <c r="AG4" i="11"/>
  <c r="AG51" i="11"/>
  <c r="AG38" i="11"/>
  <c r="AG42" i="11"/>
  <c r="AG10" i="11"/>
  <c r="AG44" i="11"/>
  <c r="AG43" i="11"/>
  <c r="AG17" i="11"/>
  <c r="AG25" i="11"/>
  <c r="AG49" i="11"/>
  <c r="AG35" i="11"/>
  <c r="AH5" i="11"/>
  <c r="AG33" i="11"/>
  <c r="AG32" i="11"/>
  <c r="AG45" i="11"/>
  <c r="AG47" i="11"/>
  <c r="AG26" i="11"/>
  <c r="AG34" i="11"/>
  <c r="AG7" i="11"/>
  <c r="AG52" i="11"/>
  <c r="AG40" i="11"/>
  <c r="AG9" i="11"/>
  <c r="AG46" i="11"/>
  <c r="AG41" i="11"/>
  <c r="AG24" i="11"/>
  <c r="AG50" i="11"/>
  <c r="AH17" i="11" l="1"/>
  <c r="AH9" i="11"/>
  <c r="AH41" i="11"/>
  <c r="AH24" i="11"/>
  <c r="AH45" i="11"/>
  <c r="AH44" i="11"/>
  <c r="AH32" i="11"/>
  <c r="AH7" i="11"/>
  <c r="AH48" i="11"/>
  <c r="AH51" i="11"/>
  <c r="AH31" i="11"/>
  <c r="AH43" i="11"/>
  <c r="AH52" i="11"/>
  <c r="AH46" i="11"/>
  <c r="AH42" i="11"/>
  <c r="AH34" i="11"/>
  <c r="AH26" i="11"/>
  <c r="AH38" i="11"/>
  <c r="AH35" i="11"/>
  <c r="AH49" i="11"/>
  <c r="AH40" i="11"/>
  <c r="AH47" i="11"/>
  <c r="AI5" i="11"/>
  <c r="AH25" i="11"/>
  <c r="AH50" i="11"/>
  <c r="AH10" i="11"/>
  <c r="AH33" i="11"/>
  <c r="AI50" i="11" l="1"/>
  <c r="AI7" i="11"/>
  <c r="AI34" i="11"/>
  <c r="AI17" i="11"/>
  <c r="AI32" i="11"/>
  <c r="AI49" i="11"/>
  <c r="AI33" i="11"/>
  <c r="AI46" i="11"/>
  <c r="AI43" i="11"/>
  <c r="AI45" i="11"/>
  <c r="AI42" i="11"/>
  <c r="AI51" i="11"/>
  <c r="AI47" i="11"/>
  <c r="AI41" i="11"/>
  <c r="AI44" i="11"/>
  <c r="AI31" i="11"/>
  <c r="AI35" i="11"/>
  <c r="AI10" i="11"/>
  <c r="AI38" i="11"/>
  <c r="AI52" i="11"/>
  <c r="AI24" i="11"/>
  <c r="AI40" i="11"/>
  <c r="AI26" i="11"/>
  <c r="AI48" i="11"/>
  <c r="AI25" i="11"/>
  <c r="AI9" i="11"/>
  <c r="AJ5" i="11"/>
  <c r="AJ38" i="11" l="1"/>
  <c r="AJ26" i="11"/>
  <c r="AJ44" i="11"/>
  <c r="AJ49" i="11"/>
  <c r="AJ45" i="11"/>
  <c r="AJ47" i="11"/>
  <c r="AJ42" i="11"/>
  <c r="AJ9" i="11"/>
  <c r="AJ50" i="11"/>
  <c r="AJ46" i="11"/>
  <c r="AJ31" i="11"/>
  <c r="AJ41" i="11"/>
  <c r="AJ17" i="11"/>
  <c r="AJ48" i="11"/>
  <c r="AJ51" i="11"/>
  <c r="AJ40" i="11"/>
  <c r="AJ7" i="11"/>
  <c r="AJ33" i="11"/>
  <c r="AJ43" i="11"/>
  <c r="AJ32" i="11"/>
  <c r="AJ10" i="11"/>
  <c r="AJ35" i="11"/>
  <c r="AK5" i="11"/>
  <c r="AJ52" i="11"/>
  <c r="AJ34" i="11"/>
  <c r="AJ25" i="11"/>
  <c r="AJ24" i="11"/>
  <c r="AK41" i="11" l="1"/>
  <c r="AK40" i="11"/>
  <c r="AK7" i="11"/>
  <c r="AK44" i="11"/>
  <c r="AK31" i="11"/>
  <c r="AK26" i="11"/>
  <c r="AK51" i="11"/>
  <c r="AK17" i="11"/>
  <c r="AK35" i="11"/>
  <c r="AK24" i="11"/>
  <c r="AK9" i="11"/>
  <c r="AK38" i="11"/>
  <c r="AL5" i="11"/>
  <c r="AK50" i="11"/>
  <c r="AK43" i="11"/>
  <c r="AK10" i="11"/>
  <c r="AK42" i="11"/>
  <c r="AK47" i="11"/>
  <c r="AK25" i="11"/>
  <c r="AK49" i="11"/>
  <c r="AK33" i="11"/>
  <c r="AK52" i="11"/>
  <c r="AK34" i="11"/>
  <c r="AK32" i="11"/>
  <c r="AK48" i="11"/>
  <c r="AK46" i="11"/>
  <c r="AK45" i="11"/>
  <c r="AL47" i="11" l="1"/>
  <c r="AL38" i="11"/>
  <c r="AL25" i="11"/>
  <c r="AL42" i="11"/>
  <c r="AL17" i="11"/>
  <c r="AL49" i="11"/>
  <c r="AL34" i="11"/>
  <c r="AM5" i="11"/>
  <c r="AL41" i="11"/>
  <c r="AL50" i="11"/>
  <c r="AL7" i="11"/>
  <c r="AL9" i="11"/>
  <c r="AL35" i="11"/>
  <c r="AL51" i="11"/>
  <c r="AL45" i="11"/>
  <c r="AL40" i="11"/>
  <c r="AL31" i="11"/>
  <c r="AL52" i="11"/>
  <c r="AL32" i="11"/>
  <c r="AL48" i="11"/>
  <c r="AL33" i="11"/>
  <c r="AL26" i="11"/>
  <c r="AL10" i="11"/>
  <c r="AL44" i="11"/>
  <c r="AL46" i="11"/>
  <c r="AL24" i="11"/>
  <c r="AL43" i="11"/>
  <c r="AM38" i="11" l="1"/>
  <c r="AM41" i="11"/>
  <c r="AM10" i="11"/>
  <c r="AM47" i="11"/>
  <c r="AM43" i="11"/>
  <c r="AM44" i="11"/>
  <c r="AM26" i="11"/>
  <c r="AM7" i="11"/>
  <c r="AM51" i="11"/>
  <c r="AM24" i="11"/>
  <c r="AM32" i="11"/>
  <c r="AM33" i="11"/>
  <c r="AM40" i="11"/>
  <c r="AM34" i="11"/>
  <c r="AM45" i="11"/>
  <c r="AN5" i="11"/>
  <c r="AM46" i="11"/>
  <c r="AM31" i="11"/>
  <c r="AM52" i="11"/>
  <c r="AM35" i="11"/>
  <c r="AM48" i="11"/>
  <c r="AM49" i="11"/>
  <c r="AM9" i="11"/>
  <c r="AM25" i="11"/>
  <c r="AM50" i="11"/>
  <c r="AM17" i="11"/>
  <c r="AM42" i="11"/>
  <c r="AN48" i="11" l="1"/>
  <c r="AN7" i="11"/>
  <c r="AN24" i="11"/>
  <c r="AN4" i="11"/>
  <c r="AN33" i="11"/>
  <c r="AN25" i="11"/>
  <c r="AN10" i="11"/>
  <c r="AN47" i="11"/>
  <c r="AN31" i="11"/>
  <c r="AN34" i="11"/>
  <c r="AN35" i="11"/>
  <c r="AN51" i="11"/>
  <c r="AN40" i="11"/>
  <c r="AN52" i="11"/>
  <c r="AN38" i="11"/>
  <c r="AN42" i="11"/>
  <c r="AN26" i="11"/>
  <c r="AN17" i="11"/>
  <c r="AN43" i="11"/>
  <c r="AN32" i="11"/>
  <c r="AN50" i="11"/>
  <c r="AN45" i="11"/>
  <c r="AN9" i="11"/>
  <c r="AN44" i="11"/>
  <c r="AN41" i="11"/>
  <c r="AN49" i="11"/>
  <c r="AN46" i="11"/>
  <c r="AO5" i="11"/>
  <c r="AO52" i="11" l="1"/>
  <c r="AO46" i="11"/>
  <c r="AO34" i="11"/>
  <c r="AO50" i="11"/>
  <c r="AO35" i="11"/>
  <c r="AO42" i="11"/>
  <c r="AO24" i="11"/>
  <c r="AO17" i="11"/>
  <c r="AO49" i="11"/>
  <c r="AO7" i="11"/>
  <c r="AO51" i="11"/>
  <c r="AO45" i="11"/>
  <c r="AO41" i="11"/>
  <c r="AO33" i="11"/>
  <c r="AP5" i="11"/>
  <c r="AO26" i="11"/>
  <c r="AO25" i="11"/>
  <c r="AO40" i="11"/>
  <c r="AO48" i="11"/>
  <c r="AO43" i="11"/>
  <c r="AO10" i="11"/>
  <c r="AO47" i="11"/>
  <c r="AO9" i="11"/>
  <c r="AO44" i="11"/>
  <c r="AO38" i="11"/>
  <c r="AO31" i="11"/>
  <c r="AO32" i="11"/>
  <c r="AP51" i="11" l="1"/>
  <c r="AP47" i="11"/>
  <c r="AP26" i="11"/>
  <c r="AP10" i="11"/>
  <c r="AP44" i="11"/>
  <c r="AP43" i="11"/>
  <c r="AP45" i="11"/>
  <c r="AP33" i="11"/>
  <c r="AP48" i="11"/>
  <c r="AP7" i="11"/>
  <c r="AP17" i="11"/>
  <c r="AP41" i="11"/>
  <c r="AP35" i="11"/>
  <c r="AP40" i="11"/>
  <c r="AQ5" i="11"/>
  <c r="AQ36" i="11" s="1"/>
  <c r="AP49" i="11"/>
  <c r="AP34" i="11"/>
  <c r="AP38" i="11"/>
  <c r="AP31" i="11"/>
  <c r="AP32" i="11"/>
  <c r="AP9" i="11"/>
  <c r="AP46" i="11"/>
  <c r="AP42" i="11"/>
  <c r="AP24" i="11"/>
  <c r="AP50" i="11"/>
  <c r="AP52" i="11"/>
  <c r="AP25" i="11"/>
  <c r="AQ40" i="11" l="1"/>
  <c r="AQ10" i="11"/>
  <c r="AQ51" i="11"/>
  <c r="AQ43" i="11"/>
  <c r="AQ48" i="11"/>
  <c r="AQ26" i="11"/>
  <c r="AR5" i="11"/>
  <c r="AQ7" i="11"/>
  <c r="AQ17" i="11"/>
  <c r="AQ34" i="11"/>
  <c r="AQ35" i="11"/>
  <c r="AQ45" i="11"/>
  <c r="AQ44" i="11"/>
  <c r="AQ32" i="11"/>
  <c r="AQ46" i="11"/>
  <c r="AQ38" i="11"/>
  <c r="AQ25" i="11"/>
  <c r="AQ49" i="11"/>
  <c r="AQ50" i="11"/>
  <c r="AQ42" i="11"/>
  <c r="AQ9" i="11"/>
  <c r="AQ52" i="11"/>
  <c r="AQ41" i="11"/>
  <c r="AQ24" i="11"/>
  <c r="AQ31" i="11"/>
  <c r="AQ47" i="11"/>
  <c r="AQ33" i="11"/>
  <c r="AR36" i="11" l="1"/>
  <c r="AR37" i="11"/>
  <c r="AR34" i="11"/>
  <c r="AR26" i="11"/>
  <c r="AR9" i="11"/>
  <c r="AR38" i="11"/>
  <c r="AR41" i="11"/>
  <c r="AR7" i="11"/>
  <c r="AR40" i="11"/>
  <c r="AR32" i="11"/>
  <c r="AR17" i="11"/>
  <c r="AR48" i="11"/>
  <c r="AR46" i="11"/>
  <c r="AR25" i="11"/>
  <c r="AS5" i="11"/>
  <c r="AR35" i="11"/>
  <c r="AR10" i="11"/>
  <c r="AR52" i="11"/>
  <c r="AR45" i="11"/>
  <c r="AR42" i="11"/>
  <c r="AR24" i="11"/>
  <c r="AR33" i="11"/>
  <c r="AR44" i="11"/>
  <c r="AR43" i="11"/>
  <c r="AR31" i="11"/>
  <c r="AR49" i="11"/>
  <c r="AR50" i="11"/>
  <c r="AR51" i="11"/>
  <c r="AR47" i="11"/>
  <c r="AS36" i="11" l="1"/>
  <c r="AS37" i="11"/>
  <c r="AS17" i="11"/>
  <c r="AS10" i="11"/>
  <c r="AS51" i="11"/>
  <c r="AS9" i="11"/>
  <c r="AS41" i="11"/>
  <c r="AS25" i="11"/>
  <c r="AS7" i="11"/>
  <c r="AS45" i="11"/>
  <c r="AS47" i="11"/>
  <c r="AS32" i="11"/>
  <c r="AS33" i="11"/>
  <c r="AS48" i="11"/>
  <c r="AS42" i="11"/>
  <c r="AS24" i="11"/>
  <c r="AS40" i="11"/>
  <c r="AS44" i="11"/>
  <c r="AS26" i="11"/>
  <c r="AS52" i="11"/>
  <c r="AS50" i="11"/>
  <c r="AS49" i="11"/>
  <c r="AS31" i="11"/>
  <c r="AS46" i="11"/>
  <c r="AS34" i="11"/>
  <c r="AT5" i="11"/>
  <c r="AS38" i="11"/>
  <c r="AS35" i="11"/>
  <c r="AS43" i="11"/>
  <c r="AT36" i="11" l="1"/>
  <c r="AT39" i="11"/>
  <c r="AT38" i="11"/>
  <c r="AT37" i="11"/>
  <c r="AT24" i="11"/>
  <c r="AT17" i="11"/>
  <c r="AT51" i="11"/>
  <c r="AT40" i="11"/>
  <c r="AT25" i="11"/>
  <c r="AT33" i="11"/>
  <c r="AT10" i="11"/>
  <c r="AU5" i="11"/>
  <c r="AT41" i="11"/>
  <c r="AT35" i="11"/>
  <c r="AT9" i="11"/>
  <c r="AT44" i="11"/>
  <c r="AT50" i="11"/>
  <c r="AT49" i="11"/>
  <c r="AT46" i="11"/>
  <c r="AT34" i="11"/>
  <c r="AT43" i="11"/>
  <c r="AT31" i="11"/>
  <c r="AT45" i="11"/>
  <c r="AT7" i="11"/>
  <c r="AT26" i="11"/>
  <c r="AT42" i="11"/>
  <c r="AT32" i="11"/>
  <c r="AT47" i="11"/>
  <c r="AT52" i="11"/>
  <c r="AT48" i="11"/>
  <c r="AU36" i="11" l="1"/>
  <c r="AU39" i="11"/>
  <c r="AU38" i="11"/>
  <c r="AU37" i="11"/>
  <c r="AU40" i="11"/>
  <c r="AU25" i="11"/>
  <c r="AU50" i="11"/>
  <c r="AU10" i="11"/>
  <c r="AU33" i="11"/>
  <c r="AU9" i="11"/>
  <c r="AU4" i="11"/>
  <c r="AU42" i="11"/>
  <c r="AU52" i="11"/>
  <c r="AU45" i="11"/>
  <c r="AU47" i="11"/>
  <c r="AU7" i="11"/>
  <c r="AU24" i="11"/>
  <c r="AU49" i="11"/>
  <c r="AU44" i="11"/>
  <c r="AU43" i="11"/>
  <c r="AU48" i="11"/>
  <c r="AU35" i="11"/>
  <c r="AU51" i="11"/>
  <c r="AU34" i="11"/>
  <c r="AU31" i="11"/>
  <c r="AU32" i="11"/>
  <c r="AU17" i="11"/>
  <c r="AU41" i="11"/>
  <c r="AU46" i="11"/>
  <c r="AU26" i="11"/>
  <c r="AV5" i="11"/>
  <c r="AV36" i="11" l="1"/>
  <c r="AV39" i="11"/>
  <c r="AV38" i="11"/>
  <c r="AV37" i="11"/>
  <c r="AV41" i="11"/>
  <c r="AV7" i="11"/>
  <c r="AV32" i="11"/>
  <c r="AV40" i="11"/>
  <c r="AV50" i="11"/>
  <c r="AV47" i="11"/>
  <c r="AV45" i="11"/>
  <c r="AV43" i="11"/>
  <c r="AV52" i="11"/>
  <c r="AV31" i="11"/>
  <c r="AV33" i="11"/>
  <c r="AV9" i="11"/>
  <c r="AV10" i="11"/>
  <c r="AV26" i="11"/>
  <c r="AV51" i="11"/>
  <c r="AV24" i="11"/>
  <c r="AV46" i="11"/>
  <c r="AV48" i="11"/>
  <c r="AV44" i="11"/>
  <c r="AV25" i="11"/>
  <c r="AV35" i="11"/>
  <c r="AV42" i="11"/>
  <c r="AV17" i="11"/>
  <c r="AV49" i="11"/>
  <c r="AV34" i="11"/>
  <c r="AW5" i="11"/>
  <c r="AW37" i="11" l="1"/>
  <c r="AW36" i="11"/>
  <c r="AW39" i="11"/>
  <c r="AW38" i="11"/>
  <c r="AW52" i="11"/>
  <c r="AW34" i="11"/>
  <c r="AW32" i="11"/>
  <c r="AW46" i="11"/>
  <c r="AW44" i="11"/>
  <c r="AW33" i="11"/>
  <c r="AW35" i="11"/>
  <c r="AW17" i="11"/>
  <c r="AW24" i="11"/>
  <c r="AW49" i="11"/>
  <c r="AW9" i="11"/>
  <c r="AW40" i="11"/>
  <c r="AW48" i="11"/>
  <c r="AW51" i="11"/>
  <c r="AW26" i="11"/>
  <c r="AW50" i="11"/>
  <c r="AW10" i="11"/>
  <c r="AW7" i="11"/>
  <c r="AW25" i="11"/>
  <c r="AW47" i="11"/>
  <c r="AW41" i="11"/>
  <c r="AW43" i="11"/>
  <c r="AW31" i="11"/>
  <c r="AX5" i="11"/>
  <c r="AW45" i="11"/>
  <c r="AW42" i="11"/>
  <c r="AX38" i="11" l="1"/>
  <c r="AX37" i="11"/>
  <c r="AX36" i="11"/>
  <c r="AX39" i="11"/>
  <c r="AX10" i="11"/>
  <c r="AX42" i="11"/>
  <c r="AX49" i="11"/>
  <c r="AX47" i="11"/>
  <c r="AX45" i="11"/>
  <c r="AX7" i="11"/>
  <c r="AX48" i="11"/>
  <c r="AX17" i="11"/>
  <c r="AX31" i="11"/>
  <c r="AX41" i="11"/>
  <c r="AX50" i="11"/>
  <c r="AX35" i="11"/>
  <c r="AX44" i="11"/>
  <c r="AY5" i="11"/>
  <c r="AX51" i="11"/>
  <c r="AX46" i="11"/>
  <c r="AX40" i="11"/>
  <c r="AX43" i="11"/>
  <c r="AX24" i="11"/>
  <c r="AX33" i="11"/>
  <c r="AX26" i="11"/>
  <c r="AX32" i="11"/>
  <c r="AX52" i="11"/>
  <c r="AX9" i="11"/>
  <c r="AX34" i="11"/>
  <c r="AX25" i="11"/>
  <c r="AY38" i="11" l="1"/>
  <c r="AY37" i="11"/>
  <c r="AY36" i="11"/>
  <c r="AY39" i="11"/>
  <c r="AY17" i="11"/>
  <c r="AY34" i="11"/>
  <c r="AY31" i="11"/>
  <c r="AY49" i="11"/>
  <c r="AY43" i="11"/>
  <c r="AZ5" i="11"/>
  <c r="AY44" i="11"/>
  <c r="AY7" i="11"/>
  <c r="AY51" i="11"/>
  <c r="AY47" i="11"/>
  <c r="AY52" i="11"/>
  <c r="AY9" i="11"/>
  <c r="AY10" i="11"/>
  <c r="AY26" i="11"/>
  <c r="AY33" i="11"/>
  <c r="AY45" i="11"/>
  <c r="AY35" i="11"/>
  <c r="AY25" i="11"/>
  <c r="AY24" i="11"/>
  <c r="AY32" i="11"/>
  <c r="AY40" i="11"/>
  <c r="AY42" i="11"/>
  <c r="AY50" i="11"/>
  <c r="AY48" i="11"/>
  <c r="AY41" i="11"/>
  <c r="AY46" i="11"/>
  <c r="AZ39" i="11" l="1"/>
  <c r="AZ38" i="11"/>
  <c r="AZ37" i="11"/>
  <c r="AZ36" i="11"/>
  <c r="AZ46" i="11"/>
  <c r="AZ7" i="11"/>
  <c r="AZ32" i="11"/>
  <c r="AZ26" i="11"/>
  <c r="AZ24" i="11"/>
  <c r="AZ43" i="11"/>
  <c r="AZ50" i="11"/>
  <c r="AZ49" i="11"/>
  <c r="AZ47" i="11"/>
  <c r="AZ34" i="11"/>
  <c r="AZ25" i="11"/>
  <c r="AZ48" i="11"/>
  <c r="AZ33" i="11"/>
  <c r="AZ44" i="11"/>
  <c r="AZ9" i="11"/>
  <c r="AZ42" i="11"/>
  <c r="AZ40" i="11"/>
  <c r="AZ45" i="11"/>
  <c r="AZ31" i="11"/>
  <c r="AZ35" i="11"/>
  <c r="AZ41" i="11"/>
  <c r="AZ17" i="11"/>
  <c r="BA5" i="11"/>
  <c r="AZ51" i="11"/>
  <c r="AZ52" i="11"/>
  <c r="AZ10" i="11"/>
  <c r="BA51" i="11" l="1"/>
  <c r="BA10" i="11"/>
  <c r="BA33" i="11"/>
  <c r="BA45" i="11"/>
  <c r="BA25" i="11"/>
  <c r="BA35" i="11"/>
  <c r="BA24" i="11"/>
  <c r="BA26" i="11"/>
  <c r="BA52" i="11"/>
  <c r="BA49" i="11"/>
  <c r="BA17" i="11"/>
  <c r="BA43" i="11"/>
  <c r="BA31" i="11"/>
  <c r="BA7" i="11"/>
  <c r="BA38" i="11"/>
  <c r="BA48" i="11"/>
  <c r="BA42" i="11"/>
  <c r="BA41" i="11"/>
  <c r="BA46" i="11"/>
  <c r="BA40" i="11"/>
  <c r="BA47" i="11"/>
  <c r="BA34" i="11"/>
  <c r="BA44" i="11"/>
  <c r="BA32" i="11"/>
  <c r="BA9" i="11"/>
  <c r="BA50" i="11"/>
  <c r="BB5" i="11"/>
  <c r="BB33" i="11" l="1"/>
  <c r="BB46" i="11"/>
  <c r="BB42" i="11"/>
  <c r="BB7" i="11"/>
  <c r="BB32" i="11"/>
  <c r="BB4" i="11"/>
  <c r="BB48" i="11"/>
  <c r="BB52" i="11"/>
  <c r="BB10" i="11"/>
  <c r="BB26" i="11"/>
  <c r="BB25" i="11"/>
  <c r="BB49" i="11"/>
  <c r="BB31" i="11"/>
  <c r="BB51" i="11"/>
  <c r="BB35" i="11"/>
  <c r="BB43" i="11"/>
  <c r="BB41" i="11"/>
  <c r="BB40" i="11"/>
  <c r="BB17" i="11"/>
  <c r="BB50" i="11"/>
  <c r="BB44" i="11"/>
  <c r="BB24" i="11"/>
  <c r="BB9" i="11"/>
  <c r="BB45" i="11"/>
  <c r="BB34" i="11"/>
  <c r="BB38" i="11"/>
  <c r="BB47" i="11"/>
  <c r="BC5" i="11"/>
  <c r="BC31" i="11" l="1"/>
  <c r="BC41" i="11"/>
  <c r="BC42" i="11"/>
  <c r="BC33" i="11"/>
  <c r="BC32" i="11"/>
  <c r="BC50" i="11"/>
  <c r="BC24" i="11"/>
  <c r="BC52" i="11"/>
  <c r="BC10" i="11"/>
  <c r="BC46" i="11"/>
  <c r="BC43" i="11"/>
  <c r="BC7" i="11"/>
  <c r="BC48" i="11"/>
  <c r="BD5" i="11"/>
  <c r="BC17" i="11"/>
  <c r="BC47" i="11"/>
  <c r="BC9" i="11"/>
  <c r="BC45" i="11"/>
  <c r="BC25" i="11"/>
  <c r="BC51" i="11"/>
  <c r="BC35" i="11"/>
  <c r="BC40" i="11"/>
  <c r="BC49" i="11"/>
  <c r="BC26" i="11"/>
  <c r="BC38" i="11"/>
  <c r="BC44" i="11"/>
  <c r="BC34" i="11"/>
  <c r="BD26" i="11" l="1"/>
  <c r="BD24" i="11"/>
  <c r="BD32" i="11"/>
  <c r="BD45" i="11"/>
  <c r="BD49" i="11"/>
  <c r="BD43" i="11"/>
  <c r="BD47" i="11"/>
  <c r="BD25" i="11"/>
  <c r="BD42" i="11"/>
  <c r="BD9" i="11"/>
  <c r="BD7" i="11"/>
  <c r="BD46" i="11"/>
  <c r="BD35" i="11"/>
  <c r="BD10" i="11"/>
  <c r="BD38" i="11"/>
  <c r="BD48" i="11"/>
  <c r="BD17" i="11"/>
  <c r="BD52" i="11"/>
  <c r="BD50" i="11"/>
  <c r="BE5" i="11"/>
  <c r="BD34" i="11"/>
  <c r="BD41" i="11"/>
  <c r="BD44" i="11"/>
  <c r="BD51" i="11"/>
  <c r="BD31" i="11"/>
  <c r="BD33" i="11"/>
  <c r="BD40" i="11"/>
  <c r="BE32" i="11" l="1"/>
  <c r="BE10" i="11"/>
  <c r="BE46" i="11"/>
  <c r="BE24" i="11"/>
  <c r="BE17" i="11"/>
  <c r="BE41" i="11"/>
  <c r="BF5" i="11"/>
  <c r="BE38" i="11"/>
  <c r="BE31" i="11"/>
  <c r="BE50" i="11"/>
  <c r="BE33" i="11"/>
  <c r="BE42" i="11"/>
  <c r="BE47" i="11"/>
  <c r="BE51" i="11"/>
  <c r="BE25" i="11"/>
  <c r="BE26" i="11"/>
  <c r="BE34" i="11"/>
  <c r="BE9" i="11"/>
  <c r="BE48" i="11"/>
  <c r="BE35" i="11"/>
  <c r="BE45" i="11"/>
  <c r="BE43" i="11"/>
  <c r="BE52" i="11"/>
  <c r="BE49" i="11"/>
  <c r="BE40" i="11"/>
  <c r="BE44" i="11"/>
  <c r="BE7" i="11"/>
  <c r="BF26" i="11" l="1"/>
  <c r="BF35" i="11"/>
  <c r="BF42" i="11"/>
  <c r="BF40" i="11"/>
  <c r="BF32" i="11"/>
  <c r="BF33" i="11"/>
  <c r="BF41" i="11"/>
  <c r="BF7" i="11"/>
  <c r="BF45" i="11"/>
  <c r="BF17" i="11"/>
  <c r="BF50" i="11"/>
  <c r="BF43" i="11"/>
  <c r="BF9" i="11"/>
  <c r="BF38" i="11"/>
  <c r="BF48" i="11"/>
  <c r="BF31" i="11"/>
  <c r="BF34" i="11"/>
  <c r="BF44" i="11"/>
  <c r="BF46" i="11"/>
  <c r="BF24" i="11"/>
  <c r="BF10" i="11"/>
  <c r="BF47" i="11"/>
  <c r="BF49" i="11"/>
  <c r="BF25" i="11"/>
  <c r="BF52" i="11"/>
  <c r="BF51" i="11"/>
  <c r="BG5" i="11"/>
  <c r="BG45" i="11" l="1"/>
  <c r="BG44" i="11"/>
  <c r="BG46" i="11"/>
  <c r="BG50" i="11"/>
  <c r="BG10" i="11"/>
  <c r="BG24" i="11"/>
  <c r="BG51" i="11"/>
  <c r="BG33" i="11"/>
  <c r="BG43" i="11"/>
  <c r="BG25" i="11"/>
  <c r="BG47" i="11"/>
  <c r="BG9" i="11"/>
  <c r="BG35" i="11"/>
  <c r="BG17" i="11"/>
  <c r="BG41" i="11"/>
  <c r="BH5" i="11"/>
  <c r="BG38" i="11"/>
  <c r="BG32" i="11"/>
  <c r="BG52" i="11"/>
  <c r="BG48" i="11"/>
  <c r="BG42" i="11"/>
  <c r="BG7" i="11"/>
  <c r="BG49" i="11"/>
  <c r="BG26" i="11"/>
  <c r="BG34" i="11"/>
  <c r="BG31" i="11"/>
  <c r="BG40" i="11"/>
  <c r="BH46" i="11" l="1"/>
  <c r="BH33" i="11"/>
  <c r="BH45" i="11"/>
  <c r="BH38" i="11"/>
  <c r="BH25" i="11"/>
  <c r="BH32" i="11"/>
  <c r="BH9" i="11"/>
  <c r="BH26" i="11"/>
  <c r="BH49" i="11"/>
  <c r="BH41" i="11"/>
  <c r="BH48" i="11"/>
  <c r="BH34" i="11"/>
  <c r="BH51" i="11"/>
  <c r="BH40" i="11"/>
  <c r="BH42" i="11"/>
  <c r="BH52" i="11"/>
  <c r="BH17" i="11"/>
  <c r="BH24" i="11"/>
  <c r="BH31" i="11"/>
  <c r="BH43" i="11"/>
  <c r="BI5" i="11"/>
  <c r="BH35" i="11"/>
  <c r="BH10" i="11"/>
  <c r="BH50" i="11"/>
  <c r="BH7" i="11"/>
  <c r="BH44" i="11"/>
  <c r="BH47" i="11"/>
  <c r="BI40" i="11" l="1"/>
  <c r="BI44" i="11"/>
  <c r="BI50" i="11"/>
  <c r="BI48" i="11"/>
  <c r="BI46" i="11"/>
  <c r="BI25" i="11"/>
  <c r="BI31" i="11"/>
  <c r="BI33" i="11"/>
  <c r="BI41" i="11"/>
  <c r="BI45" i="11"/>
  <c r="BI32" i="11"/>
  <c r="BI9" i="11"/>
  <c r="BI34" i="11"/>
  <c r="BI35" i="11"/>
  <c r="BI47" i="11"/>
  <c r="BI51" i="11"/>
  <c r="BI49" i="11"/>
  <c r="BI4" i="11"/>
  <c r="BI43" i="11"/>
  <c r="BI17" i="11"/>
  <c r="BI26" i="11"/>
  <c r="BI42" i="11"/>
  <c r="BI7" i="11"/>
  <c r="BI52" i="11"/>
  <c r="BJ5" i="11"/>
  <c r="BI10" i="11"/>
  <c r="BI38" i="11"/>
  <c r="BI24" i="11"/>
  <c r="BJ33" i="11" l="1"/>
  <c r="BJ10" i="11"/>
  <c r="BJ49" i="11"/>
  <c r="BJ50" i="11"/>
  <c r="BJ25" i="11"/>
  <c r="BJ43" i="11"/>
  <c r="BJ46" i="11"/>
  <c r="BJ47" i="11"/>
  <c r="BJ32" i="11"/>
  <c r="BJ17" i="11"/>
  <c r="BJ38" i="11"/>
  <c r="BJ9" i="11"/>
  <c r="BJ31" i="11"/>
  <c r="BJ35" i="11"/>
  <c r="BJ44" i="11"/>
  <c r="BJ41" i="11"/>
  <c r="BJ45" i="11"/>
  <c r="BJ52" i="11"/>
  <c r="BJ48" i="11"/>
  <c r="BJ26" i="11"/>
  <c r="BJ24" i="11"/>
  <c r="BK5" i="11"/>
  <c r="BJ51" i="11"/>
  <c r="BJ40" i="11"/>
  <c r="BJ34" i="11"/>
  <c r="BJ42" i="11"/>
  <c r="BJ7" i="11"/>
  <c r="BK48" i="11" l="1"/>
  <c r="BK41" i="11"/>
  <c r="BK51" i="11"/>
  <c r="BK25" i="11"/>
  <c r="BK50" i="11"/>
  <c r="BK46" i="11"/>
  <c r="BK33" i="11"/>
  <c r="BK52" i="11"/>
  <c r="BK43" i="11"/>
  <c r="BK32" i="11"/>
  <c r="BK34" i="11"/>
  <c r="BK10" i="11"/>
  <c r="BK9" i="11"/>
  <c r="BK31" i="11"/>
  <c r="BK45" i="11"/>
  <c r="BK26" i="11"/>
  <c r="BK44" i="11"/>
  <c r="BK38" i="11"/>
  <c r="BK35" i="11"/>
  <c r="BK40" i="11"/>
  <c r="BK47" i="11"/>
  <c r="BK7" i="11"/>
  <c r="BK24" i="11"/>
  <c r="BK17" i="11"/>
  <c r="BK42" i="11"/>
  <c r="BL5" i="11"/>
  <c r="BK49" i="11"/>
  <c r="BL42" i="11" l="1"/>
  <c r="BL17" i="11"/>
  <c r="BL31" i="11"/>
  <c r="BL47" i="11"/>
  <c r="BL46" i="11"/>
  <c r="BL45" i="11"/>
  <c r="BL49" i="11"/>
  <c r="BL51" i="11"/>
  <c r="BL35" i="11"/>
  <c r="BL38" i="11"/>
  <c r="BL34" i="11"/>
  <c r="BL48" i="11"/>
  <c r="BM5" i="11"/>
  <c r="BL10" i="11"/>
  <c r="BL52" i="11"/>
  <c r="BL41" i="11"/>
  <c r="BL24" i="11"/>
  <c r="BL40" i="11"/>
  <c r="BL44" i="11"/>
  <c r="BL33" i="11"/>
  <c r="BL43" i="11"/>
  <c r="BL25" i="11"/>
  <c r="BL7" i="11"/>
  <c r="BL9" i="11"/>
  <c r="BL50" i="11"/>
  <c r="BL32" i="11"/>
  <c r="BL26" i="11"/>
  <c r="BM10" i="11" l="1"/>
  <c r="BM51" i="11"/>
  <c r="BM38" i="11"/>
  <c r="BN5" i="11"/>
  <c r="BM7" i="11"/>
  <c r="BM25" i="11"/>
  <c r="BM41" i="11"/>
  <c r="BM43" i="11"/>
  <c r="BM42" i="11"/>
  <c r="BM44" i="11"/>
  <c r="BM24" i="11"/>
  <c r="BM45" i="11"/>
  <c r="BM47" i="11"/>
  <c r="BM48" i="11"/>
  <c r="BM46" i="11"/>
  <c r="BM9" i="11"/>
  <c r="BM17" i="11"/>
  <c r="BM31" i="11"/>
  <c r="BM50" i="11"/>
  <c r="BM34" i="11"/>
  <c r="BM35" i="11"/>
  <c r="BM52" i="11"/>
  <c r="BM40" i="11"/>
  <c r="BM33" i="11"/>
  <c r="BM49" i="11"/>
  <c r="BM26" i="11"/>
  <c r="BM32" i="11"/>
  <c r="BN32" i="11" l="1"/>
  <c r="BN25" i="11"/>
  <c r="BN33" i="11"/>
  <c r="BN7" i="11"/>
  <c r="BN46" i="11"/>
  <c r="BN17" i="11"/>
  <c r="BO5" i="11"/>
  <c r="BN26" i="11"/>
  <c r="BN45" i="11"/>
  <c r="BN38" i="11"/>
  <c r="BN40" i="11"/>
  <c r="BN44" i="11"/>
  <c r="BN50" i="11"/>
  <c r="BN10" i="11"/>
  <c r="BN43" i="11"/>
  <c r="BN35" i="11"/>
  <c r="BN47" i="11"/>
  <c r="BN41" i="11"/>
  <c r="BN31" i="11"/>
  <c r="BN24" i="11"/>
  <c r="BN48" i="11"/>
  <c r="BN42" i="11"/>
  <c r="BN9" i="11"/>
  <c r="BN34" i="11"/>
  <c r="BN49" i="11"/>
  <c r="BN51" i="11"/>
  <c r="BN52" i="11"/>
  <c r="BO31" i="11" l="1"/>
  <c r="BO41" i="11"/>
  <c r="BO34" i="11"/>
  <c r="BO51" i="11"/>
  <c r="BO38" i="11"/>
  <c r="BO50" i="11"/>
  <c r="BO33" i="11"/>
  <c r="BO10" i="11"/>
  <c r="BO32" i="11"/>
  <c r="BO48" i="11"/>
  <c r="BO25" i="11"/>
  <c r="BO42" i="11"/>
  <c r="BO24" i="11"/>
  <c r="BO43" i="11"/>
  <c r="BO26" i="11"/>
  <c r="BO52" i="11"/>
  <c r="BO35" i="11"/>
  <c r="BO7" i="11"/>
  <c r="BO45" i="11"/>
  <c r="BO44" i="11"/>
  <c r="BO46" i="11"/>
  <c r="BO17" i="11"/>
  <c r="BO49" i="11"/>
  <c r="BO47" i="11"/>
  <c r="BO40" i="11"/>
  <c r="BO9" i="11"/>
</calcChain>
</file>

<file path=xl/sharedStrings.xml><?xml version="1.0" encoding="utf-8"?>
<sst xmlns="http://schemas.openxmlformats.org/spreadsheetml/2006/main" count="111" uniqueCount="66">
  <si>
    <t>Task 3</t>
  </si>
  <si>
    <t>Task 4</t>
  </si>
  <si>
    <t>Task 5</t>
  </si>
  <si>
    <t>Task 1</t>
  </si>
  <si>
    <t>Task 2</t>
  </si>
  <si>
    <t>About This Template</t>
  </si>
  <si>
    <t>Guide for Screen Readers</t>
  </si>
  <si>
    <t>This is an empty row</t>
  </si>
  <si>
    <t>No. Days</t>
  </si>
  <si>
    <t>Category</t>
  </si>
  <si>
    <t>Goal</t>
  </si>
  <si>
    <t>Milestone</t>
  </si>
  <si>
    <t>Assigned To</t>
  </si>
  <si>
    <t>Progress</t>
  </si>
  <si>
    <t>Start</t>
  </si>
  <si>
    <t>Title 4</t>
  </si>
  <si>
    <t>Scrolling Increment:</t>
  </si>
  <si>
    <t>Med Risk</t>
  </si>
  <si>
    <t>Low Risk</t>
  </si>
  <si>
    <t>High Risk</t>
  </si>
  <si>
    <t>On Track</t>
  </si>
  <si>
    <t>Project Start Date:</t>
  </si>
  <si>
    <t>Legend:</t>
  </si>
  <si>
    <t>Unassigned</t>
  </si>
  <si>
    <t>Milestone Description</t>
  </si>
  <si>
    <t>To add more data, Insert new rows ABOVE this one</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</si>
  <si>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</si>
  <si>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</si>
  <si>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</si>
  <si>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</si>
  <si>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</si>
  <si>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</si>
  <si>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</si>
  <si>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Notes</t>
  </si>
  <si>
    <t>工程信息中心</t>
  </si>
  <si>
    <t>end</t>
  </si>
  <si>
    <t>1、预测方法研究</t>
  </si>
  <si>
    <t>1）基于时间序列监测参数自学习变化预测与自适应阈值调整的事故预测算法的设计与实现</t>
  </si>
  <si>
    <t>2）基于时间窗口监测参数滑动自回归与监督学习的事故预测</t>
  </si>
  <si>
    <t>3）基于时间序列监测参数内在模式关系学习与异常检测的事故预测</t>
  </si>
  <si>
    <t>开展各类事故前、后各监测参数变化特性分析，确定各类事故预测相关参数</t>
  </si>
  <si>
    <t>研究设计特征优选等关键特征提取算法，剔除冗余信息，构建事故预测关键特征因子，强化特征对各类事故的表征能力</t>
  </si>
  <si>
    <t>项目名称</t>
  </si>
  <si>
    <t>乐东10-1气田超高温高压井井下复杂情况预测模型研究</t>
  </si>
  <si>
    <t>项目组成员</t>
  </si>
  <si>
    <t>刘云飞、周壮、赵子飞、寇珑璇、熊邵潘、郭威龙</t>
  </si>
  <si>
    <t>LSTM+阈值自适应调整</t>
  </si>
  <si>
    <t>HTM方法</t>
  </si>
  <si>
    <t>周壮+寇珑璇</t>
  </si>
  <si>
    <t>刘云飞+郭威龙</t>
  </si>
  <si>
    <t>……</t>
  </si>
  <si>
    <t>项目说明：
1）项目组成员严格按照工作安排开展工作，项目进展按每2周总结并提交周报；（由寇珑璇汇总，并上传 ,目录地址：info&amp;data/weeklyReport,文件名称格式 "智慧钻井项目周报-2020/3/13-2020/3/27"）
2）项目研究过程中，产生的非密文档、代码等定时上传到GitHub（https://github.com/CSUDUC/intellDrilling），方便大家共享、交流学习，涉密数据勿上传（如原始数据）：
方法1上传目录RNN(LSTMetc)
方法2上传目录Statistics(ARMAetc)
方法3上传目录HTM
方法介绍见目录内ReadMe
3）项目开展过程中，遇到问题请及时在群里沟通，以免耽误工作进程；
4）每2周会根据项目组成员工作进展情况，发布下周工作安排。</t>
  </si>
  <si>
    <t>2周工作总结</t>
  </si>
  <si>
    <t>根据已有文献思路，结合提供的标注数据和录井数据进行模型搭建调试，验证模型的可行性与效果</t>
  </si>
  <si>
    <t>统一井号
卡钻：WZ11-2E-14dSa
井涌：
井漏：WZ12-2-B32</t>
  </si>
  <si>
    <t>针对复杂情况（可以先就卡钻事故开展）的关键特征提取后，进行卡钻复杂情况预测的模型研究，并使用已有验证效果</t>
  </si>
  <si>
    <t>寇珑璇</t>
  </si>
  <si>
    <t>郭威龙</t>
  </si>
  <si>
    <t>使用现有方法就其他井、其他事故类型开展模型预测效果验证</t>
  </si>
  <si>
    <t>周壮</t>
  </si>
  <si>
    <t>熊绍潘</t>
  </si>
  <si>
    <t>赵子飞+熊绍潘</t>
  </si>
  <si>
    <t>结合已有的异常检测算法，实现复杂情况的预测，调研预测精度定量评价方法</t>
  </si>
  <si>
    <t>赵子飞</t>
  </si>
  <si>
    <t>在之前研究的基础上，深入研究模型内部的运行机理，并结合已有数据调优模型，验证效果；调研预测性维护成熟算法</t>
  </si>
  <si>
    <t>刘云飞</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</si>
</sst>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31" x14ac:knownFonts="1">
    <font>
      <sz val="11"/>
      <color theme="1"/>
      <name val="Calibri"/>
      <family val="2"/>
      <scheme val="minor"/>
    </font>
    <font>
      <sz val="12"/>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2"/>
      <color theme="1"/>
      <name val="DengXian"/>
      <family val="4"/>
      <charset val="134"/>
    </font>
    <font>
      <sz val="12"/>
      <color theme="1"/>
      <name val="SimSun"/>
      <charset val="134"/>
    </font>
    <font>
      <sz val="11"/>
      <color rgb="FF333F4F"/>
      <name val="Calibri"/>
      <family val="2"/>
      <scheme val="minor"/>
    </font>
    <font>
      <b/>
      <u/>
      <sz val="14"/>
      <color theme="1"/>
      <name val="SimSun"/>
      <charset val="134"/>
    </font>
    <font>
      <b/>
      <sz val="14"/>
      <color theme="1" tint="0.34998626667073579"/>
      <name val="Calibri"/>
      <family val="2"/>
      <scheme val="major"/>
    </font>
    <font>
      <sz val="11"/>
      <color rgb="FFFF0000"/>
      <name val="Calibri"/>
      <family val="2"/>
      <scheme val="minor"/>
    </font>
    <font>
      <b/>
      <sz val="11"/>
      <color rgb="FFFF0000"/>
      <name val="Calibri"/>
      <family val="2"/>
      <scheme val="minor"/>
    </font>
    <font>
      <b/>
      <sz val="12"/>
      <color rgb="FFFF0000"/>
      <name val="SimSun"/>
      <charset val="134"/>
    </font>
    <font>
      <b/>
      <sz val="14"/>
      <color theme="1"/>
      <name val="Calibri"/>
      <family val="2"/>
      <scheme val="minor"/>
    </font>
    <font>
      <sz val="12"/>
      <color rgb="FF333F4F"/>
      <name val="SimSun"/>
      <charset val="134"/>
    </font>
  </fonts>
  <fills count="1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FFFF00"/>
        <bgColor rgb="FF000000"/>
      </patternFill>
    </fill>
    <fill>
      <patternFill patternType="solid">
        <fgColor rgb="FF00B0F0"/>
        <bgColor indexed="64"/>
      </patternFill>
    </fill>
    <fill>
      <patternFill patternType="solid">
        <fgColor rgb="FF92D050"/>
        <bgColor indexed="64"/>
      </patternFill>
    </fill>
    <fill>
      <patternFill patternType="solid">
        <fgColor rgb="FF92D050"/>
        <bgColor rgb="FF000000"/>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s>
  <cellStyleXfs count="12">
    <xf numFmtId="0" fontId="0" fillId="0" borderId="0"/>
    <xf numFmtId="0" fontId="4" fillId="0" borderId="0" applyNumberFormat="0" applyFill="0" applyBorder="0" applyAlignment="0" applyProtection="0">
      <alignment vertical="top"/>
      <protection locked="0"/>
    </xf>
    <xf numFmtId="9" fontId="7" fillId="0" borderId="0" applyFont="0" applyFill="0" applyBorder="0" applyProtection="0">
      <alignment horizontal="center" vertical="center"/>
    </xf>
    <xf numFmtId="0" fontId="15" fillId="0" borderId="0"/>
    <xf numFmtId="43" fontId="7" fillId="0" borderId="1" applyFont="0" applyFill="0" applyAlignment="0" applyProtection="0"/>
    <xf numFmtId="0" fontId="9"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vertical="center" indent="1"/>
    </xf>
    <xf numFmtId="14" fontId="7" fillId="0" borderId="0" applyFont="0" applyFill="0" applyBorder="0">
      <alignment horizontal="center" vertical="center"/>
    </xf>
    <xf numFmtId="37" fontId="7" fillId="0" borderId="0" applyFont="0" applyFill="0" applyBorder="0" applyProtection="0">
      <alignment horizontal="center" vertical="center"/>
    </xf>
    <xf numFmtId="0" fontId="15" fillId="5" borderId="0" applyNumberFormat="0" applyBorder="0" applyAlignment="0" applyProtection="0"/>
  </cellStyleXfs>
  <cellXfs count="106">
    <xf numFmtId="0" fontId="0" fillId="0" borderId="0" xfId="0"/>
    <xf numFmtId="0" fontId="2"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0" fillId="0" borderId="0" xfId="0" applyFont="1"/>
    <xf numFmtId="0" fontId="11" fillId="0" borderId="0" xfId="1" applyFont="1" applyAlignment="1" applyProtection="1"/>
    <xf numFmtId="0" fontId="3" fillId="0" borderId="0" xfId="0" applyFont="1" applyAlignment="1">
      <alignment horizontal="center" vertical="center"/>
    </xf>
    <xf numFmtId="0" fontId="3" fillId="0" borderId="0" xfId="0" applyFont="1"/>
    <xf numFmtId="0" fontId="12" fillId="0" borderId="0" xfId="0" applyFont="1"/>
    <xf numFmtId="0" fontId="3" fillId="0" borderId="0" xfId="0" applyFont="1" applyAlignment="1">
      <alignment vertical="top"/>
    </xf>
    <xf numFmtId="0" fontId="14" fillId="0" borderId="0" xfId="0" applyFont="1" applyAlignment="1">
      <alignment vertical="center"/>
    </xf>
    <xf numFmtId="0" fontId="13" fillId="0" borderId="0" xfId="0" applyFont="1" applyAlignment="1">
      <alignment horizontal="left" vertical="top" wrapText="1" indent="1"/>
    </xf>
    <xf numFmtId="0" fontId="0" fillId="0" borderId="0" xfId="0" applyAlignment="1">
      <alignment vertical="top" wrapText="1"/>
    </xf>
    <xf numFmtId="0" fontId="15" fillId="0" borderId="0" xfId="3"/>
    <xf numFmtId="0" fontId="15" fillId="0" borderId="0" xfId="3" applyAlignment="1">
      <alignment wrapText="1"/>
    </xf>
    <xf numFmtId="0" fontId="15" fillId="0" borderId="0" xfId="0" applyNumberFormat="1" applyFont="1" applyAlignment="1">
      <alignment horizontal="center"/>
    </xf>
    <xf numFmtId="0" fontId="9" fillId="0" borderId="0" xfId="5" applyAlignment="1">
      <alignment horizontal="left"/>
    </xf>
    <xf numFmtId="0" fontId="8" fillId="0" borderId="0" xfId="6"/>
    <xf numFmtId="0" fontId="8"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7" fillId="3" borderId="4" xfId="0" applyFont="1" applyFill="1" applyBorder="1" applyAlignment="1">
      <alignment horizontal="center" vertical="center" shrinkToFit="1"/>
    </xf>
    <xf numFmtId="0" fontId="5" fillId="0" borderId="0" xfId="0" applyNumberFormat="1" applyFont="1" applyFill="1" applyBorder="1" applyAlignment="1">
      <alignment horizontal="center" vertical="center"/>
    </xf>
    <xf numFmtId="0" fontId="16"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5" fillId="2" borderId="9" xfId="0" applyNumberFormat="1" applyFont="1" applyFill="1" applyBorder="1" applyAlignment="1">
      <alignment horizontal="center" vertical="center"/>
    </xf>
    <xf numFmtId="0" fontId="8" fillId="0" borderId="0" xfId="7" applyAlignment="1"/>
    <xf numFmtId="0" fontId="0" fillId="0" borderId="0" xfId="0" applyFont="1" applyFill="1" applyBorder="1" applyAlignment="1">
      <alignment horizontal="left" wrapText="1" indent="2"/>
    </xf>
    <xf numFmtId="0" fontId="6" fillId="0" borderId="0" xfId="0" applyFont="1" applyFill="1" applyBorder="1" applyAlignment="1">
      <alignment horizontal="left" wrapText="1" indent="1"/>
    </xf>
    <xf numFmtId="0" fontId="0" fillId="2" borderId="0" xfId="0" applyFill="1" applyAlignment="1">
      <alignment horizontal="center"/>
    </xf>
    <xf numFmtId="0" fontId="20" fillId="0" borderId="0" xfId="0" applyFont="1"/>
    <xf numFmtId="0" fontId="0" fillId="0" borderId="13" xfId="0" applyNumberFormat="1" applyBorder="1" applyAlignment="1">
      <alignment horizontal="center" vertical="center"/>
    </xf>
    <xf numFmtId="164" fontId="3" fillId="3" borderId="2" xfId="0" applyNumberFormat="1" applyFont="1" applyFill="1" applyBorder="1" applyAlignment="1">
      <alignment horizontal="center" vertical="center"/>
    </xf>
    <xf numFmtId="164" fontId="3" fillId="3" borderId="0" xfId="0" applyNumberFormat="1" applyFont="1" applyFill="1" applyBorder="1" applyAlignment="1">
      <alignment horizontal="center" vertical="center"/>
    </xf>
    <xf numFmtId="164" fontId="3" fillId="3" borderId="3" xfId="0" applyNumberFormat="1" applyFont="1" applyFill="1" applyBorder="1" applyAlignment="1">
      <alignment horizontal="center" vertical="center"/>
    </xf>
    <xf numFmtId="164" fontId="17" fillId="3" borderId="2" xfId="0" applyNumberFormat="1" applyFont="1" applyFill="1" applyBorder="1" applyAlignment="1">
      <alignment horizontal="center" vertical="center"/>
    </xf>
    <xf numFmtId="164" fontId="17" fillId="3" borderId="0" xfId="0" applyNumberFormat="1" applyFont="1" applyFill="1" applyBorder="1" applyAlignment="1">
      <alignment horizontal="center" vertical="center"/>
    </xf>
    <xf numFmtId="164" fontId="17" fillId="3" borderId="3" xfId="0" applyNumberFormat="1" applyFont="1" applyFill="1" applyBorder="1" applyAlignment="1">
      <alignment horizontal="center" vertical="center"/>
    </xf>
    <xf numFmtId="0" fontId="0" fillId="0" borderId="0" xfId="0" applyBorder="1"/>
    <xf numFmtId="0" fontId="21" fillId="0" borderId="0" xfId="0" applyFont="1"/>
    <xf numFmtId="0" fontId="0" fillId="0" borderId="0" xfId="0" applyFont="1" applyFill="1" applyBorder="1" applyAlignment="1">
      <alignment wrapText="1"/>
    </xf>
    <xf numFmtId="0" fontId="0" fillId="0" borderId="0" xfId="0" applyFont="1" applyFill="1" applyBorder="1" applyAlignment="1">
      <alignment horizontal="center" wrapText="1"/>
    </xf>
    <xf numFmtId="0" fontId="0" fillId="0" borderId="0" xfId="0" applyFont="1" applyFill="1" applyAlignment="1">
      <alignment horizontal="left" wrapText="1" indent="2"/>
    </xf>
    <xf numFmtId="0" fontId="0" fillId="0" borderId="0" xfId="0" applyBorder="1"/>
    <xf numFmtId="0" fontId="15" fillId="3" borderId="0" xfId="0" applyFont="1" applyFill="1" applyBorder="1" applyAlignment="1">
      <alignment horizontal="left" vertical="center" indent="1"/>
    </xf>
    <xf numFmtId="0" fontId="0" fillId="0" borderId="0" xfId="0" applyNumberFormat="1" applyBorder="1" applyAlignment="1">
      <alignment horizontal="center" vertical="center"/>
    </xf>
    <xf numFmtId="0" fontId="21" fillId="11" borderId="0" xfId="0" applyFont="1" applyFill="1"/>
    <xf numFmtId="0" fontId="6" fillId="11" borderId="0" xfId="0" applyFont="1" applyFill="1" applyBorder="1" applyAlignment="1">
      <alignment horizontal="left" wrapText="1" indent="1"/>
    </xf>
    <xf numFmtId="0" fontId="0" fillId="11" borderId="0" xfId="0" applyFont="1" applyFill="1" applyBorder="1" applyAlignment="1">
      <alignment horizontal="center" vertical="center"/>
    </xf>
    <xf numFmtId="9" fontId="0" fillId="11" borderId="0" xfId="2" applyFont="1" applyFill="1" applyBorder="1">
      <alignment horizontal="center" vertical="center"/>
    </xf>
    <xf numFmtId="14" fontId="0" fillId="11" borderId="0" xfId="9" applyFont="1" applyFill="1" applyBorder="1">
      <alignment horizontal="center" vertical="center"/>
    </xf>
    <xf numFmtId="37" fontId="0" fillId="11" borderId="0" xfId="10" applyFont="1" applyFill="1" applyBorder="1">
      <alignment horizontal="center" vertical="center"/>
    </xf>
    <xf numFmtId="0" fontId="0" fillId="12" borderId="0" xfId="0" applyFont="1" applyFill="1" applyBorder="1" applyAlignment="1">
      <alignment horizontal="center" vertical="center"/>
    </xf>
    <xf numFmtId="9" fontId="0" fillId="12" borderId="0" xfId="2" applyFont="1" applyFill="1" applyBorder="1">
      <alignment horizontal="center" vertical="center"/>
    </xf>
    <xf numFmtId="14" fontId="0" fillId="12" borderId="0" xfId="9" applyFont="1" applyFill="1" applyBorder="1">
      <alignment horizontal="center" vertical="center"/>
    </xf>
    <xf numFmtId="37" fontId="0" fillId="12" borderId="0" xfId="10" applyFont="1" applyFill="1" applyBorder="1">
      <alignment horizontal="center" vertical="center"/>
    </xf>
    <xf numFmtId="0" fontId="22" fillId="0" borderId="0" xfId="0" applyFont="1"/>
    <xf numFmtId="14" fontId="23" fillId="13" borderId="0" xfId="0" applyNumberFormat="1" applyFont="1" applyFill="1" applyAlignment="1">
      <alignment horizontal="center" vertical="center"/>
    </xf>
    <xf numFmtId="0" fontId="22" fillId="0" borderId="0" xfId="0" applyFont="1" applyAlignment="1">
      <alignment horizontal="left" wrapText="1" indent="1"/>
    </xf>
    <xf numFmtId="0" fontId="24" fillId="0" borderId="0" xfId="0" applyFont="1"/>
    <xf numFmtId="0" fontId="25" fillId="0" borderId="0" xfId="5" applyFont="1" applyAlignment="1">
      <alignment horizontal="left"/>
    </xf>
    <xf numFmtId="0" fontId="1" fillId="0" borderId="0" xfId="0" applyFont="1"/>
    <xf numFmtId="0" fontId="26" fillId="12" borderId="0" xfId="0" applyFont="1" applyFill="1" applyBorder="1" applyAlignment="1">
      <alignment horizontal="left" wrapText="1" indent="2"/>
    </xf>
    <xf numFmtId="0" fontId="27" fillId="12" borderId="0" xfId="0" applyFont="1" applyFill="1" applyBorder="1" applyAlignment="1">
      <alignment wrapText="1"/>
    </xf>
    <xf numFmtId="0" fontId="28" fillId="12" borderId="0" xfId="0" applyFont="1" applyFill="1" applyAlignment="1">
      <alignment horizontal="justify" vertical="center"/>
    </xf>
    <xf numFmtId="0" fontId="29" fillId="14" borderId="0" xfId="0" applyFont="1" applyFill="1" applyBorder="1" applyAlignment="1">
      <alignment horizontal="center" wrapText="1"/>
    </xf>
    <xf numFmtId="0" fontId="8" fillId="14" borderId="0" xfId="0" applyFont="1" applyFill="1" applyBorder="1" applyAlignment="1">
      <alignment horizontal="center" wrapText="1"/>
    </xf>
    <xf numFmtId="0" fontId="22" fillId="0" borderId="0" xfId="0" applyFont="1" applyAlignment="1">
      <alignment wrapText="1"/>
    </xf>
    <xf numFmtId="0" fontId="22" fillId="15" borderId="0" xfId="0" applyFont="1" applyFill="1" applyAlignment="1">
      <alignment horizontal="left" wrapText="1" indent="1"/>
    </xf>
    <xf numFmtId="0" fontId="0" fillId="15" borderId="0" xfId="0" applyFont="1" applyFill="1" applyBorder="1" applyAlignment="1">
      <alignment horizontal="left" wrapText="1" indent="2"/>
    </xf>
    <xf numFmtId="0" fontId="0" fillId="15" borderId="0" xfId="0" applyFont="1" applyFill="1" applyBorder="1" applyAlignment="1">
      <alignment horizontal="center" vertical="center"/>
    </xf>
    <xf numFmtId="0" fontId="0" fillId="15" borderId="0" xfId="0" applyFont="1" applyFill="1" applyBorder="1" applyAlignment="1">
      <alignment horizontal="center" vertical="center" wrapText="1"/>
    </xf>
    <xf numFmtId="9" fontId="0" fillId="15" borderId="0" xfId="2" applyFont="1" applyFill="1" applyBorder="1">
      <alignment horizontal="center" vertical="center"/>
    </xf>
    <xf numFmtId="14" fontId="0" fillId="15" borderId="0" xfId="9" applyFont="1" applyFill="1" applyBorder="1">
      <alignment horizontal="center" vertical="center"/>
    </xf>
    <xf numFmtId="37" fontId="0" fillId="15" borderId="0" xfId="10" applyFont="1" applyFill="1" applyBorder="1">
      <alignment horizontal="center" vertical="center"/>
    </xf>
    <xf numFmtId="0" fontId="22" fillId="15" borderId="0" xfId="0" applyFont="1" applyFill="1" applyAlignment="1">
      <alignment horizontal="left" wrapText="1" indent="2"/>
    </xf>
    <xf numFmtId="0" fontId="22" fillId="0" borderId="0" xfId="0" applyFont="1" applyFill="1" applyAlignment="1">
      <alignment horizontal="left" wrapText="1" indent="2"/>
    </xf>
    <xf numFmtId="0" fontId="30" fillId="16" borderId="0" xfId="0" applyFont="1" applyFill="1" applyAlignment="1">
      <alignment horizontal="left" wrapText="1" indent="1"/>
    </xf>
    <xf numFmtId="0" fontId="0" fillId="15" borderId="0" xfId="0" applyFont="1" applyFill="1" applyBorder="1" applyAlignment="1">
      <alignment horizontal="center" wrapText="1"/>
    </xf>
    <xf numFmtId="0" fontId="0" fillId="15" borderId="0" xfId="0" applyFont="1" applyFill="1" applyBorder="1" applyAlignment="1">
      <alignment wrapText="1"/>
    </xf>
    <xf numFmtId="0" fontId="26" fillId="0" borderId="0" xfId="3" applyFont="1" applyAlignment="1">
      <alignment horizontal="left" wrapText="1"/>
    </xf>
    <xf numFmtId="0" fontId="19" fillId="9" borderId="0" xfId="0" applyFont="1" applyFill="1" applyAlignment="1">
      <alignment horizontal="center" vertical="center"/>
    </xf>
    <xf numFmtId="0" fontId="18" fillId="6" borderId="0" xfId="0" applyFont="1" applyFill="1" applyAlignment="1">
      <alignment horizontal="center" vertical="center"/>
    </xf>
    <xf numFmtId="0" fontId="0" fillId="0" borderId="0" xfId="8" applyFont="1">
      <alignment horizontal="right" vertical="center" indent="1"/>
    </xf>
    <xf numFmtId="0" fontId="7" fillId="0" borderId="0" xfId="8" applyBorder="1">
      <alignment horizontal="right" vertical="center" indent="1"/>
    </xf>
    <xf numFmtId="0" fontId="0" fillId="0" borderId="0" xfId="0" applyBorder="1"/>
    <xf numFmtId="14" fontId="7" fillId="0" borderId="7" xfId="9" applyBorder="1">
      <alignment horizontal="center" vertical="center"/>
    </xf>
    <xf numFmtId="14" fontId="7" fillId="0" borderId="14" xfId="9" applyBorder="1">
      <alignment horizontal="center" vertical="center"/>
    </xf>
    <xf numFmtId="14" fontId="7" fillId="0" borderId="8" xfId="9" applyBorder="1">
      <alignment horizontal="center" vertical="center"/>
    </xf>
    <xf numFmtId="0" fontId="19" fillId="7" borderId="0" xfId="11" applyFont="1" applyFill="1" applyAlignment="1">
      <alignment horizontal="center" vertical="center"/>
    </xf>
    <xf numFmtId="0" fontId="18" fillId="8" borderId="0" xfId="0" applyFont="1" applyFill="1" applyAlignment="1">
      <alignment horizontal="center" vertical="center"/>
    </xf>
    <xf numFmtId="0" fontId="19"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0"/>
      <tableStyleElement type="headerRow" dxfId="29"/>
      <tableStyleElement type="firstRowStripe" dxfId="28"/>
    </tableStyle>
    <tableStyle name="ToDoList"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H$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25400</xdr:colOff>
          <xdr:row>5</xdr:row>
          <xdr:rowOff>63500</xdr:rowOff>
        </xdr:from>
        <xdr:to>
          <xdr:col>66</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C7:J52" totalsRowShown="0">
  <autoFilter ref="C7:J52" xr:uid="{29E5A880-80D5-4B65-B5FB-8FB3913D3D2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EE48C34E-B98C-4BBA-90C8-388E8655DD6D}" name="Milestone Description" dataDxfId="4"/>
    <tableColumn id="7" xr3:uid="{5EEF23F6-B678-9149-AF9F-194CEAC1D90F}" name="Notes" dataDxfId="3"/>
    <tableColumn id="2" xr3:uid="{B8ACC97F-C189-49BA-91CF-CB5671185BCF}" name="Category" dataDxfId="2"/>
    <tableColumn id="3" xr3:uid="{5419FA1B-A035-4F0A-9257-1AA4BCB5E6CF}" name="Assigned To" dataDxfId="1"/>
    <tableColumn id="4" xr3:uid="{A60A6524-18F0-48B7-BB3C-2F4A35799FF7}" name="Progress"/>
    <tableColumn id="5" xr3:uid="{59612C1F-9AAB-483B-A6A5-3563E9D77941}" name="Start" dataCellStyle="Date"/>
    <tableColumn id="9" xr3:uid="{7FFE481A-3C53-0B43-9C4F-D6C2E86B099F}"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5"/>
  <sheetViews>
    <sheetView showGridLines="0" tabSelected="1" showRuler="0" topLeftCell="A15" zoomScaleNormal="100" zoomScalePageLayoutView="70" workbookViewId="0">
      <selection activeCell="D14" sqref="D14"/>
    </sheetView>
  </sheetViews>
  <sheetFormatPr baseColWidth="10" defaultColWidth="8.83203125" defaultRowHeight="30" customHeight="1" x14ac:dyDescent="0.2"/>
  <cols>
    <col min="1" max="1" width="8.83203125" style="20"/>
    <col min="2" max="2" width="29.5" style="14" customWidth="1"/>
    <col min="3" max="3" width="26.33203125" customWidth="1"/>
    <col min="4" max="4" width="42.33203125" style="20" customWidth="1"/>
    <col min="5" max="5" width="10.5" style="20" customWidth="1"/>
    <col min="6" max="6" width="20.5" customWidth="1"/>
    <col min="7" max="7" width="10.6640625" customWidth="1"/>
    <col min="8" max="9" width="10.5" style="3" customWidth="1"/>
    <col min="10" max="10" width="10.5" customWidth="1"/>
    <col min="11" max="11" width="2.6640625" customWidth="1"/>
    <col min="12" max="67" width="3.5" customWidth="1"/>
    <col min="72" max="73" width="10.33203125"/>
  </cols>
  <sheetData>
    <row r="1" spans="1:67" ht="30" customHeight="1" x14ac:dyDescent="0.35">
      <c r="A1" s="94" t="s">
        <v>51</v>
      </c>
      <c r="B1" s="94"/>
      <c r="C1" s="74" t="s">
        <v>42</v>
      </c>
      <c r="D1" s="73" t="s">
        <v>43</v>
      </c>
      <c r="E1" s="17"/>
      <c r="F1" s="1"/>
      <c r="H1"/>
      <c r="I1" s="20"/>
      <c r="J1" s="7"/>
      <c r="L1" s="40" t="s">
        <v>22</v>
      </c>
      <c r="M1" s="8"/>
      <c r="N1" s="20"/>
      <c r="O1" s="20"/>
      <c r="P1" s="20"/>
      <c r="Q1" s="20"/>
      <c r="R1" s="20"/>
      <c r="S1" s="20"/>
      <c r="T1" s="20"/>
      <c r="U1" s="20"/>
      <c r="V1" s="20"/>
      <c r="W1" s="20"/>
      <c r="X1" s="20"/>
      <c r="Y1" s="20"/>
      <c r="Z1" s="20"/>
      <c r="AA1" s="20"/>
      <c r="AB1" s="20"/>
      <c r="AC1" s="20"/>
      <c r="AD1" s="20"/>
      <c r="AE1" s="20"/>
      <c r="AF1" s="20"/>
      <c r="AG1" s="20"/>
      <c r="AH1" s="20"/>
      <c r="AI1" s="20"/>
      <c r="AJ1" s="20"/>
    </row>
    <row r="2" spans="1:67" ht="30" customHeight="1" x14ac:dyDescent="0.25">
      <c r="A2" s="94"/>
      <c r="B2" s="94"/>
      <c r="C2" s="18" t="s">
        <v>34</v>
      </c>
      <c r="D2" s="18"/>
      <c r="E2" s="18"/>
      <c r="H2" s="23"/>
      <c r="I2" s="23"/>
      <c r="J2" s="21"/>
      <c r="L2" s="103" t="s">
        <v>20</v>
      </c>
      <c r="M2" s="103"/>
      <c r="N2" s="103"/>
      <c r="O2" s="103"/>
      <c r="Q2" s="104" t="s">
        <v>18</v>
      </c>
      <c r="R2" s="104"/>
      <c r="S2" s="104"/>
      <c r="T2" s="104"/>
      <c r="U2" s="20"/>
      <c r="V2" s="105" t="s">
        <v>17</v>
      </c>
      <c r="W2" s="105"/>
      <c r="X2" s="105"/>
      <c r="Y2" s="105"/>
      <c r="Z2" s="20"/>
      <c r="AA2" s="95" t="s">
        <v>19</v>
      </c>
      <c r="AB2" s="95"/>
      <c r="AC2" s="95"/>
      <c r="AD2" s="95"/>
      <c r="AE2" s="20"/>
      <c r="AF2" s="96" t="s">
        <v>23</v>
      </c>
      <c r="AG2" s="96"/>
      <c r="AH2" s="96"/>
      <c r="AI2" s="96"/>
    </row>
    <row r="3" spans="1:67" ht="30" customHeight="1" x14ac:dyDescent="0.2">
      <c r="A3" s="94"/>
      <c r="B3" s="94"/>
      <c r="C3" s="19"/>
      <c r="D3" s="19"/>
      <c r="E3" s="19"/>
      <c r="F3" s="97" t="s">
        <v>21</v>
      </c>
      <c r="G3" s="98"/>
      <c r="H3" s="100">
        <v>43903</v>
      </c>
      <c r="I3" s="101"/>
      <c r="J3" s="102"/>
      <c r="K3" s="22"/>
    </row>
    <row r="4" spans="1:67" ht="30" customHeight="1" x14ac:dyDescent="0.25">
      <c r="A4" s="94"/>
      <c r="B4" s="94"/>
      <c r="C4" s="75" t="s">
        <v>44</v>
      </c>
      <c r="D4" s="20" t="s">
        <v>45</v>
      </c>
      <c r="F4" s="97" t="s">
        <v>16</v>
      </c>
      <c r="G4" s="98"/>
      <c r="H4" s="45">
        <v>0</v>
      </c>
      <c r="I4" s="59"/>
      <c r="L4" s="44" t="str">
        <f ca="1">TEXT(L5,"mmmm")</f>
        <v>March</v>
      </c>
      <c r="M4" s="44"/>
      <c r="N4" s="44"/>
      <c r="O4" s="44"/>
      <c r="P4" s="44"/>
      <c r="Q4" s="44"/>
      <c r="R4" s="44"/>
      <c r="S4" s="44" t="str">
        <f ca="1">IF(TEXT(S5,"mmmm")=L4,"",TEXT(S5,"mmmm"))</f>
        <v/>
      </c>
      <c r="T4" s="44"/>
      <c r="U4" s="44"/>
      <c r="V4" s="44"/>
      <c r="W4" s="44"/>
      <c r="X4" s="44"/>
      <c r="Y4" s="44"/>
      <c r="Z4" s="44" t="str">
        <f ca="1">IF(OR(TEXT(Z5,"mmmm")=S4,TEXT(Z5,"mmmm")=L4),"",TEXT(Z5,"mmmm"))</f>
        <v/>
      </c>
      <c r="AA4" s="44"/>
      <c r="AB4" s="44"/>
      <c r="AC4" s="44"/>
      <c r="AD4" s="44"/>
      <c r="AE4" s="44"/>
      <c r="AF4" s="44"/>
      <c r="AG4" s="44" t="str">
        <f ca="1">IF(OR(TEXT(AG5,"mmmm")=Z4,TEXT(AG5,"mmmm")=S4,TEXT(AG5,"mmmm")=L4),"",TEXT(AG5,"mmmm"))</f>
        <v>April</v>
      </c>
      <c r="AH4" s="44"/>
      <c r="AI4" s="44"/>
      <c r="AJ4" s="44"/>
      <c r="AK4" s="44"/>
      <c r="AL4" s="44"/>
      <c r="AM4" s="44"/>
      <c r="AN4" s="44" t="str">
        <f ca="1">IF(OR(TEXT(AN5,"mmmm")=AG4,TEXT(AN5,"mmmm")=Z4,TEXT(AN5,"mmmm")=S4,TEXT(AN5,"mmmm")=L4),"",TEXT(AN5,"mmmm"))</f>
        <v/>
      </c>
      <c r="AO4" s="44"/>
      <c r="AP4" s="44"/>
      <c r="AQ4" s="44"/>
      <c r="AR4" s="44"/>
      <c r="AS4" s="44"/>
      <c r="AT4" s="44"/>
      <c r="AU4" s="44" t="str">
        <f ca="1">IF(OR(TEXT(AU5,"mmmm")=AN4,TEXT(AU5,"mmmm")=AG4,TEXT(AU5,"mmmm")=Z4,TEXT(AU5,"mmmm")=S4),"",TEXT(AU5,"mmmm"))</f>
        <v/>
      </c>
      <c r="AV4" s="44"/>
      <c r="AW4" s="44"/>
      <c r="AX4" s="44"/>
      <c r="AY4" s="44"/>
      <c r="AZ4" s="44"/>
      <c r="BA4" s="44"/>
      <c r="BB4" s="44" t="str">
        <f ca="1">IF(OR(TEXT(BB5,"mmmm")=AU4,TEXT(BB5,"mmmm")=AN4,TEXT(BB5,"mmmm")=AG4,TEXT(BB5,"mmmm")=Z4),"",TEXT(BB5,"mmmm"))</f>
        <v/>
      </c>
      <c r="BC4" s="44"/>
      <c r="BD4" s="44"/>
      <c r="BE4" s="44"/>
      <c r="BF4" s="44"/>
      <c r="BG4" s="44"/>
      <c r="BH4" s="44"/>
      <c r="BI4" s="44" t="str">
        <f ca="1">IF(OR(TEXT(BI5,"mmmm")=BB4,TEXT(BI5,"mmmm")=AU4,TEXT(BI5,"mmmm")=AN4,TEXT(BI5,"mmmm")=AG4),"",TEXT(BI5,"mmmm"))</f>
        <v>May</v>
      </c>
      <c r="BJ4" s="44"/>
      <c r="BK4" s="44"/>
      <c r="BL4" s="44"/>
      <c r="BM4" s="44"/>
      <c r="BN4" s="44"/>
      <c r="BO4" s="44"/>
    </row>
    <row r="5" spans="1:67" ht="15" customHeight="1" x14ac:dyDescent="0.2">
      <c r="A5" s="94"/>
      <c r="B5" s="94"/>
      <c r="C5" s="99"/>
      <c r="D5" s="99"/>
      <c r="E5" s="99"/>
      <c r="F5" s="99"/>
      <c r="G5" s="99"/>
      <c r="H5" s="99"/>
      <c r="I5" s="99"/>
      <c r="J5" s="99"/>
      <c r="K5" s="99"/>
      <c r="L5" s="49">
        <f ca="1">IFERROR(Project_Start+Scrolling_Increment,TODAY())</f>
        <v>43903</v>
      </c>
      <c r="M5" s="50">
        <f ca="1">L5+1</f>
        <v>43904</v>
      </c>
      <c r="N5" s="50">
        <f t="shared" ref="N5:BA5" ca="1" si="0">M5+1</f>
        <v>43905</v>
      </c>
      <c r="O5" s="50">
        <f t="shared" ca="1" si="0"/>
        <v>43906</v>
      </c>
      <c r="P5" s="50">
        <f t="shared" ca="1" si="0"/>
        <v>43907</v>
      </c>
      <c r="Q5" s="50">
        <f t="shared" ca="1" si="0"/>
        <v>43908</v>
      </c>
      <c r="R5" s="51">
        <f t="shared" ca="1" si="0"/>
        <v>43909</v>
      </c>
      <c r="S5" s="49">
        <f ca="1">R5+1</f>
        <v>43910</v>
      </c>
      <c r="T5" s="50">
        <f ca="1">S5+1</f>
        <v>43911</v>
      </c>
      <c r="U5" s="50">
        <f t="shared" ca="1" si="0"/>
        <v>43912</v>
      </c>
      <c r="V5" s="50">
        <f t="shared" ca="1" si="0"/>
        <v>43913</v>
      </c>
      <c r="W5" s="50">
        <f t="shared" ca="1" si="0"/>
        <v>43914</v>
      </c>
      <c r="X5" s="50">
        <f t="shared" ca="1" si="0"/>
        <v>43915</v>
      </c>
      <c r="Y5" s="51">
        <f t="shared" ca="1" si="0"/>
        <v>43916</v>
      </c>
      <c r="Z5" s="49">
        <f ca="1">Y5+1</f>
        <v>43917</v>
      </c>
      <c r="AA5" s="50">
        <f ca="1">Z5+1</f>
        <v>43918</v>
      </c>
      <c r="AB5" s="50">
        <f t="shared" ca="1" si="0"/>
        <v>43919</v>
      </c>
      <c r="AC5" s="50">
        <f t="shared" ca="1" si="0"/>
        <v>43920</v>
      </c>
      <c r="AD5" s="50">
        <f t="shared" ca="1" si="0"/>
        <v>43921</v>
      </c>
      <c r="AE5" s="50">
        <f t="shared" ca="1" si="0"/>
        <v>43922</v>
      </c>
      <c r="AF5" s="51">
        <f t="shared" ca="1" si="0"/>
        <v>43923</v>
      </c>
      <c r="AG5" s="49">
        <f ca="1">AF5+1</f>
        <v>43924</v>
      </c>
      <c r="AH5" s="50">
        <f ca="1">AG5+1</f>
        <v>43925</v>
      </c>
      <c r="AI5" s="50">
        <f t="shared" ca="1" si="0"/>
        <v>43926</v>
      </c>
      <c r="AJ5" s="50">
        <f t="shared" ca="1" si="0"/>
        <v>43927</v>
      </c>
      <c r="AK5" s="50">
        <f t="shared" ca="1" si="0"/>
        <v>43928</v>
      </c>
      <c r="AL5" s="50">
        <f t="shared" ca="1" si="0"/>
        <v>43929</v>
      </c>
      <c r="AM5" s="51">
        <f t="shared" ca="1" si="0"/>
        <v>43930</v>
      </c>
      <c r="AN5" s="49">
        <f ca="1">AM5+1</f>
        <v>43931</v>
      </c>
      <c r="AO5" s="50">
        <f ca="1">AN5+1</f>
        <v>43932</v>
      </c>
      <c r="AP5" s="50">
        <f t="shared" ca="1" si="0"/>
        <v>43933</v>
      </c>
      <c r="AQ5" s="50">
        <f t="shared" ca="1" si="0"/>
        <v>43934</v>
      </c>
      <c r="AR5" s="50">
        <f t="shared" ca="1" si="0"/>
        <v>43935</v>
      </c>
      <c r="AS5" s="50">
        <f t="shared" ca="1" si="0"/>
        <v>43936</v>
      </c>
      <c r="AT5" s="51">
        <f t="shared" ca="1" si="0"/>
        <v>43937</v>
      </c>
      <c r="AU5" s="49">
        <f ca="1">AT5+1</f>
        <v>43938</v>
      </c>
      <c r="AV5" s="50">
        <f ca="1">AU5+1</f>
        <v>43939</v>
      </c>
      <c r="AW5" s="50">
        <f t="shared" ca="1" si="0"/>
        <v>43940</v>
      </c>
      <c r="AX5" s="50">
        <f t="shared" ca="1" si="0"/>
        <v>43941</v>
      </c>
      <c r="AY5" s="50">
        <f t="shared" ca="1" si="0"/>
        <v>43942</v>
      </c>
      <c r="AZ5" s="50">
        <f t="shared" ca="1" si="0"/>
        <v>43943</v>
      </c>
      <c r="BA5" s="51">
        <f t="shared" ca="1" si="0"/>
        <v>43944</v>
      </c>
      <c r="BB5" s="49">
        <f ca="1">BA5+1</f>
        <v>43945</v>
      </c>
      <c r="BC5" s="50">
        <f ca="1">BB5+1</f>
        <v>43946</v>
      </c>
      <c r="BD5" s="50">
        <f t="shared" ref="BD5:BH5" ca="1" si="1">BC5+1</f>
        <v>43947</v>
      </c>
      <c r="BE5" s="50">
        <f t="shared" ca="1" si="1"/>
        <v>43948</v>
      </c>
      <c r="BF5" s="50">
        <f t="shared" ca="1" si="1"/>
        <v>43949</v>
      </c>
      <c r="BG5" s="50">
        <f t="shared" ca="1" si="1"/>
        <v>43950</v>
      </c>
      <c r="BH5" s="51">
        <f t="shared" ca="1" si="1"/>
        <v>43951</v>
      </c>
      <c r="BI5" s="49">
        <f ca="1">BH5+1</f>
        <v>43952</v>
      </c>
      <c r="BJ5" s="50">
        <f ca="1">BI5+1</f>
        <v>43953</v>
      </c>
      <c r="BK5" s="50">
        <f t="shared" ref="BK5:BO5" ca="1" si="2">BJ5+1</f>
        <v>43954</v>
      </c>
      <c r="BL5" s="50">
        <f t="shared" ca="1" si="2"/>
        <v>43955</v>
      </c>
      <c r="BM5" s="50">
        <f t="shared" ca="1" si="2"/>
        <v>43956</v>
      </c>
      <c r="BN5" s="50">
        <f t="shared" ca="1" si="2"/>
        <v>43957</v>
      </c>
      <c r="BO5" s="51">
        <f t="shared" ca="1" si="2"/>
        <v>43958</v>
      </c>
    </row>
    <row r="6" spans="1:67" s="20" customFormat="1" ht="122" customHeight="1" x14ac:dyDescent="0.2">
      <c r="A6" s="94"/>
      <c r="B6" s="94"/>
      <c r="C6" s="35"/>
      <c r="D6" s="52"/>
      <c r="E6" s="35"/>
      <c r="F6" s="35"/>
      <c r="G6" s="35"/>
      <c r="H6" s="35"/>
      <c r="I6" s="57"/>
      <c r="J6" s="35"/>
      <c r="K6" s="35"/>
      <c r="L6" s="46"/>
      <c r="M6" s="47"/>
      <c r="N6" s="47"/>
      <c r="O6" s="47"/>
      <c r="P6" s="47"/>
      <c r="Q6" s="47"/>
      <c r="R6" s="48"/>
      <c r="S6" s="46"/>
      <c r="T6" s="47"/>
      <c r="U6" s="47"/>
      <c r="V6" s="47"/>
      <c r="W6" s="47"/>
      <c r="X6" s="47"/>
      <c r="Y6" s="48"/>
      <c r="Z6" s="46"/>
      <c r="AA6" s="47"/>
      <c r="AB6" s="47"/>
      <c r="AC6" s="47"/>
      <c r="AD6" s="47"/>
      <c r="AE6" s="47"/>
      <c r="AF6" s="48"/>
      <c r="AG6" s="46"/>
      <c r="AH6" s="47"/>
      <c r="AI6" s="47"/>
      <c r="AJ6" s="47"/>
      <c r="AK6" s="47"/>
      <c r="AL6" s="47"/>
      <c r="AM6" s="48"/>
      <c r="AN6" s="46"/>
      <c r="AO6" s="47"/>
      <c r="AP6" s="47"/>
      <c r="AQ6" s="47"/>
      <c r="AR6" s="47"/>
      <c r="AS6" s="47"/>
      <c r="AT6" s="48"/>
      <c r="AU6" s="46"/>
      <c r="AV6" s="47"/>
      <c r="AW6" s="47"/>
      <c r="AX6" s="47"/>
      <c r="AY6" s="47"/>
      <c r="AZ6" s="47"/>
      <c r="BA6" s="48"/>
      <c r="BB6" s="46"/>
      <c r="BC6" s="47"/>
      <c r="BD6" s="47"/>
      <c r="BE6" s="47"/>
      <c r="BF6" s="47"/>
      <c r="BG6" s="47"/>
      <c r="BH6" s="48"/>
      <c r="BI6" s="46"/>
      <c r="BJ6" s="47"/>
      <c r="BK6" s="47"/>
      <c r="BL6" s="47"/>
      <c r="BM6" s="47"/>
      <c r="BN6" s="47"/>
      <c r="BO6" s="48"/>
    </row>
    <row r="7" spans="1:67" ht="31" customHeight="1" thickBot="1" x14ac:dyDescent="0.25">
      <c r="B7" s="58" t="s">
        <v>26</v>
      </c>
      <c r="C7" s="28" t="s">
        <v>24</v>
      </c>
      <c r="D7" s="28" t="s">
        <v>33</v>
      </c>
      <c r="E7" s="29" t="s">
        <v>9</v>
      </c>
      <c r="F7" s="29" t="s">
        <v>12</v>
      </c>
      <c r="G7" s="29" t="s">
        <v>13</v>
      </c>
      <c r="H7" s="29" t="s">
        <v>14</v>
      </c>
      <c r="I7" s="29" t="s">
        <v>35</v>
      </c>
      <c r="J7" s="29" t="s">
        <v>8</v>
      </c>
      <c r="K7" s="27"/>
      <c r="L7" s="25" t="str">
        <f t="shared" ref="L7" ca="1" si="3">LEFT(TEXT(L5,"ddd"),1)</f>
        <v>F</v>
      </c>
      <c r="M7" s="25" t="str">
        <f t="shared" ref="M7:AU7" ca="1" si="4">LEFT(TEXT(M5,"ddd"),1)</f>
        <v>S</v>
      </c>
      <c r="N7" s="25" t="str">
        <f t="shared" ca="1" si="4"/>
        <v>S</v>
      </c>
      <c r="O7" s="25" t="str">
        <f t="shared" ca="1" si="4"/>
        <v>M</v>
      </c>
      <c r="P7" s="25" t="str">
        <f t="shared" ca="1" si="4"/>
        <v>T</v>
      </c>
      <c r="Q7" s="25" t="str">
        <f t="shared" ca="1" si="4"/>
        <v>W</v>
      </c>
      <c r="R7" s="25" t="str">
        <f t="shared" ca="1" si="4"/>
        <v>T</v>
      </c>
      <c r="S7" s="25" t="str">
        <f t="shared" ca="1" si="4"/>
        <v>F</v>
      </c>
      <c r="T7" s="25" t="str">
        <f t="shared" ca="1" si="4"/>
        <v>S</v>
      </c>
      <c r="U7" s="25" t="str">
        <f t="shared" ca="1" si="4"/>
        <v>S</v>
      </c>
      <c r="V7" s="25" t="str">
        <f t="shared" ca="1" si="4"/>
        <v>M</v>
      </c>
      <c r="W7" s="25" t="str">
        <f t="shared" ca="1" si="4"/>
        <v>T</v>
      </c>
      <c r="X7" s="25" t="str">
        <f t="shared" ca="1" si="4"/>
        <v>W</v>
      </c>
      <c r="Y7" s="25" t="str">
        <f t="shared" ca="1" si="4"/>
        <v>T</v>
      </c>
      <c r="Z7" s="25" t="str">
        <f t="shared" ca="1" si="4"/>
        <v>F</v>
      </c>
      <c r="AA7" s="25" t="str">
        <f t="shared" ca="1" si="4"/>
        <v>S</v>
      </c>
      <c r="AB7" s="25" t="str">
        <f t="shared" ca="1" si="4"/>
        <v>S</v>
      </c>
      <c r="AC7" s="25" t="str">
        <f t="shared" ca="1" si="4"/>
        <v>M</v>
      </c>
      <c r="AD7" s="25" t="str">
        <f t="shared" ca="1" si="4"/>
        <v>T</v>
      </c>
      <c r="AE7" s="25" t="str">
        <f t="shared" ca="1" si="4"/>
        <v>W</v>
      </c>
      <c r="AF7" s="25" t="str">
        <f t="shared" ca="1" si="4"/>
        <v>T</v>
      </c>
      <c r="AG7" s="25" t="str">
        <f t="shared" ca="1" si="4"/>
        <v>F</v>
      </c>
      <c r="AH7" s="25" t="str">
        <f t="shared" ca="1" si="4"/>
        <v>S</v>
      </c>
      <c r="AI7" s="25" t="str">
        <f t="shared" ca="1" si="4"/>
        <v>S</v>
      </c>
      <c r="AJ7" s="25" t="str">
        <f t="shared" ca="1" si="4"/>
        <v>M</v>
      </c>
      <c r="AK7" s="25" t="str">
        <f t="shared" ca="1" si="4"/>
        <v>T</v>
      </c>
      <c r="AL7" s="25" t="str">
        <f t="shared" ca="1" si="4"/>
        <v>W</v>
      </c>
      <c r="AM7" s="25" t="str">
        <f t="shared" ca="1" si="4"/>
        <v>T</v>
      </c>
      <c r="AN7" s="25" t="str">
        <f t="shared" ca="1" si="4"/>
        <v>F</v>
      </c>
      <c r="AO7" s="25" t="str">
        <f t="shared" ca="1" si="4"/>
        <v>S</v>
      </c>
      <c r="AP7" s="25" t="str">
        <f t="shared" ca="1" si="4"/>
        <v>S</v>
      </c>
      <c r="AQ7" s="25" t="str">
        <f t="shared" ca="1" si="4"/>
        <v>M</v>
      </c>
      <c r="AR7" s="25" t="str">
        <f t="shared" ca="1" si="4"/>
        <v>T</v>
      </c>
      <c r="AS7" s="25" t="str">
        <f t="shared" ca="1" si="4"/>
        <v>W</v>
      </c>
      <c r="AT7" s="25" t="str">
        <f t="shared" ca="1" si="4"/>
        <v>T</v>
      </c>
      <c r="AU7" s="25" t="str">
        <f t="shared" ca="1" si="4"/>
        <v>F</v>
      </c>
      <c r="AV7" s="25" t="str">
        <f t="shared" ref="AV7:BO7" ca="1" si="5">LEFT(TEXT(AV5,"ddd"),1)</f>
        <v>S</v>
      </c>
      <c r="AW7" s="25" t="str">
        <f t="shared" ca="1" si="5"/>
        <v>S</v>
      </c>
      <c r="AX7" s="25" t="str">
        <f t="shared" ca="1" si="5"/>
        <v>M</v>
      </c>
      <c r="AY7" s="25" t="str">
        <f t="shared" ca="1" si="5"/>
        <v>T</v>
      </c>
      <c r="AZ7" s="25" t="str">
        <f t="shared" ca="1" si="5"/>
        <v>W</v>
      </c>
      <c r="BA7" s="25" t="str">
        <f t="shared" ca="1" si="5"/>
        <v>T</v>
      </c>
      <c r="BB7" s="25" t="str">
        <f t="shared" ca="1" si="5"/>
        <v>F</v>
      </c>
      <c r="BC7" s="25" t="str">
        <f t="shared" ca="1" si="5"/>
        <v>S</v>
      </c>
      <c r="BD7" s="25" t="str">
        <f t="shared" ca="1" si="5"/>
        <v>S</v>
      </c>
      <c r="BE7" s="25" t="str">
        <f t="shared" ca="1" si="5"/>
        <v>M</v>
      </c>
      <c r="BF7" s="25" t="str">
        <f t="shared" ca="1" si="5"/>
        <v>T</v>
      </c>
      <c r="BG7" s="25" t="str">
        <f t="shared" ca="1" si="5"/>
        <v>W</v>
      </c>
      <c r="BH7" s="25" t="str">
        <f t="shared" ca="1" si="5"/>
        <v>T</v>
      </c>
      <c r="BI7" s="25" t="str">
        <f t="shared" ca="1" si="5"/>
        <v>F</v>
      </c>
      <c r="BJ7" s="25" t="str">
        <f t="shared" ca="1" si="5"/>
        <v>S</v>
      </c>
      <c r="BK7" s="25" t="str">
        <f t="shared" ca="1" si="5"/>
        <v>S</v>
      </c>
      <c r="BL7" s="25" t="str">
        <f t="shared" ca="1" si="5"/>
        <v>M</v>
      </c>
      <c r="BM7" s="25" t="str">
        <f t="shared" ca="1" si="5"/>
        <v>T</v>
      </c>
      <c r="BN7" s="25" t="str">
        <f t="shared" ca="1" si="5"/>
        <v>W</v>
      </c>
      <c r="BO7" s="25" t="str">
        <f t="shared" ca="1" si="5"/>
        <v>T</v>
      </c>
    </row>
    <row r="8" spans="1:67" ht="30" hidden="1" customHeight="1" thickBot="1" x14ac:dyDescent="0.25">
      <c r="B8" s="14" t="s">
        <v>30</v>
      </c>
      <c r="C8" s="41"/>
      <c r="D8" s="41"/>
      <c r="E8" s="30"/>
      <c r="F8" s="29"/>
      <c r="G8" s="31"/>
      <c r="H8" s="32"/>
      <c r="I8" s="32"/>
      <c r="J8" s="33"/>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row>
    <row r="9" spans="1:67" s="2" customFormat="1" ht="30" customHeight="1" x14ac:dyDescent="0.2">
      <c r="B9" s="15" t="s">
        <v>27</v>
      </c>
      <c r="C9" s="60" t="s">
        <v>36</v>
      </c>
      <c r="D9" s="61"/>
      <c r="E9" s="62"/>
      <c r="F9" s="62"/>
      <c r="G9" s="63"/>
      <c r="H9" s="64"/>
      <c r="I9" s="64"/>
      <c r="J9" s="65"/>
      <c r="K9" s="26"/>
      <c r="L9" s="38" t="str">
        <f t="shared" ref="L9:U10" ca="1" si="6">IF(AND($E9="Goal",L$5&gt;=$H9,L$5&lt;=$H9+$J9-1),2,IF(AND($E9="Milestone",L$5&gt;=$H9,L$5&lt;=$H9+$J9-1),1,""))</f>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ref="V9:AE10" ca="1" si="7">IF(AND($E9="Goal",V$5&gt;=$H9,V$5&lt;=$H9+$J9-1),2,IF(AND($E9="Milestone",V$5&gt;=$H9,V$5&lt;=$H9+$J9-1),1,""))</f>
        <v/>
      </c>
      <c r="W9" s="38" t="str">
        <f t="shared" ca="1" si="7"/>
        <v/>
      </c>
      <c r="X9" s="38" t="str">
        <f t="shared" ca="1" si="7"/>
        <v/>
      </c>
      <c r="Y9" s="38" t="str">
        <f t="shared" ca="1" si="7"/>
        <v/>
      </c>
      <c r="Z9" s="38" t="str">
        <f t="shared" ca="1" si="7"/>
        <v/>
      </c>
      <c r="AA9" s="38" t="str">
        <f t="shared" ca="1" si="7"/>
        <v/>
      </c>
      <c r="AB9" s="38" t="str">
        <f t="shared" ca="1" si="7"/>
        <v/>
      </c>
      <c r="AC9" s="38" t="str">
        <f t="shared" ca="1" si="7"/>
        <v/>
      </c>
      <c r="AD9" s="38" t="str">
        <f t="shared" ca="1" si="7"/>
        <v/>
      </c>
      <c r="AE9" s="38" t="str">
        <f t="shared" ca="1" si="7"/>
        <v/>
      </c>
      <c r="AF9" s="38" t="str">
        <f t="shared" ref="AF9:AO10" ca="1" si="8">IF(AND($E9="Goal",AF$5&gt;=$H9,AF$5&lt;=$H9+$J9-1),2,IF(AND($E9="Milestone",AF$5&gt;=$H9,AF$5&lt;=$H9+$J9-1),1,""))</f>
        <v/>
      </c>
      <c r="AG9" s="38" t="str">
        <f t="shared" ca="1" si="8"/>
        <v/>
      </c>
      <c r="AH9" s="38" t="str">
        <f t="shared" ca="1" si="8"/>
        <v/>
      </c>
      <c r="AI9" s="38" t="str">
        <f t="shared" ca="1" si="8"/>
        <v/>
      </c>
      <c r="AJ9" s="38" t="str">
        <f t="shared" ca="1" si="8"/>
        <v/>
      </c>
      <c r="AK9" s="38" t="str">
        <f t="shared" ca="1" si="8"/>
        <v/>
      </c>
      <c r="AL9" s="38" t="str">
        <f t="shared" ca="1" si="8"/>
        <v/>
      </c>
      <c r="AM9" s="38" t="str">
        <f t="shared" ca="1" si="8"/>
        <v/>
      </c>
      <c r="AN9" s="38" t="str">
        <f t="shared" ca="1" si="8"/>
        <v/>
      </c>
      <c r="AO9" s="38" t="str">
        <f t="shared" ca="1" si="8"/>
        <v/>
      </c>
      <c r="AP9" s="38" t="str">
        <f t="shared" ref="AP9:AY10" ca="1" si="9">IF(AND($E9="Goal",AP$5&gt;=$H9,AP$5&lt;=$H9+$J9-1),2,IF(AND($E9="Milestone",AP$5&gt;=$H9,AP$5&lt;=$H9+$J9-1),1,""))</f>
        <v/>
      </c>
      <c r="AQ9" s="38" t="str">
        <f t="shared" ca="1" si="9"/>
        <v/>
      </c>
      <c r="AR9" s="38" t="str">
        <f t="shared" ca="1" si="9"/>
        <v/>
      </c>
      <c r="AS9" s="38" t="str">
        <f t="shared" ca="1" si="9"/>
        <v/>
      </c>
      <c r="AT9" s="38" t="str">
        <f t="shared" ca="1" si="9"/>
        <v/>
      </c>
      <c r="AU9" s="38" t="str">
        <f t="shared" ca="1" si="9"/>
        <v/>
      </c>
      <c r="AV9" s="38" t="str">
        <f t="shared" ca="1" si="9"/>
        <v/>
      </c>
      <c r="AW9" s="38" t="str">
        <f t="shared" ca="1" si="9"/>
        <v/>
      </c>
      <c r="AX9" s="38" t="str">
        <f t="shared" ca="1" si="9"/>
        <v/>
      </c>
      <c r="AY9" s="38" t="str">
        <f t="shared" ca="1" si="9"/>
        <v/>
      </c>
      <c r="AZ9" s="38" t="str">
        <f t="shared" ref="AZ9:BI10" ca="1" si="10">IF(AND($E9="Goal",AZ$5&gt;=$H9,AZ$5&lt;=$H9+$J9-1),2,IF(AND($E9="Milestone",AZ$5&gt;=$H9,AZ$5&lt;=$H9+$J9-1),1,""))</f>
        <v/>
      </c>
      <c r="BA9" s="38" t="str">
        <f t="shared" ca="1" si="10"/>
        <v/>
      </c>
      <c r="BB9" s="38" t="str">
        <f t="shared" ca="1" si="10"/>
        <v/>
      </c>
      <c r="BC9" s="38" t="str">
        <f t="shared" ca="1" si="10"/>
        <v/>
      </c>
      <c r="BD9" s="38" t="str">
        <f t="shared" ca="1" si="10"/>
        <v/>
      </c>
      <c r="BE9" s="38" t="str">
        <f t="shared" ca="1" si="10"/>
        <v/>
      </c>
      <c r="BF9" s="38" t="str">
        <f t="shared" ca="1" si="10"/>
        <v/>
      </c>
      <c r="BG9" s="38" t="str">
        <f t="shared" ca="1" si="10"/>
        <v/>
      </c>
      <c r="BH9" s="38" t="str">
        <f t="shared" ca="1" si="10"/>
        <v/>
      </c>
      <c r="BI9" s="38" t="str">
        <f t="shared" ca="1" si="10"/>
        <v/>
      </c>
      <c r="BJ9" s="38" t="str">
        <f t="shared" ref="BJ9:BO10" ca="1" si="11">IF(AND($E9="Goal",BJ$5&gt;=$H9,BJ$5&lt;=$H9+$J9-1),2,IF(AND($E9="Milestone",BJ$5&gt;=$H9,BJ$5&lt;=$H9+$J9-1),1,""))</f>
        <v/>
      </c>
      <c r="BK9" s="38" t="str">
        <f t="shared" ca="1" si="11"/>
        <v/>
      </c>
      <c r="BL9" s="38" t="str">
        <f t="shared" ca="1" si="11"/>
        <v/>
      </c>
      <c r="BM9" s="38" t="str">
        <f t="shared" ca="1" si="11"/>
        <v/>
      </c>
      <c r="BN9" s="38" t="str">
        <f t="shared" ca="1" si="11"/>
        <v/>
      </c>
      <c r="BO9" s="38" t="str">
        <f t="shared" ca="1" si="11"/>
        <v/>
      </c>
    </row>
    <row r="10" spans="1:67" s="2" customFormat="1" ht="74" customHeight="1" x14ac:dyDescent="0.25">
      <c r="B10" s="15"/>
      <c r="C10" s="77" t="s">
        <v>37</v>
      </c>
      <c r="D10" s="76" t="s">
        <v>46</v>
      </c>
      <c r="E10" s="66" t="s">
        <v>19</v>
      </c>
      <c r="F10" s="79" t="s">
        <v>49</v>
      </c>
      <c r="G10" s="67">
        <v>0</v>
      </c>
      <c r="H10" s="68">
        <v>43903</v>
      </c>
      <c r="I10" s="68">
        <v>43932</v>
      </c>
      <c r="J10" s="69">
        <v>30</v>
      </c>
      <c r="K10" s="26"/>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7"/>
        <v/>
      </c>
      <c r="W10" s="38" t="str">
        <f t="shared" ca="1" si="7"/>
        <v/>
      </c>
      <c r="X10" s="38" t="str">
        <f t="shared" ca="1" si="7"/>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8"/>
        <v/>
      </c>
      <c r="AG10" s="38" t="str">
        <f t="shared" ca="1" si="8"/>
        <v/>
      </c>
      <c r="AH10" s="38" t="str">
        <f t="shared" ca="1" si="8"/>
        <v/>
      </c>
      <c r="AI10" s="38" t="str">
        <f t="shared" ca="1" si="8"/>
        <v/>
      </c>
      <c r="AJ10" s="38" t="str">
        <f t="shared" ca="1" si="8"/>
        <v/>
      </c>
      <c r="AK10" s="38" t="str">
        <f t="shared" ca="1" si="8"/>
        <v/>
      </c>
      <c r="AL10" s="38" t="str">
        <f t="shared" ca="1" si="8"/>
        <v/>
      </c>
      <c r="AM10" s="38" t="str">
        <f t="shared" ca="1" si="8"/>
        <v/>
      </c>
      <c r="AN10" s="38" t="str">
        <f t="shared" ca="1" si="8"/>
        <v/>
      </c>
      <c r="AO10" s="38" t="str">
        <f t="shared" ca="1" si="8"/>
        <v/>
      </c>
      <c r="AP10" s="38" t="str">
        <f t="shared" ca="1" si="9"/>
        <v/>
      </c>
      <c r="AQ10" s="38" t="str">
        <f t="shared" ca="1" si="9"/>
        <v/>
      </c>
      <c r="AR10" s="38" t="str">
        <f t="shared" ca="1" si="9"/>
        <v/>
      </c>
      <c r="AS10" s="38" t="str">
        <f t="shared" ca="1" si="9"/>
        <v/>
      </c>
      <c r="AT10" s="38" t="str">
        <f t="shared" ca="1" si="9"/>
        <v/>
      </c>
      <c r="AU10" s="38" t="str">
        <f t="shared" ca="1" si="9"/>
        <v/>
      </c>
      <c r="AV10" s="38" t="str">
        <f t="shared" ca="1" si="9"/>
        <v/>
      </c>
      <c r="AW10" s="38" t="str">
        <f t="shared" ca="1" si="9"/>
        <v/>
      </c>
      <c r="AX10" s="38" t="str">
        <f t="shared" ca="1" si="9"/>
        <v/>
      </c>
      <c r="AY10" s="38" t="str">
        <f t="shared" ca="1" si="9"/>
        <v/>
      </c>
      <c r="AZ10" s="38" t="str">
        <f t="shared" ca="1" si="10"/>
        <v/>
      </c>
      <c r="BA10" s="38" t="str">
        <f t="shared" ca="1" si="10"/>
        <v/>
      </c>
      <c r="BB10" s="38" t="str">
        <f t="shared" ca="1" si="10"/>
        <v/>
      </c>
      <c r="BC10" s="38" t="str">
        <f t="shared" ca="1" si="10"/>
        <v/>
      </c>
      <c r="BD10" s="38" t="str">
        <f t="shared" ca="1" si="10"/>
        <v/>
      </c>
      <c r="BE10" s="38" t="str">
        <f t="shared" ca="1" si="10"/>
        <v/>
      </c>
      <c r="BF10" s="38" t="str">
        <f t="shared" ca="1" si="10"/>
        <v/>
      </c>
      <c r="BG10" s="38" t="str">
        <f t="shared" ca="1" si="10"/>
        <v/>
      </c>
      <c r="BH10" s="38" t="str">
        <f t="shared" ca="1" si="10"/>
        <v/>
      </c>
      <c r="BI10" s="38" t="str">
        <f t="shared" ca="1" si="10"/>
        <v/>
      </c>
      <c r="BJ10" s="38" t="str">
        <f t="shared" ca="1" si="11"/>
        <v/>
      </c>
      <c r="BK10" s="38" t="str">
        <f t="shared" ca="1" si="11"/>
        <v/>
      </c>
      <c r="BL10" s="38" t="str">
        <f t="shared" ca="1" si="11"/>
        <v/>
      </c>
      <c r="BM10" s="38" t="str">
        <f t="shared" ca="1" si="11"/>
        <v/>
      </c>
      <c r="BN10" s="38" t="str">
        <f t="shared" ca="1" si="11"/>
        <v/>
      </c>
      <c r="BO10" s="38" t="str">
        <f t="shared" ca="1" si="11"/>
        <v/>
      </c>
    </row>
    <row r="11" spans="1:67" s="2" customFormat="1" ht="38" customHeight="1" x14ac:dyDescent="0.2">
      <c r="B11" s="15"/>
      <c r="C11" s="70" t="s">
        <v>40</v>
      </c>
      <c r="D11" s="41"/>
      <c r="E11" s="34" t="s">
        <v>17</v>
      </c>
      <c r="F11" s="29"/>
      <c r="G11" s="31">
        <v>0</v>
      </c>
      <c r="H11" s="32">
        <v>43903</v>
      </c>
      <c r="I11" s="32">
        <v>43909</v>
      </c>
      <c r="J11" s="33">
        <v>7</v>
      </c>
      <c r="K11" s="26"/>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row>
    <row r="12" spans="1:67" s="2" customFormat="1" ht="38" customHeight="1" x14ac:dyDescent="0.2">
      <c r="B12" s="15"/>
      <c r="C12" s="70" t="s">
        <v>41</v>
      </c>
      <c r="D12" s="41"/>
      <c r="E12" s="34" t="s">
        <v>20</v>
      </c>
      <c r="F12" s="29"/>
      <c r="G12" s="31">
        <v>0</v>
      </c>
      <c r="H12" s="32">
        <v>43910</v>
      </c>
      <c r="I12" s="32">
        <v>43919</v>
      </c>
      <c r="J12" s="33">
        <v>10</v>
      </c>
      <c r="K12" s="26"/>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row>
    <row r="13" spans="1:67" s="2" customFormat="1" ht="38" customHeight="1" x14ac:dyDescent="0.2">
      <c r="B13" s="15"/>
      <c r="C13" s="81" t="s">
        <v>52</v>
      </c>
      <c r="D13" s="41"/>
      <c r="E13" s="34" t="s">
        <v>19</v>
      </c>
      <c r="F13" s="29"/>
      <c r="G13" s="31">
        <v>0</v>
      </c>
      <c r="H13" s="32">
        <v>43917</v>
      </c>
      <c r="I13" s="32">
        <v>43917</v>
      </c>
      <c r="J13" s="33">
        <v>1</v>
      </c>
      <c r="K13" s="26"/>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row>
    <row r="14" spans="1:67" s="2" customFormat="1" ht="81" customHeight="1" x14ac:dyDescent="0.2">
      <c r="B14" s="15"/>
      <c r="C14" s="82" t="s">
        <v>53</v>
      </c>
      <c r="D14" s="83" t="s">
        <v>54</v>
      </c>
      <c r="E14" s="84" t="s">
        <v>20</v>
      </c>
      <c r="F14" s="85" t="s">
        <v>57</v>
      </c>
      <c r="G14" s="86">
        <v>0</v>
      </c>
      <c r="H14" s="87">
        <v>43920</v>
      </c>
      <c r="I14" s="87">
        <v>43926</v>
      </c>
      <c r="J14" s="88">
        <v>7</v>
      </c>
      <c r="K14" s="26"/>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row>
    <row r="15" spans="1:67" s="2" customFormat="1" ht="81" customHeight="1" x14ac:dyDescent="0.2">
      <c r="B15" s="15"/>
      <c r="C15" s="89" t="s">
        <v>64</v>
      </c>
      <c r="D15" s="83" t="s">
        <v>54</v>
      </c>
      <c r="E15" s="84" t="s">
        <v>20</v>
      </c>
      <c r="F15" s="85" t="s">
        <v>65</v>
      </c>
      <c r="G15" s="86">
        <v>0</v>
      </c>
      <c r="H15" s="87">
        <v>43920</v>
      </c>
      <c r="I15" s="87">
        <v>43926</v>
      </c>
      <c r="J15" s="88">
        <v>7</v>
      </c>
      <c r="K15" s="26"/>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row>
    <row r="16" spans="1:67" s="2" customFormat="1" ht="36" customHeight="1" x14ac:dyDescent="0.2">
      <c r="B16" s="15"/>
      <c r="C16" s="90" t="s">
        <v>50</v>
      </c>
      <c r="D16" s="41"/>
      <c r="E16" s="34"/>
      <c r="F16" s="29"/>
      <c r="G16" s="31"/>
      <c r="H16" s="32"/>
      <c r="I16" s="32"/>
      <c r="J16" s="33"/>
      <c r="K16" s="26"/>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row>
    <row r="17" spans="2:67" s="2" customFormat="1" ht="75" customHeight="1" x14ac:dyDescent="0.25">
      <c r="B17" s="15"/>
      <c r="C17" s="78" t="s">
        <v>38</v>
      </c>
      <c r="D17" s="76"/>
      <c r="E17" s="66" t="s">
        <v>19</v>
      </c>
      <c r="F17" s="80" t="s">
        <v>48</v>
      </c>
      <c r="G17" s="67">
        <v>0</v>
      </c>
      <c r="H17" s="68">
        <v>43903</v>
      </c>
      <c r="I17" s="68">
        <v>43932</v>
      </c>
      <c r="J17" s="69">
        <v>30</v>
      </c>
      <c r="K17" s="26"/>
      <c r="L17" s="38" t="str">
        <f t="shared" ref="L17:AQ17" ca="1" si="12">IF(AND($E17="Goal",L$5&gt;=$H17,L$5&lt;=$H17+$J17-1),2,IF(AND($E17="Milestone",L$5&gt;=$H17,L$5&lt;=$H17+$J17-1),1,""))</f>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ref="AR17:BO17" ca="1" si="13">IF(AND($E17="Goal",AR$5&gt;=$H17,AR$5&lt;=$H17+$J17-1),2,IF(AND($E17="Milestone",AR$5&gt;=$H17,AR$5&lt;=$H17+$J17-1),1,""))</f>
        <v/>
      </c>
      <c r="AS17" s="38" t="str">
        <f t="shared" ca="1" si="13"/>
        <v/>
      </c>
      <c r="AT17" s="38" t="str">
        <f t="shared" ca="1" si="13"/>
        <v/>
      </c>
      <c r="AU17" s="38" t="str">
        <f t="shared" ca="1" si="13"/>
        <v/>
      </c>
      <c r="AV17" s="38" t="str">
        <f t="shared" ca="1" si="13"/>
        <v/>
      </c>
      <c r="AW17" s="38" t="str">
        <f t="shared" ca="1" si="13"/>
        <v/>
      </c>
      <c r="AX17" s="38" t="str">
        <f t="shared" ca="1" si="13"/>
        <v/>
      </c>
      <c r="AY17" s="38" t="str">
        <f t="shared" ca="1" si="13"/>
        <v/>
      </c>
      <c r="AZ17" s="38" t="str">
        <f t="shared" ca="1" si="13"/>
        <v/>
      </c>
      <c r="BA17" s="38" t="str">
        <f t="shared" ca="1" si="13"/>
        <v/>
      </c>
      <c r="BB17" s="38" t="str">
        <f t="shared" ca="1" si="13"/>
        <v/>
      </c>
      <c r="BC17" s="38" t="str">
        <f t="shared" ca="1" si="13"/>
        <v/>
      </c>
      <c r="BD17" s="38" t="str">
        <f t="shared" ca="1" si="13"/>
        <v/>
      </c>
      <c r="BE17" s="38" t="str">
        <f t="shared" ca="1" si="13"/>
        <v/>
      </c>
      <c r="BF17" s="38" t="str">
        <f t="shared" ca="1" si="13"/>
        <v/>
      </c>
      <c r="BG17" s="38" t="str">
        <f t="shared" ca="1" si="13"/>
        <v/>
      </c>
      <c r="BH17" s="38" t="str">
        <f t="shared" ca="1" si="13"/>
        <v/>
      </c>
      <c r="BI17" s="38" t="str">
        <f t="shared" ca="1" si="13"/>
        <v/>
      </c>
      <c r="BJ17" s="38" t="str">
        <f t="shared" ca="1" si="13"/>
        <v/>
      </c>
      <c r="BK17" s="38" t="str">
        <f t="shared" ca="1" si="13"/>
        <v/>
      </c>
      <c r="BL17" s="38" t="str">
        <f t="shared" ca="1" si="13"/>
        <v/>
      </c>
      <c r="BM17" s="38" t="str">
        <f t="shared" ca="1" si="13"/>
        <v/>
      </c>
      <c r="BN17" s="38" t="str">
        <f t="shared" ca="1" si="13"/>
        <v/>
      </c>
      <c r="BO17" s="38" t="str">
        <f t="shared" ca="1" si="13"/>
        <v/>
      </c>
    </row>
    <row r="18" spans="2:67" s="2" customFormat="1" ht="34" customHeight="1" x14ac:dyDescent="0.2">
      <c r="B18" s="15"/>
      <c r="C18" s="70" t="s">
        <v>40</v>
      </c>
      <c r="D18" s="41"/>
      <c r="E18" s="34" t="s">
        <v>17</v>
      </c>
      <c r="F18" s="29"/>
      <c r="G18" s="31">
        <v>0</v>
      </c>
      <c r="H18" s="32">
        <v>43903</v>
      </c>
      <c r="I18" s="32">
        <v>43909</v>
      </c>
      <c r="J18" s="33">
        <v>7</v>
      </c>
      <c r="K18" s="26"/>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row>
    <row r="19" spans="2:67" s="2" customFormat="1" ht="34" customHeight="1" x14ac:dyDescent="0.2">
      <c r="B19" s="15"/>
      <c r="C19" s="70" t="s">
        <v>41</v>
      </c>
      <c r="D19" s="41"/>
      <c r="E19" s="34" t="s">
        <v>20</v>
      </c>
      <c r="F19" s="29"/>
      <c r="G19" s="31">
        <v>0</v>
      </c>
      <c r="H19" s="32">
        <v>43910</v>
      </c>
      <c r="I19" s="32">
        <v>43919</v>
      </c>
      <c r="J19" s="33">
        <v>10</v>
      </c>
      <c r="K19" s="26"/>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row>
    <row r="20" spans="2:67" s="2" customFormat="1" ht="34" customHeight="1" x14ac:dyDescent="0.2">
      <c r="B20" s="15"/>
      <c r="C20" s="81" t="s">
        <v>52</v>
      </c>
      <c r="D20" s="41"/>
      <c r="E20" s="34" t="s">
        <v>19</v>
      </c>
      <c r="F20" s="29"/>
      <c r="G20" s="31">
        <v>0</v>
      </c>
      <c r="H20" s="32">
        <v>43917</v>
      </c>
      <c r="I20" s="32">
        <v>43917</v>
      </c>
      <c r="J20" s="33">
        <v>1</v>
      </c>
      <c r="K20" s="26"/>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row>
    <row r="21" spans="2:67" s="2" customFormat="1" ht="86" customHeight="1" x14ac:dyDescent="0.2">
      <c r="B21" s="15"/>
      <c r="C21" s="82" t="s">
        <v>55</v>
      </c>
      <c r="D21" s="83" t="s">
        <v>54</v>
      </c>
      <c r="E21" s="84" t="s">
        <v>20</v>
      </c>
      <c r="F21" s="85" t="s">
        <v>56</v>
      </c>
      <c r="G21" s="86">
        <v>0</v>
      </c>
      <c r="H21" s="87">
        <v>43920</v>
      </c>
      <c r="I21" s="87">
        <v>43926</v>
      </c>
      <c r="J21" s="88">
        <v>7</v>
      </c>
      <c r="K21" s="26"/>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row>
    <row r="22" spans="2:67" s="2" customFormat="1" ht="86" customHeight="1" x14ac:dyDescent="0.2">
      <c r="B22" s="15"/>
      <c r="C22" s="89" t="s">
        <v>58</v>
      </c>
      <c r="D22" s="83" t="s">
        <v>54</v>
      </c>
      <c r="E22" s="84" t="s">
        <v>20</v>
      </c>
      <c r="F22" s="85" t="s">
        <v>59</v>
      </c>
      <c r="G22" s="86">
        <v>0</v>
      </c>
      <c r="H22" s="87">
        <v>43920</v>
      </c>
      <c r="I22" s="87">
        <v>43926</v>
      </c>
      <c r="J22" s="88">
        <v>7</v>
      </c>
      <c r="K22" s="26"/>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row>
    <row r="23" spans="2:67" s="2" customFormat="1" ht="34" customHeight="1" x14ac:dyDescent="0.2">
      <c r="B23" s="15"/>
      <c r="C23" s="72" t="s">
        <v>50</v>
      </c>
      <c r="D23" s="41"/>
      <c r="E23" s="34"/>
      <c r="F23" s="29"/>
      <c r="G23" s="31"/>
      <c r="H23" s="32"/>
      <c r="I23" s="32"/>
      <c r="J23" s="33"/>
      <c r="K23" s="26"/>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row>
    <row r="24" spans="2:67" s="2" customFormat="1" ht="81" customHeight="1" x14ac:dyDescent="0.25">
      <c r="B24" s="14"/>
      <c r="C24" s="78" t="s">
        <v>39</v>
      </c>
      <c r="D24" s="76" t="s">
        <v>47</v>
      </c>
      <c r="E24" s="66" t="s">
        <v>19</v>
      </c>
      <c r="F24" s="80" t="s">
        <v>61</v>
      </c>
      <c r="G24" s="67">
        <v>0</v>
      </c>
      <c r="H24" s="68">
        <v>43903</v>
      </c>
      <c r="I24" s="71">
        <v>43932</v>
      </c>
      <c r="J24" s="69">
        <v>30</v>
      </c>
      <c r="K24" s="26"/>
      <c r="L24" s="38" t="str">
        <f t="shared" ref="L24:U25" ca="1" si="14">IF(AND($E24="Goal",L$5&gt;=$H24,L$5&lt;=$H24+$J24-1),2,IF(AND($E24="Milestone",L$5&gt;=$H24,L$5&lt;=$H24+$J24-1),1,""))</f>
        <v/>
      </c>
      <c r="M24" s="38" t="str">
        <f t="shared" ca="1" si="14"/>
        <v/>
      </c>
      <c r="N24" s="38" t="str">
        <f t="shared" ca="1" si="14"/>
        <v/>
      </c>
      <c r="O24" s="38" t="str">
        <f t="shared" ca="1" si="14"/>
        <v/>
      </c>
      <c r="P24" s="38" t="str">
        <f t="shared" ca="1" si="14"/>
        <v/>
      </c>
      <c r="Q24" s="38" t="str">
        <f t="shared" ca="1" si="14"/>
        <v/>
      </c>
      <c r="R24" s="38" t="str">
        <f t="shared" ca="1" si="14"/>
        <v/>
      </c>
      <c r="S24" s="38" t="str">
        <f t="shared" ca="1" si="14"/>
        <v/>
      </c>
      <c r="T24" s="38" t="str">
        <f t="shared" ca="1" si="14"/>
        <v/>
      </c>
      <c r="U24" s="38" t="str">
        <f t="shared" ca="1" si="14"/>
        <v/>
      </c>
      <c r="V24" s="38" t="str">
        <f t="shared" ref="V24:AE25" ca="1" si="15">IF(AND($E24="Goal",V$5&gt;=$H24,V$5&lt;=$H24+$J24-1),2,IF(AND($E24="Milestone",V$5&gt;=$H24,V$5&lt;=$H24+$J24-1),1,""))</f>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ref="AF24:AO25" ca="1" si="16">IF(AND($E24="Goal",AF$5&gt;=$H24,AF$5&lt;=$H24+$J24-1),2,IF(AND($E24="Milestone",AF$5&gt;=$H24,AF$5&lt;=$H24+$J24-1),1,""))</f>
        <v/>
      </c>
      <c r="AG24" s="38" t="str">
        <f t="shared" ca="1" si="16"/>
        <v/>
      </c>
      <c r="AH24" s="38" t="str">
        <f t="shared" ca="1" si="16"/>
        <v/>
      </c>
      <c r="AI24" s="38" t="str">
        <f t="shared" ca="1" si="16"/>
        <v/>
      </c>
      <c r="AJ24" s="38" t="str">
        <f t="shared" ca="1" si="16"/>
        <v/>
      </c>
      <c r="AK24" s="38" t="str">
        <f t="shared" ca="1" si="16"/>
        <v/>
      </c>
      <c r="AL24" s="38" t="str">
        <f t="shared" ca="1" si="16"/>
        <v/>
      </c>
      <c r="AM24" s="38" t="str">
        <f t="shared" ca="1" si="16"/>
        <v/>
      </c>
      <c r="AN24" s="38" t="str">
        <f t="shared" ca="1" si="16"/>
        <v/>
      </c>
      <c r="AO24" s="38" t="str">
        <f t="shared" ca="1" si="16"/>
        <v/>
      </c>
      <c r="AP24" s="38" t="str">
        <f t="shared" ref="AP24:AY25" ca="1" si="17">IF(AND($E24="Goal",AP$5&gt;=$H24,AP$5&lt;=$H24+$J24-1),2,IF(AND($E24="Milestone",AP$5&gt;=$H24,AP$5&lt;=$H24+$J24-1),1,""))</f>
        <v/>
      </c>
      <c r="AQ24" s="38" t="str">
        <f t="shared" ca="1" si="17"/>
        <v/>
      </c>
      <c r="AR24" s="38" t="str">
        <f t="shared" ca="1" si="17"/>
        <v/>
      </c>
      <c r="AS24" s="38" t="str">
        <f t="shared" ca="1" si="17"/>
        <v/>
      </c>
      <c r="AT24" s="38" t="str">
        <f t="shared" ca="1" si="17"/>
        <v/>
      </c>
      <c r="AU24" s="38" t="str">
        <f t="shared" ca="1" si="17"/>
        <v/>
      </c>
      <c r="AV24" s="38" t="str">
        <f t="shared" ca="1" si="17"/>
        <v/>
      </c>
      <c r="AW24" s="38" t="str">
        <f t="shared" ca="1" si="17"/>
        <v/>
      </c>
      <c r="AX24" s="38" t="str">
        <f t="shared" ca="1" si="17"/>
        <v/>
      </c>
      <c r="AY24" s="38" t="str">
        <f t="shared" ca="1" si="17"/>
        <v/>
      </c>
      <c r="AZ24" s="38" t="str">
        <f t="shared" ref="AZ24:BI25" ca="1" si="18">IF(AND($E24="Goal",AZ$5&gt;=$H24,AZ$5&lt;=$H24+$J24-1),2,IF(AND($E24="Milestone",AZ$5&gt;=$H24,AZ$5&lt;=$H24+$J24-1),1,""))</f>
        <v/>
      </c>
      <c r="BA24" s="38" t="str">
        <f t="shared" ca="1" si="18"/>
        <v/>
      </c>
      <c r="BB24" s="38" t="str">
        <f t="shared" ca="1" si="18"/>
        <v/>
      </c>
      <c r="BC24" s="38" t="str">
        <f t="shared" ca="1" si="18"/>
        <v/>
      </c>
      <c r="BD24" s="38" t="str">
        <f t="shared" ca="1" si="18"/>
        <v/>
      </c>
      <c r="BE24" s="38" t="str">
        <f t="shared" ca="1" si="18"/>
        <v/>
      </c>
      <c r="BF24" s="38" t="str">
        <f t="shared" ca="1" si="18"/>
        <v/>
      </c>
      <c r="BG24" s="38" t="str">
        <f t="shared" ca="1" si="18"/>
        <v/>
      </c>
      <c r="BH24" s="38" t="str">
        <f t="shared" ca="1" si="18"/>
        <v/>
      </c>
      <c r="BI24" s="38" t="str">
        <f t="shared" ca="1" si="18"/>
        <v/>
      </c>
      <c r="BJ24" s="38" t="str">
        <f t="shared" ref="BJ24:BO25" ca="1" si="19">IF(AND($E24="Goal",BJ$5&gt;=$H24,BJ$5&lt;=$H24+$J24-1),2,IF(AND($E24="Milestone",BJ$5&gt;=$H24,BJ$5&lt;=$H24+$J24-1),1,""))</f>
        <v/>
      </c>
      <c r="BK24" s="38" t="str">
        <f t="shared" ca="1" si="19"/>
        <v/>
      </c>
      <c r="BL24" s="38" t="str">
        <f t="shared" ca="1" si="19"/>
        <v/>
      </c>
      <c r="BM24" s="38" t="str">
        <f t="shared" ca="1" si="19"/>
        <v/>
      </c>
      <c r="BN24" s="38" t="str">
        <f t="shared" ca="1" si="19"/>
        <v/>
      </c>
      <c r="BO24" s="38" t="str">
        <f t="shared" ca="1" si="19"/>
        <v/>
      </c>
    </row>
    <row r="25" spans="2:67" s="2" customFormat="1" ht="30" customHeight="1" x14ac:dyDescent="0.2">
      <c r="B25" s="14"/>
      <c r="C25" s="70" t="s">
        <v>40</v>
      </c>
      <c r="D25" s="41"/>
      <c r="E25" s="34" t="s">
        <v>17</v>
      </c>
      <c r="F25" s="55"/>
      <c r="G25" s="31">
        <v>0</v>
      </c>
      <c r="H25" s="32">
        <v>43903</v>
      </c>
      <c r="I25" s="32">
        <v>43909</v>
      </c>
      <c r="J25" s="33">
        <v>7</v>
      </c>
      <c r="K25" s="26"/>
      <c r="L25" s="38" t="str">
        <f t="shared" ca="1" si="14"/>
        <v/>
      </c>
      <c r="M25" s="38" t="str">
        <f t="shared" ca="1" si="14"/>
        <v/>
      </c>
      <c r="N25" s="38" t="str">
        <f t="shared" ca="1" si="14"/>
        <v/>
      </c>
      <c r="O25" s="38" t="str">
        <f t="shared" ca="1" si="14"/>
        <v/>
      </c>
      <c r="P25" s="38" t="str">
        <f t="shared" ca="1" si="14"/>
        <v/>
      </c>
      <c r="Q25" s="38" t="str">
        <f t="shared" ca="1" si="14"/>
        <v/>
      </c>
      <c r="R25" s="38" t="str">
        <f t="shared" ca="1" si="14"/>
        <v/>
      </c>
      <c r="S25" s="38" t="str">
        <f t="shared" ca="1" si="14"/>
        <v/>
      </c>
      <c r="T25" s="38" t="str">
        <f t="shared" ca="1" si="14"/>
        <v/>
      </c>
      <c r="U25" s="38" t="str">
        <f t="shared" ca="1" si="14"/>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6"/>
        <v/>
      </c>
      <c r="AG25" s="38" t="str">
        <f t="shared" ca="1" si="16"/>
        <v/>
      </c>
      <c r="AH25" s="38" t="str">
        <f t="shared" ca="1" si="16"/>
        <v/>
      </c>
      <c r="AI25" s="38" t="str">
        <f t="shared" ca="1" si="16"/>
        <v/>
      </c>
      <c r="AJ25" s="38" t="str">
        <f t="shared" ca="1" si="16"/>
        <v/>
      </c>
      <c r="AK25" s="38" t="str">
        <f t="shared" ca="1" si="16"/>
        <v/>
      </c>
      <c r="AL25" s="38" t="str">
        <f t="shared" ca="1" si="16"/>
        <v/>
      </c>
      <c r="AM25" s="38" t="str">
        <f t="shared" ca="1" si="16"/>
        <v/>
      </c>
      <c r="AN25" s="38" t="str">
        <f t="shared" ca="1" si="16"/>
        <v/>
      </c>
      <c r="AO25" s="38" t="str">
        <f t="shared" ca="1" si="16"/>
        <v/>
      </c>
      <c r="AP25" s="38" t="str">
        <f t="shared" ca="1" si="17"/>
        <v/>
      </c>
      <c r="AQ25" s="38" t="str">
        <f t="shared" ca="1" si="17"/>
        <v/>
      </c>
      <c r="AR25" s="38" t="str">
        <f t="shared" ca="1" si="17"/>
        <v/>
      </c>
      <c r="AS25" s="38" t="str">
        <f t="shared" ca="1" si="17"/>
        <v/>
      </c>
      <c r="AT25" s="38" t="str">
        <f t="shared" ca="1" si="17"/>
        <v/>
      </c>
      <c r="AU25" s="38" t="str">
        <f t="shared" ca="1" si="17"/>
        <v/>
      </c>
      <c r="AV25" s="38" t="str">
        <f t="shared" ca="1" si="17"/>
        <v/>
      </c>
      <c r="AW25" s="38" t="str">
        <f t="shared" ca="1" si="17"/>
        <v/>
      </c>
      <c r="AX25" s="38" t="str">
        <f t="shared" ca="1" si="17"/>
        <v/>
      </c>
      <c r="AY25" s="38" t="str">
        <f t="shared" ca="1" si="17"/>
        <v/>
      </c>
      <c r="AZ25" s="38" t="str">
        <f t="shared" ca="1" si="18"/>
        <v/>
      </c>
      <c r="BA25" s="38" t="str">
        <f t="shared" ca="1" si="18"/>
        <v/>
      </c>
      <c r="BB25" s="38" t="str">
        <f t="shared" ca="1" si="18"/>
        <v/>
      </c>
      <c r="BC25" s="38" t="str">
        <f t="shared" ca="1" si="18"/>
        <v/>
      </c>
      <c r="BD25" s="38" t="str">
        <f t="shared" ca="1" si="18"/>
        <v/>
      </c>
      <c r="BE25" s="38" t="str">
        <f t="shared" ca="1" si="18"/>
        <v/>
      </c>
      <c r="BF25" s="38" t="str">
        <f t="shared" ca="1" si="18"/>
        <v/>
      </c>
      <c r="BG25" s="38" t="str">
        <f t="shared" ca="1" si="18"/>
        <v/>
      </c>
      <c r="BH25" s="38" t="str">
        <f t="shared" ca="1" si="18"/>
        <v/>
      </c>
      <c r="BI25" s="38" t="str">
        <f t="shared" ca="1" si="18"/>
        <v/>
      </c>
      <c r="BJ25" s="38" t="str">
        <f t="shared" ca="1" si="19"/>
        <v/>
      </c>
      <c r="BK25" s="38" t="str">
        <f t="shared" ca="1" si="19"/>
        <v/>
      </c>
      <c r="BL25" s="38" t="str">
        <f t="shared" ca="1" si="19"/>
        <v/>
      </c>
      <c r="BM25" s="38" t="str">
        <f t="shared" ca="1" si="19"/>
        <v/>
      </c>
      <c r="BN25" s="38" t="str">
        <f t="shared" ca="1" si="19"/>
        <v/>
      </c>
      <c r="BO25" s="38" t="str">
        <f t="shared" ca="1" si="19"/>
        <v/>
      </c>
    </row>
    <row r="26" spans="2:67" s="2" customFormat="1" ht="30" customHeight="1" x14ac:dyDescent="0.2">
      <c r="B26" s="14"/>
      <c r="C26" s="70" t="s">
        <v>41</v>
      </c>
      <c r="D26" s="41"/>
      <c r="E26" s="34" t="s">
        <v>20</v>
      </c>
      <c r="F26" s="55"/>
      <c r="G26" s="31">
        <v>0</v>
      </c>
      <c r="H26" s="32">
        <v>43910</v>
      </c>
      <c r="I26" s="32">
        <v>43919</v>
      </c>
      <c r="J26" s="33">
        <v>10</v>
      </c>
      <c r="K26" s="26"/>
      <c r="L26" s="38" t="str">
        <f t="shared" ref="L26:AQ26" ca="1" si="20">IF(AND($E26="Goal",L$5&gt;=$H26,L$5&lt;=$H26+$J26-1),2,IF(AND($E26="Milestone",L$5&gt;=$H26,L$5&lt;=$H26+$J26-1),1,""))</f>
        <v/>
      </c>
      <c r="M26" s="38" t="str">
        <f t="shared" ca="1" si="20"/>
        <v/>
      </c>
      <c r="N26" s="38" t="str">
        <f t="shared" ca="1" si="20"/>
        <v/>
      </c>
      <c r="O26" s="38" t="str">
        <f t="shared" ca="1" si="20"/>
        <v/>
      </c>
      <c r="P26" s="38" t="str">
        <f t="shared" ca="1" si="20"/>
        <v/>
      </c>
      <c r="Q26" s="38" t="str">
        <f t="shared" ca="1" si="20"/>
        <v/>
      </c>
      <c r="R26" s="38" t="str">
        <f t="shared" ca="1" si="20"/>
        <v/>
      </c>
      <c r="S26" s="38" t="str">
        <f t="shared" ca="1" si="20"/>
        <v/>
      </c>
      <c r="T26" s="38" t="str">
        <f t="shared" ca="1" si="20"/>
        <v/>
      </c>
      <c r="U26" s="38" t="str">
        <f t="shared" ca="1" si="20"/>
        <v/>
      </c>
      <c r="V26" s="38" t="str">
        <f t="shared" ca="1" si="20"/>
        <v/>
      </c>
      <c r="W26" s="38" t="str">
        <f t="shared" ca="1" si="20"/>
        <v/>
      </c>
      <c r="X26" s="38" t="str">
        <f t="shared" ca="1" si="20"/>
        <v/>
      </c>
      <c r="Y26" s="38" t="str">
        <f t="shared" ca="1" si="20"/>
        <v/>
      </c>
      <c r="Z26" s="38" t="str">
        <f t="shared" ca="1" si="20"/>
        <v/>
      </c>
      <c r="AA26" s="38" t="str">
        <f t="shared" ca="1" si="20"/>
        <v/>
      </c>
      <c r="AB26" s="38" t="str">
        <f t="shared" ca="1" si="20"/>
        <v/>
      </c>
      <c r="AC26" s="38" t="str">
        <f t="shared" ca="1" si="20"/>
        <v/>
      </c>
      <c r="AD26" s="38" t="str">
        <f t="shared" ca="1" si="20"/>
        <v/>
      </c>
      <c r="AE26" s="38" t="str">
        <f t="shared" ca="1" si="20"/>
        <v/>
      </c>
      <c r="AF26" s="38" t="str">
        <f t="shared" ca="1" si="20"/>
        <v/>
      </c>
      <c r="AG26" s="38" t="str">
        <f t="shared" ca="1" si="20"/>
        <v/>
      </c>
      <c r="AH26" s="38" t="str">
        <f t="shared" ca="1" si="20"/>
        <v/>
      </c>
      <c r="AI26" s="38" t="str">
        <f t="shared" ca="1" si="20"/>
        <v/>
      </c>
      <c r="AJ26" s="38" t="str">
        <f t="shared" ca="1" si="20"/>
        <v/>
      </c>
      <c r="AK26" s="38" t="str">
        <f t="shared" ca="1" si="20"/>
        <v/>
      </c>
      <c r="AL26" s="38" t="str">
        <f t="shared" ca="1" si="20"/>
        <v/>
      </c>
      <c r="AM26" s="38" t="str">
        <f t="shared" ca="1" si="20"/>
        <v/>
      </c>
      <c r="AN26" s="38" t="str">
        <f t="shared" ca="1" si="20"/>
        <v/>
      </c>
      <c r="AO26" s="38" t="str">
        <f t="shared" ca="1" si="20"/>
        <v/>
      </c>
      <c r="AP26" s="38" t="str">
        <f t="shared" ca="1" si="20"/>
        <v/>
      </c>
      <c r="AQ26" s="38" t="str">
        <f t="shared" ca="1" si="20"/>
        <v/>
      </c>
      <c r="AR26" s="38" t="str">
        <f t="shared" ref="AR26:BO26" ca="1" si="21">IF(AND($E26="Goal",AR$5&gt;=$H26,AR$5&lt;=$H26+$J26-1),2,IF(AND($E26="Milestone",AR$5&gt;=$H26,AR$5&lt;=$H26+$J26-1),1,""))</f>
        <v/>
      </c>
      <c r="AS26" s="38" t="str">
        <f t="shared" ca="1" si="21"/>
        <v/>
      </c>
      <c r="AT26" s="38" t="str">
        <f t="shared" ca="1" si="21"/>
        <v/>
      </c>
      <c r="AU26" s="38" t="str">
        <f t="shared" ca="1" si="21"/>
        <v/>
      </c>
      <c r="AV26" s="38" t="str">
        <f t="shared" ca="1" si="21"/>
        <v/>
      </c>
      <c r="AW26" s="38" t="str">
        <f t="shared" ca="1" si="21"/>
        <v/>
      </c>
      <c r="AX26" s="38" t="str">
        <f t="shared" ca="1" si="21"/>
        <v/>
      </c>
      <c r="AY26" s="38" t="str">
        <f t="shared" ca="1" si="21"/>
        <v/>
      </c>
      <c r="AZ26" s="38" t="str">
        <f t="shared" ca="1" si="21"/>
        <v/>
      </c>
      <c r="BA26" s="38" t="str">
        <f t="shared" ca="1" si="21"/>
        <v/>
      </c>
      <c r="BB26" s="38" t="str">
        <f t="shared" ca="1" si="21"/>
        <v/>
      </c>
      <c r="BC26" s="38" t="str">
        <f t="shared" ca="1" si="21"/>
        <v/>
      </c>
      <c r="BD26" s="38" t="str">
        <f t="shared" ca="1" si="21"/>
        <v/>
      </c>
      <c r="BE26" s="38" t="str">
        <f t="shared" ca="1" si="21"/>
        <v/>
      </c>
      <c r="BF26" s="38" t="str">
        <f t="shared" ca="1" si="21"/>
        <v/>
      </c>
      <c r="BG26" s="38" t="str">
        <f t="shared" ca="1" si="21"/>
        <v/>
      </c>
      <c r="BH26" s="38" t="str">
        <f t="shared" ca="1" si="21"/>
        <v/>
      </c>
      <c r="BI26" s="38" t="str">
        <f t="shared" ca="1" si="21"/>
        <v/>
      </c>
      <c r="BJ26" s="38" t="str">
        <f t="shared" ca="1" si="21"/>
        <v/>
      </c>
      <c r="BK26" s="38" t="str">
        <f t="shared" ca="1" si="21"/>
        <v/>
      </c>
      <c r="BL26" s="38" t="str">
        <f t="shared" ca="1" si="21"/>
        <v/>
      </c>
      <c r="BM26" s="38" t="str">
        <f t="shared" ca="1" si="21"/>
        <v/>
      </c>
      <c r="BN26" s="38" t="str">
        <f t="shared" ca="1" si="21"/>
        <v/>
      </c>
      <c r="BO26" s="38" t="str">
        <f t="shared" ca="1" si="21"/>
        <v/>
      </c>
    </row>
    <row r="27" spans="2:67" s="2" customFormat="1" ht="30" customHeight="1" x14ac:dyDescent="0.2">
      <c r="B27" s="14"/>
      <c r="C27" s="81" t="s">
        <v>52</v>
      </c>
      <c r="D27" s="41"/>
      <c r="E27" s="34" t="s">
        <v>19</v>
      </c>
      <c r="F27" s="29"/>
      <c r="G27" s="31">
        <v>0</v>
      </c>
      <c r="H27" s="32">
        <v>43917</v>
      </c>
      <c r="I27" s="32">
        <v>43917</v>
      </c>
      <c r="J27" s="33">
        <v>1</v>
      </c>
      <c r="K27" s="26"/>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row>
    <row r="28" spans="2:67" s="2" customFormat="1" ht="68" customHeight="1" x14ac:dyDescent="0.2">
      <c r="B28" s="14"/>
      <c r="C28" s="91" t="s">
        <v>53</v>
      </c>
      <c r="D28" s="83" t="s">
        <v>54</v>
      </c>
      <c r="E28" s="84" t="s">
        <v>20</v>
      </c>
      <c r="F28" s="92" t="s">
        <v>60</v>
      </c>
      <c r="G28" s="86">
        <v>0</v>
      </c>
      <c r="H28" s="87">
        <v>43920</v>
      </c>
      <c r="I28" s="87">
        <v>43926</v>
      </c>
      <c r="J28" s="88">
        <v>7</v>
      </c>
      <c r="K28" s="26"/>
      <c r="L28" s="38"/>
      <c r="M28" s="38"/>
      <c r="N28" s="38"/>
      <c r="O28" s="38"/>
      <c r="P28" s="38"/>
      <c r="Q28" s="38"/>
      <c r="R28" s="38"/>
      <c r="S28" s="38"/>
      <c r="T28" s="38"/>
      <c r="U28" s="38"/>
      <c r="V28" s="38" t="str">
        <f ca="1">IF(AND($E28="Goal",V$5&gt;=$H28,V$5&lt;=$H28+$J28-1),2,IF(AND($E28="Milestone",V$5&gt;=$H28,V$5&lt;=$H28+$J28-1),1,""))</f>
        <v/>
      </c>
      <c r="W28" s="38"/>
      <c r="X28" s="38" t="str">
        <f t="shared" ref="X28:AE28" ca="1" si="22">IF(AND($E28="Goal",X$5&gt;=$H28,X$5&lt;=$H28+$J28-1),2,IF(AND($E28="Milestone",X$5&gt;=$H28,X$5&lt;=$H28+$J28-1),1,""))</f>
        <v/>
      </c>
      <c r="Y28" s="38" t="str">
        <f t="shared" ca="1" si="22"/>
        <v/>
      </c>
      <c r="Z28" s="38" t="str">
        <f t="shared" ca="1" si="22"/>
        <v/>
      </c>
      <c r="AA28" s="38" t="str">
        <f t="shared" ca="1" si="22"/>
        <v/>
      </c>
      <c r="AB28" s="38" t="str">
        <f t="shared" ca="1" si="22"/>
        <v/>
      </c>
      <c r="AC28" s="38" t="str">
        <f t="shared" ca="1" si="22"/>
        <v/>
      </c>
      <c r="AD28" s="38" t="str">
        <f t="shared" ca="1" si="22"/>
        <v/>
      </c>
      <c r="AE28" s="38" t="str">
        <f t="shared" ca="1" si="22"/>
        <v/>
      </c>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row>
    <row r="29" spans="2:67" s="2" customFormat="1" ht="72" customHeight="1" x14ac:dyDescent="0.2">
      <c r="B29" s="14"/>
      <c r="C29" s="93" t="s">
        <v>62</v>
      </c>
      <c r="D29" s="83" t="s">
        <v>54</v>
      </c>
      <c r="E29" s="84" t="s">
        <v>20</v>
      </c>
      <c r="F29" s="92" t="s">
        <v>63</v>
      </c>
      <c r="G29" s="86">
        <v>0</v>
      </c>
      <c r="H29" s="87">
        <v>43920</v>
      </c>
      <c r="I29" s="87">
        <v>43926</v>
      </c>
      <c r="J29" s="88">
        <v>7</v>
      </c>
      <c r="K29" s="26"/>
      <c r="L29" s="38"/>
      <c r="M29" s="38"/>
      <c r="N29" s="38"/>
      <c r="O29" s="38"/>
      <c r="P29" s="38"/>
      <c r="Q29" s="38"/>
      <c r="R29" s="38"/>
      <c r="S29" s="38"/>
      <c r="T29" s="38"/>
      <c r="U29" s="38"/>
      <c r="V29" s="38"/>
      <c r="W29" s="38"/>
      <c r="X29" s="38"/>
      <c r="Y29" s="38"/>
      <c r="Z29" s="38"/>
      <c r="AA29" s="38" t="str">
        <f t="shared" ref="AA29:AG29" ca="1" si="23">IF(AND($E29="Goal",AA$5&gt;=$H29,AA$5&lt;=$H29+$J29-1),2,IF(AND($E29="Milestone",AA$5&gt;=$H29,AA$5&lt;=$H29+$J29-1),1,""))</f>
        <v/>
      </c>
      <c r="AB29" s="38" t="str">
        <f t="shared" ca="1" si="23"/>
        <v/>
      </c>
      <c r="AC29" s="38" t="str">
        <f t="shared" ca="1" si="23"/>
        <v/>
      </c>
      <c r="AD29" s="38" t="str">
        <f t="shared" ca="1" si="23"/>
        <v/>
      </c>
      <c r="AE29" s="38" t="str">
        <f t="shared" ca="1" si="23"/>
        <v/>
      </c>
      <c r="AF29" s="38" t="str">
        <f t="shared" ca="1" si="23"/>
        <v/>
      </c>
      <c r="AG29" s="38" t="str">
        <f t="shared" ca="1" si="23"/>
        <v/>
      </c>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row>
    <row r="30" spans="2:67" s="2" customFormat="1" ht="30" customHeight="1" x14ac:dyDescent="0.2">
      <c r="B30" s="14"/>
      <c r="C30" s="54"/>
      <c r="D30" s="41"/>
      <c r="E30" s="34" t="s">
        <v>17</v>
      </c>
      <c r="F30" s="55"/>
      <c r="G30" s="31">
        <v>0</v>
      </c>
      <c r="H30" s="32">
        <v>43770</v>
      </c>
      <c r="I30" s="32"/>
      <c r="J30" s="33">
        <v>3</v>
      </c>
      <c r="K30" s="26"/>
      <c r="L30" s="38"/>
      <c r="M30" s="38"/>
      <c r="N30" s="38"/>
      <c r="O30" s="38"/>
      <c r="P30" s="38"/>
      <c r="Q30" s="38"/>
      <c r="R30" s="38"/>
      <c r="S30" s="38"/>
      <c r="T30" s="38"/>
      <c r="U30" s="38"/>
      <c r="V30" s="38"/>
      <c r="W30" s="38"/>
      <c r="X30" s="38"/>
      <c r="Y30" s="38"/>
      <c r="Z30" s="38"/>
      <c r="AA30" s="38"/>
      <c r="AB30" s="38"/>
      <c r="AC30" s="38"/>
      <c r="AD30" s="38"/>
      <c r="AE30" s="38" t="str">
        <f t="shared" ref="AE30:AG35" ca="1" si="24">IF(AND($E30="Goal",AE$5&gt;=$H30,AE$5&lt;=$H30+$J30-1),2,IF(AND($E30="Milestone",AE$5&gt;=$H30,AE$5&lt;=$H30+$J30-1),1,""))</f>
        <v/>
      </c>
      <c r="AF30" s="38" t="str">
        <f t="shared" ca="1" si="24"/>
        <v/>
      </c>
      <c r="AG30" s="38" t="str">
        <f t="shared" ca="1" si="24"/>
        <v/>
      </c>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row>
    <row r="31" spans="2:67" s="2" customFormat="1" ht="30" customHeight="1" x14ac:dyDescent="0.2">
      <c r="B31" s="15"/>
      <c r="C31" s="53"/>
      <c r="D31" s="42"/>
      <c r="E31" s="34"/>
      <c r="F31" s="34"/>
      <c r="G31" s="31"/>
      <c r="H31" s="32"/>
      <c r="I31" s="32"/>
      <c r="J31" s="33"/>
      <c r="K31" s="26"/>
      <c r="L31" s="38" t="str">
        <f t="shared" ref="L31:U35" ca="1" si="25">IF(AND($E31="Goal",L$5&gt;=$H31,L$5&lt;=$H31+$J31-1),2,IF(AND($E31="Milestone",L$5&gt;=$H31,L$5&lt;=$H31+$J31-1),1,""))</f>
        <v/>
      </c>
      <c r="M31" s="38" t="str">
        <f t="shared" ca="1" si="25"/>
        <v/>
      </c>
      <c r="N31" s="38" t="str">
        <f t="shared" ca="1" si="25"/>
        <v/>
      </c>
      <c r="O31" s="38" t="str">
        <f t="shared" ca="1" si="25"/>
        <v/>
      </c>
      <c r="P31" s="38" t="str">
        <f t="shared" ca="1" si="25"/>
        <v/>
      </c>
      <c r="Q31" s="38" t="str">
        <f t="shared" ca="1" si="25"/>
        <v/>
      </c>
      <c r="R31" s="38" t="str">
        <f t="shared" ca="1" si="25"/>
        <v/>
      </c>
      <c r="S31" s="38" t="str">
        <f t="shared" ca="1" si="25"/>
        <v/>
      </c>
      <c r="T31" s="38" t="str">
        <f t="shared" ca="1" si="25"/>
        <v/>
      </c>
      <c r="U31" s="38" t="str">
        <f t="shared" ca="1" si="25"/>
        <v/>
      </c>
      <c r="V31" s="38" t="str">
        <f t="shared" ref="V31:AD35" ca="1" si="26">IF(AND($E31="Goal",V$5&gt;=$H31,V$5&lt;=$H31+$J31-1),2,IF(AND($E31="Milestone",V$5&gt;=$H31,V$5&lt;=$H31+$J31-1),1,""))</f>
        <v/>
      </c>
      <c r="W31" s="38" t="str">
        <f t="shared" ca="1" si="26"/>
        <v/>
      </c>
      <c r="X31" s="38" t="str">
        <f t="shared" ca="1" si="26"/>
        <v/>
      </c>
      <c r="Y31" s="38" t="str">
        <f t="shared" ca="1" si="26"/>
        <v/>
      </c>
      <c r="Z31" s="38" t="str">
        <f t="shared" ca="1" si="26"/>
        <v/>
      </c>
      <c r="AA31" s="38" t="str">
        <f t="shared" ca="1" si="26"/>
        <v/>
      </c>
      <c r="AB31" s="38" t="str">
        <f t="shared" ca="1" si="26"/>
        <v/>
      </c>
      <c r="AC31" s="38" t="str">
        <f t="shared" ca="1" si="26"/>
        <v/>
      </c>
      <c r="AD31" s="38" t="str">
        <f t="shared" ca="1" si="26"/>
        <v/>
      </c>
      <c r="AE31" s="38" t="str">
        <f t="shared" ca="1" si="24"/>
        <v/>
      </c>
      <c r="AF31" s="38" t="str">
        <f t="shared" ca="1" si="24"/>
        <v/>
      </c>
      <c r="AG31" s="38" t="str">
        <f t="shared" ca="1" si="24"/>
        <v/>
      </c>
      <c r="AH31" s="38" t="str">
        <f t="shared" ref="AH31:AQ35" ca="1" si="27">IF(AND($E31="Goal",AH$5&gt;=$H31,AH$5&lt;=$H31+$J31-1),2,IF(AND($E31="Milestone",AH$5&gt;=$H31,AH$5&lt;=$H31+$J31-1),1,""))</f>
        <v/>
      </c>
      <c r="AI31" s="38" t="str">
        <f t="shared" ca="1" si="27"/>
        <v/>
      </c>
      <c r="AJ31" s="38" t="str">
        <f t="shared" ca="1" si="27"/>
        <v/>
      </c>
      <c r="AK31" s="38" t="str">
        <f t="shared" ca="1" si="27"/>
        <v/>
      </c>
      <c r="AL31" s="38" t="str">
        <f t="shared" ca="1" si="27"/>
        <v/>
      </c>
      <c r="AM31" s="38" t="str">
        <f t="shared" ca="1" si="27"/>
        <v/>
      </c>
      <c r="AN31" s="38" t="str">
        <f t="shared" ca="1" si="27"/>
        <v/>
      </c>
      <c r="AO31" s="38" t="str">
        <f t="shared" ca="1" si="27"/>
        <v/>
      </c>
      <c r="AP31" s="38" t="str">
        <f t="shared" ca="1" si="27"/>
        <v/>
      </c>
      <c r="AQ31" s="38" t="str">
        <f t="shared" ca="1" si="27"/>
        <v/>
      </c>
      <c r="AR31" s="38" t="str">
        <f t="shared" ref="AR31:BA35" ca="1" si="28">IF(AND($E31="Goal",AR$5&gt;=$H31,AR$5&lt;=$H31+$J31-1),2,IF(AND($E31="Milestone",AR$5&gt;=$H31,AR$5&lt;=$H31+$J31-1),1,""))</f>
        <v/>
      </c>
      <c r="AS31" s="38" t="str">
        <f t="shared" ca="1" si="28"/>
        <v/>
      </c>
      <c r="AT31" s="38" t="str">
        <f t="shared" ca="1" si="28"/>
        <v/>
      </c>
      <c r="AU31" s="38" t="str">
        <f t="shared" ca="1" si="28"/>
        <v/>
      </c>
      <c r="AV31" s="38" t="str">
        <f t="shared" ca="1" si="28"/>
        <v/>
      </c>
      <c r="AW31" s="38" t="str">
        <f t="shared" ca="1" si="28"/>
        <v/>
      </c>
      <c r="AX31" s="38" t="str">
        <f t="shared" ca="1" si="28"/>
        <v/>
      </c>
      <c r="AY31" s="38" t="str">
        <f t="shared" ca="1" si="28"/>
        <v/>
      </c>
      <c r="AZ31" s="38" t="str">
        <f t="shared" ca="1" si="28"/>
        <v/>
      </c>
      <c r="BA31" s="38" t="str">
        <f t="shared" ca="1" si="28"/>
        <v/>
      </c>
      <c r="BB31" s="38" t="str">
        <f t="shared" ref="BB31:BO35" ca="1" si="29">IF(AND($E31="Goal",BB$5&gt;=$H31,BB$5&lt;=$H31+$J31-1),2,IF(AND($E31="Milestone",BB$5&gt;=$H31,BB$5&lt;=$H31+$J31-1),1,""))</f>
        <v/>
      </c>
      <c r="BC31" s="38" t="str">
        <f t="shared" ca="1" si="29"/>
        <v/>
      </c>
      <c r="BD31" s="38" t="str">
        <f t="shared" ca="1" si="29"/>
        <v/>
      </c>
      <c r="BE31" s="38" t="str">
        <f t="shared" ca="1" si="29"/>
        <v/>
      </c>
      <c r="BF31" s="38" t="str">
        <f t="shared" ca="1" si="29"/>
        <v/>
      </c>
      <c r="BG31" s="38" t="str">
        <f t="shared" ca="1" si="29"/>
        <v/>
      </c>
      <c r="BH31" s="38" t="str">
        <f t="shared" ca="1" si="29"/>
        <v/>
      </c>
      <c r="BI31" s="38" t="str">
        <f t="shared" ca="1" si="29"/>
        <v/>
      </c>
      <c r="BJ31" s="38" t="str">
        <f t="shared" ca="1" si="29"/>
        <v/>
      </c>
      <c r="BK31" s="38" t="str">
        <f t="shared" ca="1" si="29"/>
        <v/>
      </c>
      <c r="BL31" s="38" t="str">
        <f t="shared" ca="1" si="29"/>
        <v/>
      </c>
      <c r="BM31" s="38" t="str">
        <f t="shared" ca="1" si="29"/>
        <v/>
      </c>
      <c r="BN31" s="38" t="str">
        <f t="shared" ca="1" si="29"/>
        <v/>
      </c>
      <c r="BO31" s="38" t="str">
        <f t="shared" ca="1" si="29"/>
        <v/>
      </c>
    </row>
    <row r="32" spans="2:67" s="2" customFormat="1" ht="30" customHeight="1" x14ac:dyDescent="0.2">
      <c r="B32" s="15"/>
      <c r="C32" s="54"/>
      <c r="D32" s="56"/>
      <c r="E32" s="34" t="s">
        <v>19</v>
      </c>
      <c r="F32" s="55"/>
      <c r="G32" s="31">
        <v>0</v>
      </c>
      <c r="H32" s="32">
        <v>43751</v>
      </c>
      <c r="I32" s="32"/>
      <c r="J32" s="33">
        <v>5</v>
      </c>
      <c r="K32" s="26"/>
      <c r="L32" s="38" t="str">
        <f t="shared" ca="1" si="25"/>
        <v/>
      </c>
      <c r="M32" s="38" t="str">
        <f t="shared" ca="1" si="25"/>
        <v/>
      </c>
      <c r="N32" s="38" t="str">
        <f t="shared" ca="1" si="25"/>
        <v/>
      </c>
      <c r="O32" s="38" t="str">
        <f t="shared" ca="1" si="25"/>
        <v/>
      </c>
      <c r="P32" s="38" t="str">
        <f t="shared" ca="1" si="25"/>
        <v/>
      </c>
      <c r="Q32" s="38" t="str">
        <f t="shared" ca="1" si="25"/>
        <v/>
      </c>
      <c r="R32" s="38" t="str">
        <f t="shared" ca="1" si="25"/>
        <v/>
      </c>
      <c r="S32" s="38" t="str">
        <f t="shared" ca="1" si="25"/>
        <v/>
      </c>
      <c r="T32" s="38" t="str">
        <f t="shared" ca="1" si="25"/>
        <v/>
      </c>
      <c r="U32" s="38" t="str">
        <f t="shared" ca="1" si="25"/>
        <v/>
      </c>
      <c r="V32" s="38" t="str">
        <f t="shared" ca="1" si="26"/>
        <v/>
      </c>
      <c r="W32" s="38" t="str">
        <f t="shared" ca="1" si="26"/>
        <v/>
      </c>
      <c r="X32" s="38" t="str">
        <f t="shared" ca="1" si="26"/>
        <v/>
      </c>
      <c r="Y32" s="38" t="str">
        <f t="shared" ca="1" si="26"/>
        <v/>
      </c>
      <c r="Z32" s="38" t="str">
        <f t="shared" ca="1" si="26"/>
        <v/>
      </c>
      <c r="AA32" s="38" t="str">
        <f t="shared" ca="1" si="26"/>
        <v/>
      </c>
      <c r="AB32" s="38" t="str">
        <f t="shared" ca="1" si="26"/>
        <v/>
      </c>
      <c r="AC32" s="38" t="str">
        <f t="shared" ca="1" si="26"/>
        <v/>
      </c>
      <c r="AD32" s="38" t="str">
        <f t="shared" ca="1" si="26"/>
        <v/>
      </c>
      <c r="AE32" s="38" t="str">
        <f t="shared" ca="1" si="24"/>
        <v/>
      </c>
      <c r="AF32" s="38" t="str">
        <f t="shared" ca="1" si="24"/>
        <v/>
      </c>
      <c r="AG32" s="38" t="str">
        <f t="shared" ca="1" si="24"/>
        <v/>
      </c>
      <c r="AH32" s="38" t="str">
        <f t="shared" ca="1" si="27"/>
        <v/>
      </c>
      <c r="AI32" s="38" t="str">
        <f t="shared" ca="1" si="27"/>
        <v/>
      </c>
      <c r="AJ32" s="38" t="str">
        <f t="shared" ca="1" si="27"/>
        <v/>
      </c>
      <c r="AK32" s="38" t="str">
        <f t="shared" ca="1" si="27"/>
        <v/>
      </c>
      <c r="AL32" s="38" t="str">
        <f t="shared" ca="1" si="27"/>
        <v/>
      </c>
      <c r="AM32" s="38" t="str">
        <f t="shared" ca="1" si="27"/>
        <v/>
      </c>
      <c r="AN32" s="38" t="str">
        <f t="shared" ca="1" si="27"/>
        <v/>
      </c>
      <c r="AO32" s="38" t="str">
        <f t="shared" ca="1" si="27"/>
        <v/>
      </c>
      <c r="AP32" s="38" t="str">
        <f t="shared" ca="1" si="27"/>
        <v/>
      </c>
      <c r="AQ32" s="38" t="str">
        <f t="shared" ca="1" si="27"/>
        <v/>
      </c>
      <c r="AR32" s="38" t="str">
        <f t="shared" ca="1" si="28"/>
        <v/>
      </c>
      <c r="AS32" s="38" t="str">
        <f t="shared" ca="1" si="28"/>
        <v/>
      </c>
      <c r="AT32" s="38" t="str">
        <f t="shared" ca="1" si="28"/>
        <v/>
      </c>
      <c r="AU32" s="38" t="str">
        <f t="shared" ca="1" si="28"/>
        <v/>
      </c>
      <c r="AV32" s="38" t="str">
        <f t="shared" ca="1" si="28"/>
        <v/>
      </c>
      <c r="AW32" s="38" t="str">
        <f t="shared" ca="1" si="28"/>
        <v/>
      </c>
      <c r="AX32" s="38" t="str">
        <f t="shared" ca="1" si="28"/>
        <v/>
      </c>
      <c r="AY32" s="38" t="str">
        <f t="shared" ca="1" si="28"/>
        <v/>
      </c>
      <c r="AZ32" s="38" t="str">
        <f t="shared" ca="1" si="28"/>
        <v/>
      </c>
      <c r="BA32" s="38" t="str">
        <f t="shared" ca="1" si="28"/>
        <v/>
      </c>
      <c r="BB32" s="38" t="str">
        <f t="shared" ca="1" si="29"/>
        <v/>
      </c>
      <c r="BC32" s="38" t="str">
        <f t="shared" ca="1" si="29"/>
        <v/>
      </c>
      <c r="BD32" s="38" t="str">
        <f t="shared" ca="1" si="29"/>
        <v/>
      </c>
      <c r="BE32" s="38" t="str">
        <f t="shared" ca="1" si="29"/>
        <v/>
      </c>
      <c r="BF32" s="38" t="str">
        <f t="shared" ca="1" si="29"/>
        <v/>
      </c>
      <c r="BG32" s="38" t="str">
        <f t="shared" ca="1" si="29"/>
        <v/>
      </c>
      <c r="BH32" s="38" t="str">
        <f t="shared" ca="1" si="29"/>
        <v/>
      </c>
      <c r="BI32" s="38" t="str">
        <f t="shared" ca="1" si="29"/>
        <v/>
      </c>
      <c r="BJ32" s="38" t="str">
        <f t="shared" ca="1" si="29"/>
        <v/>
      </c>
      <c r="BK32" s="38" t="str">
        <f t="shared" ca="1" si="29"/>
        <v/>
      </c>
      <c r="BL32" s="38" t="str">
        <f t="shared" ca="1" si="29"/>
        <v/>
      </c>
      <c r="BM32" s="38" t="str">
        <f t="shared" ca="1" si="29"/>
        <v/>
      </c>
      <c r="BN32" s="38" t="str">
        <f t="shared" ca="1" si="29"/>
        <v/>
      </c>
      <c r="BO32" s="38" t="str">
        <f t="shared" ca="1" si="29"/>
        <v/>
      </c>
    </row>
    <row r="33" spans="2:67" s="2" customFormat="1" ht="30" customHeight="1" x14ac:dyDescent="0.2">
      <c r="B33" s="14"/>
      <c r="C33" s="54"/>
      <c r="D33" s="56"/>
      <c r="E33" s="34" t="s">
        <v>11</v>
      </c>
      <c r="F33" s="55"/>
      <c r="G33" s="31">
        <v>0</v>
      </c>
      <c r="H33" s="32">
        <v>43756</v>
      </c>
      <c r="I33" s="32"/>
      <c r="J33" s="33">
        <v>2</v>
      </c>
      <c r="K33" s="26"/>
      <c r="L33" s="38" t="str">
        <f t="shared" ca="1" si="25"/>
        <v/>
      </c>
      <c r="M33" s="38" t="str">
        <f t="shared" ca="1" si="25"/>
        <v/>
      </c>
      <c r="N33" s="38" t="str">
        <f t="shared" ca="1" si="25"/>
        <v/>
      </c>
      <c r="O33" s="38" t="str">
        <f t="shared" ca="1" si="25"/>
        <v/>
      </c>
      <c r="P33" s="38" t="str">
        <f t="shared" ca="1" si="25"/>
        <v/>
      </c>
      <c r="Q33" s="38" t="str">
        <f t="shared" ca="1" si="25"/>
        <v/>
      </c>
      <c r="R33" s="38" t="str">
        <f t="shared" ca="1" si="25"/>
        <v/>
      </c>
      <c r="S33" s="38" t="str">
        <f t="shared" ca="1" si="25"/>
        <v/>
      </c>
      <c r="T33" s="38" t="str">
        <f t="shared" ca="1" si="25"/>
        <v/>
      </c>
      <c r="U33" s="38" t="str">
        <f t="shared" ca="1" si="25"/>
        <v/>
      </c>
      <c r="V33" s="38" t="str">
        <f t="shared" ca="1" si="26"/>
        <v/>
      </c>
      <c r="W33" s="38" t="str">
        <f t="shared" ca="1" si="26"/>
        <v/>
      </c>
      <c r="X33" s="38" t="str">
        <f t="shared" ca="1" si="26"/>
        <v/>
      </c>
      <c r="Y33" s="38" t="str">
        <f t="shared" ca="1" si="26"/>
        <v/>
      </c>
      <c r="Z33" s="38" t="str">
        <f t="shared" ca="1" si="26"/>
        <v/>
      </c>
      <c r="AA33" s="38" t="str">
        <f t="shared" ca="1" si="26"/>
        <v/>
      </c>
      <c r="AB33" s="38" t="str">
        <f t="shared" ca="1" si="26"/>
        <v/>
      </c>
      <c r="AC33" s="38" t="str">
        <f t="shared" ca="1" si="26"/>
        <v/>
      </c>
      <c r="AD33" s="38" t="str">
        <f t="shared" ca="1" si="26"/>
        <v/>
      </c>
      <c r="AE33" s="38" t="str">
        <f t="shared" ca="1" si="24"/>
        <v/>
      </c>
      <c r="AF33" s="38" t="str">
        <f t="shared" ca="1" si="24"/>
        <v/>
      </c>
      <c r="AG33" s="38" t="str">
        <f t="shared" ca="1" si="24"/>
        <v/>
      </c>
      <c r="AH33" s="38" t="str">
        <f t="shared" ca="1" si="27"/>
        <v/>
      </c>
      <c r="AI33" s="38" t="str">
        <f t="shared" ca="1" si="27"/>
        <v/>
      </c>
      <c r="AJ33" s="38" t="str">
        <f t="shared" ca="1" si="27"/>
        <v/>
      </c>
      <c r="AK33" s="38" t="str">
        <f t="shared" ca="1" si="27"/>
        <v/>
      </c>
      <c r="AL33" s="38" t="str">
        <f t="shared" ca="1" si="27"/>
        <v/>
      </c>
      <c r="AM33" s="38" t="str">
        <f t="shared" ca="1" si="27"/>
        <v/>
      </c>
      <c r="AN33" s="38" t="str">
        <f t="shared" ca="1" si="27"/>
        <v/>
      </c>
      <c r="AO33" s="38" t="str">
        <f t="shared" ca="1" si="27"/>
        <v/>
      </c>
      <c r="AP33" s="38" t="str">
        <f t="shared" ca="1" si="27"/>
        <v/>
      </c>
      <c r="AQ33" s="38" t="str">
        <f t="shared" ca="1" si="27"/>
        <v/>
      </c>
      <c r="AR33" s="38" t="str">
        <f t="shared" ca="1" si="28"/>
        <v/>
      </c>
      <c r="AS33" s="38" t="str">
        <f t="shared" ca="1" si="28"/>
        <v/>
      </c>
      <c r="AT33" s="38" t="str">
        <f t="shared" ca="1" si="28"/>
        <v/>
      </c>
      <c r="AU33" s="38" t="str">
        <f t="shared" ca="1" si="28"/>
        <v/>
      </c>
      <c r="AV33" s="38" t="str">
        <f t="shared" ca="1" si="28"/>
        <v/>
      </c>
      <c r="AW33" s="38" t="str">
        <f t="shared" ca="1" si="28"/>
        <v/>
      </c>
      <c r="AX33" s="38" t="str">
        <f t="shared" ca="1" si="28"/>
        <v/>
      </c>
      <c r="AY33" s="38" t="str">
        <f t="shared" ca="1" si="28"/>
        <v/>
      </c>
      <c r="AZ33" s="38" t="str">
        <f t="shared" ca="1" si="28"/>
        <v/>
      </c>
      <c r="BA33" s="38" t="str">
        <f t="shared" ca="1" si="28"/>
        <v/>
      </c>
      <c r="BB33" s="38" t="str">
        <f t="shared" ca="1" si="29"/>
        <v/>
      </c>
      <c r="BC33" s="38" t="str">
        <f t="shared" ca="1" si="29"/>
        <v/>
      </c>
      <c r="BD33" s="38" t="str">
        <f t="shared" ca="1" si="29"/>
        <v/>
      </c>
      <c r="BE33" s="38" t="str">
        <f t="shared" ca="1" si="29"/>
        <v/>
      </c>
      <c r="BF33" s="38" t="str">
        <f t="shared" ca="1" si="29"/>
        <v/>
      </c>
      <c r="BG33" s="38" t="str">
        <f t="shared" ca="1" si="29"/>
        <v/>
      </c>
      <c r="BH33" s="38" t="str">
        <f t="shared" ca="1" si="29"/>
        <v/>
      </c>
      <c r="BI33" s="38" t="str">
        <f t="shared" ca="1" si="29"/>
        <v/>
      </c>
      <c r="BJ33" s="38" t="str">
        <f t="shared" ca="1" si="29"/>
        <v/>
      </c>
      <c r="BK33" s="38" t="str">
        <f t="shared" ca="1" si="29"/>
        <v/>
      </c>
      <c r="BL33" s="38" t="str">
        <f t="shared" ca="1" si="29"/>
        <v/>
      </c>
      <c r="BM33" s="38" t="str">
        <f t="shared" ca="1" si="29"/>
        <v/>
      </c>
      <c r="BN33" s="38" t="str">
        <f t="shared" ca="1" si="29"/>
        <v/>
      </c>
      <c r="BO33" s="38" t="str">
        <f t="shared" ca="1" si="29"/>
        <v/>
      </c>
    </row>
    <row r="34" spans="2:67" s="2" customFormat="1" ht="30" customHeight="1" x14ac:dyDescent="0.2">
      <c r="B34" s="14"/>
      <c r="C34" s="54"/>
      <c r="D34" s="56"/>
      <c r="E34" s="34" t="s">
        <v>18</v>
      </c>
      <c r="F34" s="55"/>
      <c r="G34" s="31">
        <v>0</v>
      </c>
      <c r="H34" s="32">
        <v>43773</v>
      </c>
      <c r="I34" s="32"/>
      <c r="J34" s="33">
        <v>5</v>
      </c>
      <c r="K34" s="26"/>
      <c r="L34" s="38" t="str">
        <f t="shared" ca="1" si="25"/>
        <v/>
      </c>
      <c r="M34" s="38" t="str">
        <f t="shared" ca="1" si="25"/>
        <v/>
      </c>
      <c r="N34" s="38" t="str">
        <f t="shared" ca="1" si="25"/>
        <v/>
      </c>
      <c r="O34" s="38" t="str">
        <f t="shared" ca="1" si="25"/>
        <v/>
      </c>
      <c r="P34" s="38" t="str">
        <f t="shared" ca="1" si="25"/>
        <v/>
      </c>
      <c r="Q34" s="38" t="str">
        <f t="shared" ca="1" si="25"/>
        <v/>
      </c>
      <c r="R34" s="38" t="str">
        <f t="shared" ca="1" si="25"/>
        <v/>
      </c>
      <c r="S34" s="38" t="str">
        <f t="shared" ca="1" si="25"/>
        <v/>
      </c>
      <c r="T34" s="38" t="str">
        <f t="shared" ca="1" si="25"/>
        <v/>
      </c>
      <c r="U34" s="38" t="str">
        <f t="shared" ca="1" si="25"/>
        <v/>
      </c>
      <c r="V34" s="38" t="str">
        <f t="shared" ca="1" si="26"/>
        <v/>
      </c>
      <c r="W34" s="38" t="str">
        <f t="shared" ca="1" si="26"/>
        <v/>
      </c>
      <c r="X34" s="38" t="str">
        <f t="shared" ca="1" si="26"/>
        <v/>
      </c>
      <c r="Y34" s="38" t="str">
        <f t="shared" ca="1" si="26"/>
        <v/>
      </c>
      <c r="Z34" s="38" t="str">
        <f t="shared" ca="1" si="26"/>
        <v/>
      </c>
      <c r="AA34" s="38" t="str">
        <f t="shared" ca="1" si="26"/>
        <v/>
      </c>
      <c r="AB34" s="38" t="str">
        <f t="shared" ca="1" si="26"/>
        <v/>
      </c>
      <c r="AC34" s="38" t="str">
        <f t="shared" ca="1" si="26"/>
        <v/>
      </c>
      <c r="AD34" s="38" t="str">
        <f t="shared" ca="1" si="26"/>
        <v/>
      </c>
      <c r="AE34" s="38" t="str">
        <f t="shared" ca="1" si="24"/>
        <v/>
      </c>
      <c r="AF34" s="38" t="str">
        <f t="shared" ca="1" si="24"/>
        <v/>
      </c>
      <c r="AG34" s="38" t="str">
        <f t="shared" ca="1" si="24"/>
        <v/>
      </c>
      <c r="AH34" s="38" t="str">
        <f t="shared" ca="1" si="27"/>
        <v/>
      </c>
      <c r="AI34" s="38" t="str">
        <f t="shared" ca="1" si="27"/>
        <v/>
      </c>
      <c r="AJ34" s="38" t="str">
        <f t="shared" ca="1" si="27"/>
        <v/>
      </c>
      <c r="AK34" s="38" t="str">
        <f t="shared" ca="1" si="27"/>
        <v/>
      </c>
      <c r="AL34" s="38" t="str">
        <f t="shared" ca="1" si="27"/>
        <v/>
      </c>
      <c r="AM34" s="38" t="str">
        <f t="shared" ca="1" si="27"/>
        <v/>
      </c>
      <c r="AN34" s="38" t="str">
        <f t="shared" ca="1" si="27"/>
        <v/>
      </c>
      <c r="AO34" s="38" t="str">
        <f t="shared" ca="1" si="27"/>
        <v/>
      </c>
      <c r="AP34" s="38" t="str">
        <f t="shared" ca="1" si="27"/>
        <v/>
      </c>
      <c r="AQ34" s="38" t="str">
        <f t="shared" ca="1" si="27"/>
        <v/>
      </c>
      <c r="AR34" s="38" t="str">
        <f t="shared" ca="1" si="28"/>
        <v/>
      </c>
      <c r="AS34" s="38" t="str">
        <f t="shared" ca="1" si="28"/>
        <v/>
      </c>
      <c r="AT34" s="38" t="str">
        <f t="shared" ca="1" si="28"/>
        <v/>
      </c>
      <c r="AU34" s="38" t="str">
        <f t="shared" ca="1" si="28"/>
        <v/>
      </c>
      <c r="AV34" s="38" t="str">
        <f t="shared" ca="1" si="28"/>
        <v/>
      </c>
      <c r="AW34" s="38" t="str">
        <f t="shared" ca="1" si="28"/>
        <v/>
      </c>
      <c r="AX34" s="38" t="str">
        <f t="shared" ca="1" si="28"/>
        <v/>
      </c>
      <c r="AY34" s="38" t="str">
        <f t="shared" ca="1" si="28"/>
        <v/>
      </c>
      <c r="AZ34" s="38" t="str">
        <f t="shared" ca="1" si="28"/>
        <v/>
      </c>
      <c r="BA34" s="38" t="str">
        <f t="shared" ca="1" si="28"/>
        <v/>
      </c>
      <c r="BB34" s="38" t="str">
        <f t="shared" ca="1" si="29"/>
        <v/>
      </c>
      <c r="BC34" s="38" t="str">
        <f t="shared" ca="1" si="29"/>
        <v/>
      </c>
      <c r="BD34" s="38" t="str">
        <f t="shared" ca="1" si="29"/>
        <v/>
      </c>
      <c r="BE34" s="38" t="str">
        <f t="shared" ca="1" si="29"/>
        <v/>
      </c>
      <c r="BF34" s="38" t="str">
        <f t="shared" ca="1" si="29"/>
        <v/>
      </c>
      <c r="BG34" s="38" t="str">
        <f t="shared" ca="1" si="29"/>
        <v/>
      </c>
      <c r="BH34" s="38" t="str">
        <f t="shared" ca="1" si="29"/>
        <v/>
      </c>
      <c r="BI34" s="38" t="str">
        <f t="shared" ca="1" si="29"/>
        <v/>
      </c>
      <c r="BJ34" s="38" t="str">
        <f t="shared" ca="1" si="29"/>
        <v/>
      </c>
      <c r="BK34" s="38" t="str">
        <f t="shared" ca="1" si="29"/>
        <v/>
      </c>
      <c r="BL34" s="38" t="str">
        <f t="shared" ca="1" si="29"/>
        <v/>
      </c>
      <c r="BM34" s="38" t="str">
        <f t="shared" ca="1" si="29"/>
        <v/>
      </c>
      <c r="BN34" s="38" t="str">
        <f t="shared" ca="1" si="29"/>
        <v/>
      </c>
      <c r="BO34" s="38" t="str">
        <f t="shared" ca="1" si="29"/>
        <v/>
      </c>
    </row>
    <row r="35" spans="2:67" s="2" customFormat="1" ht="30" customHeight="1" x14ac:dyDescent="0.2">
      <c r="B35" s="14"/>
      <c r="C35" s="54"/>
      <c r="D35" s="56"/>
      <c r="E35" s="34" t="s">
        <v>10</v>
      </c>
      <c r="F35" s="55"/>
      <c r="G35" s="31">
        <v>0</v>
      </c>
      <c r="H35" s="32">
        <v>43778</v>
      </c>
      <c r="I35" s="32"/>
      <c r="J35" s="33">
        <v>4</v>
      </c>
      <c r="K35" s="26"/>
      <c r="L35" s="38" t="str">
        <f t="shared" ca="1" si="25"/>
        <v/>
      </c>
      <c r="M35" s="38" t="str">
        <f t="shared" ca="1" si="25"/>
        <v/>
      </c>
      <c r="N35" s="38" t="str">
        <f t="shared" ca="1" si="25"/>
        <v/>
      </c>
      <c r="O35" s="38" t="str">
        <f t="shared" ca="1" si="25"/>
        <v/>
      </c>
      <c r="P35" s="38" t="str">
        <f t="shared" ca="1" si="25"/>
        <v/>
      </c>
      <c r="Q35" s="38" t="str">
        <f t="shared" ca="1" si="25"/>
        <v/>
      </c>
      <c r="R35" s="38" t="str">
        <f t="shared" ca="1" si="25"/>
        <v/>
      </c>
      <c r="S35" s="38" t="str">
        <f t="shared" ca="1" si="25"/>
        <v/>
      </c>
      <c r="T35" s="38" t="str">
        <f t="shared" ca="1" si="25"/>
        <v/>
      </c>
      <c r="U35" s="38" t="str">
        <f t="shared" ca="1" si="25"/>
        <v/>
      </c>
      <c r="V35" s="38" t="str">
        <f t="shared" ca="1" si="26"/>
        <v/>
      </c>
      <c r="W35" s="38" t="str">
        <f t="shared" ca="1" si="26"/>
        <v/>
      </c>
      <c r="X35" s="38" t="str">
        <f t="shared" ca="1" si="26"/>
        <v/>
      </c>
      <c r="Y35" s="38" t="str">
        <f t="shared" ca="1" si="26"/>
        <v/>
      </c>
      <c r="Z35" s="38" t="str">
        <f t="shared" ca="1" si="26"/>
        <v/>
      </c>
      <c r="AA35" s="38" t="str">
        <f t="shared" ca="1" si="26"/>
        <v/>
      </c>
      <c r="AB35" s="38" t="str">
        <f t="shared" ca="1" si="26"/>
        <v/>
      </c>
      <c r="AC35" s="38" t="str">
        <f t="shared" ca="1" si="26"/>
        <v/>
      </c>
      <c r="AD35" s="38" t="str">
        <f t="shared" ca="1" si="26"/>
        <v/>
      </c>
      <c r="AE35" s="38" t="str">
        <f t="shared" ca="1" si="24"/>
        <v/>
      </c>
      <c r="AF35" s="38" t="str">
        <f t="shared" ca="1" si="24"/>
        <v/>
      </c>
      <c r="AG35" s="38" t="str">
        <f t="shared" ca="1" si="24"/>
        <v/>
      </c>
      <c r="AH35" s="38" t="str">
        <f t="shared" ca="1" si="27"/>
        <v/>
      </c>
      <c r="AI35" s="38" t="str">
        <f t="shared" ca="1" si="27"/>
        <v/>
      </c>
      <c r="AJ35" s="38" t="str">
        <f t="shared" ca="1" si="27"/>
        <v/>
      </c>
      <c r="AK35" s="38" t="str">
        <f t="shared" ca="1" si="27"/>
        <v/>
      </c>
      <c r="AL35" s="38" t="str">
        <f t="shared" ca="1" si="27"/>
        <v/>
      </c>
      <c r="AM35" s="38" t="str">
        <f t="shared" ca="1" si="27"/>
        <v/>
      </c>
      <c r="AN35" s="38" t="str">
        <f t="shared" ca="1" si="27"/>
        <v/>
      </c>
      <c r="AO35" s="38" t="str">
        <f t="shared" ca="1" si="27"/>
        <v/>
      </c>
      <c r="AP35" s="38" t="str">
        <f t="shared" ca="1" si="27"/>
        <v/>
      </c>
      <c r="AQ35" s="38" t="str">
        <f t="shared" ca="1" si="27"/>
        <v/>
      </c>
      <c r="AR35" s="38" t="str">
        <f t="shared" ca="1" si="28"/>
        <v/>
      </c>
      <c r="AS35" s="38" t="str">
        <f t="shared" ca="1" si="28"/>
        <v/>
      </c>
      <c r="AT35" s="38" t="str">
        <f t="shared" ca="1" si="28"/>
        <v/>
      </c>
      <c r="AU35" s="38" t="str">
        <f t="shared" ca="1" si="28"/>
        <v/>
      </c>
      <c r="AV35" s="38" t="str">
        <f t="shared" ca="1" si="28"/>
        <v/>
      </c>
      <c r="AW35" s="38" t="str">
        <f t="shared" ca="1" si="28"/>
        <v/>
      </c>
      <c r="AX35" s="38" t="str">
        <f t="shared" ca="1" si="28"/>
        <v/>
      </c>
      <c r="AY35" s="38" t="str">
        <f t="shared" ca="1" si="28"/>
        <v/>
      </c>
      <c r="AZ35" s="38" t="str">
        <f t="shared" ca="1" si="28"/>
        <v/>
      </c>
      <c r="BA35" s="38" t="str">
        <f t="shared" ca="1" si="28"/>
        <v/>
      </c>
      <c r="BB35" s="38" t="str">
        <f t="shared" ca="1" si="29"/>
        <v/>
      </c>
      <c r="BC35" s="38" t="str">
        <f t="shared" ca="1" si="29"/>
        <v/>
      </c>
      <c r="BD35" s="38" t="str">
        <f t="shared" ca="1" si="29"/>
        <v/>
      </c>
      <c r="BE35" s="38" t="str">
        <f t="shared" ca="1" si="29"/>
        <v/>
      </c>
      <c r="BF35" s="38" t="str">
        <f t="shared" ca="1" si="29"/>
        <v/>
      </c>
      <c r="BG35" s="38" t="str">
        <f t="shared" ca="1" si="29"/>
        <v/>
      </c>
      <c r="BH35" s="38" t="str">
        <f t="shared" ca="1" si="29"/>
        <v/>
      </c>
      <c r="BI35" s="38" t="str">
        <f t="shared" ca="1" si="29"/>
        <v/>
      </c>
      <c r="BJ35" s="38" t="str">
        <f t="shared" ca="1" si="29"/>
        <v/>
      </c>
      <c r="BK35" s="38" t="str">
        <f t="shared" ca="1" si="29"/>
        <v/>
      </c>
      <c r="BL35" s="38" t="str">
        <f t="shared" ca="1" si="29"/>
        <v/>
      </c>
      <c r="BM35" s="38" t="str">
        <f t="shared" ca="1" si="29"/>
        <v/>
      </c>
      <c r="BN35" s="38" t="str">
        <f t="shared" ca="1" si="29"/>
        <v/>
      </c>
      <c r="BO35" s="38" t="str">
        <f t="shared" ca="1" si="29"/>
        <v/>
      </c>
    </row>
    <row r="36" spans="2:67" s="2" customFormat="1" ht="30" customHeight="1" x14ac:dyDescent="0.2">
      <c r="B36" s="14"/>
      <c r="C36" s="54"/>
      <c r="D36" s="56"/>
      <c r="E36" s="34" t="s">
        <v>10</v>
      </c>
      <c r="F36" s="55"/>
      <c r="G36" s="31">
        <v>0</v>
      </c>
      <c r="H36" s="32">
        <v>43782</v>
      </c>
      <c r="I36" s="32"/>
      <c r="J36" s="33">
        <v>1</v>
      </c>
      <c r="K36" s="26"/>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t="str">
        <f t="shared" ref="AQ36:AZ36" ca="1" si="30">IF(AND($E36="Goal",AQ$5&gt;=$H36,AQ$5&lt;=$H36+$J36-1),2,IF(AND($E36="Milestone",AQ$5&gt;=$H36,AQ$5&lt;=$H36+$J36-1),1,""))</f>
        <v/>
      </c>
      <c r="AR36" s="38" t="str">
        <f t="shared" ca="1" si="30"/>
        <v/>
      </c>
      <c r="AS36" s="38" t="str">
        <f t="shared" ca="1" si="30"/>
        <v/>
      </c>
      <c r="AT36" s="38" t="str">
        <f t="shared" ca="1" si="30"/>
        <v/>
      </c>
      <c r="AU36" s="38" t="str">
        <f t="shared" ca="1" si="30"/>
        <v/>
      </c>
      <c r="AV36" s="38" t="str">
        <f t="shared" ca="1" si="30"/>
        <v/>
      </c>
      <c r="AW36" s="38" t="str">
        <f t="shared" ca="1" si="30"/>
        <v/>
      </c>
      <c r="AX36" s="38" t="str">
        <f t="shared" ca="1" si="30"/>
        <v/>
      </c>
      <c r="AY36" s="38" t="str">
        <f t="shared" ca="1" si="30"/>
        <v/>
      </c>
      <c r="AZ36" s="38" t="str">
        <f t="shared" ca="1" si="30"/>
        <v/>
      </c>
      <c r="BA36" s="38"/>
      <c r="BB36" s="38"/>
      <c r="BC36" s="38"/>
      <c r="BD36" s="38"/>
      <c r="BE36" s="38"/>
      <c r="BF36" s="38"/>
      <c r="BG36" s="38"/>
      <c r="BH36" s="38"/>
      <c r="BI36" s="38"/>
      <c r="BJ36" s="38"/>
      <c r="BK36" s="38"/>
      <c r="BL36" s="38"/>
      <c r="BM36" s="38"/>
      <c r="BN36" s="38"/>
      <c r="BO36" s="38"/>
    </row>
    <row r="37" spans="2:67" s="2" customFormat="1" ht="30" customHeight="1" x14ac:dyDescent="0.2">
      <c r="B37" s="14"/>
      <c r="C37" s="54"/>
      <c r="D37" s="56"/>
      <c r="E37" s="34" t="s">
        <v>10</v>
      </c>
      <c r="F37" s="55"/>
      <c r="G37" s="31">
        <v>0</v>
      </c>
      <c r="H37" s="32">
        <v>43783</v>
      </c>
      <c r="I37" s="32"/>
      <c r="J37" s="33">
        <v>2</v>
      </c>
      <c r="K37" s="26"/>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t="str">
        <f t="shared" ref="AR37:AZ38" ca="1" si="31">IF(AND($E37="Goal",AR$5&gt;=$H37,AR$5&lt;=$H37+$J37-1),2,IF(AND($E37="Milestone",AR$5&gt;=$H37,AR$5&lt;=$H37+$J37-1),1,""))</f>
        <v/>
      </c>
      <c r="AS37" s="38" t="str">
        <f t="shared" ca="1" si="31"/>
        <v/>
      </c>
      <c r="AT37" s="38" t="str">
        <f t="shared" ca="1" si="31"/>
        <v/>
      </c>
      <c r="AU37" s="38" t="str">
        <f t="shared" ca="1" si="31"/>
        <v/>
      </c>
      <c r="AV37" s="38" t="str">
        <f t="shared" ca="1" si="31"/>
        <v/>
      </c>
      <c r="AW37" s="38" t="str">
        <f t="shared" ca="1" si="31"/>
        <v/>
      </c>
      <c r="AX37" s="38" t="str">
        <f t="shared" ca="1" si="31"/>
        <v/>
      </c>
      <c r="AY37" s="38" t="str">
        <f t="shared" ca="1" si="31"/>
        <v/>
      </c>
      <c r="AZ37" s="38" t="str">
        <f t="shared" ca="1" si="31"/>
        <v/>
      </c>
      <c r="BA37" s="38"/>
      <c r="BB37" s="38"/>
      <c r="BC37" s="38"/>
      <c r="BD37" s="38"/>
      <c r="BE37" s="38"/>
      <c r="BF37" s="38"/>
      <c r="BG37" s="38"/>
      <c r="BH37" s="38"/>
      <c r="BI37" s="38"/>
      <c r="BJ37" s="38"/>
      <c r="BK37" s="38"/>
      <c r="BL37" s="38"/>
      <c r="BM37" s="38"/>
      <c r="BN37" s="38"/>
      <c r="BO37" s="38"/>
    </row>
    <row r="38" spans="2:67" s="2" customFormat="1" ht="30" customHeight="1" x14ac:dyDescent="0.2">
      <c r="B38" s="14"/>
      <c r="C38" s="54"/>
      <c r="D38" s="56"/>
      <c r="E38" s="34" t="s">
        <v>10</v>
      </c>
      <c r="F38" s="55"/>
      <c r="G38" s="31">
        <v>0</v>
      </c>
      <c r="H38" s="32">
        <v>43785</v>
      </c>
      <c r="I38" s="32"/>
      <c r="J38" s="33">
        <v>2</v>
      </c>
      <c r="K38" s="26"/>
      <c r="L38" s="38" t="str">
        <f t="shared" ref="L38:AQ38" ca="1" si="32">IF(AND($E38="Goal",L$5&gt;=$H38,L$5&lt;=$H38+$J38-1),2,IF(AND($E38="Milestone",L$5&gt;=$H38,L$5&lt;=$H38+$J38-1),1,""))</f>
        <v/>
      </c>
      <c r="M38" s="38" t="str">
        <f t="shared" ca="1" si="32"/>
        <v/>
      </c>
      <c r="N38" s="38" t="str">
        <f t="shared" ca="1" si="32"/>
        <v/>
      </c>
      <c r="O38" s="38" t="str">
        <f t="shared" ca="1" si="32"/>
        <v/>
      </c>
      <c r="P38" s="38" t="str">
        <f t="shared" ca="1" si="32"/>
        <v/>
      </c>
      <c r="Q38" s="38" t="str">
        <f t="shared" ca="1" si="32"/>
        <v/>
      </c>
      <c r="R38" s="38" t="str">
        <f t="shared" ca="1" si="32"/>
        <v/>
      </c>
      <c r="S38" s="38" t="str">
        <f t="shared" ca="1" si="32"/>
        <v/>
      </c>
      <c r="T38" s="38" t="str">
        <f t="shared" ca="1" si="32"/>
        <v/>
      </c>
      <c r="U38" s="38" t="str">
        <f t="shared" ca="1" si="32"/>
        <v/>
      </c>
      <c r="V38" s="38" t="str">
        <f t="shared" ca="1" si="32"/>
        <v/>
      </c>
      <c r="W38" s="38" t="str">
        <f t="shared" ca="1" si="32"/>
        <v/>
      </c>
      <c r="X38" s="38" t="str">
        <f t="shared" ca="1" si="32"/>
        <v/>
      </c>
      <c r="Y38" s="38" t="str">
        <f t="shared" ca="1" si="32"/>
        <v/>
      </c>
      <c r="Z38" s="38" t="str">
        <f t="shared" ca="1" si="32"/>
        <v/>
      </c>
      <c r="AA38" s="38" t="str">
        <f t="shared" ca="1" si="32"/>
        <v/>
      </c>
      <c r="AB38" s="38" t="str">
        <f t="shared" ca="1" si="32"/>
        <v/>
      </c>
      <c r="AC38" s="38" t="str">
        <f t="shared" ca="1" si="32"/>
        <v/>
      </c>
      <c r="AD38" s="38" t="str">
        <f t="shared" ca="1" si="32"/>
        <v/>
      </c>
      <c r="AE38" s="38" t="str">
        <f t="shared" ca="1" si="32"/>
        <v/>
      </c>
      <c r="AF38" s="38" t="str">
        <f t="shared" ca="1" si="32"/>
        <v/>
      </c>
      <c r="AG38" s="38" t="str">
        <f t="shared" ca="1" si="32"/>
        <v/>
      </c>
      <c r="AH38" s="38" t="str">
        <f t="shared" ca="1" si="32"/>
        <v/>
      </c>
      <c r="AI38" s="38" t="str">
        <f t="shared" ca="1" si="32"/>
        <v/>
      </c>
      <c r="AJ38" s="38" t="str">
        <f t="shared" ca="1" si="32"/>
        <v/>
      </c>
      <c r="AK38" s="38" t="str">
        <f t="shared" ca="1" si="32"/>
        <v/>
      </c>
      <c r="AL38" s="38" t="str">
        <f t="shared" ca="1" si="32"/>
        <v/>
      </c>
      <c r="AM38" s="38" t="str">
        <f t="shared" ca="1" si="32"/>
        <v/>
      </c>
      <c r="AN38" s="38" t="str">
        <f t="shared" ca="1" si="32"/>
        <v/>
      </c>
      <c r="AO38" s="38" t="str">
        <f t="shared" ca="1" si="32"/>
        <v/>
      </c>
      <c r="AP38" s="38" t="str">
        <f t="shared" ca="1" si="32"/>
        <v/>
      </c>
      <c r="AQ38" s="38" t="str">
        <f t="shared" ca="1" si="32"/>
        <v/>
      </c>
      <c r="AR38" s="38" t="str">
        <f t="shared" ca="1" si="31"/>
        <v/>
      </c>
      <c r="AS38" s="38" t="str">
        <f t="shared" ca="1" si="31"/>
        <v/>
      </c>
      <c r="AT38" s="38" t="str">
        <f t="shared" ca="1" si="31"/>
        <v/>
      </c>
      <c r="AU38" s="38" t="str">
        <f t="shared" ca="1" si="31"/>
        <v/>
      </c>
      <c r="AV38" s="38" t="str">
        <f t="shared" ca="1" si="31"/>
        <v/>
      </c>
      <c r="AW38" s="38" t="str">
        <f t="shared" ca="1" si="31"/>
        <v/>
      </c>
      <c r="AX38" s="38" t="str">
        <f t="shared" ca="1" si="31"/>
        <v/>
      </c>
      <c r="AY38" s="38" t="str">
        <f t="shared" ca="1" si="31"/>
        <v/>
      </c>
      <c r="AZ38" s="38" t="str">
        <f t="shared" ca="1" si="31"/>
        <v/>
      </c>
      <c r="BA38" s="38" t="str">
        <f t="shared" ref="BA38:BO38" ca="1" si="33">IF(AND($E38="Goal",BA$5&gt;=$H38,BA$5&lt;=$H38+$J38-1),2,IF(AND($E38="Milestone",BA$5&gt;=$H38,BA$5&lt;=$H38+$J38-1),1,""))</f>
        <v/>
      </c>
      <c r="BB38" s="38" t="str">
        <f t="shared" ca="1" si="33"/>
        <v/>
      </c>
      <c r="BC38" s="38" t="str">
        <f t="shared" ca="1" si="33"/>
        <v/>
      </c>
      <c r="BD38" s="38" t="str">
        <f t="shared" ca="1" si="33"/>
        <v/>
      </c>
      <c r="BE38" s="38" t="str">
        <f t="shared" ca="1" si="33"/>
        <v/>
      </c>
      <c r="BF38" s="38" t="str">
        <f t="shared" ca="1" si="33"/>
        <v/>
      </c>
      <c r="BG38" s="38" t="str">
        <f t="shared" ca="1" si="33"/>
        <v/>
      </c>
      <c r="BH38" s="38" t="str">
        <f t="shared" ca="1" si="33"/>
        <v/>
      </c>
      <c r="BI38" s="38" t="str">
        <f t="shared" ca="1" si="33"/>
        <v/>
      </c>
      <c r="BJ38" s="38" t="str">
        <f t="shared" ca="1" si="33"/>
        <v/>
      </c>
      <c r="BK38" s="38" t="str">
        <f t="shared" ca="1" si="33"/>
        <v/>
      </c>
      <c r="BL38" s="38" t="str">
        <f t="shared" ca="1" si="33"/>
        <v/>
      </c>
      <c r="BM38" s="38" t="str">
        <f t="shared" ca="1" si="33"/>
        <v/>
      </c>
      <c r="BN38" s="38" t="str">
        <f t="shared" ca="1" si="33"/>
        <v/>
      </c>
      <c r="BO38" s="38" t="str">
        <f t="shared" ca="1" si="33"/>
        <v/>
      </c>
    </row>
    <row r="39" spans="2:67" s="2" customFormat="1" ht="30" customHeight="1" x14ac:dyDescent="0.2">
      <c r="B39" s="14"/>
      <c r="C39" s="54"/>
      <c r="D39" s="56"/>
      <c r="E39" s="34" t="s">
        <v>10</v>
      </c>
      <c r="F39" s="55"/>
      <c r="G39" s="31">
        <v>0</v>
      </c>
      <c r="H39" s="32">
        <v>43787</v>
      </c>
      <c r="I39" s="32"/>
      <c r="J39" s="33">
        <v>2</v>
      </c>
      <c r="K39" s="26"/>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t="str">
        <f t="shared" ref="AT39:AZ52" ca="1" si="34">IF(AND($E39="Goal",AT$5&gt;=$H39,AT$5&lt;=$H39+$J39-1),2,IF(AND($E39="Milestone",AT$5&gt;=$H39,AT$5&lt;=$H39+$J39-1),1,""))</f>
        <v/>
      </c>
      <c r="AU39" s="38" t="str">
        <f t="shared" ca="1" si="34"/>
        <v/>
      </c>
      <c r="AV39" s="38" t="str">
        <f t="shared" ca="1" si="34"/>
        <v/>
      </c>
      <c r="AW39" s="38" t="str">
        <f t="shared" ca="1" si="34"/>
        <v/>
      </c>
      <c r="AX39" s="38" t="str">
        <f t="shared" ca="1" si="34"/>
        <v/>
      </c>
      <c r="AY39" s="38" t="str">
        <f t="shared" ca="1" si="34"/>
        <v/>
      </c>
      <c r="AZ39" s="38" t="str">
        <f t="shared" ca="1" si="34"/>
        <v/>
      </c>
      <c r="BA39" s="38"/>
      <c r="BB39" s="38"/>
      <c r="BC39" s="38"/>
      <c r="BD39" s="38"/>
      <c r="BE39" s="38"/>
      <c r="BF39" s="38"/>
      <c r="BG39" s="38"/>
      <c r="BH39" s="38"/>
      <c r="BI39" s="38"/>
      <c r="BJ39" s="38"/>
      <c r="BK39" s="38"/>
      <c r="BL39" s="38"/>
      <c r="BM39" s="38"/>
      <c r="BN39" s="38"/>
      <c r="BO39" s="38"/>
    </row>
    <row r="40" spans="2:67" s="2" customFormat="1" ht="30" customHeight="1" x14ac:dyDescent="0.2">
      <c r="B40" s="14"/>
      <c r="C40" s="53"/>
      <c r="D40" s="42"/>
      <c r="E40" s="34"/>
      <c r="F40" s="34"/>
      <c r="G40" s="31"/>
      <c r="H40" s="32"/>
      <c r="I40" s="32"/>
      <c r="J40" s="33"/>
      <c r="K40" s="26"/>
      <c r="L40" s="38" t="str">
        <f t="shared" ref="L40:U52" ca="1" si="35">IF(AND($E40="Goal",L$5&gt;=$H40,L$5&lt;=$H40+$J40-1),2,IF(AND($E40="Milestone",L$5&gt;=$H40,L$5&lt;=$H40+$J40-1),1,""))</f>
        <v/>
      </c>
      <c r="M40" s="38" t="str">
        <f t="shared" ca="1" si="35"/>
        <v/>
      </c>
      <c r="N40" s="38" t="str">
        <f t="shared" ca="1" si="35"/>
        <v/>
      </c>
      <c r="O40" s="38" t="str">
        <f t="shared" ca="1" si="35"/>
        <v/>
      </c>
      <c r="P40" s="38" t="str">
        <f t="shared" ca="1" si="35"/>
        <v/>
      </c>
      <c r="Q40" s="38" t="str">
        <f t="shared" ca="1" si="35"/>
        <v/>
      </c>
      <c r="R40" s="38" t="str">
        <f t="shared" ca="1" si="35"/>
        <v/>
      </c>
      <c r="S40" s="38" t="str">
        <f t="shared" ca="1" si="35"/>
        <v/>
      </c>
      <c r="T40" s="38" t="str">
        <f t="shared" ca="1" si="35"/>
        <v/>
      </c>
      <c r="U40" s="38" t="str">
        <f t="shared" ca="1" si="35"/>
        <v/>
      </c>
      <c r="V40" s="38" t="str">
        <f t="shared" ref="V40:AE52" ca="1" si="36">IF(AND($E40="Goal",V$5&gt;=$H40,V$5&lt;=$H40+$J40-1),2,IF(AND($E40="Milestone",V$5&gt;=$H40,V$5&lt;=$H40+$J40-1),1,""))</f>
        <v/>
      </c>
      <c r="W40" s="38" t="str">
        <f t="shared" ca="1" si="36"/>
        <v/>
      </c>
      <c r="X40" s="38" t="str">
        <f t="shared" ca="1" si="36"/>
        <v/>
      </c>
      <c r="Y40" s="38" t="str">
        <f t="shared" ca="1" si="36"/>
        <v/>
      </c>
      <c r="Z40" s="38" t="str">
        <f t="shared" ca="1" si="36"/>
        <v/>
      </c>
      <c r="AA40" s="38" t="str">
        <f t="shared" ca="1" si="36"/>
        <v/>
      </c>
      <c r="AB40" s="38" t="str">
        <f t="shared" ca="1" si="36"/>
        <v/>
      </c>
      <c r="AC40" s="38" t="str">
        <f t="shared" ca="1" si="36"/>
        <v/>
      </c>
      <c r="AD40" s="38" t="str">
        <f t="shared" ca="1" si="36"/>
        <v/>
      </c>
      <c r="AE40" s="38" t="str">
        <f t="shared" ca="1" si="36"/>
        <v/>
      </c>
      <c r="AF40" s="38" t="str">
        <f t="shared" ref="AF40:AS52" ca="1" si="37">IF(AND($E40="Goal",AF$5&gt;=$H40,AF$5&lt;=$H40+$J40-1),2,IF(AND($E40="Milestone",AF$5&gt;=$H40,AF$5&lt;=$H40+$J40-1),1,""))</f>
        <v/>
      </c>
      <c r="AG40" s="38" t="str">
        <f t="shared" ca="1" si="37"/>
        <v/>
      </c>
      <c r="AH40" s="38" t="str">
        <f t="shared" ca="1" si="37"/>
        <v/>
      </c>
      <c r="AI40" s="38" t="str">
        <f t="shared" ca="1" si="37"/>
        <v/>
      </c>
      <c r="AJ40" s="38" t="str">
        <f t="shared" ca="1" si="37"/>
        <v/>
      </c>
      <c r="AK40" s="38" t="str">
        <f t="shared" ca="1" si="37"/>
        <v/>
      </c>
      <c r="AL40" s="38" t="str">
        <f t="shared" ca="1" si="37"/>
        <v/>
      </c>
      <c r="AM40" s="38" t="str">
        <f t="shared" ca="1" si="37"/>
        <v/>
      </c>
      <c r="AN40" s="38" t="str">
        <f t="shared" ca="1" si="37"/>
        <v/>
      </c>
      <c r="AO40" s="38" t="str">
        <f t="shared" ca="1" si="37"/>
        <v/>
      </c>
      <c r="AP40" s="38" t="str">
        <f t="shared" ca="1" si="37"/>
        <v/>
      </c>
      <c r="AQ40" s="38" t="str">
        <f t="shared" ca="1" si="37"/>
        <v/>
      </c>
      <c r="AR40" s="38" t="str">
        <f t="shared" ca="1" si="37"/>
        <v/>
      </c>
      <c r="AS40" s="38" t="str">
        <f t="shared" ca="1" si="37"/>
        <v/>
      </c>
      <c r="AT40" s="38" t="str">
        <f t="shared" ca="1" si="34"/>
        <v/>
      </c>
      <c r="AU40" s="38" t="str">
        <f t="shared" ca="1" si="34"/>
        <v/>
      </c>
      <c r="AV40" s="38" t="str">
        <f t="shared" ca="1" si="34"/>
        <v/>
      </c>
      <c r="AW40" s="38" t="str">
        <f t="shared" ca="1" si="34"/>
        <v/>
      </c>
      <c r="AX40" s="38" t="str">
        <f t="shared" ca="1" si="34"/>
        <v/>
      </c>
      <c r="AY40" s="38" t="str">
        <f t="shared" ca="1" si="34"/>
        <v/>
      </c>
      <c r="AZ40" s="38" t="str">
        <f t="shared" ca="1" si="34"/>
        <v/>
      </c>
      <c r="BA40" s="38" t="str">
        <f t="shared" ref="BA40:BO52" ca="1" si="38">IF(AND($E40="Goal",BA$5&gt;=$H40,BA$5&lt;=$H40+$J40-1),2,IF(AND($E40="Milestone",BA$5&gt;=$H40,BA$5&lt;=$H40+$J40-1),1,""))</f>
        <v/>
      </c>
      <c r="BB40" s="38" t="str">
        <f t="shared" ca="1" si="38"/>
        <v/>
      </c>
      <c r="BC40" s="38" t="str">
        <f t="shared" ca="1" si="38"/>
        <v/>
      </c>
      <c r="BD40" s="38" t="str">
        <f t="shared" ca="1" si="38"/>
        <v/>
      </c>
      <c r="BE40" s="38" t="str">
        <f t="shared" ca="1" si="38"/>
        <v/>
      </c>
      <c r="BF40" s="38" t="str">
        <f t="shared" ca="1" si="38"/>
        <v/>
      </c>
      <c r="BG40" s="38" t="str">
        <f t="shared" ca="1" si="38"/>
        <v/>
      </c>
      <c r="BH40" s="38" t="str">
        <f t="shared" ca="1" si="38"/>
        <v/>
      </c>
      <c r="BI40" s="38" t="str">
        <f t="shared" ca="1" si="38"/>
        <v/>
      </c>
      <c r="BJ40" s="38" t="str">
        <f t="shared" ca="1" si="38"/>
        <v/>
      </c>
      <c r="BK40" s="38" t="str">
        <f t="shared" ca="1" si="38"/>
        <v/>
      </c>
      <c r="BL40" s="38" t="str">
        <f t="shared" ca="1" si="38"/>
        <v/>
      </c>
      <c r="BM40" s="38" t="str">
        <f t="shared" ca="1" si="38"/>
        <v/>
      </c>
      <c r="BN40" s="38" t="str">
        <f t="shared" ca="1" si="38"/>
        <v/>
      </c>
      <c r="BO40" s="38" t="str">
        <f t="shared" ca="1" si="38"/>
        <v/>
      </c>
    </row>
    <row r="41" spans="2:67" s="2" customFormat="1" ht="30" customHeight="1" x14ac:dyDescent="0.2">
      <c r="B41" s="14"/>
      <c r="C41" s="54"/>
      <c r="D41" s="56"/>
      <c r="E41" s="34" t="s">
        <v>19</v>
      </c>
      <c r="F41" s="55"/>
      <c r="G41" s="31">
        <v>0</v>
      </c>
      <c r="H41" s="32">
        <v>43756</v>
      </c>
      <c r="I41" s="32"/>
      <c r="J41" s="33">
        <v>2</v>
      </c>
      <c r="K41" s="26"/>
      <c r="L41" s="38" t="str">
        <f t="shared" ca="1" si="35"/>
        <v/>
      </c>
      <c r="M41" s="38" t="str">
        <f t="shared" ca="1" si="35"/>
        <v/>
      </c>
      <c r="N41" s="38" t="str">
        <f t="shared" ca="1" si="35"/>
        <v/>
      </c>
      <c r="O41" s="38" t="str">
        <f t="shared" ca="1" si="35"/>
        <v/>
      </c>
      <c r="P41" s="38" t="str">
        <f t="shared" ca="1" si="35"/>
        <v/>
      </c>
      <c r="Q41" s="38" t="str">
        <f t="shared" ca="1" si="35"/>
        <v/>
      </c>
      <c r="R41" s="38" t="str">
        <f t="shared" ca="1" si="35"/>
        <v/>
      </c>
      <c r="S41" s="38" t="str">
        <f t="shared" ca="1" si="35"/>
        <v/>
      </c>
      <c r="T41" s="38" t="str">
        <f t="shared" ca="1" si="35"/>
        <v/>
      </c>
      <c r="U41" s="38" t="str">
        <f t="shared" ca="1" si="35"/>
        <v/>
      </c>
      <c r="V41" s="38" t="str">
        <f t="shared" ca="1" si="36"/>
        <v/>
      </c>
      <c r="W41" s="38" t="str">
        <f t="shared" ca="1" si="36"/>
        <v/>
      </c>
      <c r="X41" s="38" t="str">
        <f t="shared" ca="1" si="36"/>
        <v/>
      </c>
      <c r="Y41" s="38" t="str">
        <f t="shared" ca="1" si="36"/>
        <v/>
      </c>
      <c r="Z41" s="38" t="str">
        <f t="shared" ca="1" si="36"/>
        <v/>
      </c>
      <c r="AA41" s="38" t="str">
        <f t="shared" ca="1" si="36"/>
        <v/>
      </c>
      <c r="AB41" s="38" t="str">
        <f t="shared" ca="1" si="36"/>
        <v/>
      </c>
      <c r="AC41" s="38" t="str">
        <f t="shared" ca="1" si="36"/>
        <v/>
      </c>
      <c r="AD41" s="38" t="str">
        <f t="shared" ca="1" si="36"/>
        <v/>
      </c>
      <c r="AE41" s="38" t="str">
        <f t="shared" ca="1" si="36"/>
        <v/>
      </c>
      <c r="AF41" s="38" t="str">
        <f t="shared" ca="1" si="37"/>
        <v/>
      </c>
      <c r="AG41" s="38" t="str">
        <f t="shared" ca="1" si="37"/>
        <v/>
      </c>
      <c r="AH41" s="38" t="str">
        <f t="shared" ca="1" si="37"/>
        <v/>
      </c>
      <c r="AI41" s="38" t="str">
        <f t="shared" ca="1" si="37"/>
        <v/>
      </c>
      <c r="AJ41" s="38" t="str">
        <f t="shared" ca="1" si="37"/>
        <v/>
      </c>
      <c r="AK41" s="38" t="str">
        <f t="shared" ca="1" si="37"/>
        <v/>
      </c>
      <c r="AL41" s="38" t="str">
        <f t="shared" ca="1" si="37"/>
        <v/>
      </c>
      <c r="AM41" s="38" t="str">
        <f t="shared" ca="1" si="37"/>
        <v/>
      </c>
      <c r="AN41" s="38" t="str">
        <f t="shared" ca="1" si="37"/>
        <v/>
      </c>
      <c r="AO41" s="38" t="str">
        <f t="shared" ca="1" si="37"/>
        <v/>
      </c>
      <c r="AP41" s="38" t="str">
        <f t="shared" ca="1" si="37"/>
        <v/>
      </c>
      <c r="AQ41" s="38" t="str">
        <f t="shared" ca="1" si="37"/>
        <v/>
      </c>
      <c r="AR41" s="38" t="str">
        <f t="shared" ca="1" si="37"/>
        <v/>
      </c>
      <c r="AS41" s="38" t="str">
        <f t="shared" ca="1" si="37"/>
        <v/>
      </c>
      <c r="AT41" s="38" t="str">
        <f t="shared" ca="1" si="34"/>
        <v/>
      </c>
      <c r="AU41" s="38" t="str">
        <f t="shared" ca="1" si="34"/>
        <v/>
      </c>
      <c r="AV41" s="38" t="str">
        <f t="shared" ca="1" si="34"/>
        <v/>
      </c>
      <c r="AW41" s="38" t="str">
        <f t="shared" ca="1" si="34"/>
        <v/>
      </c>
      <c r="AX41" s="38" t="str">
        <f t="shared" ca="1" si="34"/>
        <v/>
      </c>
      <c r="AY41" s="38" t="str">
        <f t="shared" ca="1" si="34"/>
        <v/>
      </c>
      <c r="AZ41" s="38" t="str">
        <f t="shared" ca="1" si="34"/>
        <v/>
      </c>
      <c r="BA41" s="38" t="str">
        <f t="shared" ca="1" si="38"/>
        <v/>
      </c>
      <c r="BB41" s="38" t="str">
        <f t="shared" ca="1" si="38"/>
        <v/>
      </c>
      <c r="BC41" s="38" t="str">
        <f t="shared" ca="1" si="38"/>
        <v/>
      </c>
      <c r="BD41" s="38" t="str">
        <f t="shared" ca="1" si="38"/>
        <v/>
      </c>
      <c r="BE41" s="38" t="str">
        <f t="shared" ca="1" si="38"/>
        <v/>
      </c>
      <c r="BF41" s="38" t="str">
        <f t="shared" ca="1" si="38"/>
        <v/>
      </c>
      <c r="BG41" s="38" t="str">
        <f t="shared" ca="1" si="38"/>
        <v/>
      </c>
      <c r="BH41" s="38" t="str">
        <f t="shared" ca="1" si="38"/>
        <v/>
      </c>
      <c r="BI41" s="38" t="str">
        <f t="shared" ca="1" si="38"/>
        <v/>
      </c>
      <c r="BJ41" s="38" t="str">
        <f t="shared" ca="1" si="38"/>
        <v/>
      </c>
      <c r="BK41" s="38" t="str">
        <f t="shared" ca="1" si="38"/>
        <v/>
      </c>
      <c r="BL41" s="38" t="str">
        <f t="shared" ca="1" si="38"/>
        <v/>
      </c>
      <c r="BM41" s="38" t="str">
        <f t="shared" ca="1" si="38"/>
        <v/>
      </c>
      <c r="BN41" s="38" t="str">
        <f t="shared" ca="1" si="38"/>
        <v/>
      </c>
      <c r="BO41" s="38" t="str">
        <f t="shared" ca="1" si="38"/>
        <v/>
      </c>
    </row>
    <row r="42" spans="2:67" s="2" customFormat="1" ht="30" customHeight="1" x14ac:dyDescent="0.2">
      <c r="B42" s="14"/>
      <c r="C42" s="54"/>
      <c r="D42" s="56"/>
      <c r="E42" s="34" t="s">
        <v>17</v>
      </c>
      <c r="F42" s="55"/>
      <c r="G42" s="31">
        <v>0</v>
      </c>
      <c r="H42" s="32">
        <v>43758</v>
      </c>
      <c r="I42" s="32"/>
      <c r="J42" s="33">
        <v>1</v>
      </c>
      <c r="K42" s="26"/>
      <c r="L42" s="38" t="str">
        <f t="shared" ca="1" si="35"/>
        <v/>
      </c>
      <c r="M42" s="38" t="str">
        <f t="shared" ca="1" si="35"/>
        <v/>
      </c>
      <c r="N42" s="38" t="str">
        <f t="shared" ca="1" si="35"/>
        <v/>
      </c>
      <c r="O42" s="38" t="str">
        <f t="shared" ca="1" si="35"/>
        <v/>
      </c>
      <c r="P42" s="38" t="str">
        <f t="shared" ca="1" si="35"/>
        <v/>
      </c>
      <c r="Q42" s="38" t="str">
        <f t="shared" ca="1" si="35"/>
        <v/>
      </c>
      <c r="R42" s="38" t="str">
        <f t="shared" ca="1" si="35"/>
        <v/>
      </c>
      <c r="S42" s="38" t="str">
        <f t="shared" ca="1" si="35"/>
        <v/>
      </c>
      <c r="T42" s="38" t="str">
        <f t="shared" ca="1" si="35"/>
        <v/>
      </c>
      <c r="U42" s="38" t="str">
        <f t="shared" ca="1" si="35"/>
        <v/>
      </c>
      <c r="V42" s="38" t="str">
        <f t="shared" ca="1" si="36"/>
        <v/>
      </c>
      <c r="W42" s="38" t="str">
        <f t="shared" ca="1" si="36"/>
        <v/>
      </c>
      <c r="X42" s="38" t="str">
        <f t="shared" ca="1" si="36"/>
        <v/>
      </c>
      <c r="Y42" s="38" t="str">
        <f t="shared" ca="1" si="36"/>
        <v/>
      </c>
      <c r="Z42" s="38" t="str">
        <f t="shared" ca="1" si="36"/>
        <v/>
      </c>
      <c r="AA42" s="38" t="str">
        <f t="shared" ca="1" si="36"/>
        <v/>
      </c>
      <c r="AB42" s="38" t="str">
        <f t="shared" ca="1" si="36"/>
        <v/>
      </c>
      <c r="AC42" s="38" t="str">
        <f t="shared" ca="1" si="36"/>
        <v/>
      </c>
      <c r="AD42" s="38" t="str">
        <f t="shared" ca="1" si="36"/>
        <v/>
      </c>
      <c r="AE42" s="38" t="str">
        <f t="shared" ca="1" si="36"/>
        <v/>
      </c>
      <c r="AF42" s="38" t="str">
        <f t="shared" ca="1" si="37"/>
        <v/>
      </c>
      <c r="AG42" s="38" t="str">
        <f t="shared" ca="1" si="37"/>
        <v/>
      </c>
      <c r="AH42" s="38" t="str">
        <f t="shared" ca="1" si="37"/>
        <v/>
      </c>
      <c r="AI42" s="38" t="str">
        <f t="shared" ca="1" si="37"/>
        <v/>
      </c>
      <c r="AJ42" s="38" t="str">
        <f t="shared" ca="1" si="37"/>
        <v/>
      </c>
      <c r="AK42" s="38" t="str">
        <f t="shared" ca="1" si="37"/>
        <v/>
      </c>
      <c r="AL42" s="38" t="str">
        <f t="shared" ca="1" si="37"/>
        <v/>
      </c>
      <c r="AM42" s="38" t="str">
        <f t="shared" ca="1" si="37"/>
        <v/>
      </c>
      <c r="AN42" s="38" t="str">
        <f t="shared" ca="1" si="37"/>
        <v/>
      </c>
      <c r="AO42" s="38" t="str">
        <f t="shared" ca="1" si="37"/>
        <v/>
      </c>
      <c r="AP42" s="38" t="str">
        <f t="shared" ca="1" si="37"/>
        <v/>
      </c>
      <c r="AQ42" s="38" t="str">
        <f t="shared" ca="1" si="37"/>
        <v/>
      </c>
      <c r="AR42" s="38" t="str">
        <f t="shared" ca="1" si="37"/>
        <v/>
      </c>
      <c r="AS42" s="38" t="str">
        <f t="shared" ca="1" si="37"/>
        <v/>
      </c>
      <c r="AT42" s="38" t="str">
        <f t="shared" ca="1" si="34"/>
        <v/>
      </c>
      <c r="AU42" s="38" t="str">
        <f t="shared" ca="1" si="34"/>
        <v/>
      </c>
      <c r="AV42" s="38" t="str">
        <f t="shared" ca="1" si="34"/>
        <v/>
      </c>
      <c r="AW42" s="38" t="str">
        <f t="shared" ca="1" si="34"/>
        <v/>
      </c>
      <c r="AX42" s="38" t="str">
        <f t="shared" ca="1" si="34"/>
        <v/>
      </c>
      <c r="AY42" s="38" t="str">
        <f t="shared" ca="1" si="34"/>
        <v/>
      </c>
      <c r="AZ42" s="38" t="str">
        <f t="shared" ca="1" si="34"/>
        <v/>
      </c>
      <c r="BA42" s="38" t="str">
        <f t="shared" ca="1" si="38"/>
        <v/>
      </c>
      <c r="BB42" s="38" t="str">
        <f t="shared" ca="1" si="38"/>
        <v/>
      </c>
      <c r="BC42" s="38" t="str">
        <f t="shared" ca="1" si="38"/>
        <v/>
      </c>
      <c r="BD42" s="38" t="str">
        <f t="shared" ca="1" si="38"/>
        <v/>
      </c>
      <c r="BE42" s="38" t="str">
        <f t="shared" ca="1" si="38"/>
        <v/>
      </c>
      <c r="BF42" s="38" t="str">
        <f t="shared" ca="1" si="38"/>
        <v/>
      </c>
      <c r="BG42" s="38" t="str">
        <f t="shared" ca="1" si="38"/>
        <v/>
      </c>
      <c r="BH42" s="38" t="str">
        <f t="shared" ca="1" si="38"/>
        <v/>
      </c>
      <c r="BI42" s="38" t="str">
        <f t="shared" ca="1" si="38"/>
        <v/>
      </c>
      <c r="BJ42" s="38" t="str">
        <f t="shared" ca="1" si="38"/>
        <v/>
      </c>
      <c r="BK42" s="38" t="str">
        <f t="shared" ca="1" si="38"/>
        <v/>
      </c>
      <c r="BL42" s="38" t="str">
        <f t="shared" ca="1" si="38"/>
        <v/>
      </c>
      <c r="BM42" s="38" t="str">
        <f t="shared" ca="1" si="38"/>
        <v/>
      </c>
      <c r="BN42" s="38" t="str">
        <f t="shared" ca="1" si="38"/>
        <v/>
      </c>
      <c r="BO42" s="38" t="str">
        <f t="shared" ca="1" si="38"/>
        <v/>
      </c>
    </row>
    <row r="43" spans="2:67" s="2" customFormat="1" ht="30" customHeight="1" x14ac:dyDescent="0.2">
      <c r="B43" s="14"/>
      <c r="C43" s="54"/>
      <c r="D43" s="56"/>
      <c r="E43" s="34" t="s">
        <v>19</v>
      </c>
      <c r="F43" s="55"/>
      <c r="G43" s="31">
        <v>0</v>
      </c>
      <c r="H43" s="32">
        <v>43751</v>
      </c>
      <c r="I43" s="32"/>
      <c r="J43" s="33">
        <v>8</v>
      </c>
      <c r="K43" s="26"/>
      <c r="L43" s="38" t="str">
        <f t="shared" ca="1" si="35"/>
        <v/>
      </c>
      <c r="M43" s="38" t="str">
        <f t="shared" ca="1" si="35"/>
        <v/>
      </c>
      <c r="N43" s="38" t="str">
        <f t="shared" ca="1" si="35"/>
        <v/>
      </c>
      <c r="O43" s="38" t="str">
        <f t="shared" ca="1" si="35"/>
        <v/>
      </c>
      <c r="P43" s="38" t="str">
        <f t="shared" ca="1" si="35"/>
        <v/>
      </c>
      <c r="Q43" s="38" t="str">
        <f t="shared" ca="1" si="35"/>
        <v/>
      </c>
      <c r="R43" s="38" t="str">
        <f t="shared" ca="1" si="35"/>
        <v/>
      </c>
      <c r="S43" s="38" t="str">
        <f t="shared" ca="1" si="35"/>
        <v/>
      </c>
      <c r="T43" s="38" t="str">
        <f t="shared" ca="1" si="35"/>
        <v/>
      </c>
      <c r="U43" s="38" t="str">
        <f t="shared" ca="1" si="35"/>
        <v/>
      </c>
      <c r="V43" s="38" t="str">
        <f t="shared" ca="1" si="36"/>
        <v/>
      </c>
      <c r="W43" s="38" t="str">
        <f t="shared" ca="1" si="36"/>
        <v/>
      </c>
      <c r="X43" s="38" t="str">
        <f t="shared" ca="1" si="36"/>
        <v/>
      </c>
      <c r="Y43" s="38" t="str">
        <f t="shared" ca="1" si="36"/>
        <v/>
      </c>
      <c r="Z43" s="38" t="str">
        <f t="shared" ca="1" si="36"/>
        <v/>
      </c>
      <c r="AA43" s="38" t="str">
        <f t="shared" ca="1" si="36"/>
        <v/>
      </c>
      <c r="AB43" s="38" t="str">
        <f t="shared" ca="1" si="36"/>
        <v/>
      </c>
      <c r="AC43" s="38" t="str">
        <f t="shared" ca="1" si="36"/>
        <v/>
      </c>
      <c r="AD43" s="38" t="str">
        <f t="shared" ca="1" si="36"/>
        <v/>
      </c>
      <c r="AE43" s="38" t="str">
        <f t="shared" ca="1" si="36"/>
        <v/>
      </c>
      <c r="AF43" s="38" t="str">
        <f t="shared" ca="1" si="37"/>
        <v/>
      </c>
      <c r="AG43" s="38" t="str">
        <f t="shared" ca="1" si="37"/>
        <v/>
      </c>
      <c r="AH43" s="38" t="str">
        <f t="shared" ca="1" si="37"/>
        <v/>
      </c>
      <c r="AI43" s="38" t="str">
        <f t="shared" ca="1" si="37"/>
        <v/>
      </c>
      <c r="AJ43" s="38" t="str">
        <f t="shared" ca="1" si="37"/>
        <v/>
      </c>
      <c r="AK43" s="38" t="str">
        <f t="shared" ca="1" si="37"/>
        <v/>
      </c>
      <c r="AL43" s="38" t="str">
        <f t="shared" ca="1" si="37"/>
        <v/>
      </c>
      <c r="AM43" s="38" t="str">
        <f t="shared" ca="1" si="37"/>
        <v/>
      </c>
      <c r="AN43" s="38" t="str">
        <f t="shared" ca="1" si="37"/>
        <v/>
      </c>
      <c r="AO43" s="38" t="str">
        <f t="shared" ca="1" si="37"/>
        <v/>
      </c>
      <c r="AP43" s="38" t="str">
        <f t="shared" ca="1" si="37"/>
        <v/>
      </c>
      <c r="AQ43" s="38" t="str">
        <f t="shared" ca="1" si="37"/>
        <v/>
      </c>
      <c r="AR43" s="38" t="str">
        <f t="shared" ca="1" si="37"/>
        <v/>
      </c>
      <c r="AS43" s="38" t="str">
        <f t="shared" ca="1" si="37"/>
        <v/>
      </c>
      <c r="AT43" s="38" t="str">
        <f t="shared" ca="1" si="34"/>
        <v/>
      </c>
      <c r="AU43" s="38" t="str">
        <f t="shared" ca="1" si="34"/>
        <v/>
      </c>
      <c r="AV43" s="38" t="str">
        <f t="shared" ca="1" si="34"/>
        <v/>
      </c>
      <c r="AW43" s="38" t="str">
        <f t="shared" ca="1" si="34"/>
        <v/>
      </c>
      <c r="AX43" s="38" t="str">
        <f t="shared" ca="1" si="34"/>
        <v/>
      </c>
      <c r="AY43" s="38" t="str">
        <f t="shared" ca="1" si="34"/>
        <v/>
      </c>
      <c r="AZ43" s="38" t="str">
        <f t="shared" ca="1" si="34"/>
        <v/>
      </c>
      <c r="BA43" s="38" t="str">
        <f t="shared" ca="1" si="38"/>
        <v/>
      </c>
      <c r="BB43" s="38" t="str">
        <f t="shared" ca="1" si="38"/>
        <v/>
      </c>
      <c r="BC43" s="38" t="str">
        <f t="shared" ca="1" si="38"/>
        <v/>
      </c>
      <c r="BD43" s="38" t="str">
        <f t="shared" ca="1" si="38"/>
        <v/>
      </c>
      <c r="BE43" s="38" t="str">
        <f t="shared" ca="1" si="38"/>
        <v/>
      </c>
      <c r="BF43" s="38" t="str">
        <f t="shared" ca="1" si="38"/>
        <v/>
      </c>
      <c r="BG43" s="38" t="str">
        <f t="shared" ca="1" si="38"/>
        <v/>
      </c>
      <c r="BH43" s="38" t="str">
        <f t="shared" ca="1" si="38"/>
        <v/>
      </c>
      <c r="BI43" s="38" t="str">
        <f t="shared" ca="1" si="38"/>
        <v/>
      </c>
      <c r="BJ43" s="38" t="str">
        <f t="shared" ca="1" si="38"/>
        <v/>
      </c>
      <c r="BK43" s="38" t="str">
        <f t="shared" ca="1" si="38"/>
        <v/>
      </c>
      <c r="BL43" s="38" t="str">
        <f t="shared" ca="1" si="38"/>
        <v/>
      </c>
      <c r="BM43" s="38" t="str">
        <f t="shared" ca="1" si="38"/>
        <v/>
      </c>
      <c r="BN43" s="38" t="str">
        <f t="shared" ca="1" si="38"/>
        <v/>
      </c>
      <c r="BO43" s="38" t="str">
        <f t="shared" ca="1" si="38"/>
        <v/>
      </c>
    </row>
    <row r="44" spans="2:67" s="2" customFormat="1" ht="30" customHeight="1" x14ac:dyDescent="0.2">
      <c r="B44" s="14"/>
      <c r="C44" s="54"/>
      <c r="D44" s="56"/>
      <c r="E44" s="34" t="s">
        <v>19</v>
      </c>
      <c r="F44" s="55"/>
      <c r="G44" s="31">
        <v>0</v>
      </c>
      <c r="H44" s="32">
        <v>43759</v>
      </c>
      <c r="I44" s="32"/>
      <c r="J44" s="33">
        <v>8</v>
      </c>
      <c r="K44" s="26"/>
      <c r="L44" s="38" t="str">
        <f t="shared" ca="1" si="35"/>
        <v/>
      </c>
      <c r="M44" s="38" t="str">
        <f t="shared" ca="1" si="35"/>
        <v/>
      </c>
      <c r="N44" s="38" t="str">
        <f t="shared" ca="1" si="35"/>
        <v/>
      </c>
      <c r="O44" s="38" t="str">
        <f t="shared" ca="1" si="35"/>
        <v/>
      </c>
      <c r="P44" s="38" t="str">
        <f t="shared" ca="1" si="35"/>
        <v/>
      </c>
      <c r="Q44" s="38" t="str">
        <f t="shared" ca="1" si="35"/>
        <v/>
      </c>
      <c r="R44" s="38" t="str">
        <f t="shared" ca="1" si="35"/>
        <v/>
      </c>
      <c r="S44" s="38" t="str">
        <f t="shared" ca="1" si="35"/>
        <v/>
      </c>
      <c r="T44" s="38" t="str">
        <f t="shared" ca="1" si="35"/>
        <v/>
      </c>
      <c r="U44" s="38" t="str">
        <f t="shared" ca="1" si="35"/>
        <v/>
      </c>
      <c r="V44" s="38" t="str">
        <f t="shared" ca="1" si="36"/>
        <v/>
      </c>
      <c r="W44" s="38" t="str">
        <f t="shared" ca="1" si="36"/>
        <v/>
      </c>
      <c r="X44" s="38" t="str">
        <f t="shared" ca="1" si="36"/>
        <v/>
      </c>
      <c r="Y44" s="38" t="str">
        <f t="shared" ca="1" si="36"/>
        <v/>
      </c>
      <c r="Z44" s="38" t="str">
        <f t="shared" ca="1" si="36"/>
        <v/>
      </c>
      <c r="AA44" s="38" t="str">
        <f t="shared" ca="1" si="36"/>
        <v/>
      </c>
      <c r="AB44" s="38" t="str">
        <f t="shared" ca="1" si="36"/>
        <v/>
      </c>
      <c r="AC44" s="38" t="str">
        <f t="shared" ca="1" si="36"/>
        <v/>
      </c>
      <c r="AD44" s="38" t="str">
        <f t="shared" ca="1" si="36"/>
        <v/>
      </c>
      <c r="AE44" s="38" t="str">
        <f t="shared" ca="1" si="36"/>
        <v/>
      </c>
      <c r="AF44" s="38" t="str">
        <f t="shared" ca="1" si="37"/>
        <v/>
      </c>
      <c r="AG44" s="38" t="str">
        <f t="shared" ca="1" si="37"/>
        <v/>
      </c>
      <c r="AH44" s="38" t="str">
        <f t="shared" ca="1" si="37"/>
        <v/>
      </c>
      <c r="AI44" s="38" t="str">
        <f t="shared" ca="1" si="37"/>
        <v/>
      </c>
      <c r="AJ44" s="38" t="str">
        <f t="shared" ca="1" si="37"/>
        <v/>
      </c>
      <c r="AK44" s="38" t="str">
        <f t="shared" ca="1" si="37"/>
        <v/>
      </c>
      <c r="AL44" s="38" t="str">
        <f t="shared" ca="1" si="37"/>
        <v/>
      </c>
      <c r="AM44" s="38" t="str">
        <f t="shared" ca="1" si="37"/>
        <v/>
      </c>
      <c r="AN44" s="38" t="str">
        <f t="shared" ca="1" si="37"/>
        <v/>
      </c>
      <c r="AO44" s="38" t="str">
        <f t="shared" ca="1" si="37"/>
        <v/>
      </c>
      <c r="AP44" s="38" t="str">
        <f t="shared" ca="1" si="37"/>
        <v/>
      </c>
      <c r="AQ44" s="38" t="str">
        <f t="shared" ca="1" si="37"/>
        <v/>
      </c>
      <c r="AR44" s="38" t="str">
        <f t="shared" ca="1" si="37"/>
        <v/>
      </c>
      <c r="AS44" s="38" t="str">
        <f t="shared" ca="1" si="37"/>
        <v/>
      </c>
      <c r="AT44" s="38" t="str">
        <f t="shared" ca="1" si="34"/>
        <v/>
      </c>
      <c r="AU44" s="38" t="str">
        <f t="shared" ca="1" si="34"/>
        <v/>
      </c>
      <c r="AV44" s="38" t="str">
        <f t="shared" ca="1" si="34"/>
        <v/>
      </c>
      <c r="AW44" s="38" t="str">
        <f t="shared" ca="1" si="34"/>
        <v/>
      </c>
      <c r="AX44" s="38" t="str">
        <f t="shared" ca="1" si="34"/>
        <v/>
      </c>
      <c r="AY44" s="38" t="str">
        <f t="shared" ca="1" si="34"/>
        <v/>
      </c>
      <c r="AZ44" s="38" t="str">
        <f t="shared" ca="1" si="34"/>
        <v/>
      </c>
      <c r="BA44" s="38" t="str">
        <f t="shared" ca="1" si="38"/>
        <v/>
      </c>
      <c r="BB44" s="38" t="str">
        <f t="shared" ca="1" si="38"/>
        <v/>
      </c>
      <c r="BC44" s="38" t="str">
        <f t="shared" ca="1" si="38"/>
        <v/>
      </c>
      <c r="BD44" s="38" t="str">
        <f t="shared" ca="1" si="38"/>
        <v/>
      </c>
      <c r="BE44" s="38" t="str">
        <f t="shared" ca="1" si="38"/>
        <v/>
      </c>
      <c r="BF44" s="38" t="str">
        <f t="shared" ca="1" si="38"/>
        <v/>
      </c>
      <c r="BG44" s="38" t="str">
        <f t="shared" ca="1" si="38"/>
        <v/>
      </c>
      <c r="BH44" s="38" t="str">
        <f t="shared" ca="1" si="38"/>
        <v/>
      </c>
      <c r="BI44" s="38" t="str">
        <f t="shared" ca="1" si="38"/>
        <v/>
      </c>
      <c r="BJ44" s="38" t="str">
        <f t="shared" ca="1" si="38"/>
        <v/>
      </c>
      <c r="BK44" s="38" t="str">
        <f t="shared" ca="1" si="38"/>
        <v/>
      </c>
      <c r="BL44" s="38" t="str">
        <f t="shared" ca="1" si="38"/>
        <v/>
      </c>
      <c r="BM44" s="38" t="str">
        <f t="shared" ca="1" si="38"/>
        <v/>
      </c>
      <c r="BN44" s="38" t="str">
        <f t="shared" ca="1" si="38"/>
        <v/>
      </c>
      <c r="BO44" s="38" t="str">
        <f t="shared" ca="1" si="38"/>
        <v/>
      </c>
    </row>
    <row r="45" spans="2:67" s="2" customFormat="1" ht="30" customHeight="1" x14ac:dyDescent="0.2">
      <c r="B45" s="14"/>
      <c r="C45" s="41" t="s">
        <v>2</v>
      </c>
      <c r="D45" s="41"/>
      <c r="E45" s="34" t="s">
        <v>11</v>
      </c>
      <c r="F45" s="34"/>
      <c r="G45" s="31"/>
      <c r="H45" s="32"/>
      <c r="I45" s="32"/>
      <c r="J45" s="33"/>
      <c r="K45" s="26"/>
      <c r="L45" s="38" t="str">
        <f t="shared" ca="1" si="35"/>
        <v/>
      </c>
      <c r="M45" s="38" t="str">
        <f t="shared" ca="1" si="35"/>
        <v/>
      </c>
      <c r="N45" s="38" t="str">
        <f t="shared" ca="1" si="35"/>
        <v/>
      </c>
      <c r="O45" s="38" t="str">
        <f t="shared" ca="1" si="35"/>
        <v/>
      </c>
      <c r="P45" s="38" t="str">
        <f t="shared" ca="1" si="35"/>
        <v/>
      </c>
      <c r="Q45" s="38" t="str">
        <f t="shared" ca="1" si="35"/>
        <v/>
      </c>
      <c r="R45" s="38" t="str">
        <f t="shared" ca="1" si="35"/>
        <v/>
      </c>
      <c r="S45" s="38" t="str">
        <f t="shared" ca="1" si="35"/>
        <v/>
      </c>
      <c r="T45" s="38" t="str">
        <f t="shared" ca="1" si="35"/>
        <v/>
      </c>
      <c r="U45" s="38" t="str">
        <f t="shared" ca="1" si="35"/>
        <v/>
      </c>
      <c r="V45" s="38" t="str">
        <f t="shared" ca="1" si="36"/>
        <v/>
      </c>
      <c r="W45" s="38" t="str">
        <f t="shared" ca="1" si="36"/>
        <v/>
      </c>
      <c r="X45" s="38" t="str">
        <f t="shared" ca="1" si="36"/>
        <v/>
      </c>
      <c r="Y45" s="38" t="str">
        <f t="shared" ca="1" si="36"/>
        <v/>
      </c>
      <c r="Z45" s="38" t="str">
        <f t="shared" ca="1" si="36"/>
        <v/>
      </c>
      <c r="AA45" s="38" t="str">
        <f t="shared" ca="1" si="36"/>
        <v/>
      </c>
      <c r="AB45" s="38" t="str">
        <f t="shared" ca="1" si="36"/>
        <v/>
      </c>
      <c r="AC45" s="38" t="str">
        <f t="shared" ca="1" si="36"/>
        <v/>
      </c>
      <c r="AD45" s="38" t="str">
        <f t="shared" ca="1" si="36"/>
        <v/>
      </c>
      <c r="AE45" s="38" t="str">
        <f t="shared" ca="1" si="36"/>
        <v/>
      </c>
      <c r="AF45" s="38" t="str">
        <f t="shared" ca="1" si="37"/>
        <v/>
      </c>
      <c r="AG45" s="38" t="str">
        <f t="shared" ca="1" si="37"/>
        <v/>
      </c>
      <c r="AH45" s="38" t="str">
        <f t="shared" ca="1" si="37"/>
        <v/>
      </c>
      <c r="AI45" s="38" t="str">
        <f t="shared" ca="1" si="37"/>
        <v/>
      </c>
      <c r="AJ45" s="38" t="str">
        <f t="shared" ca="1" si="37"/>
        <v/>
      </c>
      <c r="AK45" s="38" t="str">
        <f t="shared" ca="1" si="37"/>
        <v/>
      </c>
      <c r="AL45" s="38" t="str">
        <f t="shared" ca="1" si="37"/>
        <v/>
      </c>
      <c r="AM45" s="38" t="str">
        <f t="shared" ca="1" si="37"/>
        <v/>
      </c>
      <c r="AN45" s="38" t="str">
        <f t="shared" ca="1" si="37"/>
        <v/>
      </c>
      <c r="AO45" s="38" t="str">
        <f t="shared" ca="1" si="37"/>
        <v/>
      </c>
      <c r="AP45" s="38" t="str">
        <f t="shared" ca="1" si="37"/>
        <v/>
      </c>
      <c r="AQ45" s="38" t="str">
        <f t="shared" ca="1" si="37"/>
        <v/>
      </c>
      <c r="AR45" s="38" t="str">
        <f t="shared" ca="1" si="37"/>
        <v/>
      </c>
      <c r="AS45" s="38" t="str">
        <f t="shared" ca="1" si="37"/>
        <v/>
      </c>
      <c r="AT45" s="38" t="str">
        <f t="shared" ca="1" si="34"/>
        <v/>
      </c>
      <c r="AU45" s="38" t="str">
        <f t="shared" ca="1" si="34"/>
        <v/>
      </c>
      <c r="AV45" s="38" t="str">
        <f t="shared" ca="1" si="34"/>
        <v/>
      </c>
      <c r="AW45" s="38" t="str">
        <f t="shared" ca="1" si="34"/>
        <v/>
      </c>
      <c r="AX45" s="38" t="str">
        <f t="shared" ca="1" si="34"/>
        <v/>
      </c>
      <c r="AY45" s="38" t="str">
        <f t="shared" ca="1" si="34"/>
        <v/>
      </c>
      <c r="AZ45" s="38" t="str">
        <f t="shared" ca="1" si="34"/>
        <v/>
      </c>
      <c r="BA45" s="38" t="str">
        <f t="shared" ca="1" si="38"/>
        <v/>
      </c>
      <c r="BB45" s="38" t="str">
        <f t="shared" ca="1" si="38"/>
        <v/>
      </c>
      <c r="BC45" s="38" t="str">
        <f t="shared" ca="1" si="38"/>
        <v/>
      </c>
      <c r="BD45" s="38" t="str">
        <f t="shared" ca="1" si="38"/>
        <v/>
      </c>
      <c r="BE45" s="38" t="str">
        <f t="shared" ca="1" si="38"/>
        <v/>
      </c>
      <c r="BF45" s="38" t="str">
        <f t="shared" ca="1" si="38"/>
        <v/>
      </c>
      <c r="BG45" s="38" t="str">
        <f t="shared" ca="1" si="38"/>
        <v/>
      </c>
      <c r="BH45" s="38" t="str">
        <f t="shared" ca="1" si="38"/>
        <v/>
      </c>
      <c r="BI45" s="38" t="str">
        <f t="shared" ca="1" si="38"/>
        <v/>
      </c>
      <c r="BJ45" s="38" t="str">
        <f t="shared" ca="1" si="38"/>
        <v/>
      </c>
      <c r="BK45" s="38" t="str">
        <f t="shared" ca="1" si="38"/>
        <v/>
      </c>
      <c r="BL45" s="38" t="str">
        <f t="shared" ca="1" si="38"/>
        <v/>
      </c>
      <c r="BM45" s="38" t="str">
        <f t="shared" ca="1" si="38"/>
        <v/>
      </c>
      <c r="BN45" s="38" t="str">
        <f t="shared" ca="1" si="38"/>
        <v/>
      </c>
      <c r="BO45" s="38" t="str">
        <f t="shared" ca="1" si="38"/>
        <v/>
      </c>
    </row>
    <row r="46" spans="2:67" s="2" customFormat="1" ht="30" customHeight="1" x14ac:dyDescent="0.2">
      <c r="B46" s="14"/>
      <c r="C46" s="42" t="s">
        <v>15</v>
      </c>
      <c r="D46" s="42"/>
      <c r="E46" s="34"/>
      <c r="F46" s="34"/>
      <c r="G46" s="31"/>
      <c r="H46" s="32"/>
      <c r="I46" s="32"/>
      <c r="J46" s="33"/>
      <c r="K46" s="26"/>
      <c r="L46" s="38" t="str">
        <f t="shared" ca="1" si="35"/>
        <v/>
      </c>
      <c r="M46" s="38" t="str">
        <f t="shared" ca="1" si="35"/>
        <v/>
      </c>
      <c r="N46" s="38" t="str">
        <f t="shared" ca="1" si="35"/>
        <v/>
      </c>
      <c r="O46" s="38" t="str">
        <f t="shared" ca="1" si="35"/>
        <v/>
      </c>
      <c r="P46" s="38" t="str">
        <f t="shared" ca="1" si="35"/>
        <v/>
      </c>
      <c r="Q46" s="38" t="str">
        <f t="shared" ca="1" si="35"/>
        <v/>
      </c>
      <c r="R46" s="38" t="str">
        <f t="shared" ca="1" si="35"/>
        <v/>
      </c>
      <c r="S46" s="38" t="str">
        <f t="shared" ca="1" si="35"/>
        <v/>
      </c>
      <c r="T46" s="38" t="str">
        <f t="shared" ca="1" si="35"/>
        <v/>
      </c>
      <c r="U46" s="38" t="str">
        <f t="shared" ca="1" si="35"/>
        <v/>
      </c>
      <c r="V46" s="38" t="str">
        <f t="shared" ca="1" si="36"/>
        <v/>
      </c>
      <c r="W46" s="38" t="str">
        <f t="shared" ca="1" si="36"/>
        <v/>
      </c>
      <c r="X46" s="38" t="str">
        <f t="shared" ca="1" si="36"/>
        <v/>
      </c>
      <c r="Y46" s="38" t="str">
        <f t="shared" ca="1" si="36"/>
        <v/>
      </c>
      <c r="Z46" s="38" t="str">
        <f t="shared" ca="1" si="36"/>
        <v/>
      </c>
      <c r="AA46" s="38" t="str">
        <f t="shared" ca="1" si="36"/>
        <v/>
      </c>
      <c r="AB46" s="38" t="str">
        <f t="shared" ca="1" si="36"/>
        <v/>
      </c>
      <c r="AC46" s="38" t="str">
        <f t="shared" ca="1" si="36"/>
        <v/>
      </c>
      <c r="AD46" s="38" t="str">
        <f t="shared" ca="1" si="36"/>
        <v/>
      </c>
      <c r="AE46" s="38" t="str">
        <f t="shared" ca="1" si="36"/>
        <v/>
      </c>
      <c r="AF46" s="38" t="str">
        <f t="shared" ca="1" si="37"/>
        <v/>
      </c>
      <c r="AG46" s="38" t="str">
        <f t="shared" ca="1" si="37"/>
        <v/>
      </c>
      <c r="AH46" s="38" t="str">
        <f t="shared" ca="1" si="37"/>
        <v/>
      </c>
      <c r="AI46" s="38" t="str">
        <f t="shared" ca="1" si="37"/>
        <v/>
      </c>
      <c r="AJ46" s="38" t="str">
        <f t="shared" ca="1" si="37"/>
        <v/>
      </c>
      <c r="AK46" s="38" t="str">
        <f t="shared" ca="1" si="37"/>
        <v/>
      </c>
      <c r="AL46" s="38" t="str">
        <f t="shared" ca="1" si="37"/>
        <v/>
      </c>
      <c r="AM46" s="38" t="str">
        <f t="shared" ca="1" si="37"/>
        <v/>
      </c>
      <c r="AN46" s="38" t="str">
        <f t="shared" ca="1" si="37"/>
        <v/>
      </c>
      <c r="AO46" s="38" t="str">
        <f t="shared" ca="1" si="37"/>
        <v/>
      </c>
      <c r="AP46" s="38" t="str">
        <f t="shared" ca="1" si="37"/>
        <v/>
      </c>
      <c r="AQ46" s="38" t="str">
        <f t="shared" ca="1" si="37"/>
        <v/>
      </c>
      <c r="AR46" s="38" t="str">
        <f t="shared" ca="1" si="37"/>
        <v/>
      </c>
      <c r="AS46" s="38" t="str">
        <f t="shared" ca="1" si="37"/>
        <v/>
      </c>
      <c r="AT46" s="38" t="str">
        <f t="shared" ca="1" si="34"/>
        <v/>
      </c>
      <c r="AU46" s="38" t="str">
        <f t="shared" ca="1" si="34"/>
        <v/>
      </c>
      <c r="AV46" s="38" t="str">
        <f t="shared" ca="1" si="34"/>
        <v/>
      </c>
      <c r="AW46" s="38" t="str">
        <f t="shared" ca="1" si="34"/>
        <v/>
      </c>
      <c r="AX46" s="38" t="str">
        <f t="shared" ca="1" si="34"/>
        <v/>
      </c>
      <c r="AY46" s="38" t="str">
        <f t="shared" ca="1" si="34"/>
        <v/>
      </c>
      <c r="AZ46" s="38" t="str">
        <f t="shared" ca="1" si="34"/>
        <v/>
      </c>
      <c r="BA46" s="38" t="str">
        <f t="shared" ca="1" si="38"/>
        <v/>
      </c>
      <c r="BB46" s="38" t="str">
        <f t="shared" ca="1" si="38"/>
        <v/>
      </c>
      <c r="BC46" s="38" t="str">
        <f t="shared" ca="1" si="38"/>
        <v/>
      </c>
      <c r="BD46" s="38" t="str">
        <f t="shared" ca="1" si="38"/>
        <v/>
      </c>
      <c r="BE46" s="38" t="str">
        <f t="shared" ca="1" si="38"/>
        <v/>
      </c>
      <c r="BF46" s="38" t="str">
        <f t="shared" ca="1" si="38"/>
        <v/>
      </c>
      <c r="BG46" s="38" t="str">
        <f t="shared" ca="1" si="38"/>
        <v/>
      </c>
      <c r="BH46" s="38" t="str">
        <f t="shared" ca="1" si="38"/>
        <v/>
      </c>
      <c r="BI46" s="38" t="str">
        <f t="shared" ca="1" si="38"/>
        <v/>
      </c>
      <c r="BJ46" s="38" t="str">
        <f t="shared" ca="1" si="38"/>
        <v/>
      </c>
      <c r="BK46" s="38" t="str">
        <f t="shared" ca="1" si="38"/>
        <v/>
      </c>
      <c r="BL46" s="38" t="str">
        <f t="shared" ca="1" si="38"/>
        <v/>
      </c>
      <c r="BM46" s="38" t="str">
        <f t="shared" ca="1" si="38"/>
        <v/>
      </c>
      <c r="BN46" s="38" t="str">
        <f t="shared" ca="1" si="38"/>
        <v/>
      </c>
      <c r="BO46" s="38" t="str">
        <f t="shared" ca="1" si="38"/>
        <v/>
      </c>
    </row>
    <row r="47" spans="2:67" s="2" customFormat="1" ht="30" customHeight="1" x14ac:dyDescent="0.2">
      <c r="B47" s="14"/>
      <c r="C47" s="41" t="s">
        <v>3</v>
      </c>
      <c r="D47" s="41"/>
      <c r="E47" s="34"/>
      <c r="F47" s="34"/>
      <c r="G47" s="31"/>
      <c r="H47" s="32"/>
      <c r="I47" s="32"/>
      <c r="J47" s="33"/>
      <c r="K47" s="26"/>
      <c r="L47" s="38" t="str">
        <f t="shared" ca="1" si="35"/>
        <v/>
      </c>
      <c r="M47" s="38" t="str">
        <f t="shared" ca="1" si="35"/>
        <v/>
      </c>
      <c r="N47" s="38" t="str">
        <f t="shared" ca="1" si="35"/>
        <v/>
      </c>
      <c r="O47" s="38" t="str">
        <f t="shared" ca="1" si="35"/>
        <v/>
      </c>
      <c r="P47" s="38" t="str">
        <f t="shared" ca="1" si="35"/>
        <v/>
      </c>
      <c r="Q47" s="38" t="str">
        <f t="shared" ca="1" si="35"/>
        <v/>
      </c>
      <c r="R47" s="38" t="str">
        <f t="shared" ca="1" si="35"/>
        <v/>
      </c>
      <c r="S47" s="38" t="str">
        <f t="shared" ca="1" si="35"/>
        <v/>
      </c>
      <c r="T47" s="38" t="str">
        <f t="shared" ca="1" si="35"/>
        <v/>
      </c>
      <c r="U47" s="38" t="str">
        <f t="shared" ca="1" si="35"/>
        <v/>
      </c>
      <c r="V47" s="38" t="str">
        <f t="shared" ca="1" si="36"/>
        <v/>
      </c>
      <c r="W47" s="38" t="str">
        <f t="shared" ca="1" si="36"/>
        <v/>
      </c>
      <c r="X47" s="38" t="str">
        <f t="shared" ca="1" si="36"/>
        <v/>
      </c>
      <c r="Y47" s="38" t="str">
        <f t="shared" ca="1" si="36"/>
        <v/>
      </c>
      <c r="Z47" s="38" t="str">
        <f t="shared" ca="1" si="36"/>
        <v/>
      </c>
      <c r="AA47" s="38" t="str">
        <f t="shared" ca="1" si="36"/>
        <v/>
      </c>
      <c r="AB47" s="38" t="str">
        <f t="shared" ca="1" si="36"/>
        <v/>
      </c>
      <c r="AC47" s="38" t="str">
        <f t="shared" ca="1" si="36"/>
        <v/>
      </c>
      <c r="AD47" s="38" t="str">
        <f t="shared" ca="1" si="36"/>
        <v/>
      </c>
      <c r="AE47" s="38" t="str">
        <f t="shared" ca="1" si="36"/>
        <v/>
      </c>
      <c r="AF47" s="38" t="str">
        <f t="shared" ca="1" si="37"/>
        <v/>
      </c>
      <c r="AG47" s="38" t="str">
        <f t="shared" ca="1" si="37"/>
        <v/>
      </c>
      <c r="AH47" s="38" t="str">
        <f t="shared" ca="1" si="37"/>
        <v/>
      </c>
      <c r="AI47" s="38" t="str">
        <f t="shared" ca="1" si="37"/>
        <v/>
      </c>
      <c r="AJ47" s="38" t="str">
        <f t="shared" ca="1" si="37"/>
        <v/>
      </c>
      <c r="AK47" s="38" t="str">
        <f t="shared" ca="1" si="37"/>
        <v/>
      </c>
      <c r="AL47" s="38" t="str">
        <f t="shared" ca="1" si="37"/>
        <v/>
      </c>
      <c r="AM47" s="38" t="str">
        <f t="shared" ca="1" si="37"/>
        <v/>
      </c>
      <c r="AN47" s="38" t="str">
        <f t="shared" ca="1" si="37"/>
        <v/>
      </c>
      <c r="AO47" s="38" t="str">
        <f t="shared" ca="1" si="37"/>
        <v/>
      </c>
      <c r="AP47" s="38" t="str">
        <f t="shared" ca="1" si="37"/>
        <v/>
      </c>
      <c r="AQ47" s="38" t="str">
        <f t="shared" ca="1" si="37"/>
        <v/>
      </c>
      <c r="AR47" s="38" t="str">
        <f t="shared" ca="1" si="37"/>
        <v/>
      </c>
      <c r="AS47" s="38" t="str">
        <f t="shared" ca="1" si="37"/>
        <v/>
      </c>
      <c r="AT47" s="38" t="str">
        <f t="shared" ca="1" si="34"/>
        <v/>
      </c>
      <c r="AU47" s="38" t="str">
        <f t="shared" ca="1" si="34"/>
        <v/>
      </c>
      <c r="AV47" s="38" t="str">
        <f t="shared" ca="1" si="34"/>
        <v/>
      </c>
      <c r="AW47" s="38" t="str">
        <f t="shared" ca="1" si="34"/>
        <v/>
      </c>
      <c r="AX47" s="38" t="str">
        <f t="shared" ca="1" si="34"/>
        <v/>
      </c>
      <c r="AY47" s="38" t="str">
        <f t="shared" ca="1" si="34"/>
        <v/>
      </c>
      <c r="AZ47" s="38" t="str">
        <f t="shared" ca="1" si="34"/>
        <v/>
      </c>
      <c r="BA47" s="38" t="str">
        <f t="shared" ca="1" si="38"/>
        <v/>
      </c>
      <c r="BB47" s="38" t="str">
        <f t="shared" ca="1" si="38"/>
        <v/>
      </c>
      <c r="BC47" s="38" t="str">
        <f t="shared" ca="1" si="38"/>
        <v/>
      </c>
      <c r="BD47" s="38" t="str">
        <f t="shared" ca="1" si="38"/>
        <v/>
      </c>
      <c r="BE47" s="38" t="str">
        <f t="shared" ca="1" si="38"/>
        <v/>
      </c>
      <c r="BF47" s="38" t="str">
        <f t="shared" ca="1" si="38"/>
        <v/>
      </c>
      <c r="BG47" s="38" t="str">
        <f t="shared" ca="1" si="38"/>
        <v/>
      </c>
      <c r="BH47" s="38" t="str">
        <f t="shared" ca="1" si="38"/>
        <v/>
      </c>
      <c r="BI47" s="38" t="str">
        <f t="shared" ca="1" si="38"/>
        <v/>
      </c>
      <c r="BJ47" s="38" t="str">
        <f t="shared" ca="1" si="38"/>
        <v/>
      </c>
      <c r="BK47" s="38" t="str">
        <f t="shared" ca="1" si="38"/>
        <v/>
      </c>
      <c r="BL47" s="38" t="str">
        <f t="shared" ca="1" si="38"/>
        <v/>
      </c>
      <c r="BM47" s="38" t="str">
        <f t="shared" ca="1" si="38"/>
        <v/>
      </c>
      <c r="BN47" s="38" t="str">
        <f t="shared" ca="1" si="38"/>
        <v/>
      </c>
      <c r="BO47" s="38" t="str">
        <f t="shared" ca="1" si="38"/>
        <v/>
      </c>
    </row>
    <row r="48" spans="2:67" s="2" customFormat="1" ht="30" customHeight="1" x14ac:dyDescent="0.2">
      <c r="B48" s="14"/>
      <c r="C48" s="41" t="s">
        <v>4</v>
      </c>
      <c r="D48" s="41"/>
      <c r="E48" s="34"/>
      <c r="F48" s="34"/>
      <c r="G48" s="31"/>
      <c r="H48" s="32"/>
      <c r="I48" s="32"/>
      <c r="J48" s="33"/>
      <c r="K48" s="26"/>
      <c r="L48" s="38" t="str">
        <f t="shared" ca="1" si="35"/>
        <v/>
      </c>
      <c r="M48" s="38" t="str">
        <f t="shared" ca="1" si="35"/>
        <v/>
      </c>
      <c r="N48" s="38" t="str">
        <f t="shared" ca="1" si="35"/>
        <v/>
      </c>
      <c r="O48" s="38" t="str">
        <f t="shared" ca="1" si="35"/>
        <v/>
      </c>
      <c r="P48" s="38" t="str">
        <f t="shared" ca="1" si="35"/>
        <v/>
      </c>
      <c r="Q48" s="38" t="str">
        <f t="shared" ca="1" si="35"/>
        <v/>
      </c>
      <c r="R48" s="38" t="str">
        <f t="shared" ca="1" si="35"/>
        <v/>
      </c>
      <c r="S48" s="38" t="str">
        <f t="shared" ca="1" si="35"/>
        <v/>
      </c>
      <c r="T48" s="38" t="str">
        <f t="shared" ca="1" si="35"/>
        <v/>
      </c>
      <c r="U48" s="38" t="str">
        <f t="shared" ca="1" si="35"/>
        <v/>
      </c>
      <c r="V48" s="38" t="str">
        <f t="shared" ca="1" si="36"/>
        <v/>
      </c>
      <c r="W48" s="38" t="str">
        <f t="shared" ca="1" si="36"/>
        <v/>
      </c>
      <c r="X48" s="38" t="str">
        <f t="shared" ca="1" si="36"/>
        <v/>
      </c>
      <c r="Y48" s="38" t="str">
        <f t="shared" ca="1" si="36"/>
        <v/>
      </c>
      <c r="Z48" s="38" t="str">
        <f t="shared" ca="1" si="36"/>
        <v/>
      </c>
      <c r="AA48" s="38" t="str">
        <f t="shared" ca="1" si="36"/>
        <v/>
      </c>
      <c r="AB48" s="38" t="str">
        <f t="shared" ca="1" si="36"/>
        <v/>
      </c>
      <c r="AC48" s="38" t="str">
        <f t="shared" ca="1" si="36"/>
        <v/>
      </c>
      <c r="AD48" s="38" t="str">
        <f t="shared" ca="1" si="36"/>
        <v/>
      </c>
      <c r="AE48" s="38" t="str">
        <f t="shared" ca="1" si="36"/>
        <v/>
      </c>
      <c r="AF48" s="38" t="str">
        <f t="shared" ca="1" si="37"/>
        <v/>
      </c>
      <c r="AG48" s="38" t="str">
        <f t="shared" ca="1" si="37"/>
        <v/>
      </c>
      <c r="AH48" s="38" t="str">
        <f t="shared" ca="1" si="37"/>
        <v/>
      </c>
      <c r="AI48" s="38" t="str">
        <f t="shared" ca="1" si="37"/>
        <v/>
      </c>
      <c r="AJ48" s="38" t="str">
        <f t="shared" ca="1" si="37"/>
        <v/>
      </c>
      <c r="AK48" s="38" t="str">
        <f t="shared" ca="1" si="37"/>
        <v/>
      </c>
      <c r="AL48" s="38" t="str">
        <f t="shared" ca="1" si="37"/>
        <v/>
      </c>
      <c r="AM48" s="38" t="str">
        <f t="shared" ca="1" si="37"/>
        <v/>
      </c>
      <c r="AN48" s="38" t="str">
        <f t="shared" ca="1" si="37"/>
        <v/>
      </c>
      <c r="AO48" s="38" t="str">
        <f t="shared" ca="1" si="37"/>
        <v/>
      </c>
      <c r="AP48" s="38" t="str">
        <f t="shared" ca="1" si="37"/>
        <v/>
      </c>
      <c r="AQ48" s="38" t="str">
        <f t="shared" ca="1" si="37"/>
        <v/>
      </c>
      <c r="AR48" s="38" t="str">
        <f t="shared" ca="1" si="37"/>
        <v/>
      </c>
      <c r="AS48" s="38" t="str">
        <f t="shared" ca="1" si="37"/>
        <v/>
      </c>
      <c r="AT48" s="38" t="str">
        <f t="shared" ca="1" si="34"/>
        <v/>
      </c>
      <c r="AU48" s="38" t="str">
        <f t="shared" ca="1" si="34"/>
        <v/>
      </c>
      <c r="AV48" s="38" t="str">
        <f t="shared" ca="1" si="34"/>
        <v/>
      </c>
      <c r="AW48" s="38" t="str">
        <f t="shared" ca="1" si="34"/>
        <v/>
      </c>
      <c r="AX48" s="38" t="str">
        <f t="shared" ca="1" si="34"/>
        <v/>
      </c>
      <c r="AY48" s="38" t="str">
        <f t="shared" ca="1" si="34"/>
        <v/>
      </c>
      <c r="AZ48" s="38" t="str">
        <f t="shared" ca="1" si="34"/>
        <v/>
      </c>
      <c r="BA48" s="38" t="str">
        <f t="shared" ca="1" si="38"/>
        <v/>
      </c>
      <c r="BB48" s="38" t="str">
        <f t="shared" ca="1" si="38"/>
        <v/>
      </c>
      <c r="BC48" s="38" t="str">
        <f t="shared" ca="1" si="38"/>
        <v/>
      </c>
      <c r="BD48" s="38" t="str">
        <f t="shared" ca="1" si="38"/>
        <v/>
      </c>
      <c r="BE48" s="38" t="str">
        <f t="shared" ca="1" si="38"/>
        <v/>
      </c>
      <c r="BF48" s="38" t="str">
        <f t="shared" ca="1" si="38"/>
        <v/>
      </c>
      <c r="BG48" s="38" t="str">
        <f t="shared" ca="1" si="38"/>
        <v/>
      </c>
      <c r="BH48" s="38" t="str">
        <f t="shared" ca="1" si="38"/>
        <v/>
      </c>
      <c r="BI48" s="38" t="str">
        <f t="shared" ca="1" si="38"/>
        <v/>
      </c>
      <c r="BJ48" s="38" t="str">
        <f t="shared" ca="1" si="38"/>
        <v/>
      </c>
      <c r="BK48" s="38" t="str">
        <f t="shared" ca="1" si="38"/>
        <v/>
      </c>
      <c r="BL48" s="38" t="str">
        <f t="shared" ca="1" si="38"/>
        <v/>
      </c>
      <c r="BM48" s="38" t="str">
        <f t="shared" ca="1" si="38"/>
        <v/>
      </c>
      <c r="BN48" s="38" t="str">
        <f t="shared" ca="1" si="38"/>
        <v/>
      </c>
      <c r="BO48" s="38" t="str">
        <f t="shared" ca="1" si="38"/>
        <v/>
      </c>
    </row>
    <row r="49" spans="2:67" s="2" customFormat="1" ht="30" customHeight="1" x14ac:dyDescent="0.2">
      <c r="B49" s="14"/>
      <c r="C49" s="41" t="s">
        <v>0</v>
      </c>
      <c r="D49" s="41"/>
      <c r="E49" s="34" t="s">
        <v>11</v>
      </c>
      <c r="F49" s="34"/>
      <c r="G49" s="31"/>
      <c r="H49" s="32"/>
      <c r="I49" s="32"/>
      <c r="J49" s="33"/>
      <c r="K49" s="26"/>
      <c r="L49" s="38" t="str">
        <f t="shared" ca="1" si="35"/>
        <v/>
      </c>
      <c r="M49" s="38" t="str">
        <f t="shared" ca="1" si="35"/>
        <v/>
      </c>
      <c r="N49" s="38" t="str">
        <f t="shared" ca="1" si="35"/>
        <v/>
      </c>
      <c r="O49" s="38" t="str">
        <f t="shared" ca="1" si="35"/>
        <v/>
      </c>
      <c r="P49" s="38" t="str">
        <f t="shared" ca="1" si="35"/>
        <v/>
      </c>
      <c r="Q49" s="38" t="str">
        <f t="shared" ca="1" si="35"/>
        <v/>
      </c>
      <c r="R49" s="38" t="str">
        <f t="shared" ca="1" si="35"/>
        <v/>
      </c>
      <c r="S49" s="38" t="str">
        <f t="shared" ca="1" si="35"/>
        <v/>
      </c>
      <c r="T49" s="38" t="str">
        <f t="shared" ca="1" si="35"/>
        <v/>
      </c>
      <c r="U49" s="38" t="str">
        <f t="shared" ca="1" si="35"/>
        <v/>
      </c>
      <c r="V49" s="38" t="str">
        <f t="shared" ca="1" si="36"/>
        <v/>
      </c>
      <c r="W49" s="38" t="str">
        <f t="shared" ca="1" si="36"/>
        <v/>
      </c>
      <c r="X49" s="38" t="str">
        <f t="shared" ca="1" si="36"/>
        <v/>
      </c>
      <c r="Y49" s="38" t="str">
        <f t="shared" ca="1" si="36"/>
        <v/>
      </c>
      <c r="Z49" s="38" t="str">
        <f t="shared" ca="1" si="36"/>
        <v/>
      </c>
      <c r="AA49" s="38" t="str">
        <f t="shared" ca="1" si="36"/>
        <v/>
      </c>
      <c r="AB49" s="38" t="str">
        <f t="shared" ca="1" si="36"/>
        <v/>
      </c>
      <c r="AC49" s="38" t="str">
        <f t="shared" ca="1" si="36"/>
        <v/>
      </c>
      <c r="AD49" s="38" t="str">
        <f t="shared" ca="1" si="36"/>
        <v/>
      </c>
      <c r="AE49" s="38" t="str">
        <f t="shared" ca="1" si="36"/>
        <v/>
      </c>
      <c r="AF49" s="38" t="str">
        <f t="shared" ca="1" si="37"/>
        <v/>
      </c>
      <c r="AG49" s="38" t="str">
        <f t="shared" ca="1" si="37"/>
        <v/>
      </c>
      <c r="AH49" s="38" t="str">
        <f t="shared" ca="1" si="37"/>
        <v/>
      </c>
      <c r="AI49" s="38" t="str">
        <f t="shared" ca="1" si="37"/>
        <v/>
      </c>
      <c r="AJ49" s="38" t="str">
        <f t="shared" ca="1" si="37"/>
        <v/>
      </c>
      <c r="AK49" s="38" t="str">
        <f t="shared" ca="1" si="37"/>
        <v/>
      </c>
      <c r="AL49" s="38" t="str">
        <f t="shared" ca="1" si="37"/>
        <v/>
      </c>
      <c r="AM49" s="38" t="str">
        <f t="shared" ca="1" si="37"/>
        <v/>
      </c>
      <c r="AN49" s="38" t="str">
        <f t="shared" ca="1" si="37"/>
        <v/>
      </c>
      <c r="AO49" s="38" t="str">
        <f t="shared" ca="1" si="37"/>
        <v/>
      </c>
      <c r="AP49" s="38" t="str">
        <f t="shared" ca="1" si="37"/>
        <v/>
      </c>
      <c r="AQ49" s="38" t="str">
        <f t="shared" ca="1" si="37"/>
        <v/>
      </c>
      <c r="AR49" s="38" t="str">
        <f t="shared" ca="1" si="37"/>
        <v/>
      </c>
      <c r="AS49" s="38" t="str">
        <f t="shared" ca="1" si="37"/>
        <v/>
      </c>
      <c r="AT49" s="38" t="str">
        <f t="shared" ca="1" si="34"/>
        <v/>
      </c>
      <c r="AU49" s="38" t="str">
        <f t="shared" ca="1" si="34"/>
        <v/>
      </c>
      <c r="AV49" s="38" t="str">
        <f t="shared" ca="1" si="34"/>
        <v/>
      </c>
      <c r="AW49" s="38" t="str">
        <f t="shared" ca="1" si="34"/>
        <v/>
      </c>
      <c r="AX49" s="38" t="str">
        <f t="shared" ca="1" si="34"/>
        <v/>
      </c>
      <c r="AY49" s="38" t="str">
        <f t="shared" ca="1" si="34"/>
        <v/>
      </c>
      <c r="AZ49" s="38" t="str">
        <f t="shared" ca="1" si="34"/>
        <v/>
      </c>
      <c r="BA49" s="38" t="str">
        <f t="shared" ca="1" si="38"/>
        <v/>
      </c>
      <c r="BB49" s="38" t="str">
        <f t="shared" ca="1" si="38"/>
        <v/>
      </c>
      <c r="BC49" s="38" t="str">
        <f t="shared" ca="1" si="38"/>
        <v/>
      </c>
      <c r="BD49" s="38" t="str">
        <f t="shared" ca="1" si="38"/>
        <v/>
      </c>
      <c r="BE49" s="38" t="str">
        <f t="shared" ca="1" si="38"/>
        <v/>
      </c>
      <c r="BF49" s="38" t="str">
        <f t="shared" ca="1" si="38"/>
        <v/>
      </c>
      <c r="BG49" s="38" t="str">
        <f t="shared" ca="1" si="38"/>
        <v/>
      </c>
      <c r="BH49" s="38" t="str">
        <f t="shared" ca="1" si="38"/>
        <v/>
      </c>
      <c r="BI49" s="38" t="str">
        <f t="shared" ca="1" si="38"/>
        <v/>
      </c>
      <c r="BJ49" s="38" t="str">
        <f t="shared" ca="1" si="38"/>
        <v/>
      </c>
      <c r="BK49" s="38" t="str">
        <f t="shared" ca="1" si="38"/>
        <v/>
      </c>
      <c r="BL49" s="38" t="str">
        <f t="shared" ca="1" si="38"/>
        <v/>
      </c>
      <c r="BM49" s="38" t="str">
        <f t="shared" ca="1" si="38"/>
        <v/>
      </c>
      <c r="BN49" s="38" t="str">
        <f t="shared" ca="1" si="38"/>
        <v/>
      </c>
      <c r="BO49" s="38" t="str">
        <f t="shared" ca="1" si="38"/>
        <v/>
      </c>
    </row>
    <row r="50" spans="2:67" s="2" customFormat="1" ht="30" customHeight="1" x14ac:dyDescent="0.2">
      <c r="B50" s="14"/>
      <c r="C50" s="41" t="s">
        <v>1</v>
      </c>
      <c r="D50" s="41"/>
      <c r="E50" s="34"/>
      <c r="F50" s="34"/>
      <c r="G50" s="31"/>
      <c r="H50" s="32"/>
      <c r="I50" s="32"/>
      <c r="J50" s="33"/>
      <c r="K50" s="26"/>
      <c r="L50" s="38" t="str">
        <f t="shared" ca="1" si="35"/>
        <v/>
      </c>
      <c r="M50" s="38" t="str">
        <f t="shared" ca="1" si="35"/>
        <v/>
      </c>
      <c r="N50" s="38" t="str">
        <f t="shared" ca="1" si="35"/>
        <v/>
      </c>
      <c r="O50" s="38" t="str">
        <f t="shared" ca="1" si="35"/>
        <v/>
      </c>
      <c r="P50" s="38" t="str">
        <f t="shared" ca="1" si="35"/>
        <v/>
      </c>
      <c r="Q50" s="38" t="str">
        <f t="shared" ca="1" si="35"/>
        <v/>
      </c>
      <c r="R50" s="38" t="str">
        <f t="shared" ca="1" si="35"/>
        <v/>
      </c>
      <c r="S50" s="38" t="str">
        <f t="shared" ca="1" si="35"/>
        <v/>
      </c>
      <c r="T50" s="38" t="str">
        <f t="shared" ca="1" si="35"/>
        <v/>
      </c>
      <c r="U50" s="38" t="str">
        <f t="shared" ca="1" si="35"/>
        <v/>
      </c>
      <c r="V50" s="38" t="str">
        <f t="shared" ca="1" si="36"/>
        <v/>
      </c>
      <c r="W50" s="38" t="str">
        <f t="shared" ca="1" si="36"/>
        <v/>
      </c>
      <c r="X50" s="38" t="str">
        <f t="shared" ca="1" si="36"/>
        <v/>
      </c>
      <c r="Y50" s="38" t="str">
        <f t="shared" ca="1" si="36"/>
        <v/>
      </c>
      <c r="Z50" s="38" t="str">
        <f t="shared" ca="1" si="36"/>
        <v/>
      </c>
      <c r="AA50" s="38" t="str">
        <f t="shared" ca="1" si="36"/>
        <v/>
      </c>
      <c r="AB50" s="38" t="str">
        <f t="shared" ca="1" si="36"/>
        <v/>
      </c>
      <c r="AC50" s="38" t="str">
        <f t="shared" ca="1" si="36"/>
        <v/>
      </c>
      <c r="AD50" s="38" t="str">
        <f t="shared" ca="1" si="36"/>
        <v/>
      </c>
      <c r="AE50" s="38" t="str">
        <f t="shared" ca="1" si="36"/>
        <v/>
      </c>
      <c r="AF50" s="38" t="str">
        <f t="shared" ca="1" si="37"/>
        <v/>
      </c>
      <c r="AG50" s="38" t="str">
        <f t="shared" ca="1" si="37"/>
        <v/>
      </c>
      <c r="AH50" s="38" t="str">
        <f t="shared" ca="1" si="37"/>
        <v/>
      </c>
      <c r="AI50" s="38" t="str">
        <f t="shared" ca="1" si="37"/>
        <v/>
      </c>
      <c r="AJ50" s="38" t="str">
        <f t="shared" ca="1" si="37"/>
        <v/>
      </c>
      <c r="AK50" s="38" t="str">
        <f t="shared" ca="1" si="37"/>
        <v/>
      </c>
      <c r="AL50" s="38" t="str">
        <f t="shared" ca="1" si="37"/>
        <v/>
      </c>
      <c r="AM50" s="38" t="str">
        <f t="shared" ca="1" si="37"/>
        <v/>
      </c>
      <c r="AN50" s="38" t="str">
        <f t="shared" ca="1" si="37"/>
        <v/>
      </c>
      <c r="AO50" s="38" t="str">
        <f t="shared" ca="1" si="37"/>
        <v/>
      </c>
      <c r="AP50" s="38" t="str">
        <f t="shared" ca="1" si="37"/>
        <v/>
      </c>
      <c r="AQ50" s="38" t="str">
        <f t="shared" ca="1" si="37"/>
        <v/>
      </c>
      <c r="AR50" s="38" t="str">
        <f t="shared" ca="1" si="37"/>
        <v/>
      </c>
      <c r="AS50" s="38" t="str">
        <f t="shared" ca="1" si="37"/>
        <v/>
      </c>
      <c r="AT50" s="38" t="str">
        <f t="shared" ca="1" si="34"/>
        <v/>
      </c>
      <c r="AU50" s="38" t="str">
        <f t="shared" ca="1" si="34"/>
        <v/>
      </c>
      <c r="AV50" s="38" t="str">
        <f t="shared" ca="1" si="34"/>
        <v/>
      </c>
      <c r="AW50" s="38" t="str">
        <f t="shared" ca="1" si="34"/>
        <v/>
      </c>
      <c r="AX50" s="38" t="str">
        <f t="shared" ca="1" si="34"/>
        <v/>
      </c>
      <c r="AY50" s="38" t="str">
        <f t="shared" ca="1" si="34"/>
        <v/>
      </c>
      <c r="AZ50" s="38" t="str">
        <f t="shared" ca="1" si="34"/>
        <v/>
      </c>
      <c r="BA50" s="38" t="str">
        <f t="shared" ca="1" si="38"/>
        <v/>
      </c>
      <c r="BB50" s="38" t="str">
        <f t="shared" ca="1" si="38"/>
        <v/>
      </c>
      <c r="BC50" s="38" t="str">
        <f t="shared" ca="1" si="38"/>
        <v/>
      </c>
      <c r="BD50" s="38" t="str">
        <f t="shared" ca="1" si="38"/>
        <v/>
      </c>
      <c r="BE50" s="38" t="str">
        <f t="shared" ca="1" si="38"/>
        <v/>
      </c>
      <c r="BF50" s="38" t="str">
        <f t="shared" ca="1" si="38"/>
        <v/>
      </c>
      <c r="BG50" s="38" t="str">
        <f t="shared" ca="1" si="38"/>
        <v/>
      </c>
      <c r="BH50" s="38" t="str">
        <f t="shared" ca="1" si="38"/>
        <v/>
      </c>
      <c r="BI50" s="38" t="str">
        <f t="shared" ca="1" si="38"/>
        <v/>
      </c>
      <c r="BJ50" s="38" t="str">
        <f t="shared" ca="1" si="38"/>
        <v/>
      </c>
      <c r="BK50" s="38" t="str">
        <f t="shared" ca="1" si="38"/>
        <v/>
      </c>
      <c r="BL50" s="38" t="str">
        <f t="shared" ca="1" si="38"/>
        <v/>
      </c>
      <c r="BM50" s="38" t="str">
        <f t="shared" ca="1" si="38"/>
        <v/>
      </c>
      <c r="BN50" s="38" t="str">
        <f t="shared" ca="1" si="38"/>
        <v/>
      </c>
      <c r="BO50" s="38" t="str">
        <f t="shared" ca="1" si="38"/>
        <v/>
      </c>
    </row>
    <row r="51" spans="2:67" s="2" customFormat="1" ht="30" customHeight="1" x14ac:dyDescent="0.2">
      <c r="B51" s="14"/>
      <c r="C51" s="41" t="s">
        <v>2</v>
      </c>
      <c r="D51" s="41"/>
      <c r="E51" s="34"/>
      <c r="F51" s="34"/>
      <c r="G51" s="31"/>
      <c r="H51" s="32"/>
      <c r="I51" s="32"/>
      <c r="J51" s="33"/>
      <c r="K51" s="26"/>
      <c r="L51" s="38" t="str">
        <f t="shared" ca="1" si="35"/>
        <v/>
      </c>
      <c r="M51" s="38" t="str">
        <f t="shared" ca="1" si="35"/>
        <v/>
      </c>
      <c r="N51" s="38" t="str">
        <f t="shared" ca="1" si="35"/>
        <v/>
      </c>
      <c r="O51" s="38" t="str">
        <f t="shared" ca="1" si="35"/>
        <v/>
      </c>
      <c r="P51" s="38" t="str">
        <f t="shared" ca="1" si="35"/>
        <v/>
      </c>
      <c r="Q51" s="38" t="str">
        <f t="shared" ca="1" si="35"/>
        <v/>
      </c>
      <c r="R51" s="38" t="str">
        <f t="shared" ca="1" si="35"/>
        <v/>
      </c>
      <c r="S51" s="38" t="str">
        <f t="shared" ca="1" si="35"/>
        <v/>
      </c>
      <c r="T51" s="38" t="str">
        <f t="shared" ca="1" si="35"/>
        <v/>
      </c>
      <c r="U51" s="38" t="str">
        <f t="shared" ca="1" si="35"/>
        <v/>
      </c>
      <c r="V51" s="38" t="str">
        <f t="shared" ca="1" si="36"/>
        <v/>
      </c>
      <c r="W51" s="38" t="str">
        <f t="shared" ca="1" si="36"/>
        <v/>
      </c>
      <c r="X51" s="38" t="str">
        <f t="shared" ca="1" si="36"/>
        <v/>
      </c>
      <c r="Y51" s="38" t="str">
        <f t="shared" ca="1" si="36"/>
        <v/>
      </c>
      <c r="Z51" s="38" t="str">
        <f t="shared" ca="1" si="36"/>
        <v/>
      </c>
      <c r="AA51" s="38" t="str">
        <f t="shared" ca="1" si="36"/>
        <v/>
      </c>
      <c r="AB51" s="38" t="str">
        <f t="shared" ca="1" si="36"/>
        <v/>
      </c>
      <c r="AC51" s="38" t="str">
        <f t="shared" ca="1" si="36"/>
        <v/>
      </c>
      <c r="AD51" s="38" t="str">
        <f t="shared" ca="1" si="36"/>
        <v/>
      </c>
      <c r="AE51" s="38" t="str">
        <f t="shared" ca="1" si="36"/>
        <v/>
      </c>
      <c r="AF51" s="38" t="str">
        <f t="shared" ca="1" si="37"/>
        <v/>
      </c>
      <c r="AG51" s="38" t="str">
        <f t="shared" ca="1" si="37"/>
        <v/>
      </c>
      <c r="AH51" s="38" t="str">
        <f t="shared" ca="1" si="37"/>
        <v/>
      </c>
      <c r="AI51" s="38" t="str">
        <f t="shared" ca="1" si="37"/>
        <v/>
      </c>
      <c r="AJ51" s="38" t="str">
        <f t="shared" ca="1" si="37"/>
        <v/>
      </c>
      <c r="AK51" s="38" t="str">
        <f t="shared" ca="1" si="37"/>
        <v/>
      </c>
      <c r="AL51" s="38" t="str">
        <f t="shared" ca="1" si="37"/>
        <v/>
      </c>
      <c r="AM51" s="38" t="str">
        <f t="shared" ca="1" si="37"/>
        <v/>
      </c>
      <c r="AN51" s="38" t="str">
        <f t="shared" ca="1" si="37"/>
        <v/>
      </c>
      <c r="AO51" s="38" t="str">
        <f t="shared" ca="1" si="37"/>
        <v/>
      </c>
      <c r="AP51" s="38" t="str">
        <f t="shared" ca="1" si="37"/>
        <v/>
      </c>
      <c r="AQ51" s="38" t="str">
        <f t="shared" ca="1" si="37"/>
        <v/>
      </c>
      <c r="AR51" s="38" t="str">
        <f t="shared" ca="1" si="37"/>
        <v/>
      </c>
      <c r="AS51" s="38" t="str">
        <f t="shared" ca="1" si="37"/>
        <v/>
      </c>
      <c r="AT51" s="38" t="str">
        <f t="shared" ca="1" si="34"/>
        <v/>
      </c>
      <c r="AU51" s="38" t="str">
        <f t="shared" ca="1" si="34"/>
        <v/>
      </c>
      <c r="AV51" s="38" t="str">
        <f t="shared" ca="1" si="34"/>
        <v/>
      </c>
      <c r="AW51" s="38" t="str">
        <f t="shared" ca="1" si="34"/>
        <v/>
      </c>
      <c r="AX51" s="38" t="str">
        <f t="shared" ca="1" si="34"/>
        <v/>
      </c>
      <c r="AY51" s="38" t="str">
        <f t="shared" ca="1" si="34"/>
        <v/>
      </c>
      <c r="AZ51" s="38" t="str">
        <f t="shared" ca="1" si="34"/>
        <v/>
      </c>
      <c r="BA51" s="38" t="str">
        <f t="shared" ca="1" si="38"/>
        <v/>
      </c>
      <c r="BB51" s="38" t="str">
        <f t="shared" ca="1" si="38"/>
        <v/>
      </c>
      <c r="BC51" s="38" t="str">
        <f t="shared" ca="1" si="38"/>
        <v/>
      </c>
      <c r="BD51" s="38" t="str">
        <f t="shared" ca="1" si="38"/>
        <v/>
      </c>
      <c r="BE51" s="38" t="str">
        <f t="shared" ca="1" si="38"/>
        <v/>
      </c>
      <c r="BF51" s="38" t="str">
        <f t="shared" ca="1" si="38"/>
        <v/>
      </c>
      <c r="BG51" s="38" t="str">
        <f t="shared" ca="1" si="38"/>
        <v/>
      </c>
      <c r="BH51" s="38" t="str">
        <f t="shared" ca="1" si="38"/>
        <v/>
      </c>
      <c r="BI51" s="38" t="str">
        <f t="shared" ca="1" si="38"/>
        <v/>
      </c>
      <c r="BJ51" s="38" t="str">
        <f t="shared" ca="1" si="38"/>
        <v/>
      </c>
      <c r="BK51" s="38" t="str">
        <f t="shared" ca="1" si="38"/>
        <v/>
      </c>
      <c r="BL51" s="38" t="str">
        <f t="shared" ca="1" si="38"/>
        <v/>
      </c>
      <c r="BM51" s="38" t="str">
        <f t="shared" ca="1" si="38"/>
        <v/>
      </c>
      <c r="BN51" s="38" t="str">
        <f t="shared" ca="1" si="38"/>
        <v/>
      </c>
      <c r="BO51" s="38" t="str">
        <f t="shared" ca="1" si="38"/>
        <v/>
      </c>
    </row>
    <row r="52" spans="2:67" s="2" customFormat="1" ht="30" customHeight="1" x14ac:dyDescent="0.2">
      <c r="B52" s="14" t="s">
        <v>7</v>
      </c>
      <c r="C52" s="41"/>
      <c r="D52" s="41"/>
      <c r="E52" s="34"/>
      <c r="F52" s="34"/>
      <c r="G52" s="31"/>
      <c r="H52" s="32"/>
      <c r="I52" s="32"/>
      <c r="J52" s="33"/>
      <c r="K52" s="26"/>
      <c r="L52" s="38" t="str">
        <f t="shared" ca="1" si="35"/>
        <v/>
      </c>
      <c r="M52" s="38" t="str">
        <f t="shared" ca="1" si="35"/>
        <v/>
      </c>
      <c r="N52" s="38" t="str">
        <f t="shared" ca="1" si="35"/>
        <v/>
      </c>
      <c r="O52" s="38" t="str">
        <f t="shared" ca="1" si="35"/>
        <v/>
      </c>
      <c r="P52" s="38" t="str">
        <f t="shared" ca="1" si="35"/>
        <v/>
      </c>
      <c r="Q52" s="38" t="str">
        <f t="shared" ca="1" si="35"/>
        <v/>
      </c>
      <c r="R52" s="38" t="str">
        <f t="shared" ca="1" si="35"/>
        <v/>
      </c>
      <c r="S52" s="38" t="str">
        <f t="shared" ca="1" si="35"/>
        <v/>
      </c>
      <c r="T52" s="38" t="str">
        <f t="shared" ca="1" si="35"/>
        <v/>
      </c>
      <c r="U52" s="38" t="str">
        <f t="shared" ca="1" si="35"/>
        <v/>
      </c>
      <c r="V52" s="38" t="str">
        <f t="shared" ca="1" si="36"/>
        <v/>
      </c>
      <c r="W52" s="38" t="str">
        <f t="shared" ca="1" si="36"/>
        <v/>
      </c>
      <c r="X52" s="38" t="str">
        <f t="shared" ca="1" si="36"/>
        <v/>
      </c>
      <c r="Y52" s="38" t="str">
        <f t="shared" ca="1" si="36"/>
        <v/>
      </c>
      <c r="Z52" s="38" t="str">
        <f t="shared" ca="1" si="36"/>
        <v/>
      </c>
      <c r="AA52" s="38" t="str">
        <f t="shared" ca="1" si="36"/>
        <v/>
      </c>
      <c r="AB52" s="38" t="str">
        <f t="shared" ca="1" si="36"/>
        <v/>
      </c>
      <c r="AC52" s="38" t="str">
        <f t="shared" ca="1" si="36"/>
        <v/>
      </c>
      <c r="AD52" s="38" t="str">
        <f t="shared" ca="1" si="36"/>
        <v/>
      </c>
      <c r="AE52" s="38" t="str">
        <f t="shared" ca="1" si="36"/>
        <v/>
      </c>
      <c r="AF52" s="38" t="str">
        <f t="shared" ca="1" si="37"/>
        <v/>
      </c>
      <c r="AG52" s="38" t="str">
        <f t="shared" ca="1" si="37"/>
        <v/>
      </c>
      <c r="AH52" s="38" t="str">
        <f t="shared" ca="1" si="37"/>
        <v/>
      </c>
      <c r="AI52" s="38" t="str">
        <f t="shared" ca="1" si="37"/>
        <v/>
      </c>
      <c r="AJ52" s="38" t="str">
        <f t="shared" ca="1" si="37"/>
        <v/>
      </c>
      <c r="AK52" s="38" t="str">
        <f t="shared" ca="1" si="37"/>
        <v/>
      </c>
      <c r="AL52" s="38" t="str">
        <f t="shared" ca="1" si="37"/>
        <v/>
      </c>
      <c r="AM52" s="38" t="str">
        <f t="shared" ca="1" si="37"/>
        <v/>
      </c>
      <c r="AN52" s="38" t="str">
        <f t="shared" ca="1" si="37"/>
        <v/>
      </c>
      <c r="AO52" s="38" t="str">
        <f t="shared" ca="1" si="37"/>
        <v/>
      </c>
      <c r="AP52" s="38" t="str">
        <f t="shared" ca="1" si="37"/>
        <v/>
      </c>
      <c r="AQ52" s="38" t="str">
        <f t="shared" ca="1" si="37"/>
        <v/>
      </c>
      <c r="AR52" s="38" t="str">
        <f t="shared" ca="1" si="37"/>
        <v/>
      </c>
      <c r="AS52" s="38" t="str">
        <f t="shared" ca="1" si="37"/>
        <v/>
      </c>
      <c r="AT52" s="38" t="str">
        <f t="shared" ca="1" si="34"/>
        <v/>
      </c>
      <c r="AU52" s="38" t="str">
        <f t="shared" ca="1" si="34"/>
        <v/>
      </c>
      <c r="AV52" s="38" t="str">
        <f t="shared" ca="1" si="34"/>
        <v/>
      </c>
      <c r="AW52" s="38" t="str">
        <f t="shared" ca="1" si="34"/>
        <v/>
      </c>
      <c r="AX52" s="38" t="str">
        <f t="shared" ca="1" si="34"/>
        <v/>
      </c>
      <c r="AY52" s="38" t="str">
        <f t="shared" ca="1" si="34"/>
        <v/>
      </c>
      <c r="AZ52" s="38" t="str">
        <f t="shared" ca="1" si="34"/>
        <v/>
      </c>
      <c r="BA52" s="38" t="str">
        <f t="shared" ca="1" si="38"/>
        <v/>
      </c>
      <c r="BB52" s="38" t="str">
        <f t="shared" ca="1" si="38"/>
        <v/>
      </c>
      <c r="BC52" s="38" t="str">
        <f t="shared" ca="1" si="38"/>
        <v/>
      </c>
      <c r="BD52" s="38" t="str">
        <f t="shared" ca="1" si="38"/>
        <v/>
      </c>
      <c r="BE52" s="38" t="str">
        <f t="shared" ca="1" si="38"/>
        <v/>
      </c>
      <c r="BF52" s="38" t="str">
        <f t="shared" ca="1" si="38"/>
        <v/>
      </c>
      <c r="BG52" s="38" t="str">
        <f t="shared" ca="1" si="38"/>
        <v/>
      </c>
      <c r="BH52" s="38" t="str">
        <f t="shared" ca="1" si="38"/>
        <v/>
      </c>
      <c r="BI52" s="38" t="str">
        <f t="shared" ca="1" si="38"/>
        <v/>
      </c>
      <c r="BJ52" s="38" t="str">
        <f t="shared" ca="1" si="38"/>
        <v/>
      </c>
      <c r="BK52" s="38" t="str">
        <f t="shared" ca="1" si="38"/>
        <v/>
      </c>
      <c r="BL52" s="38" t="str">
        <f t="shared" ca="1" si="38"/>
        <v/>
      </c>
      <c r="BM52" s="38" t="str">
        <f t="shared" ca="1" si="38"/>
        <v/>
      </c>
      <c r="BN52" s="38" t="str">
        <f t="shared" ca="1" si="38"/>
        <v/>
      </c>
      <c r="BO52" s="38" t="str">
        <f t="shared" ca="1" si="38"/>
        <v/>
      </c>
    </row>
    <row r="53" spans="2:67" s="2" customFormat="1" ht="30" customHeight="1" thickBot="1" x14ac:dyDescent="0.25">
      <c r="B53" s="15" t="s">
        <v>31</v>
      </c>
      <c r="C53" s="24" t="s">
        <v>25</v>
      </c>
      <c r="D53" s="24"/>
      <c r="E53" s="24"/>
      <c r="F53" s="24"/>
      <c r="G53" s="24"/>
      <c r="H53" s="43"/>
      <c r="I53" s="43"/>
      <c r="J53" s="24"/>
      <c r="K53" s="39"/>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row>
    <row r="54" spans="2:67" ht="30" customHeight="1" x14ac:dyDescent="0.2">
      <c r="F54" s="5"/>
      <c r="J54" s="16"/>
      <c r="K54" s="4"/>
    </row>
    <row r="55" spans="2:67" ht="30" customHeight="1" x14ac:dyDescent="0.2">
      <c r="F55" s="6"/>
    </row>
  </sheetData>
  <mergeCells count="10">
    <mergeCell ref="A1:B6"/>
    <mergeCell ref="AA2:AD2"/>
    <mergeCell ref="AF2:AI2"/>
    <mergeCell ref="F3:G3"/>
    <mergeCell ref="F4:G4"/>
    <mergeCell ref="C5:K5"/>
    <mergeCell ref="H3:J3"/>
    <mergeCell ref="L2:O2"/>
    <mergeCell ref="Q2:T2"/>
    <mergeCell ref="V2:Y2"/>
  </mergeCells>
  <conditionalFormatting sqref="G14:G19 G7:G12 G23:G26 G28:G5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53">
    <cfRule type="expression" dxfId="18" priority="7">
      <formula>AND(TODAY()&gt;=L$5,TODAY()&lt;M$5)</formula>
    </cfRule>
  </conditionalFormatting>
  <conditionalFormatting sqref="L4:AP4">
    <cfRule type="expression" dxfId="17" priority="13">
      <formula>L$5&lt;=EOMONTH($L$5,0)</formula>
    </cfRule>
  </conditionalFormatting>
  <conditionalFormatting sqref="M4:BO4">
    <cfRule type="expression" dxfId="16" priority="9">
      <formula>AND(M$5&lt;=EOMONTH($L$5,2),M$5&gt;EOMONTH($L$5,0),M$5&gt;EOMONTH($L$5,1))</formula>
    </cfRule>
  </conditionalFormatting>
  <conditionalFormatting sqref="L4:BO4">
    <cfRule type="expression" dxfId="15" priority="8">
      <formula>AND(L$5&lt;=EOMONTH($L$5,1),L$5&gt;EOMONTH($L$5,0))</formula>
    </cfRule>
  </conditionalFormatting>
  <conditionalFormatting sqref="L8:BO52">
    <cfRule type="expression" dxfId="14" priority="30" stopIfTrue="1">
      <formula>AND($E8="Low Risk",L$5&gt;=$H8,L$5&lt;=$H8+$J8-1)</formula>
    </cfRule>
    <cfRule type="expression" dxfId="13" priority="49" stopIfTrue="1">
      <formula>AND($E8="High Risk",L$5&gt;=$H8,L$5&lt;=$H8+$J8-1)</formula>
    </cfRule>
    <cfRule type="expression" dxfId="12" priority="67" stopIfTrue="1">
      <formula>AND($E8="On Track",L$5&gt;=$H8,L$5&lt;=$H8+$J8-1)</formula>
    </cfRule>
    <cfRule type="expression" dxfId="11" priority="68" stopIfTrue="1">
      <formula>AND($E8="Med Risk",L$5&gt;=$H8,L$5&lt;=$H8+$J8-1)</formula>
    </cfRule>
    <cfRule type="expression" dxfId="10" priority="69" stopIfTrue="1">
      <formula>AND(LEN($E8)=0,L$5&gt;=$H8,L$5&lt;=$H8+$J8-1)</formula>
    </cfRule>
  </conditionalFormatting>
  <conditionalFormatting sqref="L53:BO53">
    <cfRule type="expression" dxfId="9" priority="77" stopIfTrue="1">
      <formula>AND(#REF!="Low Risk",L$5&gt;=#REF!,L$5&lt;=#REF!+#REF!-1)</formula>
    </cfRule>
    <cfRule type="expression" dxfId="8" priority="78" stopIfTrue="1">
      <formula>AND(#REF!="High Risk",L$5&gt;=#REF!,L$5&lt;=#REF!+#REF!-1)</formula>
    </cfRule>
    <cfRule type="expression" dxfId="7" priority="79" stopIfTrue="1">
      <formula>AND(#REF!="On Track",L$5&gt;=#REF!,L$5&lt;=#REF!+#REF!-1)</formula>
    </cfRule>
    <cfRule type="expression" dxfId="6" priority="80" stopIfTrue="1">
      <formula>AND(#REF!="Med Risk",L$5&gt;=#REF!,L$5&lt;=#REF!+#REF!-1)</formula>
    </cfRule>
    <cfRule type="expression" dxfId="5" priority="81" stopIfTrue="1">
      <formula>AND(LEN(#REF!)=0,L$5&gt;=#REF!,L$5&lt;=#REF!+#REF!-1)</formula>
    </cfRule>
  </conditionalFormatting>
  <conditionalFormatting sqref="G13">
    <cfRule type="dataBar" priority="4">
      <dataBar>
        <cfvo type="num" val="0"/>
        <cfvo type="num" val="1"/>
        <color theme="0" tint="-0.249977111117893"/>
      </dataBar>
      <extLst>
        <ext xmlns:x14="http://schemas.microsoft.com/office/spreadsheetml/2009/9/main" uri="{B025F937-C7B1-47D3-B67F-A62EFF666E3E}">
          <x14:id>{968DE45F-D16B-8341-9990-9A463B65539B}</x14:id>
        </ext>
      </extLst>
    </cfRule>
  </conditionalFormatting>
  <conditionalFormatting sqref="G20:G21">
    <cfRule type="dataBar" priority="3">
      <dataBar>
        <cfvo type="num" val="0"/>
        <cfvo type="num" val="1"/>
        <color theme="0" tint="-0.249977111117893"/>
      </dataBar>
      <extLst>
        <ext xmlns:x14="http://schemas.microsoft.com/office/spreadsheetml/2009/9/main" uri="{B025F937-C7B1-47D3-B67F-A62EFF666E3E}">
          <x14:id>{8F49C0CA-899B-2149-B918-D037F6EC43BB}</x14:id>
        </ext>
      </extLst>
    </cfRule>
  </conditionalFormatting>
  <conditionalFormatting sqref="G27">
    <cfRule type="dataBar" priority="2">
      <dataBar>
        <cfvo type="num" val="0"/>
        <cfvo type="num" val="1"/>
        <color theme="0" tint="-0.249977111117893"/>
      </dataBar>
      <extLst>
        <ext xmlns:x14="http://schemas.microsoft.com/office/spreadsheetml/2009/9/main" uri="{B025F937-C7B1-47D3-B67F-A62EFF666E3E}">
          <x14:id>{D0F12EC6-5E22-0940-9098-23DE18850A7C}</x14:id>
        </ext>
      </extLst>
    </cfRule>
  </conditionalFormatting>
  <conditionalFormatting sqref="G22">
    <cfRule type="dataBar" priority="1">
      <dataBar>
        <cfvo type="num" val="0"/>
        <cfvo type="num" val="1"/>
        <color theme="0" tint="-0.249977111117893"/>
      </dataBar>
      <extLst>
        <ext xmlns:x14="http://schemas.microsoft.com/office/spreadsheetml/2009/9/main" uri="{B025F937-C7B1-47D3-B67F-A62EFF666E3E}">
          <x14:id>{3FC93CAE-7D31-3641-B46F-FCD16C13FDD8}</x14:id>
        </ext>
      </extLst>
    </cfRule>
  </conditionalFormatting>
  <dataValidations count="3">
    <dataValidation type="whole" operator="greaterThanOrEqual" allowBlank="1" showInputMessage="1" promptTitle="Scrolling Increment" prompt="Changing this number will scroll the Gantt Chart view." sqref="H4:I4" xr:uid="{00000000-0002-0000-0000-000000000000}">
      <formula1>0</formula1>
    </dataValidation>
    <dataValidation type="list" allowBlank="1" showInputMessage="1" showErrorMessage="1" sqref="E8 E10:E52" xr:uid="{5196C805-6432-41E6-873E-6E411B98A976}">
      <formula1>"Goal,Milestone,On Track, Low Risk, Med Risk, High Risk"</formula1>
    </dataValidation>
    <dataValidation type="list" allowBlank="1" showInputMessage="1" sqref="E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25400</xdr:colOff>
                    <xdr:row>5</xdr:row>
                    <xdr:rowOff>63500</xdr:rowOff>
                  </from>
                  <to>
                    <xdr:col>66</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G14:G19 G7:G12 G23:G26 G28:G52</xm:sqref>
        </x14:conditionalFormatting>
        <x14:conditionalFormatting xmlns:xm="http://schemas.microsoft.com/office/excel/2006/main">
          <x14:cfRule type="dataBar" id="{968DE45F-D16B-8341-9990-9A463B65539B}">
            <x14:dataBar minLength="0" maxLength="100" gradient="0">
              <x14:cfvo type="num">
                <xm:f>0</xm:f>
              </x14:cfvo>
              <x14:cfvo type="num">
                <xm:f>1</xm:f>
              </x14:cfvo>
              <x14:negativeFillColor rgb="FFFF0000"/>
              <x14:axisColor rgb="FF000000"/>
            </x14:dataBar>
          </x14:cfRule>
          <xm:sqref>G13</xm:sqref>
        </x14:conditionalFormatting>
        <x14:conditionalFormatting xmlns:xm="http://schemas.microsoft.com/office/excel/2006/main">
          <x14:cfRule type="dataBar" id="{8F49C0CA-899B-2149-B918-D037F6EC43BB}">
            <x14:dataBar minLength="0" maxLength="100" gradient="0">
              <x14:cfvo type="num">
                <xm:f>0</xm:f>
              </x14:cfvo>
              <x14:cfvo type="num">
                <xm:f>1</xm:f>
              </x14:cfvo>
              <x14:negativeFillColor rgb="FFFF0000"/>
              <x14:axisColor rgb="FF000000"/>
            </x14:dataBar>
          </x14:cfRule>
          <xm:sqref>G20:G21</xm:sqref>
        </x14:conditionalFormatting>
        <x14:conditionalFormatting xmlns:xm="http://schemas.microsoft.com/office/excel/2006/main">
          <x14:cfRule type="dataBar" id="{D0F12EC6-5E22-0940-9098-23DE18850A7C}">
            <x14:dataBar minLength="0" maxLength="100" gradient="0">
              <x14:cfvo type="num">
                <xm:f>0</xm:f>
              </x14:cfvo>
              <x14:cfvo type="num">
                <xm:f>1</xm:f>
              </x14:cfvo>
              <x14:negativeFillColor rgb="FFFF0000"/>
              <x14:axisColor rgb="FF000000"/>
            </x14:dataBar>
          </x14:cfRule>
          <xm:sqref>G27</xm:sqref>
        </x14:conditionalFormatting>
        <x14:conditionalFormatting xmlns:xm="http://schemas.microsoft.com/office/excel/2006/main">
          <x14:cfRule type="dataBar" id="{3FC93CAE-7D31-3641-B46F-FCD16C13FDD8}">
            <x14:dataBar minLength="0" maxLength="100" gradient="0">
              <x14:cfvo type="num">
                <xm:f>0</xm:f>
              </x14:cfvo>
              <x14:cfvo type="num">
                <xm:f>1</xm:f>
              </x14:cfvo>
              <x14:negativeFillColor rgb="FFFF0000"/>
              <x14:axisColor rgb="FF000000"/>
            </x14:dataBar>
          </x14:cfRule>
          <xm:sqref>G22</xm:sqref>
        </x14:conditionalFormatting>
        <x14:conditionalFormatting xmlns:xm="http://schemas.microsoft.com/office/excel/2006/main">
          <x14:cfRule type="iconSet" priority="7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L53:BO53</xm:sqref>
        </x14:conditionalFormatting>
        <x14:conditionalFormatting xmlns:xm="http://schemas.microsoft.com/office/excel/2006/main">
          <x14:cfRule type="iconSet" priority="12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L8:BO52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5</v>
      </c>
    </row>
    <row r="2" spans="1:1" ht="84.5" customHeight="1" x14ac:dyDescent="0.2">
      <c r="A2" s="12" t="s">
        <v>28</v>
      </c>
    </row>
    <row r="3" spans="1:1" ht="26.25" customHeight="1" x14ac:dyDescent="0.2">
      <c r="A3" s="11" t="s">
        <v>6</v>
      </c>
    </row>
    <row r="4" spans="1:1" s="10" customFormat="1" ht="205" customHeight="1" x14ac:dyDescent="0.2">
      <c r="A4" s="13" t="s">
        <v>32</v>
      </c>
    </row>
    <row r="5" spans="1:1" x14ac:dyDescent="0.2">
      <c r="A5" s="10" t="s">
        <v>29</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2020-04-10T13:06:51Z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